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pivotTables/pivotTable2.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pivotTables/pivotTable9.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202300"/>
  <mc:AlternateContent xmlns:mc="http://schemas.openxmlformats.org/markup-compatibility/2006">
    <mc:Choice Requires="x15">
      <x15ac:absPath xmlns:x15ac="http://schemas.microsoft.com/office/spreadsheetml/2010/11/ac" url="C:\Users\hp\OneDrive\Desktop\"/>
    </mc:Choice>
  </mc:AlternateContent>
  <xr:revisionPtr revIDLastSave="0" documentId="8_{F1BBCC02-D92B-4658-8377-C0BF9FB3CC59}" xr6:coauthVersionLast="47" xr6:coauthVersionMax="47" xr10:uidLastSave="{00000000-0000-0000-0000-000000000000}"/>
  <bookViews>
    <workbookView xWindow="-108" yWindow="-108" windowWidth="23256" windowHeight="12456" tabRatio="1000" xr2:uid="{00000000-000D-0000-FFFF-FFFF00000000}"/>
  </bookViews>
  <sheets>
    <sheet name="DASHBOARD" sheetId="17" r:id="rId1"/>
    <sheet name="ITEM-WISE PURCHASE" sheetId="21" r:id="rId2"/>
    <sheet name="shopping_behavior_updated" sheetId="1" r:id="rId3"/>
    <sheet name="Objectives" sheetId="2" r:id="rId4"/>
    <sheet name="Sales Category" sheetId="3" r:id="rId5"/>
    <sheet name="Season -wise sales" sheetId="7" r:id="rId6"/>
    <sheet name="Payment mode" sheetId="8" r:id="rId7"/>
    <sheet name="Purchase Frequency" sheetId="9" r:id="rId8"/>
    <sheet name="Age Group" sheetId="11" r:id="rId9"/>
    <sheet name="Gender" sheetId="12" r:id="rId10"/>
    <sheet name="Region-wise Shipping" sheetId="13" r:id="rId11"/>
    <sheet name="Shipping type" sheetId="14" r:id="rId12"/>
    <sheet name="Total sales&amp;Rating" sheetId="18" r:id="rId13"/>
  </sheets>
  <definedNames>
    <definedName name="_xlchart.v1.4" hidden="1">'Sales Category'!$D$2:$D$5</definedName>
    <definedName name="_xlchart.v1.5" hidden="1">'Sales Category'!$E$2:$E$5</definedName>
    <definedName name="_xlchart.v1.6" hidden="1">'Sales Category'!$D$2:$D$5</definedName>
    <definedName name="_xlchart.v1.7" hidden="1">'Sales Category'!$E$2:$E$5</definedName>
    <definedName name="_xlchart.v5.0" hidden="1">'Region-wise Shipping'!$D$3</definedName>
    <definedName name="_xlchart.v5.1" hidden="1">'Region-wise Shipping'!$D$4:$D$53</definedName>
    <definedName name="_xlchart.v5.2" hidden="1">'Region-wise Shipping'!$E$3</definedName>
    <definedName name="_xlchart.v5.3" hidden="1">'Region-wise Shipping'!$E$4:$E$53</definedName>
    <definedName name="Category">OFFSET('Sales Category'!$A$2,1,0,COUNT('Sales Category'!XFC:XFC))</definedName>
    <definedName name="Slicer_Category">#N/A</definedName>
    <definedName name="Slicer_Category1">#N/A</definedName>
    <definedName name="Slicer_Subscription_Status">#N/A</definedName>
    <definedName name="Total_Amount">OFFSET('Sales Category'!$A$2,1,1,COUNT('Sales Category'!XFB:XFB))</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13" l="1"/>
  <c r="D5" i="13"/>
  <c r="E5" i="13"/>
  <c r="D6" i="13"/>
  <c r="E6" i="13"/>
  <c r="D7" i="13"/>
  <c r="E7" i="13"/>
  <c r="D8" i="13"/>
  <c r="E8" i="13"/>
  <c r="D9" i="13"/>
  <c r="E9" i="13"/>
  <c r="D10" i="13"/>
  <c r="E10" i="13"/>
  <c r="D11" i="13"/>
  <c r="E11" i="13"/>
  <c r="D12" i="13"/>
  <c r="E12" i="13"/>
  <c r="D13" i="13"/>
  <c r="E13" i="13"/>
  <c r="D14" i="13"/>
  <c r="E14" i="13"/>
  <c r="D15" i="13"/>
  <c r="E15" i="13"/>
  <c r="D16" i="13"/>
  <c r="E16" i="13"/>
  <c r="D17" i="13"/>
  <c r="E17" i="13"/>
  <c r="D18" i="13"/>
  <c r="E18" i="13"/>
  <c r="D19" i="13"/>
  <c r="E19" i="13"/>
  <c r="D20" i="13"/>
  <c r="E20" i="13"/>
  <c r="D21" i="13"/>
  <c r="E21" i="13"/>
  <c r="D22" i="13"/>
  <c r="E22" i="13"/>
  <c r="D23" i="13"/>
  <c r="E23" i="13"/>
  <c r="D24" i="13"/>
  <c r="E24" i="13"/>
  <c r="D25" i="13"/>
  <c r="E25" i="13"/>
  <c r="D26" i="13"/>
  <c r="E26" i="13"/>
  <c r="D27" i="13"/>
  <c r="E27" i="13"/>
  <c r="D28" i="13"/>
  <c r="E28" i="13"/>
  <c r="D29" i="13"/>
  <c r="E29" i="13"/>
  <c r="D30" i="13"/>
  <c r="E30" i="13"/>
  <c r="D31" i="13"/>
  <c r="E31" i="13"/>
  <c r="D32" i="13"/>
  <c r="E32" i="13"/>
  <c r="D33" i="13"/>
  <c r="E33" i="13"/>
  <c r="D34" i="13"/>
  <c r="E34" i="13"/>
  <c r="D35" i="13"/>
  <c r="E35" i="13"/>
  <c r="D36" i="13"/>
  <c r="E36" i="13"/>
  <c r="D37" i="13"/>
  <c r="E37" i="13"/>
  <c r="D38" i="13"/>
  <c r="E38" i="13"/>
  <c r="D39" i="13"/>
  <c r="E39" i="13"/>
  <c r="D40" i="13"/>
  <c r="E40" i="13"/>
  <c r="D41" i="13"/>
  <c r="E41" i="13"/>
  <c r="D42" i="13"/>
  <c r="E42" i="13"/>
  <c r="D43" i="13"/>
  <c r="E43" i="13"/>
  <c r="D44" i="13"/>
  <c r="E44" i="13"/>
  <c r="D45" i="13"/>
  <c r="E45" i="13"/>
  <c r="D46" i="13"/>
  <c r="E46" i="13"/>
  <c r="D47" i="13"/>
  <c r="E47" i="13"/>
  <c r="D48" i="13"/>
  <c r="E48" i="13"/>
  <c r="D49" i="13"/>
  <c r="E49" i="13"/>
  <c r="D50" i="13"/>
  <c r="E50" i="13"/>
  <c r="D51" i="13"/>
  <c r="E51" i="13"/>
  <c r="D52" i="13"/>
  <c r="E52" i="13"/>
  <c r="D53" i="13"/>
  <c r="E53" i="13"/>
  <c r="E4" i="13"/>
  <c r="C4" i="21"/>
  <c r="C6" i="21"/>
  <c r="C5" i="2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 i="1"/>
  <c r="S4" i="1"/>
  <c r="S5" i="1"/>
  <c r="S6" i="1"/>
  <c r="S7" i="1"/>
  <c r="S8" i="1"/>
  <c r="S9" i="1"/>
  <c r="S10" i="1"/>
  <c r="S11" i="1"/>
  <c r="S12" i="1"/>
  <c r="S13" i="1"/>
  <c r="S14" i="1"/>
  <c r="S15" i="1"/>
  <c r="S16" i="1"/>
  <c r="S17" i="1"/>
  <c r="S18" i="1"/>
  <c r="S2" i="1"/>
  <c r="D2" i="3" a="1"/>
  <c r="D2" i="3" s="1"/>
  <c r="E2" i="3" a="1"/>
  <c r="E2" i="3" s="1"/>
  <c r="B7" i="18"/>
  <c r="B6"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<sst xmlns="http://schemas.openxmlformats.org/spreadsheetml/2006/main" count="50852" uniqueCount="179">
  <si>
    <t>Age</t>
  </si>
  <si>
    <t>Gender</t>
  </si>
  <si>
    <t>Item Purchased</t>
  </si>
  <si>
    <t>Category</t>
  </si>
  <si>
    <t>Purchase Amount (USD)</t>
  </si>
  <si>
    <t>Location</t>
  </si>
  <si>
    <t>Size</t>
  </si>
  <si>
    <t>Color</t>
  </si>
  <si>
    <t>Season</t>
  </si>
  <si>
    <t>Review Rating</t>
  </si>
  <si>
    <t>Subscription Status</t>
  </si>
  <si>
    <t>Shipping Type</t>
  </si>
  <si>
    <t>Discount Applied</t>
  </si>
  <si>
    <t>Promo Code Used</t>
  </si>
  <si>
    <t>Previous Purchases</t>
  </si>
  <si>
    <t>Payment Method</t>
  </si>
  <si>
    <t>Frequency of Purchases</t>
  </si>
  <si>
    <t>Male</t>
  </si>
  <si>
    <t>Blouse</t>
  </si>
  <si>
    <t>Clothing</t>
  </si>
  <si>
    <t>Kentucky</t>
  </si>
  <si>
    <t>L</t>
  </si>
  <si>
    <t>Gray</t>
  </si>
  <si>
    <t>Winter</t>
  </si>
  <si>
    <t>Yes</t>
  </si>
  <si>
    <t>Express</t>
  </si>
  <si>
    <t>Venmo</t>
  </si>
  <si>
    <t>Fortnightly</t>
  </si>
  <si>
    <t>Sweater</t>
  </si>
  <si>
    <t>Maine</t>
  </si>
  <si>
    <t>Maroon</t>
  </si>
  <si>
    <t>Cash</t>
  </si>
  <si>
    <t>Jeans</t>
  </si>
  <si>
    <t>Massachusetts</t>
  </si>
  <si>
    <t>S</t>
  </si>
  <si>
    <t>Spring</t>
  </si>
  <si>
    <t>Free Shipping</t>
  </si>
  <si>
    <t>Credit Card</t>
  </si>
  <si>
    <t>Weekly</t>
  </si>
  <si>
    <t>Sandals</t>
  </si>
  <si>
    <t>Footwear</t>
  </si>
  <si>
    <t>Rhode Island</t>
  </si>
  <si>
    <t>M</t>
  </si>
  <si>
    <t>Next Day Air</t>
  </si>
  <si>
    <t>PayPal</t>
  </si>
  <si>
    <t>Oregon</t>
  </si>
  <si>
    <t>Turquoise</t>
  </si>
  <si>
    <t>Annually</t>
  </si>
  <si>
    <t>Sneakers</t>
  </si>
  <si>
    <t>Wyoming</t>
  </si>
  <si>
    <t>White</t>
  </si>
  <si>
    <t>Summer</t>
  </si>
  <si>
    <t>Standard</t>
  </si>
  <si>
    <t>Shirt</t>
  </si>
  <si>
    <t>Montana</t>
  </si>
  <si>
    <t>Fall</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</si>
  <si>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</si>
  <si>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</si>
  <si>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</si>
  <si>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</si>
  <si>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</si>
  <si>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</si>
  <si>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</si>
  <si>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</si>
  <si>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</si>
  <si>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</si>
  <si>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</si>
  <si>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</si>
  <si>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</si>
  <si>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</si>
  <si>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</si>
  <si>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</si>
  <si>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</si>
  <si>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Bank Transfer</t>
  </si>
  <si>
    <t>Bi-Weekly</t>
  </si>
  <si>
    <t>Hawaii</t>
  </si>
  <si>
    <t>Olive</t>
  </si>
  <si>
    <t>Delaware</t>
  </si>
  <si>
    <t>Gold</t>
  </si>
  <si>
    <t>Dress</t>
  </si>
  <si>
    <t>New Hampshire</t>
  </si>
  <si>
    <t>Violet</t>
  </si>
  <si>
    <t>New York</t>
  </si>
  <si>
    <t>Teal</t>
  </si>
  <si>
    <t>Debit Card</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</si>
  <si>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</si>
  <si>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</si>
  <si>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</si>
  <si>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</si>
  <si>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</si>
  <si>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</si>
  <si>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</si>
  <si>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</si>
  <si>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</si>
  <si>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</si>
  <si>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</si>
  <si>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</si>
  <si>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</si>
  <si>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</si>
  <si>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</si>
  <si>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</si>
  <si>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</si>
  <si>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</si>
  <si>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</si>
  <si>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</si>
  <si>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</si>
  <si>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</si>
  <si>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</si>
  <si>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</si>
  <si>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</si>
  <si>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</si>
  <si>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</si>
  <si>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</si>
  <si>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</si>
  <si>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</si>
  <si>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</si>
  <si>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</si>
  <si>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</si>
  <si>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</si>
  <si>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</si>
  <si>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</si>
  <si>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</si>
  <si>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</si>
  <si>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</si>
  <si>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</si>
  <si>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</si>
  <si>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</si>
  <si>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</si>
  <si>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</si>
  <si>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</si>
  <si>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</si>
  <si>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</si>
  <si>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</si>
  <si>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</si>
  <si>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</si>
  <si>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</si>
  <si>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</si>
  <si>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</si>
  <si>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</si>
  <si>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</si>
  <si>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</si>
  <si>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</si>
  <si>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</si>
  <si>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</si>
  <si>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</si>
  <si>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</si>
  <si>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</si>
  <si>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</si>
  <si>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</si>
  <si>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</si>
  <si>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</si>
  <si>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</si>
  <si>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1   to find the category of sales</t>
  </si>
  <si>
    <t>5   to find gender of customer</t>
  </si>
  <si>
    <t>8  to find average review rating</t>
  </si>
  <si>
    <t>Row Labels</t>
  </si>
  <si>
    <t>Grand Total</t>
  </si>
  <si>
    <t>2   to find season-wise sales</t>
  </si>
  <si>
    <t>Total Sales</t>
  </si>
  <si>
    <t>Payment method</t>
  </si>
  <si>
    <t>Total Payment</t>
  </si>
  <si>
    <t>Age Group</t>
  </si>
  <si>
    <t>Adult</t>
  </si>
  <si>
    <t>Senior</t>
  </si>
  <si>
    <t>Teenager</t>
  </si>
  <si>
    <t>Count of Frequency of Purchases</t>
  </si>
  <si>
    <t>6  to find the frequency of purchase among different age groups</t>
  </si>
  <si>
    <t>Count of Item Purchased</t>
  </si>
  <si>
    <t>Count of Shipping Type</t>
  </si>
  <si>
    <t>Count of Shipping</t>
  </si>
  <si>
    <t>Sum of Purchase Amount (USD)</t>
  </si>
  <si>
    <t>Values</t>
  </si>
  <si>
    <t>Average of Review Rating</t>
  </si>
  <si>
    <t>Average Rating</t>
  </si>
  <si>
    <t>9  to find no. of orders shipped per shipping type</t>
  </si>
  <si>
    <t>Customer</t>
  </si>
  <si>
    <t xml:space="preserve">4   tofind frequency of purchase </t>
  </si>
  <si>
    <t>7  to find region-wise Shipping</t>
  </si>
  <si>
    <t>3  to find the mode of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</si>
</sst>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_(* \(#,##0\);_(* &quot;-&quot;_);_(@_)"/>
    <numFmt numFmtId="43" formatCode="_(* #,##0.00_);_(* \(#,##0.00\);_(*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2" fontId="0" fillId="0" borderId="0" xfId="0" applyNumberFormat="1"/>
    <xf numFmtId="41" fontId="0" fillId="0" borderId="0" xfId="42" applyNumberFormat="1" applyFont="1"/>
    <xf numFmtId="2" fontId="0" fillId="0" borderId="0" xfId="42" applyNumberFormat="1" applyFont="1"/>
    <xf numFmtId="41"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[Shopping_dashboard (Excel).xlsx]Gender!PivotTable6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5">
              <a:lumMod val="60000"/>
              <a:lumOff val="40000"/>
            </a:schemeClr>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lumMod val="60000"/>
              <a:lumOff val="40000"/>
            </a:schemeClr>
          </a:solidFill>
          <a:ln w="19050">
            <a:solidFill>
              <a:schemeClr val="lt1"/>
            </a:solidFill>
          </a:ln>
          <a:effectLst/>
        </c:spPr>
      </c:pivotFmt>
      <c:pivotFmt>
        <c:idx val="8"/>
        <c:spPr>
          <a:solidFill>
            <a:schemeClr val="accent4">
              <a:lumMod val="75000"/>
            </a:schemeClr>
          </a:solidFill>
          <a:ln w="19050">
            <a:solidFill>
              <a:schemeClr val="lt1"/>
            </a:solidFill>
          </a:ln>
          <a:effectLst/>
        </c:spPr>
      </c:pivotFmt>
    </c:pivotFmts>
    <c:plotArea>
      <c:layout/>
      <c:pieChart>
        <c:varyColors val="1"/>
        <c:ser>
          <c:idx val="0"/>
          <c:order val="0"/>
          <c:tx>
            <c:strRef>
              <c:f>Gender!$B$3</c:f>
              <c:strCache>
                <c:ptCount val="1"/>
                <c:pt idx="0">
                  <c:v>Total</c:v>
                </c:pt>
              </c:strCache>
            </c:strRef>
          </c:tx>
          <c:spPr>
            <a:solidFill>
              <a:schemeClr val="accent5">
                <a:lumMod val="60000"/>
                <a:lumOff val="40000"/>
              </a:schemeClr>
            </a:solidFill>
          </c:spPr>
          <c:dPt>
            <c:idx val="0"/>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1-F7A9-4D1F-8AAB-21FD53AE1B2A}"/>
              </c:ext>
            </c:extLst>
          </c:dPt>
          <c:dPt>
            <c:idx val="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3-F7A9-4D1F-8AAB-21FD53AE1B2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Gender!$A$4:$A$5</c:f>
              <c:strCache>
                <c:ptCount val="1"/>
                <c:pt idx="0">
                  <c:v>Male</c:v>
                </c:pt>
              </c:strCache>
            </c:strRef>
          </c:cat>
          <c:val>
            <c:numRef>
              <c:f>Gender!$B$4:$B$5</c:f>
              <c:numCache>
                <c:formatCode>General</c:formatCode>
                <c:ptCount val="1"/>
                <c:pt idx="0">
                  <c:v>548</c:v>
                </c:pt>
              </c:numCache>
            </c:numRef>
          </c:val>
          <c:extLst>
            <c:ext xmlns:c16="http://schemas.microsoft.com/office/drawing/2014/chart" uri="{C3380CC4-5D6E-409C-BE32-E72D297353CC}">
              <c16:uniqueId val="{00000004-F7A9-4D1F-8AAB-21FD53AE1B2A}"/>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[Shopping_dashboard (Excel).xlsx]Shipping type!PivotTable8</c:name>
    <c:fmtId val="15"/>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7000">
                <a:schemeClr val="accent2">
                  <a:lumMod val="75000"/>
                </a:schemeClr>
              </a:gs>
              <a:gs pos="100000">
                <a:schemeClr val="accent2">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25000"/>
                      <a:lumOff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02787529314894"/>
          <c:y val="7.1398343737480705E-2"/>
          <c:w val="0.79370641974474221"/>
          <c:h val="0.84204505686789155"/>
        </c:manualLayout>
      </c:layout>
      <c:barChart>
        <c:barDir val="bar"/>
        <c:grouping val="clustered"/>
        <c:varyColors val="0"/>
        <c:ser>
          <c:idx val="0"/>
          <c:order val="0"/>
          <c:tx>
            <c:strRef>
              <c:f>'Shipping type'!$B$3</c:f>
              <c:strCache>
                <c:ptCount val="1"/>
                <c:pt idx="0">
                  <c:v>Total</c:v>
                </c:pt>
              </c:strCache>
            </c:strRef>
          </c:tx>
          <c:spPr>
            <a:gradFill>
              <a:gsLst>
                <a:gs pos="7000">
                  <a:schemeClr val="accent2">
                    <a:lumMod val="75000"/>
                  </a:schemeClr>
                </a:gs>
                <a:gs pos="100000">
                  <a:schemeClr val="accent2">
                    <a:lumMod val="60000"/>
                    <a:lumOff val="40000"/>
                  </a:schemeClr>
                </a:gs>
              </a:gsLst>
              <a:lin ang="0" scaled="1"/>
            </a:gradFill>
            <a:ln>
              <a:noFill/>
            </a:ln>
            <a:effectLst/>
          </c:spPr>
          <c:invertIfNegative val="0"/>
          <c:cat>
            <c:strRef>
              <c:f>'Shipping type'!$A$4:$A$10</c:f>
              <c:strCache>
                <c:ptCount val="6"/>
                <c:pt idx="0">
                  <c:v>2-Day Shipping</c:v>
                </c:pt>
                <c:pt idx="1">
                  <c:v>Store Pickup</c:v>
                </c:pt>
                <c:pt idx="2">
                  <c:v>Next Day Air</c:v>
                </c:pt>
                <c:pt idx="3">
                  <c:v>Standard</c:v>
                </c:pt>
                <c:pt idx="4">
                  <c:v>Express</c:v>
                </c:pt>
                <c:pt idx="5">
                  <c:v>Free Shipping</c:v>
                </c:pt>
              </c:strCache>
            </c:strRef>
          </c:cat>
          <c:val>
            <c:numRef>
              <c:f>'Shipping type'!$B$4:$B$10</c:f>
              <c:numCache>
                <c:formatCode>General</c:formatCode>
                <c:ptCount val="6"/>
                <c:pt idx="0">
                  <c:v>331</c:v>
                </c:pt>
                <c:pt idx="1">
                  <c:v>335</c:v>
                </c:pt>
                <c:pt idx="2">
                  <c:v>344</c:v>
                </c:pt>
                <c:pt idx="3">
                  <c:v>346</c:v>
                </c:pt>
                <c:pt idx="4">
                  <c:v>347</c:v>
                </c:pt>
                <c:pt idx="5">
                  <c:v>358</c:v>
                </c:pt>
              </c:numCache>
            </c:numRef>
          </c:val>
          <c:extLst>
            <c:ext xmlns:c16="http://schemas.microsoft.com/office/drawing/2014/chart" uri="{C3380CC4-5D6E-409C-BE32-E72D297353CC}">
              <c16:uniqueId val="{00000000-2E89-4C2C-A3AA-00396B09930C}"/>
            </c:ext>
          </c:extLst>
        </c:ser>
        <c:dLbls>
          <c:showLegendKey val="0"/>
          <c:showVal val="0"/>
          <c:showCatName val="0"/>
          <c:showSerName val="0"/>
          <c:showPercent val="0"/>
          <c:showBubbleSize val="0"/>
        </c:dLbls>
        <c:gapWidth val="219"/>
        <c:axId val="458154048"/>
        <c:axId val="458145408"/>
      </c:barChart>
      <c:catAx>
        <c:axId val="458154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25000"/>
                    <a:lumOff val="75000"/>
                  </a:schemeClr>
                </a:solidFill>
                <a:latin typeface="+mn-lt"/>
                <a:ea typeface="+mn-ea"/>
                <a:cs typeface="+mn-cs"/>
              </a:defRPr>
            </a:pPr>
            <a:endParaRPr lang="en-US"/>
          </a:p>
        </c:txPr>
        <c:crossAx val="458145408"/>
        <c:crosses val="autoZero"/>
        <c:auto val="1"/>
        <c:lblAlgn val="ctr"/>
        <c:lblOffset val="100"/>
        <c:noMultiLvlLbl val="0"/>
      </c:catAx>
      <c:valAx>
        <c:axId val="458145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25000"/>
                    <a:lumOff val="75000"/>
                  </a:schemeClr>
                </a:solidFill>
                <a:latin typeface="+mn-lt"/>
                <a:ea typeface="+mn-ea"/>
                <a:cs typeface="+mn-cs"/>
              </a:defRPr>
            </a:pPr>
            <a:endParaRPr lang="en-US"/>
          </a:p>
        </c:txPr>
        <c:crossAx val="45815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2">
              <a:lumMod val="25000"/>
              <a:lumOff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[Shopping_dashboard (Excel).xlsx]Age Group!PivotTable5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7000">
                <a:schemeClr val="accent2">
                  <a:lumMod val="75000"/>
                </a:schemeClr>
              </a:gs>
              <a:gs pos="100000">
                <a:schemeClr val="accent2">
                  <a:lumMod val="60000"/>
                  <a:lumOff val="40000"/>
                </a:schemeClr>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25000"/>
                      <a:lumOff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49596808840119"/>
          <c:y val="1.4752064006930432E-2"/>
          <c:w val="0.81184930008748901"/>
          <c:h val="0.84204505686789155"/>
        </c:manualLayout>
      </c:layout>
      <c:barChart>
        <c:barDir val="bar"/>
        <c:grouping val="clustered"/>
        <c:varyColors val="0"/>
        <c:ser>
          <c:idx val="0"/>
          <c:order val="0"/>
          <c:tx>
            <c:strRef>
              <c:f>'Age Group'!$B$3</c:f>
              <c:strCache>
                <c:ptCount val="1"/>
                <c:pt idx="0">
                  <c:v>Total</c:v>
                </c:pt>
              </c:strCache>
            </c:strRef>
          </c:tx>
          <c:spPr>
            <a:gradFill flip="none" rotWithShape="1">
              <a:gsLst>
                <a:gs pos="7000">
                  <a:schemeClr val="accent2">
                    <a:lumMod val="75000"/>
                  </a:schemeClr>
                </a:gs>
                <a:gs pos="100000">
                  <a:schemeClr val="accent2">
                    <a:lumMod val="60000"/>
                    <a:lumOff val="40000"/>
                  </a:schemeClr>
                </a:gs>
              </a:gsLst>
              <a:lin ang="0" scaled="1"/>
              <a:tileRect/>
            </a:gradFill>
            <a:ln>
              <a:noFill/>
            </a:ln>
            <a:effectLst/>
          </c:spPr>
          <c:invertIfNegative val="0"/>
          <c:cat>
            <c:strRef>
              <c:f>'Age Group'!$A$4:$A$7</c:f>
              <c:strCache>
                <c:ptCount val="3"/>
                <c:pt idx="0">
                  <c:v>Adult</c:v>
                </c:pt>
                <c:pt idx="1">
                  <c:v>Senior</c:v>
                </c:pt>
                <c:pt idx="2">
                  <c:v>Teenager</c:v>
                </c:pt>
              </c:strCache>
            </c:strRef>
          </c:cat>
          <c:val>
            <c:numRef>
              <c:f>'Age Group'!$B$4:$B$7</c:f>
              <c:numCache>
                <c:formatCode>General</c:formatCode>
                <c:ptCount val="3"/>
                <c:pt idx="0">
                  <c:v>326</c:v>
                </c:pt>
                <c:pt idx="1">
                  <c:v>200</c:v>
                </c:pt>
                <c:pt idx="2">
                  <c:v>22</c:v>
                </c:pt>
              </c:numCache>
            </c:numRef>
          </c:val>
          <c:extLst>
            <c:ext xmlns:c16="http://schemas.microsoft.com/office/drawing/2014/chart" uri="{C3380CC4-5D6E-409C-BE32-E72D297353CC}">
              <c16:uniqueId val="{00000000-08D5-44AA-A3E4-D5F3252516A9}"/>
            </c:ext>
          </c:extLst>
        </c:ser>
        <c:dLbls>
          <c:showLegendKey val="0"/>
          <c:showVal val="0"/>
          <c:showCatName val="0"/>
          <c:showSerName val="0"/>
          <c:showPercent val="0"/>
          <c:showBubbleSize val="0"/>
        </c:dLbls>
        <c:gapWidth val="150"/>
        <c:axId val="224110848"/>
        <c:axId val="224117088"/>
      </c:barChart>
      <c:catAx>
        <c:axId val="22411084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25000"/>
                    <a:lumOff val="75000"/>
                  </a:schemeClr>
                </a:solidFill>
                <a:latin typeface="+mn-lt"/>
                <a:ea typeface="+mn-ea"/>
                <a:cs typeface="+mn-cs"/>
              </a:defRPr>
            </a:pPr>
            <a:endParaRPr lang="en-US"/>
          </a:p>
        </c:txPr>
        <c:crossAx val="224117088"/>
        <c:crosses val="autoZero"/>
        <c:auto val="1"/>
        <c:lblAlgn val="ctr"/>
        <c:lblOffset val="100"/>
        <c:noMultiLvlLbl val="0"/>
      </c:catAx>
      <c:valAx>
        <c:axId val="2241170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25000"/>
                    <a:lumOff val="75000"/>
                  </a:schemeClr>
                </a:solidFill>
                <a:latin typeface="+mn-lt"/>
                <a:ea typeface="+mn-ea"/>
                <a:cs typeface="+mn-cs"/>
              </a:defRPr>
            </a:pPr>
            <a:endParaRPr lang="en-US"/>
          </a:p>
        </c:txPr>
        <c:crossAx val="22411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2">
              <a:lumMod val="25000"/>
              <a:lumOff val="7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[Shopping_dashboard (Excel).xlsx]Purchase Frequency!PivotTable4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7000">
                <a:schemeClr val="accent5">
                  <a:lumMod val="40000"/>
                  <a:lumOff val="60000"/>
                </a:schemeClr>
              </a:gs>
              <a:gs pos="100000">
                <a:schemeClr val="accent2">
                  <a:lumMod val="60000"/>
                  <a:lumOff val="40000"/>
                </a:schemeClr>
              </a:gs>
            </a:gsLst>
            <a:lin ang="0" scaled="1"/>
          </a:gra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7000">
                <a:schemeClr val="accent5">
                  <a:lumMod val="40000"/>
                  <a:lumOff val="60000"/>
                </a:schemeClr>
              </a:gs>
              <a:gs pos="100000">
                <a:schemeClr val="accent2">
                  <a:lumMod val="60000"/>
                  <a:lumOff val="40000"/>
                </a:schemeClr>
              </a:gs>
            </a:gsLst>
            <a:lin ang="0" scaled="1"/>
          </a:gradFill>
          <a:ln>
            <a:solidFill>
              <a:schemeClr val="accent5">
                <a:lumMod val="40000"/>
                <a:lumOff val="6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40000"/>
                      <a:lumOff val="6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580927384076984E-2"/>
          <c:y val="2.5428331875182269E-2"/>
          <c:w val="0.58145975503062119"/>
          <c:h val="0.68039224263633713"/>
        </c:manualLayout>
      </c:layout>
      <c:barChart>
        <c:barDir val="col"/>
        <c:grouping val="clustered"/>
        <c:varyColors val="0"/>
        <c:ser>
          <c:idx val="0"/>
          <c:order val="0"/>
          <c:tx>
            <c:strRef>
              <c:f>'Purchase Frequency'!$B$3</c:f>
              <c:strCache>
                <c:ptCount val="1"/>
                <c:pt idx="0">
                  <c:v>Total</c:v>
                </c:pt>
              </c:strCache>
            </c:strRef>
          </c:tx>
          <c:spPr>
            <a:gradFill>
              <a:gsLst>
                <a:gs pos="7000">
                  <a:schemeClr val="accent5">
                    <a:lumMod val="40000"/>
                    <a:lumOff val="60000"/>
                  </a:schemeClr>
                </a:gs>
                <a:gs pos="100000">
                  <a:schemeClr val="accent2">
                    <a:lumMod val="60000"/>
                    <a:lumOff val="40000"/>
                  </a:schemeClr>
                </a:gs>
              </a:gsLst>
              <a:lin ang="0" scaled="1"/>
            </a:gradFill>
            <a:ln>
              <a:solidFill>
                <a:schemeClr val="accent5">
                  <a:lumMod val="40000"/>
                  <a:lumOff val="60000"/>
                </a:schemeClr>
              </a:solidFill>
            </a:ln>
            <a:effectLst/>
          </c:spPr>
          <c:invertIfNegative val="0"/>
          <c:cat>
            <c:strRef>
              <c:f>'Purchase Frequency'!$A$4:$A$11</c:f>
              <c:strCache>
                <c:ptCount val="7"/>
                <c:pt idx="0">
                  <c:v>Annually</c:v>
                </c:pt>
                <c:pt idx="1">
                  <c:v>Bi-Weekly</c:v>
                </c:pt>
                <c:pt idx="2">
                  <c:v>Every 3 Months</c:v>
                </c:pt>
                <c:pt idx="3">
                  <c:v>Fortnightly</c:v>
                </c:pt>
                <c:pt idx="4">
                  <c:v>Monthly</c:v>
                </c:pt>
                <c:pt idx="5">
                  <c:v>Quarterly</c:v>
                </c:pt>
                <c:pt idx="6">
                  <c:v>Weekly</c:v>
                </c:pt>
              </c:strCache>
            </c:strRef>
          </c:cat>
          <c:val>
            <c:numRef>
              <c:f>'Purchase Frequency'!$B$4:$B$11</c:f>
              <c:numCache>
                <c:formatCode>General</c:formatCode>
                <c:ptCount val="7"/>
                <c:pt idx="0">
                  <c:v>258</c:v>
                </c:pt>
                <c:pt idx="1">
                  <c:v>247</c:v>
                </c:pt>
                <c:pt idx="2">
                  <c:v>265</c:v>
                </c:pt>
                <c:pt idx="3">
                  <c:v>223</c:v>
                </c:pt>
                <c:pt idx="4">
                  <c:v>263</c:v>
                </c:pt>
                <c:pt idx="5">
                  <c:v>239</c:v>
                </c:pt>
                <c:pt idx="6">
                  <c:v>242</c:v>
                </c:pt>
              </c:numCache>
            </c:numRef>
          </c:val>
          <c:extLst>
            <c:ext xmlns:c16="http://schemas.microsoft.com/office/drawing/2014/chart" uri="{C3380CC4-5D6E-409C-BE32-E72D297353CC}">
              <c16:uniqueId val="{00000003-A55F-463E-9238-63FDC391BA2A}"/>
            </c:ext>
          </c:extLst>
        </c:ser>
        <c:dLbls>
          <c:showLegendKey val="0"/>
          <c:showVal val="0"/>
          <c:showCatName val="0"/>
          <c:showSerName val="0"/>
          <c:showPercent val="0"/>
          <c:showBubbleSize val="0"/>
        </c:dLbls>
        <c:gapWidth val="150"/>
        <c:axId val="224099808"/>
        <c:axId val="224109888"/>
      </c:barChart>
      <c:catAx>
        <c:axId val="22409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en-US"/>
          </a:p>
        </c:txPr>
        <c:crossAx val="224109888"/>
        <c:crosses val="autoZero"/>
        <c:auto val="1"/>
        <c:lblAlgn val="ctr"/>
        <c:lblOffset val="100"/>
        <c:noMultiLvlLbl val="0"/>
      </c:catAx>
      <c:valAx>
        <c:axId val="22410988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en-US"/>
          </a:p>
        </c:txPr>
        <c:crossAx val="22409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1">
              <a:lumMod val="40000"/>
              <a:lumOff val="6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[Shopping_dashboard (Excel).xlsx]Season -wise sales!PivotTable2</c:name>
    <c:fmtId val="1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7000">
                <a:schemeClr val="accent5">
                  <a:lumMod val="40000"/>
                  <a:lumOff val="60000"/>
                </a:schemeClr>
              </a:gs>
              <a:gs pos="100000">
                <a:schemeClr val="accent2">
                  <a:lumMod val="60000"/>
                  <a:lumOff val="40000"/>
                </a:schemeClr>
              </a:gs>
            </a:gsLst>
            <a:lin ang="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42589168796438"/>
          <c:y val="7.9162027159885198E-2"/>
          <c:w val="0.74148094763294869"/>
          <c:h val="0.75446625130685341"/>
        </c:manualLayout>
      </c:layout>
      <c:barChart>
        <c:barDir val="col"/>
        <c:grouping val="clustered"/>
        <c:varyColors val="0"/>
        <c:ser>
          <c:idx val="0"/>
          <c:order val="0"/>
          <c:tx>
            <c:strRef>
              <c:f>'Season -wise sales'!$B$2</c:f>
              <c:strCache>
                <c:ptCount val="1"/>
                <c:pt idx="0">
                  <c:v>Total</c:v>
                </c:pt>
              </c:strCache>
            </c:strRef>
          </c:tx>
          <c:spPr>
            <a:gradFill rotWithShape="1">
              <a:gsLst>
                <a:gs pos="7000">
                  <a:schemeClr val="accent5">
                    <a:lumMod val="40000"/>
                    <a:lumOff val="60000"/>
                  </a:schemeClr>
                </a:gs>
                <a:gs pos="100000">
                  <a:schemeClr val="accent2">
                    <a:lumMod val="60000"/>
                    <a:lumOff val="40000"/>
                  </a:schemeClr>
                </a:gs>
              </a:gsLst>
              <a:lin ang="0" scaled="1"/>
            </a:gradFill>
            <a:ln>
              <a:noFill/>
            </a:ln>
            <a:effectLst>
              <a:outerShdw blurRad="57150" dist="19050" dir="5400000" algn="ctr" rotWithShape="0">
                <a:srgbClr val="000000">
                  <a:alpha val="63000"/>
                </a:srgbClr>
              </a:outerShdw>
            </a:effectLst>
          </c:spPr>
          <c:invertIfNegative val="0"/>
          <c:cat>
            <c:strRef>
              <c:f>'Season -wise sales'!$A$3:$A$7</c:f>
              <c:strCache>
                <c:ptCount val="4"/>
                <c:pt idx="0">
                  <c:v>Fall</c:v>
                </c:pt>
                <c:pt idx="1">
                  <c:v>Spring</c:v>
                </c:pt>
                <c:pt idx="2">
                  <c:v>Summer</c:v>
                </c:pt>
                <c:pt idx="3">
                  <c:v>Winter</c:v>
                </c:pt>
              </c:strCache>
            </c:strRef>
          </c:cat>
          <c:val>
            <c:numRef>
              <c:f>'Season -wise sales'!$B$3:$B$7</c:f>
              <c:numCache>
                <c:formatCode>General</c:formatCode>
                <c:ptCount val="4"/>
                <c:pt idx="0">
                  <c:v>26220</c:v>
                </c:pt>
                <c:pt idx="1">
                  <c:v>27692</c:v>
                </c:pt>
                <c:pt idx="2">
                  <c:v>23078</c:v>
                </c:pt>
                <c:pt idx="3">
                  <c:v>27274</c:v>
                </c:pt>
              </c:numCache>
            </c:numRef>
          </c:val>
          <c:extLst>
            <c:ext xmlns:c16="http://schemas.microsoft.com/office/drawing/2014/chart" uri="{C3380CC4-5D6E-409C-BE32-E72D297353CC}">
              <c16:uniqueId val="{00000000-8C75-48C2-A6FF-7068FBCCDF8E}"/>
            </c:ext>
          </c:extLst>
        </c:ser>
        <c:dLbls>
          <c:showLegendKey val="0"/>
          <c:showVal val="0"/>
          <c:showCatName val="0"/>
          <c:showSerName val="0"/>
          <c:showPercent val="0"/>
          <c:showBubbleSize val="0"/>
        </c:dLbls>
        <c:gapWidth val="100"/>
        <c:overlap val="-24"/>
        <c:axId val="107188480"/>
        <c:axId val="107190880"/>
      </c:barChart>
      <c:catAx>
        <c:axId val="107188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en-US"/>
          </a:p>
        </c:txPr>
        <c:crossAx val="107190880"/>
        <c:crosses val="autoZero"/>
        <c:auto val="1"/>
        <c:lblAlgn val="ctr"/>
        <c:lblOffset val="100"/>
        <c:noMultiLvlLbl val="0"/>
      </c:catAx>
      <c:valAx>
        <c:axId val="107190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40000"/>
                    <a:lumOff val="60000"/>
                  </a:schemeClr>
                </a:solidFill>
                <a:latin typeface="+mn-lt"/>
                <a:ea typeface="+mn-ea"/>
                <a:cs typeface="+mn-cs"/>
              </a:defRPr>
            </a:pPr>
            <a:endParaRPr lang="en-US"/>
          </a:p>
        </c:txPr>
        <c:crossAx val="10718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[Shopping_dashboard (Excel).xlsx]Payment mode!PivotTable3</c:name>
    <c:fmtId val="6"/>
  </c:pivotSource>
  <c:chart>
    <c:autoTitleDeleted val="1"/>
    <c:pivotFmts>
      <c:pivotFmt>
        <c:idx val="0"/>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2"/>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3"/>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4"/>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5"/>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6"/>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7"/>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9"/>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10"/>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11"/>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12"/>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13"/>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14"/>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16"/>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17"/>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18"/>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19"/>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20"/>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s>
    <c:plotArea>
      <c:layout>
        <c:manualLayout>
          <c:layoutTarget val="inner"/>
          <c:xMode val="edge"/>
          <c:yMode val="edge"/>
          <c:x val="0.22038854043550996"/>
          <c:y val="0.12383283052882445"/>
          <c:w val="0.58549614966540009"/>
          <c:h val="0.74006737974319203"/>
        </c:manualLayout>
      </c:layout>
      <c:doughnutChart>
        <c:varyColors val="1"/>
        <c:ser>
          <c:idx val="0"/>
          <c:order val="0"/>
          <c:tx>
            <c:strRef>
              <c:f>'Payment mode'!$B$2</c:f>
              <c:strCache>
                <c:ptCount val="1"/>
                <c:pt idx="0">
                  <c:v>Total</c:v>
                </c:pt>
              </c:strCache>
            </c:strRef>
          </c:tx>
          <c:spPr>
            <a:effectLst>
              <a:outerShdw blurRad="50800" dist="50800" dir="5400000" sx="73000" sy="73000" algn="ctr" rotWithShape="0">
                <a:srgbClr val="000000">
                  <a:alpha val="43137"/>
                </a:srgbClr>
              </a:outerShdw>
              <a:softEdge rad="0"/>
            </a:effectLst>
          </c:spPr>
          <c:dPt>
            <c:idx val="0"/>
            <c:bubble3D val="0"/>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extLst>
              <c:ext xmlns:c16="http://schemas.microsoft.com/office/drawing/2014/chart" uri="{C3380CC4-5D6E-409C-BE32-E72D297353CC}">
                <c16:uniqueId val="{00000001-66A5-4840-A1C9-DA8D5BF35ABA}"/>
              </c:ext>
            </c:extLst>
          </c:dPt>
          <c:dPt>
            <c:idx val="1"/>
            <c:bubble3D val="0"/>
            <c:spPr>
              <a:solidFill>
                <a:schemeClr val="accent2"/>
              </a:solidFill>
              <a:ln w="19050">
                <a:solidFill>
                  <a:schemeClr val="lt1"/>
                </a:solidFill>
              </a:ln>
              <a:effectLst>
                <a:outerShdw blurRad="50800" dist="50800" dir="5400000" sx="73000" sy="73000" algn="ctr" rotWithShape="0">
                  <a:srgbClr val="000000">
                    <a:alpha val="43137"/>
                  </a:srgbClr>
                </a:outerShdw>
                <a:softEdge rad="0"/>
              </a:effectLst>
            </c:spPr>
            <c:extLst>
              <c:ext xmlns:c16="http://schemas.microsoft.com/office/drawing/2014/chart" uri="{C3380CC4-5D6E-409C-BE32-E72D297353CC}">
                <c16:uniqueId val="{00000003-66A5-4840-A1C9-DA8D5BF35ABA}"/>
              </c:ext>
            </c:extLst>
          </c:dPt>
          <c:dPt>
            <c:idx val="2"/>
            <c:bubble3D val="0"/>
            <c:spPr>
              <a:solidFill>
                <a:schemeClr val="accent3"/>
              </a:solidFill>
              <a:ln w="19050">
                <a:solidFill>
                  <a:schemeClr val="lt1"/>
                </a:solidFill>
              </a:ln>
              <a:effectLst>
                <a:outerShdw blurRad="50800" dist="50800" dir="5400000" sx="73000" sy="73000" algn="ctr" rotWithShape="0">
                  <a:srgbClr val="000000">
                    <a:alpha val="43137"/>
                  </a:srgbClr>
                </a:outerShdw>
                <a:softEdge rad="0"/>
              </a:effectLst>
            </c:spPr>
            <c:extLst>
              <c:ext xmlns:c16="http://schemas.microsoft.com/office/drawing/2014/chart" uri="{C3380CC4-5D6E-409C-BE32-E72D297353CC}">
                <c16:uniqueId val="{00000005-66A5-4840-A1C9-DA8D5BF35ABA}"/>
              </c:ext>
            </c:extLst>
          </c:dPt>
          <c:dPt>
            <c:idx val="3"/>
            <c:bubble3D val="0"/>
            <c:spPr>
              <a:solidFill>
                <a:schemeClr val="accent4"/>
              </a:solidFill>
              <a:ln w="19050">
                <a:solidFill>
                  <a:schemeClr val="lt1"/>
                </a:solidFill>
              </a:ln>
              <a:effectLst>
                <a:outerShdw blurRad="50800" dist="50800" dir="5400000" sx="73000" sy="73000" algn="ctr" rotWithShape="0">
                  <a:srgbClr val="000000">
                    <a:alpha val="43137"/>
                  </a:srgbClr>
                </a:outerShdw>
                <a:softEdge rad="0"/>
              </a:effectLst>
            </c:spPr>
            <c:extLst>
              <c:ext xmlns:c16="http://schemas.microsoft.com/office/drawing/2014/chart" uri="{C3380CC4-5D6E-409C-BE32-E72D297353CC}">
                <c16:uniqueId val="{00000007-66A5-4840-A1C9-DA8D5BF35ABA}"/>
              </c:ext>
            </c:extLst>
          </c:dPt>
          <c:dPt>
            <c:idx val="4"/>
            <c:bubble3D val="0"/>
            <c:spPr>
              <a:solidFill>
                <a:schemeClr val="accent5"/>
              </a:solidFill>
              <a:ln w="19050">
                <a:solidFill>
                  <a:schemeClr val="lt1"/>
                </a:solidFill>
              </a:ln>
              <a:effectLst>
                <a:outerShdw blurRad="50800" dist="50800" dir="5400000" sx="73000" sy="73000" algn="ctr" rotWithShape="0">
                  <a:srgbClr val="000000">
                    <a:alpha val="43137"/>
                  </a:srgbClr>
                </a:outerShdw>
                <a:softEdge rad="0"/>
              </a:effectLst>
            </c:spPr>
            <c:extLst>
              <c:ext xmlns:c16="http://schemas.microsoft.com/office/drawing/2014/chart" uri="{C3380CC4-5D6E-409C-BE32-E72D297353CC}">
                <c16:uniqueId val="{00000009-66A5-4840-A1C9-DA8D5BF35ABA}"/>
              </c:ext>
            </c:extLst>
          </c:dPt>
          <c:dPt>
            <c:idx val="5"/>
            <c:bubble3D val="0"/>
            <c:spPr>
              <a:solidFill>
                <a:schemeClr val="accent6"/>
              </a:solidFill>
              <a:ln w="19050">
                <a:solidFill>
                  <a:schemeClr val="lt1"/>
                </a:solidFill>
              </a:ln>
              <a:effectLst>
                <a:outerShdw blurRad="50800" dist="50800" dir="5400000" sx="73000" sy="73000" algn="ctr" rotWithShape="0">
                  <a:srgbClr val="000000">
                    <a:alpha val="43137"/>
                  </a:srgbClr>
                </a:outerShdw>
                <a:softEdge rad="0"/>
              </a:effectLst>
            </c:spPr>
            <c:extLst>
              <c:ext xmlns:c16="http://schemas.microsoft.com/office/drawing/2014/chart" uri="{C3380CC4-5D6E-409C-BE32-E72D297353CC}">
                <c16:uniqueId val="{0000000B-66A5-4840-A1C9-DA8D5BF35A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'Payment mode'!$A$3:$A$9</c:f>
              <c:strCache>
                <c:ptCount val="6"/>
                <c:pt idx="0">
                  <c:v>Bank Transfer</c:v>
                </c:pt>
                <c:pt idx="1">
                  <c:v>Cash</c:v>
                </c:pt>
                <c:pt idx="2">
                  <c:v>Credit Card</c:v>
                </c:pt>
                <c:pt idx="3">
                  <c:v>Debit Card</c:v>
                </c:pt>
                <c:pt idx="4">
                  <c:v>PayPal</c:v>
                </c:pt>
                <c:pt idx="5">
                  <c:v>Venmo</c:v>
                </c:pt>
              </c:strCache>
            </c:strRef>
          </c:cat>
          <c:val>
            <c:numRef>
              <c:f>'Payment mode'!$B$3:$B$9</c:f>
              <c:numCache>
                <c:formatCode>General</c:formatCode>
                <c:ptCount val="6"/>
                <c:pt idx="0">
                  <c:v>17184</c:v>
                </c:pt>
                <c:pt idx="1">
                  <c:v>17820</c:v>
                </c:pt>
                <c:pt idx="2">
                  <c:v>18744</c:v>
                </c:pt>
                <c:pt idx="3">
                  <c:v>17533</c:v>
                </c:pt>
                <c:pt idx="4">
                  <c:v>16809</c:v>
                </c:pt>
                <c:pt idx="5">
                  <c:v>16174</c:v>
                </c:pt>
              </c:numCache>
            </c:numRef>
          </c:val>
          <c:extLst>
            <c:ext xmlns:c16="http://schemas.microsoft.com/office/drawing/2014/chart" uri="{C3380CC4-5D6E-409C-BE32-E72D297353CC}">
              <c16:uniqueId val="{0000000C-66A5-4840-A1C9-DA8D5BF35ABA}"/>
            </c:ext>
          </c:extLst>
        </c:ser>
        <c:dLbls>
          <c:showLegendKey val="0"/>
          <c:showVal val="0"/>
          <c:showCatName val="0"/>
          <c:showSerName val="0"/>
          <c:showPercent val="0"/>
          <c:showBubbleSize val="0"/>
          <c:showLeaderLines val="0"/>
        </c:dLbls>
        <c:firstSliceAng val="90"/>
        <c:holeSize val="5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[Shopping_dashboard (Excel).xlsx]Season -wise sales!PivotTable2</c:name>
    <c:fmtId val="12"/>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'Season -wise sales'!$B$2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'Season -wise sales'!$A$3:$A$7</c:f>
              <c:strCache>
                <c:ptCount val="4"/>
                <c:pt idx="0">
                  <c:v>Fall</c:v>
                </c:pt>
                <c:pt idx="1">
                  <c:v>Spring</c:v>
                </c:pt>
                <c:pt idx="2">
                  <c:v>Summer</c:v>
                </c:pt>
                <c:pt idx="3">
                  <c:v>Winter</c:v>
                </c:pt>
              </c:strCache>
            </c:strRef>
          </c:cat>
          <c:val>
            <c:numRef>
              <c:f>'Season -wise sales'!$B$3:$B$7</c:f>
              <c:numCache>
                <c:formatCode>General</c:formatCode>
                <c:ptCount val="4"/>
                <c:pt idx="0">
                  <c:v>26220</c:v>
                </c:pt>
                <c:pt idx="1">
                  <c:v>27692</c:v>
                </c:pt>
                <c:pt idx="2">
                  <c:v>23078</c:v>
                </c:pt>
                <c:pt idx="3">
                  <c:v>27274</c:v>
                </c:pt>
              </c:numCache>
            </c:numRef>
          </c:val>
          <c:extLst>
            <c:ext xmlns:c16="http://schemas.microsoft.com/office/drawing/2014/chart" uri="{C3380CC4-5D6E-409C-BE32-E72D297353CC}">
              <c16:uniqueId val="{00000000-29FC-4A87-BCBA-B047D5B8802A}"/>
            </c:ext>
          </c:extLst>
        </c:ser>
        <c:dLbls>
          <c:showLegendKey val="0"/>
          <c:showVal val="0"/>
          <c:showCatName val="0"/>
          <c:showSerName val="0"/>
          <c:showPercent val="0"/>
          <c:showBubbleSize val="0"/>
        </c:dLbls>
        <c:gapWidth val="100"/>
        <c:overlap val="-24"/>
        <c:axId val="107188480"/>
        <c:axId val="107190880"/>
      </c:barChart>
      <c:catAx>
        <c:axId val="1071884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190880"/>
        <c:crosses val="autoZero"/>
        <c:auto val="1"/>
        <c:lblAlgn val="ctr"/>
        <c:lblOffset val="100"/>
        <c:noMultiLvlLbl val="0"/>
      </c:catAx>
      <c:valAx>
        <c:axId val="1071908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18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[Shopping_dashboard (Excel).xlsx]Payment mode!PivotTable3</c:name>
    <c:fmtId val="4"/>
  </c:pivotSource>
  <c:chart>
    <c:autoTitleDeleted val="1"/>
    <c:pivotFmts>
      <c:pivotFmt>
        <c:idx val="0"/>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2"/>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3"/>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4"/>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5"/>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
        <c:idx val="6"/>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pivotFmt>
    </c:pivotFmts>
    <c:plotArea>
      <c:layout/>
      <c:doughnutChart>
        <c:varyColors val="1"/>
        <c:ser>
          <c:idx val="0"/>
          <c:order val="0"/>
          <c:tx>
            <c:strRef>
              <c:f>'Payment mode'!$B$2</c:f>
              <c:strCache>
                <c:ptCount val="1"/>
                <c:pt idx="0">
                  <c:v>Total</c:v>
                </c:pt>
              </c:strCache>
            </c:strRef>
          </c:tx>
          <c:spPr>
            <a:effectLst>
              <a:outerShdw blurRad="50800" dist="50800" dir="5400000" sx="73000" sy="73000" algn="ctr" rotWithShape="0">
                <a:srgbClr val="000000">
                  <a:alpha val="43137"/>
                </a:srgbClr>
              </a:outerShdw>
              <a:softEdge rad="0"/>
            </a:effectLst>
          </c:spPr>
          <c:dPt>
            <c:idx val="0"/>
            <c:bubble3D val="0"/>
            <c:spPr>
              <a:solidFill>
                <a:schemeClr val="accent1"/>
              </a:solidFill>
              <a:ln w="19050">
                <a:solidFill>
                  <a:schemeClr val="lt1"/>
                </a:solidFill>
              </a:ln>
              <a:effectLst>
                <a:outerShdw blurRad="50800" dist="50800" dir="5400000" sx="73000" sy="73000" algn="ctr" rotWithShape="0">
                  <a:srgbClr val="000000">
                    <a:alpha val="43137"/>
                  </a:srgbClr>
                </a:outerShdw>
                <a:softEdge rad="0"/>
              </a:effectLst>
            </c:spPr>
            <c:extLst>
              <c:ext xmlns:c16="http://schemas.microsoft.com/office/drawing/2014/chart" uri="{C3380CC4-5D6E-409C-BE32-E72D297353CC}">
                <c16:uniqueId val="{00000001-17A9-4EE1-9211-AC7D22672077}"/>
              </c:ext>
            </c:extLst>
          </c:dPt>
          <c:dPt>
            <c:idx val="1"/>
            <c:bubble3D val="0"/>
            <c:spPr>
              <a:solidFill>
                <a:schemeClr val="accent2"/>
              </a:solidFill>
              <a:ln w="19050">
                <a:solidFill>
                  <a:schemeClr val="lt1"/>
                </a:solidFill>
              </a:ln>
              <a:effectLst>
                <a:outerShdw blurRad="50800" dist="50800" dir="5400000" sx="73000" sy="73000" algn="ctr" rotWithShape="0">
                  <a:srgbClr val="000000">
                    <a:alpha val="43137"/>
                  </a:srgbClr>
                </a:outerShdw>
                <a:softEdge rad="0"/>
              </a:effectLst>
            </c:spPr>
            <c:extLst>
              <c:ext xmlns:c16="http://schemas.microsoft.com/office/drawing/2014/chart" uri="{C3380CC4-5D6E-409C-BE32-E72D297353CC}">
                <c16:uniqueId val="{00000003-17A9-4EE1-9211-AC7D22672077}"/>
              </c:ext>
            </c:extLst>
          </c:dPt>
          <c:dPt>
            <c:idx val="2"/>
            <c:bubble3D val="0"/>
            <c:spPr>
              <a:solidFill>
                <a:schemeClr val="accent3"/>
              </a:solidFill>
              <a:ln w="19050">
                <a:solidFill>
                  <a:schemeClr val="lt1"/>
                </a:solidFill>
              </a:ln>
              <a:effectLst>
                <a:outerShdw blurRad="50800" dist="50800" dir="5400000" sx="73000" sy="73000" algn="ctr" rotWithShape="0">
                  <a:srgbClr val="000000">
                    <a:alpha val="43137"/>
                  </a:srgbClr>
                </a:outerShdw>
                <a:softEdge rad="0"/>
              </a:effectLst>
            </c:spPr>
            <c:extLst>
              <c:ext xmlns:c16="http://schemas.microsoft.com/office/drawing/2014/chart" uri="{C3380CC4-5D6E-409C-BE32-E72D297353CC}">
                <c16:uniqueId val="{00000005-17A9-4EE1-9211-AC7D22672077}"/>
              </c:ext>
            </c:extLst>
          </c:dPt>
          <c:dPt>
            <c:idx val="3"/>
            <c:bubble3D val="0"/>
            <c:spPr>
              <a:solidFill>
                <a:schemeClr val="accent4"/>
              </a:solidFill>
              <a:ln w="19050">
                <a:solidFill>
                  <a:schemeClr val="lt1"/>
                </a:solidFill>
              </a:ln>
              <a:effectLst>
                <a:outerShdw blurRad="50800" dist="50800" dir="5400000" sx="73000" sy="73000" algn="ctr" rotWithShape="0">
                  <a:srgbClr val="000000">
                    <a:alpha val="43137"/>
                  </a:srgbClr>
                </a:outerShdw>
                <a:softEdge rad="0"/>
              </a:effectLst>
            </c:spPr>
            <c:extLst>
              <c:ext xmlns:c16="http://schemas.microsoft.com/office/drawing/2014/chart" uri="{C3380CC4-5D6E-409C-BE32-E72D297353CC}">
                <c16:uniqueId val="{00000007-17A9-4EE1-9211-AC7D22672077}"/>
              </c:ext>
            </c:extLst>
          </c:dPt>
          <c:dPt>
            <c:idx val="4"/>
            <c:bubble3D val="0"/>
            <c:spPr>
              <a:solidFill>
                <a:schemeClr val="accent5"/>
              </a:solidFill>
              <a:ln w="19050">
                <a:solidFill>
                  <a:schemeClr val="lt1"/>
                </a:solidFill>
              </a:ln>
              <a:effectLst>
                <a:outerShdw blurRad="50800" dist="50800" dir="5400000" sx="73000" sy="73000" algn="ctr" rotWithShape="0">
                  <a:srgbClr val="000000">
                    <a:alpha val="43137"/>
                  </a:srgbClr>
                </a:outerShdw>
                <a:softEdge rad="0"/>
              </a:effectLst>
            </c:spPr>
            <c:extLst>
              <c:ext xmlns:c16="http://schemas.microsoft.com/office/drawing/2014/chart" uri="{C3380CC4-5D6E-409C-BE32-E72D297353CC}">
                <c16:uniqueId val="{00000009-17A9-4EE1-9211-AC7D22672077}"/>
              </c:ext>
            </c:extLst>
          </c:dPt>
          <c:dPt>
            <c:idx val="5"/>
            <c:bubble3D val="0"/>
            <c:spPr>
              <a:solidFill>
                <a:schemeClr val="accent6"/>
              </a:solidFill>
              <a:ln w="19050">
                <a:solidFill>
                  <a:schemeClr val="lt1"/>
                </a:solidFill>
              </a:ln>
              <a:effectLst>
                <a:outerShdw blurRad="50800" dist="50800" dir="5400000" sx="73000" sy="73000" algn="ctr" rotWithShape="0">
                  <a:srgbClr val="000000">
                    <a:alpha val="43137"/>
                  </a:srgbClr>
                </a:outerShdw>
                <a:softEdge rad="0"/>
              </a:effectLst>
            </c:spPr>
            <c:extLst>
              <c:ext xmlns:c16="http://schemas.microsoft.com/office/drawing/2014/chart" uri="{C3380CC4-5D6E-409C-BE32-E72D297353CC}">
                <c16:uniqueId val="{0000000B-17A9-4EE1-9211-AC7D226720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'Payment mode'!$A$3:$A$9</c:f>
              <c:strCache>
                <c:ptCount val="6"/>
                <c:pt idx="0">
                  <c:v>Bank Transfer</c:v>
                </c:pt>
                <c:pt idx="1">
                  <c:v>Cash</c:v>
                </c:pt>
                <c:pt idx="2">
                  <c:v>Credit Card</c:v>
                </c:pt>
                <c:pt idx="3">
                  <c:v>Debit Card</c:v>
                </c:pt>
                <c:pt idx="4">
                  <c:v>PayPal</c:v>
                </c:pt>
                <c:pt idx="5">
                  <c:v>Venmo</c:v>
                </c:pt>
              </c:strCache>
            </c:strRef>
          </c:cat>
          <c:val>
            <c:numRef>
              <c:f>'Payment mode'!$B$3:$B$9</c:f>
              <c:numCache>
                <c:formatCode>General</c:formatCode>
                <c:ptCount val="6"/>
                <c:pt idx="0">
                  <c:v>17184</c:v>
                </c:pt>
                <c:pt idx="1">
                  <c:v>17820</c:v>
                </c:pt>
                <c:pt idx="2">
                  <c:v>18744</c:v>
                </c:pt>
                <c:pt idx="3">
                  <c:v>17533</c:v>
                </c:pt>
                <c:pt idx="4">
                  <c:v>16809</c:v>
                </c:pt>
                <c:pt idx="5">
                  <c:v>16174</c:v>
                </c:pt>
              </c:numCache>
            </c:numRef>
          </c:val>
          <c:extLst>
            <c:ext xmlns:c16="http://schemas.microsoft.com/office/drawing/2014/chart" uri="{C3380CC4-5D6E-409C-BE32-E72D297353CC}">
              <c16:uniqueId val="{00000000-C4AB-49A5-9A18-C05E83E8FF25}"/>
            </c:ext>
          </c:extLst>
        </c:ser>
        <c:dLbls>
          <c:showLegendKey val="0"/>
          <c:showVal val="0"/>
          <c:showCatName val="0"/>
          <c:showSerName val="0"/>
          <c:showPercent val="0"/>
          <c:showBubbleSize val="0"/>
          <c:showLeaderLines val="0"/>
        </c:dLbls>
        <c:firstSliceAng val="90"/>
        <c:holeSize val="51"/>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[Shopping_dashboard (Excel).xlsx]Purchase Frequency!PivotTable4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'Purchase Frequency'!$B$3</c:f>
              <c:strCache>
                <c:ptCount val="1"/>
                <c:pt idx="0">
                  <c:v>Total</c:v>
                </c:pt>
              </c:strCache>
            </c:strRef>
          </c:tx>
          <c:spPr>
            <a:solidFill>
              <a:schemeClr val="accent1"/>
            </a:solidFill>
            <a:ln>
              <a:noFill/>
            </a:ln>
            <a:effectLst/>
          </c:spPr>
          <c:invertIfNegative val="0"/>
          <c:cat>
            <c:strRef>
              <c:f>'Purchase Frequency'!$A$4:$A$11</c:f>
              <c:strCache>
                <c:ptCount val="7"/>
                <c:pt idx="0">
                  <c:v>Annually</c:v>
                </c:pt>
                <c:pt idx="1">
                  <c:v>Bi-Weekly</c:v>
                </c:pt>
                <c:pt idx="2">
                  <c:v>Every 3 Months</c:v>
                </c:pt>
                <c:pt idx="3">
                  <c:v>Fortnightly</c:v>
                </c:pt>
                <c:pt idx="4">
                  <c:v>Monthly</c:v>
                </c:pt>
                <c:pt idx="5">
                  <c:v>Quarterly</c:v>
                </c:pt>
                <c:pt idx="6">
                  <c:v>Weekly</c:v>
                </c:pt>
              </c:strCache>
            </c:strRef>
          </c:cat>
          <c:val>
            <c:numRef>
              <c:f>'Purchase Frequency'!$B$4:$B$11</c:f>
              <c:numCache>
                <c:formatCode>General</c:formatCode>
                <c:ptCount val="7"/>
                <c:pt idx="0">
                  <c:v>258</c:v>
                </c:pt>
                <c:pt idx="1">
                  <c:v>247</c:v>
                </c:pt>
                <c:pt idx="2">
                  <c:v>265</c:v>
                </c:pt>
                <c:pt idx="3">
                  <c:v>223</c:v>
                </c:pt>
                <c:pt idx="4">
                  <c:v>263</c:v>
                </c:pt>
                <c:pt idx="5">
                  <c:v>239</c:v>
                </c:pt>
                <c:pt idx="6">
                  <c:v>242</c:v>
                </c:pt>
              </c:numCache>
            </c:numRef>
          </c:val>
          <c:extLst>
            <c:ext xmlns:c16="http://schemas.microsoft.com/office/drawing/2014/chart" uri="{C3380CC4-5D6E-409C-BE32-E72D297353CC}">
              <c16:uniqueId val="{00000001-62FB-4256-95B9-11CCC2112B1D}"/>
            </c:ext>
          </c:extLst>
        </c:ser>
        <c:dLbls>
          <c:showLegendKey val="0"/>
          <c:showVal val="0"/>
          <c:showCatName val="0"/>
          <c:showSerName val="0"/>
          <c:showPercent val="0"/>
          <c:showBubbleSize val="0"/>
        </c:dLbls>
        <c:gapWidth val="150"/>
        <c:axId val="224099808"/>
        <c:axId val="224109888"/>
      </c:barChart>
      <c:catAx>
        <c:axId val="22409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109888"/>
        <c:crosses val="autoZero"/>
        <c:auto val="1"/>
        <c:lblAlgn val="ctr"/>
        <c:lblOffset val="100"/>
        <c:noMultiLvlLbl val="0"/>
      </c:catAx>
      <c:valAx>
        <c:axId val="22410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09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[Shopping_dashboard (Excel).xlsx]Age Group!PivotTable5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'Age Group'!$B$3</c:f>
              <c:strCache>
                <c:ptCount val="1"/>
                <c:pt idx="0">
                  <c:v>Total</c:v>
                </c:pt>
              </c:strCache>
            </c:strRef>
          </c:tx>
          <c:spPr>
            <a:solidFill>
              <a:schemeClr val="accent1"/>
            </a:solidFill>
            <a:ln>
              <a:noFill/>
            </a:ln>
            <a:effectLst/>
          </c:spPr>
          <c:invertIfNegative val="0"/>
          <c:cat>
            <c:strRef>
              <c:f>'Age Group'!$A$4:$A$7</c:f>
              <c:strCache>
                <c:ptCount val="3"/>
                <c:pt idx="0">
                  <c:v>Adult</c:v>
                </c:pt>
                <c:pt idx="1">
                  <c:v>Senior</c:v>
                </c:pt>
                <c:pt idx="2">
                  <c:v>Teenager</c:v>
                </c:pt>
              </c:strCache>
            </c:strRef>
          </c:cat>
          <c:val>
            <c:numRef>
              <c:f>'Age Group'!$B$4:$B$7</c:f>
              <c:numCache>
                <c:formatCode>General</c:formatCode>
                <c:ptCount val="3"/>
                <c:pt idx="0">
                  <c:v>326</c:v>
                </c:pt>
                <c:pt idx="1">
                  <c:v>200</c:v>
                </c:pt>
                <c:pt idx="2">
                  <c:v>22</c:v>
                </c:pt>
              </c:numCache>
            </c:numRef>
          </c:val>
          <c:extLst>
            <c:ext xmlns:c16="http://schemas.microsoft.com/office/drawing/2014/chart" uri="{C3380CC4-5D6E-409C-BE32-E72D297353CC}">
              <c16:uniqueId val="{00000000-B61F-4374-8094-23955D60FEE0}"/>
            </c:ext>
          </c:extLst>
        </c:ser>
        <c:dLbls>
          <c:showLegendKey val="0"/>
          <c:showVal val="0"/>
          <c:showCatName val="0"/>
          <c:showSerName val="0"/>
          <c:showPercent val="0"/>
          <c:showBubbleSize val="0"/>
        </c:dLbls>
        <c:gapWidth val="150"/>
        <c:axId val="224110848"/>
        <c:axId val="224117088"/>
      </c:barChart>
      <c:catAx>
        <c:axId val="22411084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117088"/>
        <c:crosses val="autoZero"/>
        <c:auto val="1"/>
        <c:lblAlgn val="ctr"/>
        <c:lblOffset val="100"/>
        <c:noMultiLvlLbl val="0"/>
      </c:catAx>
      <c:valAx>
        <c:axId val="2241170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11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[Shopping_dashboard (Excel).xlsx]Gender!PivotTable6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Gender!$B$3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C6-4CF5-8D2C-B36BD2F899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C6-4CF5-8D2C-B36BD2F8998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Gender!$A$4:$A$5</c:f>
              <c:strCache>
                <c:ptCount val="1"/>
                <c:pt idx="0">
                  <c:v>Male</c:v>
                </c:pt>
              </c:strCache>
            </c:strRef>
          </c:cat>
          <c:val>
            <c:numRef>
              <c:f>Gender!$B$4:$B$5</c:f>
              <c:numCache>
                <c:formatCode>General</c:formatCode>
                <c:ptCount val="1"/>
                <c:pt idx="0">
                  <c:v>548</c:v>
                </c:pt>
              </c:numCache>
            </c:numRef>
          </c:val>
          <c:extLst>
            <c:ext xmlns:c16="http://schemas.microsoft.com/office/drawing/2014/chart" uri="{C3380CC4-5D6E-409C-BE32-E72D297353CC}">
              <c16:uniqueId val="{00000000-5F0C-4CD0-854C-EE450F17611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[Shopping_dashboard (Excel).xlsx]Shipping type!PivotTable8</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'Shipping type'!$B$3</c:f>
              <c:strCache>
                <c:ptCount val="1"/>
                <c:pt idx="0">
                  <c:v>Total</c:v>
                </c:pt>
              </c:strCache>
            </c:strRef>
          </c:tx>
          <c:spPr>
            <a:solidFill>
              <a:schemeClr val="accent1"/>
            </a:solidFill>
            <a:ln>
              <a:noFill/>
            </a:ln>
            <a:effectLst/>
          </c:spPr>
          <c:invertIfNegative val="0"/>
          <c:cat>
            <c:strRef>
              <c:f>'Shipping type'!$A$4:$A$10</c:f>
              <c:strCache>
                <c:ptCount val="6"/>
                <c:pt idx="0">
                  <c:v>2-Day Shipping</c:v>
                </c:pt>
                <c:pt idx="1">
                  <c:v>Store Pickup</c:v>
                </c:pt>
                <c:pt idx="2">
                  <c:v>Next Day Air</c:v>
                </c:pt>
                <c:pt idx="3">
                  <c:v>Standard</c:v>
                </c:pt>
                <c:pt idx="4">
                  <c:v>Express</c:v>
                </c:pt>
                <c:pt idx="5">
                  <c:v>Free Shipping</c:v>
                </c:pt>
              </c:strCache>
            </c:strRef>
          </c:cat>
          <c:val>
            <c:numRef>
              <c:f>'Shipping type'!$B$4:$B$10</c:f>
              <c:numCache>
                <c:formatCode>General</c:formatCode>
                <c:ptCount val="6"/>
                <c:pt idx="0">
                  <c:v>331</c:v>
                </c:pt>
                <c:pt idx="1">
                  <c:v>335</c:v>
                </c:pt>
                <c:pt idx="2">
                  <c:v>344</c:v>
                </c:pt>
                <c:pt idx="3">
                  <c:v>346</c:v>
                </c:pt>
                <c:pt idx="4">
                  <c:v>347</c:v>
                </c:pt>
                <c:pt idx="5">
                  <c:v>358</c:v>
                </c:pt>
              </c:numCache>
            </c:numRef>
          </c:val>
          <c:extLst>
            <c:ext xmlns:c16="http://schemas.microsoft.com/office/drawing/2014/chart" uri="{C3380CC4-5D6E-409C-BE32-E72D297353CC}">
              <c16:uniqueId val="{00000000-1BA4-4724-B34B-B8D98EAC5AFA}"/>
            </c:ext>
          </c:extLst>
        </c:ser>
        <c:dLbls>
          <c:showLegendKey val="0"/>
          <c:showVal val="0"/>
          <c:showCatName val="0"/>
          <c:showSerName val="0"/>
          <c:showPercent val="0"/>
          <c:showBubbleSize val="0"/>
        </c:dLbls>
        <c:gapWidth val="219"/>
        <c:axId val="458154048"/>
        <c:axId val="458145408"/>
      </c:barChart>
      <c:catAx>
        <c:axId val="458154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145408"/>
        <c:crosses val="autoZero"/>
        <c:auto val="1"/>
        <c:lblAlgn val="ctr"/>
        <c:lblOffset val="100"/>
        <c:noMultiLvlLbl val="0"/>
      </c:catAx>
      <c:valAx>
        <c:axId val="458145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15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E119865C-9A82-4EC1-B879-03E8F77BB68E}">
          <cx:dataLabels pos="ctr">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0BE65D2-268C-4C4E-B9BB-C5E128EBB181}">
          <cx:dataId val="0"/>
          <cx:layoutPr>
            <cx:geography cultureLanguage="en-US" cultureRegion="IN" attribution="Powered by Bing">
              <cx:geoCache provider="{E9337A44-BEBE-4D9F-B70C-5C5E7DAFC167}">
                <cx:binary>1H1Zc9u4tu5fSeX50k0S867dpyqkBmv0lMRxv7AU2w3O8/zrzyJkRzZbSXyrfW+V1F0IMSwK5KeF
NQL+7337n/vwcZd/aKMwLv5z3/750S3L9D9//FHcu4/RrjiLvPs8KZK/y7P7JPoj+ftv7/7xj4d8
13ix/MPUDfzHvbvLy8f24//8F+4mH5N1cr8rvSS+qh7z7vqxqMKy+EXf0a4Pu4fIiydeUebefWn8
+fFLuXM/fniMS6/sPnfp458fX434+OGP8X3+8Z0fQphWWT0ALRJnyESM6zoR6sM+fgiTWD51a4Zh
nFHGTdOk9Plbt7sIKH83DzWL3cND/lgU8BDq32eqVzOGxs8fP9wnVVwOb0nCC4Om2CsfHz7clLvy
sfj4wSsSez/AToZpf7lRz/nH6/f8P/8dNcCTj1peQDF+Tb/r+gcSn8Ld9120e34t7wCGecYoxSbV
ha4+6DUYnJ5xrCNk6uYeLPH83XtI3jCh46j8IBwB82l9ksBMHsNds8sfn9/OOyAjznSdM2qiJzaB
N/+STRg5w5RTjAy+R4Y8f/cembfM6Dg0B8oRNpPpSWJjJ3H8eF9691X5/Ir+PTzYOCOMGAQhsmcc
YwQPMBbiJjfMES5vnM1xaF4Rj9CxT3NJu/WK+yQuvPgdscFnFAlBEKxq+89rbLgAbExBiEA/Fr29
dNuzzpumdBygF6QjeG4XJ8k8l49xXHRhvYu9dxQ7WD/jgjLd4MYPBF4tbuyMI84FY08I8udfxx6h
t87qOEivqUc4XX46SZxAnhbBOyJE8ZmBMSxw4kkxMF/zkEHMM5MJjnQBKsNL7vn9TI6j8kw3wuPT
6iTxuEmq0v0w2QVJ+Y6oYHyGETUwYWy/sI11Z10/M5GOhUHxa1TeOp/j2LymHiF0MzlJhC6CcOcm
76pMkzPCEcb0SSXQjdc8I9gZ0YFj9Gf0Rsr0W2Z0HJ8D5Qibi9Pknu1jvXt4R74ZbE5CMfDFk8Qf
IWMY9IwSgkAn2Ask6H+5pv1+PsdxeaYbobL9epIc8yn3+iR+T1jwmSmQCVoyPr6cDa4AiomghCo9
YQTLGyZ0HJcfhCNgPv11ksAsHmAle/7FvoNtg88QFzozsbGHBbSvl9qZYYCCDcoz0zFoBS/55LcT
OQ7HE9kIjMVpypVPebCLix24kPZv5t/jgTBoy4LraNDGhs8ID2GCViAMQgg41YbPyOR8y4yOA3Og
HGHz6fokGWX72Hw430Vp4Xrv6avB6IxyQg3x7AwYedHY4CwAV4549rKN2ObN0zqO0oh8BNX2/CSh
sneh93eSv6vZidiZSTClwngyav6hBogzajCTGc8r3zMT783Ot83pOEgvaUcI2Z9OEqEL13tPoaOf
YVjCEBZsv4iNeIiDQw1sTcLNJ6E0Vp5/M5vjqOyfYYTHxWlyzCJ+8Hbvqp6JM+AUwWDZevq81gMg
OACqG9epeDJ4RjbnGyZ0HJUfhCNgFtuTZBQ7CZN89/COzIL4GWgBhIACtmeW8UKmgymKGUd05Jx5
y1SOY3KgHIFiX5wkKDPAxHtPG9PkZ2SwH000itTAyoU5Q9gcTP/hM8LkDTM5DskPwhEis9OMod12
CcSd5bPI/fd6MzaBSwQ16U/0ZkMHhwwZ3Jz60wr3/N1PcYDfT+g4MD+eZATM7d1Jsspml3fhLn54
fjv/Hplh/SImg9Dma4nCKAh5A3wC4skhMGKVt8zkOCQHyhEmm9O0MuePSS7fMySDzDOKIWDJ2VOk
f+Ra5ugMY4wY1p+MzBE0b5jQcWR+EI6AmZ+mVrzZFcXu3q2Kx7Is3o9jYC0DwwRePzvuwQQTk+oE
MjU44PbSJfPm+RxHZ0Q+wmhzmhidQ66G5z2/p3+/nBmD2QjJGjqCjKVXnjICepjJBi0NK9EPetpL
cH4/keOoPNON4DhfnKR8WYShFyfee3KLfmaA9xKDhry3XEYeM8gAMDCnYE0ekmte4vKWGR1H5kA5
wmZxmkrZIml2z7/Zf88osIrpDOJjDO/ZYVCFX/KLQBAh03Vgpqf+UQbg72bzE0zUM4zxOM2la/Xe
vmUOxgkGmQ+pFs8r1CtEOMQCIE9Df05DG4mX38/nOCbPdCNUVjcnuYKtYPGo7oPu/TgFXJWDgmxC
jt9rFuEEnC4AFoSZ90vbyOnylqn8BJIfDzEG5e4kQVknlVe8s0dMPxNDyhIn44XLgBCNAUnL/Eng
jFB501yOw/KCdITL+jSXsM+P7btGxwxIhEUcc+Mplwx0rFcrGMT+IYEZFrgnwwYY6qWs/+10jsPy
RDaC5PO3k2SVzc6LH59fyzuIeXKGIMyCyQuh8RISKs5MA9KYQBc4uob9djrHIXkiG0GyOc2s5Y13
73py975psRzsR8H48bA+SBYwLsHdPzj9h89I+XrLjH4CzI9nGWNzmgbLxoOM8uJ9M/sosIwwII7/
5F4Zr2KQjzlkW0K2zDOf7p2Ub5rLz2D58RhjXE4z0LLximL4P02955f07xczcIwxE4z7H6aieC1f
wJaE9CQTQjFPsZh/sM2bJvUziF4Qj0E6TV15ACmp8vdECGwUyiD5BT9pAMAiL8XNkB/DGMTCyNNW
mSMI/W5GP4dnTznG5jSDYpskLt81hIzZGfgkiSHAb6w+I73Z0IF7IM3cpGikMb9hKj/B5PkZxpB8
PknVbPv4PX/f1P5h6xKkuCDISNpjMmYXcQY2zqAtH08ne8uMjkNzoBxhsz1NHW1IvFo+5sVj937i
BrbGGAgyLgg6vpgxyL0EWQS7f/dKmhjxzdvm9DN8Ds8zRmh5otzTfNg8tt79eyZfwCYME9jHwE/8
8481jZ5BNABA5KDEvTQ1B2x+P5ufY/NMO8Zmc7LY3CV58PyO/r2qNgT8kTDxsF/5mLSBPbOgqOmQ
qflkd44UgQGf383o5+jsKcfY3J0kNl8f8wjk6DtCg8HzT0z4b8QtDOLOkKIhKDCM+oySl98wk+OQ
/CAcIfL1RPWAJIcNZfYuTyBYtns/YBBEKBHk8gtjpAYwiJGBn5NT+rTMjZnlzRM6js92RD+CaWuf
JOPc7iC3PJZl8p6OGwapsQYijP9k15+pQx4TZG88G0AjsfO2OR1H6SXtCKHbTyeJ0P539+47MwEj
cEODyH9axkZeAlDmwE09bHZ61tueWXjvxnnrrI6j9Jp6hNN2cpI4XeSP8l25CIFywOHIDPQUOBsj
pLgIoghoxD6/n8hxUJ7pRnBcXJ8kHNcuHIPzYVG8byIg2KLU5HAWw5NnZry1adg5Y3BIMYdNgOoD
2sNLjfqtszqO0GvqEU7Xi5PEab9V+/+BngDso0NepvkcZhvpcXw40gGSA+H4pj1SI3Xh7fM6jtWY
foTWzWmqC5/heA04rerxHYNvoNBxDM4bHdhGfUZ6HezaQBjBPqifbEZ705SOY/SCdATP59MMKHz1
IMn2vbeggbcTwAFeOWqi8jMKoWqOn3d2jM2hN8zoODiHZxlh8/U09bjbx6L8cHiovVT49z4ESE2H
89BA1waU1GecB61Dridi4N158s+NJNKbp3UcpRH5CKrbrychk+5/ebLeS6Rejfy/P0gQEp4JA3/O
KN4DR6cZcBCH8eKEwZdKw+ikv5/P5zhEI/JXj/D/6RjBnx8x+OPkxcmu3E3VkY0vThn8da96XDhE
ckT6pHAdZa39u1s8/PlxSNl8AeBwj1ea2vPxPmOKx11R/vlRA247E8zkVMBWKR2y3iBLpwEOhxuD
hwjSRSFSBN4jYQoKens8+A7+/AjaIcIQFMcMg6cCDiuCH0IxHLzz50cCXZD8C71o2LNgQnjp+fEu
k7ADy+LHu3iqf4ir6DLx4rKAMyoZLLvpftzwcMN8DNMgGLJWwMoG5y58U3q/uwZTH4Yb/4ezuoui
SsePfVH+nbedXLs98bZ1FYYTkRv9zvOpFRil/5DFlWlR10BXuV/4C4Oxep7kid26TXsl3bqfVlXU
TmErWXKT53VxVXmm5fAwvVGFrEpiV2FE5q7s0huZpXhTEX6pOhVRWYvSKgK9Xu4JNN4tK9wWVt/L
0OZpmM6QV8tNn1pOESYbVVC3dFtLpPVTvfM0YRdNFk0OY0RMsmpS10xbOwU8wkARm87XnEXVDEut
mRRuZnwLmbElWV49GkG76oyquuvyNp7ULaHbUAbhMtBRNJek9G6wXvdWxsx6yvqYWrGe5JvIdLIN
Lp303EmcL2XSFa2l2lSxr2c8nBYZEUvVpnm0WDfVVRHIdhVnabuCXcJBZr24hF9WeC7yaN+tBobD
QDVEVZskDTN4bXCLQxE0XbtK2uD5Zh5vFnnYVOdjkiaO20VMUGWxvKgtOLW1uJKNlDbuNNeOQhyt
3KCOVlpdkcTSfLh8UVf9+y6cauFC2IgF0zzmzYbGUbtRV32TBJ3Fi8JfDb2qo8wSOY9JyWe6r7lW
HuTZndc75sSpa7nEQvJvaWDLSKR3wknlvE0Mm4mq3bpt1FlNx9I7w/CEHee4WHG/wl8NM7FZk2Z3
rUnjc4ZyOVPDGk+/ShKMrplPmxfkmayxrSHpzqvIkcjKe4K2sWZ4S86zS9RVeEtjXYNfsBfApaNl
VuTQer5vxPwCnL8OsElaww8k0yYZFvyCGYm4IEMhqLFyKwOvDu2VGztLZsor1aSKqu/FBQ6DeuJF
zdM9XCF7K5FtNKNmIyur1km97qM6nGot/NSK2G/W1VCoDnV1aCu8qLeQWyTTlPlsVSDszo0iu1U1
VZDaZKtDtQlLtoLDdp/aVFX1qrYwjJgVVxhNDhSjG4yqcNLu1MlkYHky1kNbD8t5zjS2jeKqvK5S
o1zByQhXWST8h9ootp3uRjuUeoYVpkJ+6YoITbyEmRdm6vZz2hrRyvGbdMU82c5JIqqV1FOt+aI5
rJmLqEjWcY1Ly3R180tSPzpmpG3dQo8tLeuM87buvMt9EcbBOg6N5YumoVPjGbFJIMX00OHVwrt8
MNvWfaIdBkZ+4Uz9OMS2byaRlZUZn/qG+OxVJTxm6oXahGgxntbwxNeq8Jx+LXwNbaKqLa9zHFZr
nWufVZ/j+XLBvCi2usTEa1H18TqI5p7fe7UVqNIvCE8nnUj5VOaotvZ9arjbFXiNXaeddshgVl7o
7rYciirM3G2GN34Fq6GqHJqr3nG3DsfSirsAzw8dvEpj3YoK/QFFxrKr3XKulVi/LvKwu2YTdb0v
GjOdy6JjdpYFxrVq6xmsooGTr5OhqZVRvC5Z8O1AVLo5sUc3dfY3SGR9kUkDAaRufMnDctrrZrVx
eqjtm4KqmPkNq21V9buUc+vHuErXoEq6uJhFmlbbCNh9GfWxZ/W4djaNbwrbbUl0z5OJpoX9d72k
2USromDDuxAGkCdB8fsBxJ8kKZHWCzXhiOwFrW0keyEajiBfFE5+oAQs17HsTQpqJGXRk0ewnKrz
Et76OtGkSCaV5xnrFuXGmoWEzrOo/HJoinAaTEs40WqeDi+94tqka01yIStAzahJstC7GFv50Kna
XGmUFmtjd9k3HtkYkb+otSpfQ7pZVVppzqGMff972BPX1vR8nvZyF5jwYw3rrL1Ku3imaqpo6kVI
q+jzvpJ6a93tvcvSbbTPpCShBWnk1Vp1ppFs7DjO84Wq6llsFTQRFvN5fBGGRFuivtOmaaj7t32Y
XUo38h8M3fsWBJXxJaEemsVewGadwdeRW1M7bXz90vMxm+ch8pZOURsbHPXplDp6/MWI09RyizaY
d6FXTfzKDJZmE5eWW9f4WqugANuotmBJcxZd6w/VOtxGvVyrmhrGizCbhCl8tduAAW2zRWV4geWa
CFQsXuB5S31tLkqPfQH9/YLmsv7uyMCw4NfWX/ZZ3q8qIZ0Jj9rku7NtmFFNjahgk4S2vJgFJI9z
C3QNsioDCq6FHweQH/k9mQZYcK90ObCv4bQkhmH3FySOw1mJr3U55pttlBS5fGhgM/IkrPPgupZG
f4XktMOaf62KrBat1ZfZJeVdNOucopwiv40+62lUrllcSauRfrtCWQg/hh47K1NztRVosMJyIs2Y
ZEntrF50pBnNLTVGNapCjRnRkcNAzxVAowaVuGa5pYhADzWtumWL0DPjaephsklxoC0Mwp15UOP6
MtIybrtYw986Vt0I1OC/80ZaaYHkfeVGRh5bEpE1KfIW2Y0boCUJ4JjpC1qSYm663toFjSKyVI8w
m9YKvCpcNz71zzNTLxapE6UXwkfhJAqQ+MaT8qIzEufR0+K5UWfpQvO1yC7qSN+GZtVPG78ubEM0
+rYfCnWletswu/BTGiwPTZ1DkymJfJBvAYtADJDvbRaIdYmAmfokcqdFUqNphZ1O2npa6lAHvWBf
59iN5oHHMjvHSXAlAz24wlqmnUe8Li1VVUXDM21Z+d23QxNu62jDerRA8EInZt6Y57x03U1CS7lJ
A/QlyFO78Ko8tzDKmqkTGrkVD8pD1FK62veoOinCupypVlVUeWBarelqk/0g1ViassgtWqBdHzb5
mgr5iMPW2La8Il9ZKGyJpPfZ6GVz43bJNPKJdp3qWrJOBZK2UbrGd8rwuSO5ecv6iMzcWoaLRrr6
DciLezXADMLHlJDiRhAvW+AO67NUQ9ptXvE5Thvju3Ckb8POieaCBjxdg0DpJ6ojnMs4mMvejOwY
ziO1E6eXm6CL3U3FG7+x1CVxzUVTmHILWrF7kznlpZe4+ibD1L0xEk2c+6x27b4VYWLXWn7Z5Ya+
UWMPva3q/UGres04dva0pS+x1ZiROfUTgy81xPvYUpdO4PCluuLD1aGqrlRbe9k3nTZnFXKnGam0
r07t9hOw4Mg5crn2FdIWYwtzWOhVL83bica4duMGsXbdRNWcDKPquM/mv1l/huXlhSkJu4QHS3LI
roO8SDgUDPyzL01Jxw1aTwvC+DEwRX2ZmHVqNb5TfE8Dd1UHeedawdbwoty1almv/ZKZX3iV4GXp
a2slqJQ881CrT5w0TGaqjQchWhadGy5RWdO1B/Jwra5U4ZdNN+tZEFo0iJvprx9o2GE+eiBI8YTD
NSmEamA95eAHePlAXRhloqet86A1/iYTcfK17WKwYTn6VqC0WsSN5BOKEP7m62C61nUGFgZYz5+z
JFr0Toq/IY68cy9BfKqqTpU8hKjILxHXtCtG5M2eOo3ZDANXztW9M5FcFfoGe9Uybv7y2r5YSjj6
bYXSrliRoVBVVegle1XNzS61VI8a2HS6Nu1Tr54kieasWq/sz3tuOKuE6/15O1z1Q5vqdUVlF8Sl
ll8RmC+uFgEndW61dcBX+0svZGyl6uqq8Xk26VPTsOpI62wlDrEjp15Z8m/YcItZaybtQiRpfgOc
+KAG5LBGWAy0t+u+D9nCgUyqWdGK4i4k3MaeCHapx7i8wh2Vlo+0m8ykwJsRw3KjCjelicU5r2aG
nyTFxOtlBFl+v5Klw1/kGEMPtjbSQbggBkk8kIz4EnoDyU4XrU8f6oLndEu8ypI1zTdtpF8Untdd
I1FCwQSeuJ7pzshQVR2hVk59k3b7YbJonIUrw8qiTWgJQ1+Ellaa/MrXAucqyF2x0qvoa51w5wr3
jXPVGWkwJ1IY9qFNjxtkB9T35opKdfRS3sICTVaKSrVTSwx3Vg2xxHx/5zBhvq3uGhmuaR/u4HY5
sn2SeXNF4QXJMpPFDKGMLFVh/Lg6Vm24S5ay78myKUUQW5XfT/QckfMqCOLZr+EwhhOGR3iAKwwO
r0OwpRcSqthobTG9OAxSj5gPYVrktudkwUWUh9eCe+GSpTK4MIugxZbvId9OUp7Oiq4ItEleMjRt
DFHbahBY2g222qwpF7XbfduP6do82KbNjRqh7hyrYab01+C1cVf7YYXmI8sMkTYTRuFrE4bqYFpU
pba/NeTx19gqtLg/N8sIfuDDpPaNcSGDjQQT5cUc1KVmpHMeG9pqPy8Pl9HS5Xk4j+KsBmXdrZdu
WZloqi4TEDRoqrqSoX9f33cNddXjoiQz7EOj7MHotkst1SY01cSkylu2oXrIN+qKRbaJq3ZD/OrG
a+UNkjlfZ0mRWbypkplnmh4Y6eBimpWNl4FpygNLaG7zpTCN214U8hqcRe2WJUy3mNbrd2EkQCWq
A2PdSx5/TkNzpdrBsPVnTcnT88j1jDuTXndmnX+jnaSL1MjhdQ7UR+5qxFkPeSC/Ym4Ievzj1wQH
JsPeF0pMWN3hzMTX3A2rhhE0tRk9gCNCWlVl8k2ZFvBOhqugyWelkwerzAe/wqQY2lwzCqfgHC1t
NUQVbS/FnkLRNv5564TZvkUN0Kq47y04PkuAkoibyYF031OkQbTufMcqXaea6w2sMWZQzT2jLbdG
3/AryC0EFYYxu0d979txGRdLTALfwjHnV+ZQpD3NZxGopRPVpsiCkle2Tmk1V21NKFcRSNAFM7Mw
t3gek9WhiI2GrKjrxjNYRuW+V7UdhqirX7cRcDieawIsTM/Bq9HYUfXY7TLgsVVHJ8eGirJkyxDe
0arXW22dsFhbqyvPK77WAdHmqibrguWTwxCUg0orEjzoEeD4PZC1w10O41jNE1u6kk5e3iHJnNoq
ZFxNOMzNTlT9QETBZXUuwK/lVgSvnKDBK/AQ+aterGQR5MVMK6FduETISYQ8sh9yGAyOsCvH0bs5
LCoe2D/D6EOvi+eecwO+V33NYQpTXSubr6VJ7tDgnQ5aOinBwt/R2q9tsNmzuQPexMtWhtOc8uwv
3vF+EnY56P1VxtZuwchEww69E+ArUVY2Dd3U0lw9vGnNJjhnmV+ex747acLMuTCd/jzlLP2qFYW8
SMPyLnKS7Ksvg3RdZXUHflCoVp7LFlGQm/Z+bFSZ87zq/Wkw9Db5QmPryEsy242r5hK1fr7odNrP
U6J5N00CDueYhexBF3c+bws7zAxwtWpef82zni9qn1fgFUaDiK366xS2QVnUz7Vz1Ub8or/sPL4n
UE3gj69msQtufin9/lrdCdy6VyJN3I0aUbcJPCB4l6bSyRqbCr+eqOXOTFy+phAbWasr1aYK5oBX
pjMysJ9hVTw2tmtJCw47kAnEBM/xsXGlG8GQw1eOvsP4cWvn3FgYQRlgW0nW/WVnEIg4GM5GCVrZ
dz62lVjeX6pWQcC/MlVEB9kNTxfGlqpjo3F/I48xxIJfi2P4GzScwF8JYrChBnTk0QKqGVJjScjQ
vUTaikJqL7dSL6jPg4in1r4uPNe9LDJcWK1fJueOW7iXXBUZTzdtn09V035wr/d00nXgXlBkZWA4
dp702AaD1b/IcFRPYlBtJ77GJUiyUNB54emphTTqX5ChYLkp50GZllNcIXPKWx5eqqu+i6P9lWpL
e/GyV7XFP9oayna/FjYI4nujVwX2EBxhRXUTdrdAnt5rWYPysMiFHxT3OJcLk3rpOkwdc1Zl/iPJ
inTNhkK1qyvVdqiqK48Z6VqK2zLV2BIEhn4vNedzAqLtq+Eifeq0RKwKwYoNKNl4EuWJOcmDzF2x
yqCWWdB607dIfKaROfNcnX+LjTg+r+FAm2nLXPGtxNUudQp6GSYyvJJC3oE3/urX74GOnJ0QzeZw
XCGc3QlqnG5AsuLr92CIgJutqcf31G+xnfstvQaj1uoDl16qGpxOYc5j8D/sOztwEl1HNLmSBvxe
1IioofkyNKPccmBf3izIfHBRDY7xSYqai1rvnTm8CqddkK6Y0L7Tl40kDsQNqLPMtDoHp1upz+uk
LOH43BZ0DvAkfOZuJu1KpNiq8ti1JfXkGjyZ2sohcHWoVkEtIRSJTX9RMWeuOtSQyCw0mEFUPNEd
SFS359Vb2XnZF1AgyYxxL571fqZ9LbtIt0PsFEtVhb+Hdqtpglyomm5OsrYvv4pWR5dV1l+BYumf
/xoRgw1c+spgJwJ+lyaFc3DMIf9tBImjGXqb5kT77mkknVex9hcK6/hKFQ5pQ4iY+JeHJrDd9Y2n
x+dNpAtp55WMLgIS2WpE1dH4qnQkvfS4vR+wb692pNGci30TxxV4+XG+PdyVeGCXcliC01JwCXjm
X6QRT8rA7K+qVFYAsyNWlUOMVeKX/Sx0qHkd+pFre03d7JrSOI/CBP/Nw2Yeh5TvzIYKS4Lkven8
vpzVRuys9ICV0zrP+QTTZKtiMKrAfdZNK2QELwM3Ob0e/gjXWgVuOhFXm9DI3kDEBiJ1W4231ebH
N6n7pF3w8puIll16pGnsNEvK6yjKqk3u5Vsv0Mtr1QSM0E0zFwVTVTVqkczACyLbZJJ1jK6xkz/G
QZpcNsgTVy3iNw1w0recFv2sakEniJ2KfsvcalPXwr9pIze8yBseW+nQXketN8UdDxex03WWH4Te
BLxwyQp34YyWjbY5FK5On6p52X5xghpc3zeJljsZeL1rtDIdjFbqqisjtHJkgRchCSc9HMwkJ7Di
G/NAB1M+95Pq1rzPWY1u9TLrNlGmQ8R5qGpa2s5y1NEZzT10m4O2YDV1LLdPNInM8LUhXTp3Gzfb
cpRhO4TZ3xd00+up/pcXJVZDtXpd51VyQzvwLeh+/FfWkW5CPA0vWVN2XyBj4TyCQMhfCEIiUw0F
0QKO2vG++ZAPoMZHrsGAO1MMKiWQC2INxHcxguUSPK8V5Gr+yhCBFFI+OBJe8iBwHSNKhorhr+qN
TREimzSPqjz5zgsw3JoqzZmV9W5rl5Huz1DK6YUxFOoq183znIO82I9zedqsnNBZZw0qVxy8LlbF
WmMuu0rc1rKZ+rXZ73yIk04ancs1Tpxuibp4ITUzv4wJBZkU0wVzveJSNZXYF/OaFIZ1aFMdpKfA
t2G9cRygzHLhWbDPypiBu74B+d81qzJnfmYZLscTUkPih+oph+7DGClTGEN0E0xJ19HzZBYhSLVQ
A9IUAi++3y6OEYo87y3fCeiqxhp4NzUnvcGt60E6Awelo4v1a5lTiGL1rLSJz7qZXyTuWhUODFx3
aZxBlBbHk0ObuuJD70/bUNAEK4d+PoxSQyFQ1dlcr8XETQsdYoMVm2papvs2DllmVdQxF2SwzhwW
iyualrPCMSC3ZGjqWJhcaFE/QUNNNRV1HC7LqA8tz3T8S5M1INxbiOMnRXeX5aE8xxJlsyql3Z3r
uSsTtMnPThhgiL2hzFbDABdixTzwtk3soOs6x9eqHdJYmmneMblQVRPsP7+P7ojPLUg4soSfBCuf
FIVVd677uRyK2oBguChv9i1uhCwZtunSpTm5COIoXbmkXJltlQMEUGgYsAndxl/2Bs1vClfqy6IC
tU8rvfzG7WvIRdA7iJ2AejDpfOltIbUkXxZtmMzLOKiuzV4XFtjqzvcmK22vxM4jpdktBJnz26Zo
yEQfiEjplzYqZTDzApMtWQxGoZkHbKmqdRty7xLpjjNP/bwFwyBItiIIXcOChGG+bHJx/qKthXSh
bSrjwuJadK5CMHENkT8CqUlzFZ/Ro7hZQN7KkkPGzC1oEKHd9iLcOC7vb8C1uo0HN4Z0YjINSq2d
4J77S9L27NLFpVgbRFuoWpYm7FJdcT2xhZ7QLQ89iCjwdhbondNbaqHlXlefl6Z3JyGsF6yivp30
XWquVOd+nEfQdVO1xPLLIt1muXSmrkiaKz104v/l67uWJIWVbb+ICITnFcrbrvY9L4qxIISTEMJ8
/VmoZ0/NnrvjvihIg6q7CkQq18oEG5mieCljoKuKV/mH1wQ/Qm6338dmOugIBJckHm4Wn3XacwiB
0vRihkgE1amgwfquMkeW5dNLU5N3NrsAlEPtu4nVx86lFXob17F9svtBFGBqVeQku6DbibB9cPUE
tN2YPw+NBVfOA51m+zR25ZXJslmRHPuYubD1kxkIwn7QsB6DBrAQLUS5GgIut8aWNXlzbol+MVJP
a/0kZPHNL3MbOyFkGh1bYHMYi6JbRWB5rD/lPuDWdaDxJqu64NRGPr2aIeThsjXVP/EJ1qfK6LEy
Vym2c2RzN9i1LvayqC88bNTeynX5PrnxTvkVwCikcx/6vvhm1AXz+JZXqt8YUePaTQqsT9egptFz
rKyV0asobA5Ap/nKIVH5zsecpBNnwyYiGXa0QUO+NFYbI4GJe7sep/ihrSuRIH8pv1IOeBt0mewG
4hE5Oe5A8ffqYeNNmq1GaqnjfdD/LY7WXKfZILIVR7+KNjGOWdH2Rx446kjasNz3pWOtRWHVD2G8
gJzSYj/UnIajGr/bgLNTj7L+2hRdAFCzx5OJl+HrWI0348kc+7UY4ujFJ9O0sUpaHuLc/meuLPI4
0tjtQzjM5HgfbLRA+xS9kbsiuVtGj21BUsj2xiXQ3/sQv3UXB3ofZoF4ERVR2A0ObKexoXyxKVPr
AY8JAO2VfGmmCF9t3pG1scbVgOc69e2VsYaR5PsuqL3UiF2Fdcsjo5UYMdd2feo14hAj1vgJw9IL
HrNZ5Ei/6fxnHMukp0OXJTZFngb9p78UtM5SRqL6ae46a+1TQnFv6OZgRXm2G0jq9CkpeXgRU5uv
h7hxnr1akUSF7QQ2qX3spWt94Y63B9aWPQddHj3M7rT2Qrvo0sbiHzToqrNjFflzYzO99nsvw6t1
vXoPlHQ6Nj4eI1N1MgMBEvd5ZMSehNVpWIa7i0WDcU38WoMPkE0bUhdrLwfNBokvro6fhyoKuqOq
ImtrSa/fgUlTeUkTV2yv0XLFxYVGV7MlycZjDdlZVaVWzHOnL5UTX8F64c8qZOJo9NmiL2zravHp
adTSPQ7gx6xkxmmaTzlW5NJpLubIDmVzKfX02zototEZa1yCYzJQOb97Xd6mzmT7FzcYu7MEfJRa
bSe+aWmlcxtUH1PWy03nVHoPAoLz1LrZV2dGHAvu5i6Plbw0UyEv5shBQm+F7XGQIiuGn8WKYDaW
KCgAjWW+xJILHe/KniTmxKnzReKGU73V5pzPM32HPYWItrae051Q15+CHcuQoiDylgVZdxOR+6ky
fEujX1QUOfcksBDeyZEemllOR9UOAgmgkD/MrR5WKK7An47dbhL0Y//QqbBYccJ8ZF8K96WOfIE0
YuUn8r9FSwbDhk5I4FVfadTgmhWV+2w7DfvQrjemVQ1Wr6fKYDMK5R2b0u6OcT+xbRnZ7Q1UCTed
RWCvPJY3WxKK8qpj77Vmtb13F8moQCkur2XYF2nQF3JjRGMwLlXOxRovXcGXK8U5aoP8kQx63iq8
TXcDanH/kVcl+FtB/0yYDk+tDXjdqYT+UGFpJWPPxjNzgvlJOd45rqL+w6mbajMyB+SN5XSwYhJL
18VNWMX2H/T8L5j9Dqn/4+OVNF+BKLwmVu89OV6x0eA7vJW4JY8VuEwp9XL1VrhDuxlyK/q04mcl
SSeG8GSsdt2ltVtFz54S9KEWINAVk31ubFqA59TQB8CcBagXgI4XyajMUNcf0xi4Vw80vYfZits9
L+MHm9dsJZyq2VPRda9O5XuJqmR4NGLpjF/VNPgXI9XU2dm2KB6NFFnrLBz7J7sKWFoIsXLbIDh1
0/D3UAEnQ5J7UbJhpImQXbkGrCV+K/85pw8bF6Sr9n/O9ddp97nuEygB6NEe+nxtg9F27Z2M7VzJ
sF+peREmRlkiGE6ZV1Rrm79NQR/8UBr3lueyLEFW7CpAsvzoYl8CDnGzx2G5XPVgT8epbJFgbway
IZPNd3RESnskdQWsvNYriWXkS+YXV5lZ7bPRsxyAuNHXpLz6CIYeHf1VVSx/ECMyZm07ym/KF5ew
GLNXn3aIwGvsq7opml4l0gnGwQrKZbX3xiubCnIKgLThBsm6b7XPkhHMry+VFXhrWUTNgeTl8BiM
RfE5d1QUPzKnap/GrHP3Xh+Wmw4X+Mfc6NTM7UqLpqOaW+CGXnhpXbCb6+WvGkpvlzdsSIA+Fv+b
j01Z9ZukzYGuNYnha3+Stv/Qt41oHAXLeRoFI3bqd573X7xu42RkB1E5dvxzu2KBzTd+M427Tkzq
I5KbRvf8S4deWNuoxM9SkIh/QY4m1TSckLZ0Z3AlhFgbt6pRpxi5j2calOxQu5adMDXJ4ziE8shs
3h3vIp5GYJEY+fPQOPHI6sH1M7a2GYek4ZKujOnvE5RkO+mzKiVNkzDu4ld2YvLcd8X3vPXrM4oN
ybOcIj/lgz/vlEUR4zI8k/KkUVWYmrwN/nV/5QeM/pUhikZ2FCzIP3NCUYxMWdGxN5P6+ecklZek
BOiegUmFE+y5tVe4Z/ODpe0UyFyfY9M3/z5adJZXiF+e26YgGcQntIeLTz5RQq6M3GSglCvy0whm
qF3igB28OM/e6KezKgdQx3rwOpvukS9cswlkHZDeVH8wIlGWh6iRx6sY7P/nQEb1WTbxB/LQUSLc
OU5ZU5KzRbi9spq4/iiFPOScBj+mMXx1g2x4rbPAX3uyc45FFdrnngngpChOSYa2sg5OWIHdTAlL
AFdQADeetq6j50XJgN3GNiBl9mB0yhrU1e43RqjdwLqao3CSwwbE6kMXL6BnJhM3s/lPog5tHpe/
NMt/MjsCPmVxZMfyeT4jmTAd5DxU2zka2kdQ/UDQwgP4WzmW8MBJCHUeVBsH73bngc3b99N1Bhtl
747emjC5yWncrXJrVt+E3hjaMBNRmI6VYJeFfdIC899PzdyAd1cOiePVzjc1W9dccfpCFPO2eKcV
wlBO5IsX0ceuDtovY+i/zHbVPIZc1482iiPTXLjl1ojGYMluV6Hm4WJUVlgBhAKUp9y3jPWbsCXt
D8K7N1lR+lKHndq4cTYe7JnPV2zrxrRgY/3da47RzMWPSgtgydg/3kpqiT3+9G4bA+V+zlXBEuPS
TcHWVWT4QKkEAE8R0hOwj+g04BG26vWsPnxd7cznIm+NaxOh5mPry2AdR2MBul8wD5cGTKljlelN
V9PhMmUAiFa6ACFeYBuUGpe/vKcB+fpmIjTpuX9j1C62xSjyV0Rt9qod82r3KUZdlJY5/m4jzqSo
04KW88GI4HHaie7s+IhUV/7qK/AQBOHybKxM0XdkisMLFkX2ih3rpR3D/uFzIsDgWZXxR3MicYOE
Dqq69dOYfj5+K4BTA7dIslAUraQfCsCcMjibR/H9CQ2K2SCQ3lVBtkfbzCbaz4MnT2bwZJ9vwYb8
GiCT9qkSUyn2TTl/B7d23vV2V10bgbtENC6w04kUCedd/GMC+OvgbU0IyNzu0iPJ+4XVfp3as+gf
KV22dxZ4qwEd6mOMFMO2JbW6IfFtp7bNi1U5R3QV0AmUGAF28twJzdO4L/c2WEWXNvaLx5h1yKMG
1j6YS/5oVJHlz1u30H0aqibJeudg+XzEHe+jUKdHZHk28hS/67nYzF1GXxsa5sehK9rU43P8ypwp
3jh1mG+cRYwHGiI5Q+K9sUq3/NHWXnQxp/qlTnobOS1kK9pHt/Q/nYKodU6ty8GQWKZosqDc1VWd
rW2VramHWOP+BZujepa/v9ypDcV6xCKVGANRGixYcxgtP8D9VzA6493EzW9v8AbhXU0tWWVl5aQd
wp4r6SN9KNzqZjvD5COi+1sHQmh3DesQuRenLAfj5y662Oj+nGt0xnlk03DKPPXS2NXabHuAPjlr
3QMXD52KvY1z+amv7NFZB00j9/Gi/29/o9eyaZ5lVm+twKXHXvdgXy9HTgVatlNSubY4stzjZIHG
J2YsVX9CSx+NrHE5iqNRoRNsDCAUAaakBwUUbi9aYUnAIsPbPTK8x2x3naP8n21HcgRA/xVA3n17
PhAkjvsy6YJ35EeGD6Sv9Y76RbwOFzFnwxXZTUQ8ZeGcsw4QjdG7PMbVLuf4xOygftaI5iV2Fpnj
vlh5xY5e66Foo7KtD+5YXyTV/g1Nn/iFxRLh/qIPIkRs2HO3SE3Feu00OjgMdkwPuCaRpf5TBdGR
sExLPqmd4ZUi0LAeqCNw+aNswjBP28KWm3lwxpXRVaHvrOei79ZE6DXoJM6DHKX/VJRhu/JjKbZL
n/AnZLztowhcnmSt5T0Zlz8njCBBYlNcgNgY29Xz6HTr2QnZDYX0KKGQWC6bqngurGFOug7lK2FF
L60a6aVeBiP6WfUw+k5zAH/hUJelOuosSBBIqPM0EX41g7PswrgfvtNBd3ujKpbtWL4MAXJYKdiU
HOgKoDdrptZfGUCT6aubnhxcOgL2+U9m0OiN6PH2zNrAORhJzg5W4SgSqLGiW4Q79MkMYFO+uWMg
QNqP6dPMybxG7B6u5SL2FPGJ11pfPK5CmWZtu0HwNT0Y34bFcVrMvfU5m8uWXHJY+AlQU+vJdbTz
NH8fBzuQqTU1NuIJpg+jGvxNLONg7xWvNQg4v2yKIpDYV+9Z3marsA5+BKzzVk5RDcAKuQIu4QWX
utZgb5O8/1tcrGpU4W/rIkaUHFAh0e7GIm/oho00OqEeNzoxwp5saTc7I4VBk8sVCBK/rYLM82p0
3S51FmbHb3OW/eBDb6UjkmiPsnNvledN77ONvT3SQ3pjRBD0v5RdRB46Nn96EYUMWqRA+GbYFS4D
gh1ck7MG6/aPrs7qfA+AU6BqUHlWYpczigZBnR0LhKlDx450DPKjEc0wN1kNaKhsPl3uhn+cjXi3
mqO7zkyqkI23253qArErc909ZiJHYawX6h/gQeHA0d/s0iYpttHdVdF+OGQETzU6BOAQausLoAf9
wykcUN3JrSpt+xAu1QmW4iD29toHRM4A5jshkJaV7ucHd7CHtSNr90WjvqAqffvBr233ZYTEF8nY
BtSyGJu9eC62VnLyaft/zzM2ogPn5c95XlyC0J3zPO1426XuWAMwm2i/B9F72DZ+1j41btwlzUJi
Cqws8ZAOLAK17ivmfQPN3kmmvnIerFk2x4GLZk1AlfkiEM+1s/utz5arwUZOQ2vGLyCHOqkxEDdP
A4LNlBxwA8kudw/MV/JGRIin6DJ3WQzXMbPYa06QPnEG0uyI4tYJbCWOQNnzD4Wo/ENX6t9HYwD2
jTXku7vKuN1Fc3Q/NfdaG4VbtLggzAdb1g3es9CZti3n43aMS/o+ViTJa6/6ioeZWjuk4ocAi/gz
vqqHAMtjkuW0TEQx62cqc9DSeG9v4snSz1bBR6TSuzo1Vm13KAJEasKtQ6pSEXWAQF3+6KPg9Rm1
60gG294MJuZ/ZuoAKm+aRYR/gjoweZSU96cqjt0004WVtkbsQnXqvNpFfdsiu0EeVytuFa8EF9F2
4mVUrcSc3cCqQ7F7K1/xKOh+ySXhgHKCHwiMdaJZXD63QZht/LxvT93I7KPHiiJtrfEi3bBm6VhK
xE4A+7kMR9C5MfijSJ28669GQqp6vH1adVhNt1wibtC2So3VqGSMpbwU4+E+B/OiCexB+WpUFZaT
C2mHFZjc4dHTKOA1R2bQS+2uWoa7WFnZG7MV22ZWqRB8L6cZF+N8P/efqTpOOaqHRPrPdP+I/2u6
gmWPwvEi1I771Y6AUbcioWW/eg54F4EiekszRV41EQJcm9E/iJmU+2lJt2d4VdA6r1mzKeu8esnD
eN6WfUBWeVCXL0UtnH2Qyy6dBrt80T7PT0HtyuRTzFFa5MTNi5GEBeZuLKQCiSQCWjLHXBzNUAC6
ilJz6Lq6RLYl68WxUKpIWNuTdWD1zzT2q6TK1PDCuqI7yDHiqRGLwC+PtVP7ibCr8aXJ0SOBel7/
6RyOVnQC/FgmZeAPLwOL/DN6PXyvF6lGSuRSFNOrsSlRuteYtQ9mWp5R92HK8qOxlR7zbyK0NsbW
tG34SDOaGltc4zGo6p/GNHo5fyFYlrKCTWnBd3VYec/Gr576pJBIkZrPDgdvBTw9WuGVjmic0Af1
Cx2mPfcBSKJOt3mZkc60m7i7GFtUgBvsFCM/GSPu9SqtYlkcjNUKWbPyEJXvjNhoJBnqcbQ3XkHA
92ujY01bdm6XYe5lOyTTtNL2QE5/qQJv/u1SgChxQIOFlbHe9f+Is5rnXenI2z96I951RV/YG5p7
VYK0Tnxog8E+VH7pnkAa9kP869GYWkDQV4q6MX62xSRKhMa/5YiBPW3PSD4Oznw2Q0lQD46vwysP
IPXtyZjZIAEturvP1MRyO8xensyLuTbm3yc2jK072S+RjvVLtyCrAdwFWXcgfDWWs8NRklxUp2YM
ypPKsbxtKlE/sin0t1noh+4+xFfahNN45eGkU4dl7UF4RffKBJ7zY+xnqEeDKB3xOHO7eDCS14N1
A+D1CQEM9h7NiWcC3RKkaFbUAdjNZsu9Ycnybrng02ZiVYbimf/oEPEASNYNaP+LzgxVCDA9s4GU
3XVExte8iuZT5Tnep1vU4tlduw/zMndTMHXxJ8RMyzRGhXKn+TBx9es+C2p/0D4k97plDf09DZjY
KJ3VWb/ONWk2JB68NDJ7rGxGsaZH3TMyYd1VLgOfsw5EiinJie2evWU/ZlSfQ/hbf3c1Z/7xN/oq
msSJOLjS+5ZNXyhF3wDS2O8jC9Vu7GO1KVBrZ/QZDeb3SM5q59ui38SeYAnCk/zkiWJIlRAe+kho
/TiF1fCYk10eKe9mNAhOnB2yn0gtLA5xFurHorZtwEt+t7cW0QM974FgV3r3AA8IZUAolE2NLq/4
Tw3q8CroJ/7aj2I/1pVzc/uSo+AvQLUJlghSsegl/2qUHYv6J6lDYDE4oR6R8kDF59HYAmwIrrE1
vRlbhmTu2XE6VPAo5jxG2n/NZvnDoY1+LkQWPLXBxghmwJQvVkyts7fYg7IL04g3ameMOnLnLfqI
dFgqYK1mGp/+zOVMnZmr4IhoB4Za3Y44V2BSlUzb2n0ixeCexbLBymyFXJIah7XVYEcVMyovi687
D6VM7c7/1zdXclg3y6nUneUlnLxrWOUgFpW0SGZQfA9B6/MEhNC8TtEiAByKKW72Sub+Y02c7Dq1
bIenlPfYDq2Hn2/0Vl2GpLwRjcEfnhqUi93MOU7r9tuZT356P2kk8jGiTnE251CriQ7R8qHeMq1x
u3+wEcHYOHHJXoJAk6v0ZbeyeU5f0b3kVyzd+WfuPjeWW6K82eI3vKFt/lAs68FCccErwoNlI6Q/
H3lDkYuzsBdqQHu8sXBS6YA2+6+0rXZZrdFqYayeumWQ2RCmscXtbd2U1RNeytNdHOafjGQ8QEAG
kyL21N6cFeuqOMkp/maMxm0IG+ypuehBxAqHPUp128ThOb/oaHT2VaivqG7kF6MyA1lERuPsTOyP
f9R3VwHgCfw3+2jcjT6YsYWpCzGu7KbX18btsF0pufiYO1euhE2mQ9e59G2Qz1HltB/zYNPdoFW/
9hkXSGGWKH/hc4duQ5adirhtH5tl8Kiyk3zO2/0UAXHENg3ljlH2iHK85pEifwvGR6OTT2OL3goo
7hBnf9Du1V0Gv/Z1OoCNtDG6jnD3ikYO7jXMw1uVVc7hrhIuusgwcjOe9ylacMJx41cp7moUzfyY
A+6fGi2WPNnY+ycjm6FbxMbLplWFjVLqgg4KbO6Pj/G+i3nW70eAtXuPFt+xdvwc0UcH+dN5PhGa
s01nNfoJxbhhoiKbfq2DcEsc1/rl63hjZbb4NgWBm1Sq8p+mnMfr2QqDU+F25MDQ72jhTWc3tDg4
FH52Ebm/cscu/MjLKkIdpj9uySJawPTcJvDfIpeG+0KTbN1w4O5NjvYP5UzdnV9a7luc1S+o8/Mf
nLEunmeArUbd8bw4Wnk9pkbMXBqvKl15/9+T3JbXqT9LMLSQ125J/i3IfWfVKuXizpiya1ZnCYT2
HdvLD88G00bjBbuPQtCTUUuCyoVJym7ds1K81zwYk3YcAuDNI3sFbvN59ogWyBus7/0DNg+HEdDN
B3I26JYB7tCmbKfsw53yBzqAemdhKb0CARBoawM9GsyQFW6QJT2a5R9i3gyF377nNQkQXszFKm9G
it2LR9ZgVZ5sipyKxsbxrInDUmsBu+WAXNGk3eIMbix/xpPkaFBvyXK9mSPlbw1Wjnq2dAAY9KpA
az9OrcxWxs1F6U8SBrK+euiacZsm/91MKxperdGTCPSm5VP6ddRT8dGVaBcVBqpYG6Bdz/QDQPdw
64BCY2WdRWImnVvw3n0QBvbd9E0sTZ/MQNzpqeC5u3OXFlBGhQpCZJZzJ8p3NUqfTrMPQIL3Kt6q
MrTBNvV8damUVhelUaIwFsPRqD6tSjfsrLISqBw8fE/rDQJkvreCyTrKtkH3q6FCKx4xWVc/Lk9G
4q43Py8tRxZTpIf+2DSVWjIeqC5CTd6pkUDyWY8SRooX+uGCa/L3Koq/t9q3flDapYA+WJ4oxEPR
IKfvaPVRomHE4L86JGAL60gk0h71emCjfJqtcULjK4GmEIuoUTr8ENv5aiJEIWeOQpy0JiDR5i5F
hs+J9FMG9hXW+Uc2DhCGSqy4i+YExmbl7XjOPYGaTBjzjsODkx88nviJo45gg88FRMZdlbYaG45Z
VN617fFNGq6YM4pftT1VKPcHRBci47UyeqLHTY10wBuRXbtz0Zp4k41u8CEbpGvx9nfc2OO6zFHA
jZX2l0PzaasjgbLlhU05LJzJfhk6d8LKzFmCa9Tz0mYKwgNw7CBei+UQp/Q1EB8cWmQMD/jefbTa
Wg4/5cViPP82S4WsgaidW9QjgzS2XH8NbRBFQrtZ+gZEAj0gwMbOryy28q9OVjuJ0F78LAVKsMGP
sa9IpZNtPCuO5miyO1pFlyeuHZQHWfn0hkZPepvHOYLpUdGb0Q0oeUA8INyNrm0kkUs9oBcW2t3U
7Sy2PXjK75MMvkZobvQgUaLwVFfuNscagQ1qP6cgMfYni2HA8hes+xEpI3Ac+pMx8DkAI/nuY46m
FsSHOB9W/gRYswZL5FGBUrGzc6fZgaVjPeYDbq8WIdWLy0mUELergNhR+Ta345g4gc/P/iJasZWI
qGEv6LwDhqkOH41a1WO8R0yVryhCijeEAnTlUFfvjDWK/V+o0I0vxmhURlTNcPT8Wb2M4zDv4oFH
a2/oyQdyZudeU//JqUl2DvPumY9RmDS2LhZGBD7cIcWmb8Z47SwiCHhyJ2nNUY0KEcUI1sGigNXR
c4q9uKzNLiQHNmD5H3WTv9n+5D93Xe1sQChr1h2+gGeXLkTaUOap7iz/OQLAcfFakFuHLk4cNYwb
S7qn3g/7J72QQWs0i0nkVPDjtPBJ0egp28+lzUE9gNX4FYqlEjHizUjD5KBpQwWGZiTiGyjD7QEk
vOAh1wP+MzTt+056gV1IXX2hXpGvsQVAFIT34+Li9x1c7fBoHXDQm+K7Qk4r7SIA+3QGBSSUobOa
Y3RP6vowGaz5Egh2orKr38OC5OCW8f7gu7R6HzwUyeAJ9dKHgcatlQOHwBfxrkufrhGsOltXTugU
lCFVgj5cWTIT8GEana9LgcufOaiPCz3XuhQggh7GFk8grAP+s5ORLHFF2968Mi92dot3YK/sUjz6
TNd7VIeCcKzAyyy9Ue2nenBSF5fVhzU31x6s5l+04isZ2OX3miHFF0gwoVCAyTe6x27SHm2Q/Wd8
lu1UwaNqHZo46LXyLWydTeH40y83o4cJuZgvndMgUp8ykBf8IkssLvvERmH1K3Pr4oC+OVNqRJkH
wRacFqB+i9Xh6JSRV9TfgMAmXwEHN6uQhNFuWqyBg3RR4AlxNFaERahXVvjyLSQqXmewYhvR8puZ
qe1FEjTd8Awaz/Q8uc1CicMHuE69o20TXPtx/Aq2V/+LRnvPVt1PQMxVMnLSvgSomll3k1efKwIU
wM+rejsh+XuzQZ9Mp9xvvvJI7lB+p35Vwt8PSLp8KfJMpjWT8407DEXcVqUOdZtPZ8/mDbpp9M6L
u8C+EepWfwZ9ihyR+oW7/kcVcPtVlWW4qugE0qPTBPsSdbjbEc0UHvwYHGGnCDd+h+8R3H19sOrn
wuPyaAYRKnmkdohs1qIz4t1qjvI/zkYkPMNS+5cPGg6urRb5LHMyetZ0bVKXKLMgIrZ2eKo0F7kM
HbgsKyIHvUKPyuZiDEhGgQBHuoh/WvoYtM6VMaGw5SXGtkONe0cwWq0RVKiNGEr0B1CAkxM8MKxr
3Tkf6FZF972g0MmiiNAhEFTWCA9z25/RUoFTDayGsCMaT7Gjw0bRYOnHoZH9ue62DdUX4yJJ4wep
ORzzQv52/Dw02jy6Tsi63GKv2zCkVd5m263PQCcVeDgQmcq6HV7DhPwl1dmbje4LK2Rb5p2x4rkt
krnph7OxArNH7yzLfvInIZ6WKUdFrFczJetnlRjRTDkAMVsZMVO59zmlEdH/Yet7ItzhtkThhELu
KkMhFrqG2Wy5VX/rzNEQ0vnggxxaJZT6Q5X8ffyvr5x2XazOAIY89BB4UW0VP1hOMVtJhKKtMmjm
k9GNro4evHF0kqoEGaPPwugBm9/ooVxYiwqpWOBZcDEGR+KrcAI9JEYcD54LOBerMt8OeR+d5XJE
ouL3kdFh//Tb+o/f/7KC44BeDMssTZmdKdqv8qXcwwxAPcLDzNswXuvl0PNmBBrm8G43Ryg9wQrN
SPd59r+O9ynNyWbelvhqNeVhtcGmT+6YBq93RLY5SsBrRlyJ7qmIemNr+6mceJhdUEufzlWWAZ9d
HGOOfrBYLdgqiztWr5XnnME3Ho6fZqtw2KFj0/vo++Fe0djeBG1dV1gY4/HgLIP2PchhZ4/IWPwf
YVe2JKmuJL8IM1aBXsl9z6y9+gXr6q4GiR0hhPj6cZR9uvoeuzPzItMSKMmsAkkR7h7z0BQV+nfV
9P5lcK+ay8yQMTU1BDJBWnJpzO1LFVXT97Qm3couqn6fMaYeXad/M/1J10BAUY/CBUsfz20niGWB
RQRpM/xX98vCTdNbKRzr2mae2CJUaUMcboQ67NT25AAU5g1oKlyCPSW95M2TsTVFNV+qglksJYUE
5jyHKbwC4GPge524sTNATmf1iTAJgoOpBX9qpvnf+mYCbawEpDb/ZWyaY2XtB5WDw5rq58Qr+1tj
u+2taPIXv2n0GzQXICi4brPGfu6fuyQcnkUyeKi7+TA8GxT17zrxoB9ZptMFtO5owUntrpXXuDim
QfkJoKnPzpPh0WXF+MQ6QD8zG4cwxpPxCTvddCuxa1+aUUvUxUlM9MMMFq3nYDt1AA6ikAs2dWvH
Sy+eHvxNLRE0n8WO6alKbHoKEt1vBoti0fBbemJpX9lLUw1bubX9wt0b43uX7+Pi3mLJsqkgf0Z5
MxySxJJAxurhEBUumPnh3HmvmvFggE8E7xJYwduJXRtya0IQBqijyGOgsmIpXgYhhIBHPrXrKI0Y
WNKRwpG60BCraiM77ocwvRAzUvoVP+Efa3E3hKswvRjrJKsfNQQ8dqY1ElcduwQ+6ZkTZMhCk6Pq
XeDX2BzhmY7vpRkxhTFMML7zYBP1BWzA67BRmvrXHPN4+O853Cw9OKQV2zQByzAeohzrS03srW7V
FkgyfTBdwwjtHCg1zDa/Lf/qMSYV5Exjr2BHN2uqJdFJEC7zMPHOkCZwBqs5Q+HCP/dgRQBw6WTO
0p7tfHeCwLCP7YUaaCwm/DsA6gzyXafZq3bxz1L5Q7kyzSoJ6iX0XNodYMf81XP4pzsjqcxgHjzg
IQqfYZNcEaK8to7FXoGxpHsyQIrQGKVj2+Ed1rpAR2B+PPXFAthLgScMxmOWnDqEsG8RIQi24X/C
dIsy6M6RJux+U67PYsv6ZjtcQJAKRVO9tznJr//RAwpQce0qv8PGCDbAsP+rp3beeT7kV8hGi5sx
/H/mMYYiePuaR40yTkBe3kOKuIDfOLOyA1iO/bKaiiSGjCk/DlUjBdxWPqqmPRemOU0ER3a3z9Zm
IIFPHETHediX2uLLL/O8RAA+H+Ev781sZqTitjeueZjlR7mvcSg65FSKzSDpE7jJVofHKQEEy7Ot
g6n5FoiNsWnfqxqPG94LYET8ZT+aS4P50q/r7/YMbpW4rs4j/dlHCV/OXsuZjINYpYld/hXG/Kt6
D3ZaXrbuVVftfTpCTWXmrTptJZZGMa11ZwzrnxFhK0ud/zRHBjnpmDssO90F1Yp8XKg2yA8d1BdP
OW1lujHz9J6+z21a9+uwv0hP9+qf4XsT8kbjcrRLBdrnpG7Oe5C2Fo5ixJUn7meHShT+jQSBdxsy
Ye1Y2JUAMMwmeZuCe2Il9uLepnjfLkUeOisW6YQt6rBLYu0iHHm/vJLezbbJG82n/q9p8f5cCgDS
QUTCh3hOza9W2MXDbG66usivEMuVD+ZWeAga7tC7O4ZzF95+zQilQbyrhoQO2Li2PDbNrILwKHR0
YGMMTadO0qXV8HFfQetDxmbAmCQp4pIOj8TKbNBM0c3buq+mqZmd3//d97+aiFz0MXBicj0OOBxN
AEWkMu0uCbDTkAWeC6KuqQ5we57TXsK8+93f1uEL/Lb+zliZ/rsFbX+OQQsY92xquoyFdr0CUaqp
2eoAYsH50FgnSKWyOMkG/VpMIGWOMukfRlWSVdFYyYn2g7P1HVHsXcguH0U0pRuv7rur5QdqyUtW
Pk9Ti93aEEQvhRyHA4IrEah3fgR0KGqmSMuxPDbtwakY/av7X1auq/Fou1ls4+xsFwG/1nOIkjMe
niMyrEzLFBZeDfvC638OOs05YLBMbRraCjAhErIUpPD3IgUjPWWZtfH1FD0NVodDbuUe+gDQRYTD
r5SdwyDIIeOIIpcyv/VQ1i2jsL+Y1r0/pXucHS2cg/8xRQaHbwlhwd5Y2UVR3CJIJcdWo4Ktucj0
gfjRLybRZZsqB1JlYZeQ+VQVAu9fH1i5HeQdvaLEGR/TmAkn7ehNlY74VvNHms8dq7zfNVlWx199
1PbkgRLn6etmCQQsTlk/bHwxQYVWEq+61vC4/rl1Y6pGRMZFCeT+n8+EgPr9WyJAg1v98w3vTe5H
Q+zxlGy/PqrC2QQYGOwivvp4GGrQ4hHL+/rEgVnJChy739/Q3H7HKr0B8OD3NzS3wbII+r3zN7zf
uxukg/l2Xz+W+XYCAmtf963mb1j297/j14eqZkSQa/z9Dc0MyAG7t9LIOvphauMbltU37nbB/mv6
EAHMeOywrARp2j4CwDSzaO3m1BAZPSD49ijckL6D1AMVvioBltNJ2tfaqRYNscpz7VJ/RSdkCOjD
+oL3VfBYuXDeZVOClw/LETstfPdoOd53M2iKFoAOL6D6bt8NYNj38KGuvflyxTN5jJr85+Rgd7+g
DtyM2AhgrwmfkPQs7PLaWWC9HMel4JHzkKW1+wAJrmM09taJzy3dhmqfAQEJ+U2oMC1IAsF5bLKz
nTFO+gzyFBG0i+frTeH2zbgqh7D5qy/JxZqSUFzun6C5QMQgcWPzEeaq3mfQ1iFNuTfN0dHiDAz1
vWWuGnsoG7Wkzdf3O8lcBTyDg7Pq/NEcihBbqEvUC2Ns+qDs/au2C3EwraLn2Sl0xf0uTRdU2eEm
HfMMMUJ8V9PnvefpIO8/BegGzcbmJYgE3reRnrykqs7CcjL8hCm7mFpQlKBhqa7ZDs4wJGDrAcLA
/J4v/2VIc3vcdWBNmmtrcFVmtUjMhYmTSlegtwLavSR5w8HVx3z3dtGi08x3v6TTZGEP0DnG3nwF
SDTc3th/rN3A8o4R1BF22K5Ddnqi4wEB6mgTdl17phTJC0Y7628egAhLhHvIk5VBbGfwqvEtECqL
ndHTH7zuT100JL/opGOnykbsAgcEoLEJS+MicrELsbMfoe989mFqvWUljWIbMunPAe+hmQ0x1Bu4
UD44hB4ksVXpbEg2hIfQGqIdraJuN1r4l/Tq0GRRwYbLSX4ISzUynrjSx3vVwRa+94ZyV7qk9B5G
ZKyKR7zUV8BZVPhde/zVqgUTPdz+llOs8cQhip8L/6Gt5kC3c7s3IDW0YaLZsc5hcJPS9GJToEUA
QLYgPzkUixzYxdMkiP3AbfFs+qM095Z86vo93mMOCJfesmpC6x0gV2dN3YQgpIzLR3WqXQmFW+Vn
O/yrOyvTjYPeQbWj/ZRfcg2vdxaToicxwsbFAW+68qBGvziYpqnJirqQrZk7zfDXyH14HjA1U0wu
xC2iwNkrJ63hhcyWLBqa1Sxv9kwJwm1yREKDKCTFc2MhFQKpgQsxzUGC4cVr+5dpTVYfQeScnsyV
UIMJHiB0voCyMVbiuYiqLVAp/ZNpqLzZCC/tb+bakk/Pfsrss2nh+0IcOMn40ZgWCtBBCR/+Dk4G
6wkpPhpweVz8+A4QwIgWO2xhhxXUTJsAjgQz5DcCeiCRyNY8gPtvSrnrLCfGQLqSU7OHQxS45T9T
gPaS4x05veTIj4KgYVu8DpZ2ocePxd00vYYjBw33033K/eIVy/yLHbT8avvj9CKDpTFyKlpAT2fA
fzJmiFwOrhRxsNjPlxRRgJi/lQBCMI9qB+8+FU7RyYxOCJADtJQ+a8CyboHXn7u+KF99J2KHCXon
cMrjonqY6jUBIGNtLgoa2wIamOH8gDQos9syWcOnD2pmMhMy05l3yU3bVD3ADBd1BDmYKe26Rw4f
l86le5O51z2WIctXNX61tRlUOoK0FhvX3tggzthJlS6qQpc76Ap2jxSx7oPTB4iDmWEooj5bMuWQ
UcYsLtBFOw56AhDOv5xAfEACApggNlPK/bC55n4bbEgyzTy8EfqHFlZiKol47F2fxhU8B99FCH6W
M8fXHYnkThNNfpCkbeK8rO3nJiMItPiui8CJT7cKmlA7ak0z6KRhK4SE62dR9JAHRBziB5xsy/tM
bZXvGjX433MfPAcCYfNH2Sc+PJGsPHl2jXhePqZbZofJJQu9ehk5efnKiPWzDMPgsxhv93mQpOpm
Ic3JuwxUD4TWYN0oBCGWyTQhfdJYPE9IQ/XEpqJ5GgRSOOVh9WC6uPDhheESyOt5sJVlu67hQ1+Z
UbwV8+PgKyBH59EGasdP/eFrLkTjZgdX3h/NeEjLciVD/HNZ7xWVw5MeADyGzvIrcl85wGUwLzZN
rwFUkWSyhWR2L155nyL9Uj6CajEbe2WyRgxkeHSSsnsAa+vePZISx6h6Rk7PVkWNpwsElHGjbRkc
lNUXsR9Y6jRLVyxtkalFokGh2BQE8eWJ92SJxEtqoSDYizfjbClN1bWhxWqGwnHENj3gFTBUFTnY
ouALqabkLEganvo6HBfamyJIdvN9OibTSzMhm0KdiHYD8id7S/0JqRyK6LsFgvOycif/yAaHXyuE
a8DrdcPvFdevDnI9pIg8QBWqUgsma69ahX1yEtibHAoWsqvLFLvmEc13k0Wy2DS/BlIGzWTfhiPf
jkboqlX6SuBgi9ugF0C8omkGCA4I67bEz2BMBKTK9iJKgrRf+8G4i5yOXewJIH5LIBCeBDl9yAJF
HyIBREdEbqZH23CtQMmmX5ox00eifj3SfrqYVhHk+VYoyIXx+eq7RSKu0McdT6arTtxoPQGazdyA
PGTIPwLdyzLbhF5PHtx6im5FCPQJxkyPIIG1SkA8h+g0DMwAz/nKa+r65AAgHXUdX3Cedy9OXf2u
mT5QpeSjHpsFsAzsG1W/PFJ3b2FDql0IktrKdCcpO9BQ+gi24n2BDCoQHSgV+8Yn+wf49cMty2V9
1p4OY2MvKs8HyCdUZ+rZ5S1x/U/TH9AmwcLckkPp4j+dRu3R9EPItodGZSl3PCjTN46ETabfUlax
KaB/tjFN3B14lb/vTqloXNXzXUD+5dDK8PfdDdjGLJSbrAV0Tnir6s82dC5wYNZvE68D7J9G+5T0
tD20SIm3Vorlz9MA6ABcIvUnqN2LvB/9CyRCy6X0vQRykqm191VjB+B7W3pDhvzoIKJnrXzbf0n9
KHseBv/gFMR9S8YWkl9Vnp1aR4LEbif1yi2T8HV0iwu8S85P7tUPQKWVr16K+1ddbR04YIsnCEaA
++ln4h349F2KLetPJ2m+ISOV/2x3VrWOGniuPdbbZ5VCzxLKlMm33EpXxhRSRchqRBvxVIO8vR58
me5tENAvEG4aF66j8ShpH66mvB8OIDkMBxwZ22RO3xLuPE632LDni1nK53Wquj5Wky6+BQ37gGhl
8oET+rmGesZn604rG+/aLKbDSYu05rEkkKMBhSMGF2Pt12X3STP7inxj8sMb2Oc0ZMHWIlStbSTr
eEwApaubR9ZF9ePQtTjM6cRZm75h8rsLmF3bBgyKZgGlwHRBCx+uAaRh0zV7yCpOLw0LgC2ea6Dd
g/9T1GzVuYgAg22CzgyaX/hj0MO9zwPicx+0+f3ae1+fgC3Eo56BUoArsHDSC6Luf12bhwXmwy/9
17WZUzsrPrJ+XUSDFXOrsC5JpNxDoQFgy9O6+z7wF2CEw4+ik8kCOt/OCX9EsIQbsMS7eUDqHyV4
xt85URwpu7ABJxq4kcZWUDeDyMXH5DdgRsjsrVH5sGYRt3dWE9gPEc+QNmm2GAfgH0CifGaVn26h
zBkBVEe6Z1k6j8YAYkFlDA09QMGE6DauxVz8FojcAB4J2Jt4C4Gb3kKip1l3yKISyjx7gSS+uyt8
qlbRaAffiJZLFlb6NelGfxu5yLNh+jv7ox9Z8S6R2WwjgQHaOJSRb0VZBt+8COf0sbDDTStV8a6L
DzOWg7m8xknT27Yem161J5am3wlwBOSidOFVGrMXxOK25iPgOQmXzGIbjxTWogsypP7Czv7g8w5E
n6/2vTPr/mNY+RTy/gAkLM2wsW7mKUYg4vfQkUfSRyjrmaLjwA63rPH+6qtKVV/w4XwDZ7wLWNg/
xsU8ABnuCKLXwc9/9bs9uLJZ2p/+1Z8gD+dJApk/5EQvRN2WC6XUa9D6MltEkNg5zM0qEN0NTHZx
Q4aXexcCV90NB+hveOj9OPO1s2yQUO6W1oGHgOEIOZKB0nXj+c2Juqze9tIeAYaz4JV0WbJLCW0O
ZZ0NWwFNTYSIIHbT5w0CBEgctsoDN7pmXIDan3TpY+kM0WLg2P9x1z4j9F5fOuIh7OgMScwKVV0c
QqqLGRB4028hd4Cj4J8+U0sKGuzBzDmblkd5CrWhMmtPApEeM4m53ozyrkQmvdIulpnW9iMo3um+
nzovNk1T5G62AEhZ3UwrKPp2GTKk1TRNL4/UsdH1R92V9qPwO3mG1uGxSBPo5bqcIboa5FvTRLhL
xVXDk/soU9PGp3nygDhm+tS7cmmsogk7C+hWVXAHMkiB4nxz0MGEwJtK+DHr/P6F+d0i1x40j0P4
3yZ/kCvTlH3+EzAFfY3KIb9VOAUGfQHwJvW9VUPaHrKTuKhEQqcaCUC2do10qCEJxEMXwdfqF+wk
beQCzPuAnQas/mbMFKnqu5V0s2711ddSefUDYm9S4C92FfASF1M4fpsv7ZYgx5tXV/c+JGwpwSNK
MyTPJMAVzsbahdZMDIJlt7UlIobGxowkVpYsodMCwSqlO+QaFeuQ+OUZXu3uNhTjgPc6pHNKKss9
B+9oU6B9xSTQoRukxNuKPlPXS36xYo91JPrkbfLLlaP9UnbWBLSQyC59LaItNNsZRA+Jf1YOeLeN
17QvDm8YIgvt8AnAbeB59JfX8Sf+VHW2jyVMk31DXaA0naG8tXmNdKBznyn6MiR7yANgfTBVOBUC
cIbiIsh+OTj1qXiCgvzJ+VP43VicKLDHcQg58ZVp1pPnAKvIPyFXrqHZovXB1L6KMHDKjZNLUH97
my1NJrK/qtzrngYXcViRj1iXXQuk+7+q0BRDJrM/Rl/Jz0xt7Jx2Vdh+srXAGtsgY6kGEoiwV9ex
LCj/2cGOi5S9Znn5nREqLlje2as/B5oL8ZIm4Qj3a/loLpla4e4Rr1MLY1TgKAlU1szNCFKsMhoL
yaTADQrgMHkm3HeWZa7FpXDcYuvYbQmAgUeOLQf5LetG5yEEmWuhQP54V1P4AIf2DLfHbgwRnzgB
OZ1Bnf09871u0bmif/AF1pSydeyjA+3YfRVZ6XZq7enSZJVeaqT8fFEKR9bmDW+k8ugHDdztXOAR
nSlOVILCeK9KIwlvejXU/pCOt2V8ThIwIYvh3DZDf1mZtpk0TZEvw7WgoaqGdy388pbhYHJzRlUf
x6q9FHYJnxYi/MGJq35jLEyhfFdeNChB3Fh8DdT9LDk9j9xN/swJIa+NmejrY8pcXKKsqo+my56Y
tU6CScSN9OgmgLfpMLW83fe1oltfyOwUCc9bA3SWXyFsHy07+OMeax30CNN67bz8Nkhi5KXLSIIU
BikWaBH4ue/g7Q45EKfr87Vp3kcmkWGhnIdNEaUQTE7g7NIHW7tAiDk449apFI+DKgDbRha5S1Da
5QYqndAxHBt/p8uu3VWzn5ALStYT7YprA8kPeIzd9Mm3a3h3bdG+IR9vhrTNcPQNEA8F1bLC5llv
kn4C4he4v9Wg2mLlJXW4CSMdBzOsYkDQbo9DsViaZpjJJAa5wTryohxe/pjJEOC/aATVpc48/WbM
IDufHLPZjGI2029mI7NZ+59m2JqQbZBMxTHv+25jFRGC67l2Hxkh3S3Da52A8dcuEhcI/gGKAvuO
Fu5jSCp3W6eBgHYJjCNknnmsHsyQKfymrBcOQGhb03TsvthLC2Dq+2jYe2tNW3erQkRgIBFkP5YZ
pDEDJF54aVKcheTkkreeY7+Mfwbnez5BJCLrnZ9WNWAzVkD7Gj6EOILbicdpt8HhA1lKIyCERF62
N8sS/kJIUMQ7PkCPSZbw28Hn/h3k71OdSfgTeLRNuzr6ZUn7ORl5+96UQbMIrdZ/8IBaW/cQQj0R
nns7qUtvm3nZcDYzQtangs5WAiHrYcy+dzW2rVjUZm/ufca2BE5mntEfKLbls9CgDyzTzpyN1HxA
MjVTiECEFY7o2B/EorDaPVyaUCIKthlYhrz2xwqJbnS5KqExBMFsy2vKG+ub+rmV7XOtPPesk6F6
xt3VwBYG8JDMg5NVQ6Iu8rq9GQ2l4JDaDIatGUWAoYWCU0KQqRLXwvcZrEUEf5aQ8BuC04mHrHiP
mH0M5twoJMTJJU3oW+WTWRmUyTPlApjJwUlwaO/B4spbUGi8sP+c1klqNZ9dUYwAZ0D2ym7UO0Ar
TbfspdCroi68mCBG0Z9JJ3DiAmERFA3obLEaYh8UafbKyafHrIcDGDLnOKHyAEf6lo0/sRuLgalT
vyBI+IK829kbLTny0EbISciLMdgK8GPAOYmaS4kQ6xKq1mRDfE0XWLrwq86FBKr/QJzo76YZqEMg
4JJW54j5BgmWp4nFzE/9oxIieUpSNT8Hbo8khmiWA+1WnQzstTGGFD/ZTJ4PNYz52kxSaCkjIfB9
qrCh8pxZ8tlcOuE8/ADpokU4m5JeqgW2O2xd4AyBhLLplC+bAgdQ+Hi6Y9XQDpI3qCF3xD81Y2ja
ssS7RyxxkhizGHDhse57BoWAYNnkWn3ajfNYIbT2PRmIiN2Q0Bck/NILZKItH21ps5US6kDLEBp/
ma4evwpatvVj3w17bDcioMvnwdAvNlYQFcs6T6rHci40nP4IAtxMj52kRxpOOxtDpywj9OQCNzoh
0zVYzjZJSujzzm0zbopOlyUct9W6ETI5cXjEF60/RnGVwdsfgitFoKGw0Yj7rEmCYJsREDJ6QHym
qfY1ILVtA4ypPQnopRfuS+jjK0a5ezEtG/5sIKOfkJBUXB2oBu+7uuqWaRUG73qof4ZlUN4aKqwz
NkQIMgcKDxO12tlFeEPEVnyUmfwZ4Hd7xzoDXFSOcDz3JFswvOahAwjVLlCOAJ+IgOalIRJROkrs
OuQXLxOIRWok9kEuIHs64pH55kx4Q2oEEhe8H9I1ocA+QtiN/aT443id5Wxzh1tbOOw+dAe18dKH
KngLkfLfNBPIPFZuE7762k82yDJSbUjbyFtGmlORaBdJwjy4Brryh91DmgWe4OwK8fibsjK+G0dG
DpDVhqLjXATFJW2+123Wp3GqwPKs2fBLuWvbszcja+kbxFnUqvfs7hDhWHFJcYsLLrHR8iDEsEZu
av/STTJdqKSNQORpoTYZ0SyPe5mHIGzaF8+R03dnzlpaN3UVJ2HTICuJXtd29JpBG/cjihhwxAr0
MKwofEM6yJkkdqBeKQFeqvOz4Uca6E2XtoijSQ/YIJ+CU2dB6rXa9j6kEHQIpRCdu4u+RyZmVWbR
JodK+KEexbglkbVPprpaOZoepkIMsQ3HCBw1clwPzCPrOpFvWVj1yIkesVhUmn1AbukaBW342eAB
ghAz0qpCmHxNrb7fQ7t1T8FMPsOgtGMQcbNzpYEbzwG/GNOM30wBMTLnYOWQip+7csuChFgZBSvE
ZpyTCrVzslXzNkbNtSUVXOR19wTid3GBVrP9XFsOBLuc8OzyRpx00F0VB5KmKTk/MPrJbVkdbUhC
UD7qXRpCtgTw+9o/WudEgleYkfJdAQGxAVAciktz09LkMvvAHog7qLMkPWjnFhBlvsXZsrNldnCp
PDm9jCAkD8nxZJYgh6aHc8Qe4WfeZEAoacgNmH5TgCcFgKAxMW2aiW/Y9lfLIdHPI7IjXdqCP/dO
Lc7wv+JJmhRia0oML3ZU8RgkiHLTseFnhPDEDXl2vdM4hiAi+hlbYLtRH1G7mUHIuKsb0haE+2bK
P+Brh4VyAr2jLAfm0rSZG46xFm4BNFs1rJoxal9aj8sVUkg2G9MkAMQvbOpAHDadQE2jjV6oHqRN
eOG86nCvhjjLHhKfluCPzL156j8gMmstMoUchhndV0JfW82DS1QCPKqQDol6P3HAa2Ob9x/KD4br
1JcQTa4h29mx96nDc8gtd6ElF7+U/6iiENI8eUaPLWI/MYSlhuWYg88iOZJ0M0smW6SqgxsKj/O1
hBDntZpriApfS7doQblElxkcanCXlMK70jRtF6dOy+k+cqBoahEGT11uD1iloOtkmiFLp5OO4ELD
avjEpFYPpawXoCKQp6a2y5ghNI849vh3+rZpbha5h7U5I9//W5Y3Y2EGKNaInafx6X9yyIVQt9as
+NUmTbQfW4g8RhLpZsCKKbfMB+kJbEpwiDtIjuEQrtde47WXKepCUCNtCS9PeqV9W29r7NoPVYRg
WYbHf4uFBBGzGiIIkDmcLlBVrlcJY/aDnPIQWX+U/dQUt67DZrWIpvI2DJxvBx+50nlK+4tmc7CE
Ft27m1Qnu8WTnhcjcpEDOgQfmLcgoVdePRn4W5lM9haQ5HzR1m6xcoKw3TkEswF8PS8ZqkVMGJtS
cIxXrt2Rz6gpHx2NtD2itm1kj7FWKuDNL5z0zhnehe/pgDtUWV5DV4nJbaf7c4RHaZO7kQL4PdJX
G9lZlxBwdl9tRA0Rpee/KnJCeAnQbjzMCL304XuYQcO0HRzxgICQXLdFXwNX0h0oh6MLGy9xrYUv
F5UI84+2HhdZ3RWfdtYhU0HFimcCZN56gEzJYZo8KKoEFQRhqHIQc9cnt/ejp4hSuDSQ6NMm7XeW
BWBeRna7T3wVAs6nPp00x4syCsvYDQQBjF3yA6SE+Qr+HH0uKWniIQg+uNOkT2AN6q2T9XIDdVP6
jHM6BCKr9AdVM3ivKvWDLn0FWk5nr7tqkK8QQN0bC0b6CUQyePBcJeqNHAWAG2mxCycokzkISRzx
t8wRj+vJBaIRdMkgw7+SI5zy2mUa2yaVxyOjyVPg+3ASdZABAgJEeVD4bSE4mI59cWIAyIHj0vWr
LkDC5xS/5ZIgH+cOi4v1IvmUgdMRIRY9jwoZIQtM4D/Z9lA9IESBnVGPhbQD5MHzB7WTEj7tKXKq
d1qEnwpgz2tLuX+tvewnMp1XoCvTuAGaeQFqHbQRqE12Axv0Zhzy6iF1Z392LcUPAsWrkknnE0ec
z9Zm4XMLraaV4+Tvke6aJYKR9FrOBSDEkExFOGmbEMu1oNghEOXvgBHKko5ejSGlBOLBHJHlr77G
GsmhC/BimWcxZgUcTNfoPvd9soIg4Y28jIOCC9pKs1VUN9XJSoUDrloB7abBgwOC028hgIon5gWr
OhOPkJBmC3dyj5OgB7+ElzekkXNqkBF9MWkgt4O+H7e0EO4OmUH0pZkLtq003C4I+bNtk1K29Il0
X4mGDn43jr9AVpsyhcM7dKieO3jhY9HTeqUgX4TXZZFOe8QV5vz1AfI1Nd7WnjHIRUsc+GvScJvk
VrXAvzyeV6d4y6gLMZcImVk8u9HHKXHFovQQI+bEG5cqyOG3t3UIypuUSEHYy0cI+5Rb0/dVgJn1
j4mIXLVSofJi7EZOPgIIr5FQ8LeEPnuZRSaXQxl415xmdJ3hgJeUwQaxq+kI9k+1TQOkoVFuC68b
60+q88pHaCBgcx3Z0EVy/XFn+pwSoBPIyAJ+aUVXHBbCTweIjnJaIDVY9JB62CUjV8R327L0PvPr
aQ/kM36dBHENBgo+EkxaChvB/M0SCEYo8GJXAwSWt2U7RjcbCUbt0B1wNELydlBRuxVhOAVlTC6K
tGRHQHYrKNXAYxEBc7Fsw8ldehlNIMuiHqC8f6IBQVx94hY59UACJk5X36w6rW/YS8/iL0jzMBHs
mlIgZ58JFP6RqDDDJg8yWs9ItgU3e+4/4f+HAB2zgDx7dY0k8vyG8jkEb/gKF2h5L1rI0C1bCH2t
9GxlBngrknPf/DANpFy1V4ih5ssw7KYr1KDo/7B2XsuRG0u3fiJEwJvb9mQ3PcfeIEb6JXjv8fTn
QzZnQHFL20Scm4pKU4keTjeAyspca2No7cjZizE/XnWqZR/11DWpN8VFDOwWzAcLtLdFUw5xslUt
iM9bpasvo+dUl65L32YpwAggboOjCKg1BcLic51yJ+J7lar9IeVJeFdbHqzUqlUeM83z6Xpk4Gvg
3XSt8wB0wHxn1TYPgCx+aisl4efPbZE3WOdJm0HfhpqE7o3acp5E17oFycYGNNLY1dkmNT4HebCG
UGl3nNU83xXVdN8B5vOogkOwNXw4TUI+9ZE8XMpp4kARXTA/uuR4L/zomkHb9ZZq8pj2zbNX6tmx
jc1vfdgnd2H/f6TF6/u0m8qD5/rJwkLp3DY+WJoyAzwZYBuZrkPr3I/VOJE+hS5ktFUbpggHcGol
/eaDZfLdgp9iY5lK+5n7PeTJsR+8VG4NYVpc+w+2ypciSoDZiZKz3cETrHcWj5ZFlGHw9KHYWF4x
Fhsx6SOZ7HzYKUOqPxrNc2QC3rWlM129+PyBYy8OEcnH3dC1RcZ0plGDna9ekQCER23FTKpCjdeC
0Ib4PFDfEJrqtoMpddRBBPqFozRANgUwtH1JClr8yzhId52jmbdtRGu9R1HVqxbazTNb6o06ZsUr
cI176hOVp+VF3e8a7YuRetWlziL/Klpllm3jaYgPQK3AiZL3o7KHWVU5phTTPjdm8Tv9CtRq5cNw
y28t2gycZT1ZRUKlmpfOR8vzqX6qlc8hhFPPw5Rtza5uXoNpql+LzH0sAQ+GkEmpXz1jsLb9NHXc
YRFdKOqP4BbEO7/1762iHO76cgIfFWp2oDbjL0EW1zcRfTZ0SwTJFzshOUkiMjqJNaHPmdp0DtPE
6iuwSeWJ8qK6pvrM8+Mk6tHp80saFpQbsdGkXnEOwVXgXNMymnRHG4L9yUoTkLp1QMJpZrI/ZQ35
b6q+6MdaRGtStSNAFN5OSRzrU0abEBWaWrqXtbrXB0egvDsYT5e1HRW6PO0NgHtx5g2vORSzHwBh
hjXpxwh0dtqtRNSpbtyDtK8exDkfqP82gRG9WtUgyUnuhOXxunYcKRGhuO4ozga9DLs6dGHFXCKn
dtPtHDrf4WJFVKOBSqR+OZyV686hsjXbNjlSxnmyHK9/6IPJOWTRXF7c5FyQpntVmm2vqcOrojnA
O9XjZ07tvLuCZv8TYAyg5xvj8NC16Q3t5t7ZMRSwU0TXaj+qmf6oq6o3huTepKbBV0s9Aoo0N8+c
kNy6gzs8iH9eR+mO/XMEPzr0JE4+8IoXcXqsxuk5CDi/yLTx97y0+h9lGeobvTCsB/rG41ME2lPL
AdljZyWfOhXyLtvL9Vsy5/029sbgS03u+GAAPXAQq9bA2dFWqXcr1sKkxq4p+scgco3P3Y+myoKT
HhZAlQ8k9+LMrneNUtVHqoV5brnw8N560ExY+9hyfk7TZWpqWaXTCvfL4d3UzLTykCztVoH17E9D
8Nnmn0cH8bRTRi/4bPBte/JTiIMWSbEG8yEOpmeR4jkv7itK5kQCGd66GFDsbOiLDj/PNdBM7jiC
cr5EhS/TOCyYWLvYVoyHyVffBlO5cZQheFjVvPCXt6lPZePitOpTE3zEcIrs7QdDEcTqpvKz6bg6
iwv5CPY6tgtDz8/L+T0bRqvWtE8wEBxotp6+ubMNcVDrDZdJy9U7VSfd1elU88XskcMJ/IdooQSS
oVp4gWSWGtYCTQFP6+xACSQ67dcsLZbj5x5W2A8GcRYrKLyQdiyRZRlUvAE4B2BL7Gdqmq9RGxLM
VEJxLtVtqDbeJdOc3xZ09F4HmvPyW9Lf+a3MVsPqtxo++P0XLmt4KtGAuZf46zoRV5/1Sv+Fy4dQ
69p//JT/eLX1E6wuH8I3gfLz4//jldYwq8uHMKvL//b3+Mcw//5Kskz+Hlo/QboYRs+iWj/GKv7j
Jf7RZTV8+JP/76HWf8aHUH/3ST+4/N3VPuj+P37Sfwz17z+pG4Q1b4dGsS2niVe7aPkZyvBv5Hem
pAlZlXNIeF11lTszKd7L1wXvlv3tFUQpoa5R/pP/etX1U6sDLDP71fI+0n+K95+uz2aGrfdAM/6/
/p0+/h2u13p/9fUzfvwc/+m61yv+S6x2mh+taugP6792vcYH3Sp+/KD/uEQM7z7qGkIs6fJf/kEn
hv9C91+4/O+hXK/udl1t/JgUKwLMupjCQ0op2lnkZJqqW914zKnZKjaiv7rYfv3mUnNQdOOlcKcZ
Q/BcGJ25DRqLvqXWUp6KKAXDrB1f2e2mF5HSkm7A3oeL2QiS7RyZ9i1H7H+KTdb4wDMd5hogKtHJ
0IxgWNgmZWAtIPkXAJsfWnCNHypXSW8G1/sOypxqUglqJw9gR6Z3Zd5uqbmhlyJJfhoiR6GgLVAv
V52Y9cT8o6dsisxYB6BLlA0pZSMjrcSlru6vjj74jrvGilwwiy2aOYrZpE5iqB5kcJZZArXpIUyg
Ua20tCJH6rxZTTIEnNDHNs3r+IlBXDStM46BWbVXg0QRl95oppNfUdDwIZQzelQp5923Nbp4NHYJ
+5BFGwzYN9Y1XDgYDenMgGJbG534RRB5X+I8BVuXTycquWA+DuOdznvF+hlEb85s1Rz95Kn1uDNa
CIKCX/zzFOcGlyu5vBDJi6VT6Yyap+Fo8V9/vnLSi4HC7oDWw0UrCyu34jzIM8lHA8Ahg1tWb7PC
uSkrJ/yoFq+Swl3Qp0hjiZgNHXUZ61LFmZMtxx8tBbYE9rTIA9nv1zWaqd4PaZafPy6etSm86WLl
SQxrPBGtwr4j723daI0VAD8ObdqsDsF91GXBvcwoBgvgYa2Do09Z7aYqhkilJxGl+AzenNzN9HL+
0siqaxCjf3bdJD0GlhnkdHbYxi2kxeatzKA/m24yhRSUuVgLPzJvZQiD3DK2BR3J8MUqm95T9Xvq
G4oQILCu0u9tKvuguYYFbk+JrbEVpQxeFC2EW7NKnlsPLrJytXLMZB+UEugMKjTojfnrkGjhC0xC
OlnavxiNuTBPwBb+WPUSt1cU7d4u8oLjHV89inW9oAfz4C18C7eiv36uq0tODx3tfu5ePoTlBDr/
9Drb23M9FI8Q3cGfktjQxcu0oFGDagfKVmCbnvztVRZTlQda/l2mXskubCvTegRlVYFVaaeDSn42
lyGOy+4soszW4YOupOR1W7Fv2q6G/yJARacKYLS/rnSNr4/eoQA5LmcTU4+X1jaUgq1azgYphsgh
Y/v3SMosgdgZXtgCWHKAYN1bKknfZqJbRccKXyE4UA+ipx7Mu639aibHJKMs/hDmH8UyGOmx8Nqb
WU2+KV3OYURpAZZmxslLRLnZjeuw71f5vnypeuMkHjRGeWybvfDRWerT84JutdJOa8qiHDDyl7qR
fqkb6ZZ+Q8PMbGcrMjiPVkFmFtN12owHZ4RkCbIoDLLw6i4rI3FvF3dZk6rzvd+309PsWY9mmw2v
FTvj29LU6/1Up/mPwLQ4+6EMihzXBFraclakJv7XygIeLKnAMYvb1ocTfLpZC4+lZrilA2drWV62
F1EGqSjO6UnbZ1RZbT8YfM+Pj4bLV3YNJSuCtk9uQC/8TRYYHS3OTQQgLQxU/q06NBS8g3lu5Wzj
e/rVahqHx0q3Dj5nfumFQxx+LLlq5hzotBHVjuzPS7sZQdXMwSRX56Dd6kNIJa0yRc29DOWU0Zaa
m+U+1f3e3IkyDSgwAPPYPIqoGgZEykkIVGjrNA9jnn6Ofc+5GTQFQL9/L2Zj/jldnE0/BeC8fyU3
WF5ar0zugM1P7rra2TUe+UUwrt5Uq7FUveSubLTyRo2ni/jLAJ7BNMAURxBxyb2KRlcvoU3uV2Ax
rKLM0s76w430gkolLrYaP/jGf5bga1+vp5DAHEcjuylc07vNlkFmodK/zd7pVBdqD7s5/Te+y/rR
CqnO/xVJZv+Tbv0osqyqJvXEEXBv2dqjaYbl55bkcKhSi26nofmJFEVrd+XnIMjVZ/o7KdNXi88a
pOwP1mC/yIq4dNO7ugStujRJrdodtxSTHuYzTLXQVmRD+X0KXPsgumGq/LPM3rnEefimDH/NBqpA
4fHwoXRYdKthXVxY5K42Iq/mlrabXd6Cc/2P694+Q6RC7eBEBzWMimM1m8GTotaAu1de+pU02zdr
NLU/Ya32LJMzWjeIX1Inab95fcLZS9yHz2Hscle0YgXSejs9f4jTAYJ1DocaLJhCSS+a2vD9V0rC
aZzOLUNrFNnFj2jR34gsfuriLGIHxt6hjymcFAN0f9QKr44yE28xx4ni7VPgrjYOeXDOQ7NkD3pX
d+mWgbO494PowqUobqOp2j6pXeXmg98qShQJkJeGfZoTD3a1v4Szyvl9dGVaAhsxpwxtlj36llW8
RCnMCw7w4EcRU7XM7r0sBZYVo+em5UuXwzURhDBhhUYLetYIO5ZmROOmgDuX9x8Z5y7jGHCek4FT
coarTaZlkMHTWpEoiyxy7tQKF/beGGJK1rymO0Raoi0dBeGLDJ0J+gLU808iBRVIMuIRjSMszAPW
yJl/WnkDotxR82jfBzGI48PgrllwgmRW6wvSUNWmvCT7xbgXpR7FenP7QbmuFh8ZRLf6rWHj2AhO
KiV34PCUxiegNRJfKz/1DTxxP4WflkqplENO6xNdLwO3WyPgiQ9AAgTq6WRt5EZaTODNhotSfIKI
3o+NKM3JJw++3GxlWEOshnkYOJlfQ7zJECORZs3yfUSt9AvN8ePG5aAcxEIoWfTMCW5quqko0zD6
atsA5RF2+vO4GMGQcLedRkW1+I6KbZ2jBvwAsYqun6KzW+vRg0hRyf9BnoEXLqLDofq9GYznbGmb
qad9T8NLQxHczq61+kmxgubJLYyd39nhTTvlI6e+8EtcKkNNqEBgpvRtkezcguJMGksh7/Y8uKnE
lDngX8lsiBZIg4mNhYgkxYvTMFIzlyjFs0sz773fGtrrxBnl1kgc84YiJ+01rB0XKPnA36dWCamu
ag7bcTkTtQPNvLGM6vd5kWSwl0NUyhDZe3hdfbMazMU3aturb7ccs4pvRA/O3/r+Na4EkrhaodQ3
YFul5zEZKvrAeX/SWholzJoaF9H1Gq2Yred7x7kqlPuyqfL91Pb9Rh+DcjvnwKTtg6zXIGj31Ns4
ziiempsMlHx17i02w9HXvFDrE4U09a2ugsH4i8uvtWcLAIGoOHM6EZ6F308GcWkyTrFsNdd3vfiJ
srZpb1NGnTphuAFXZ5mNWnm2bCc4zzm4z7s1wHpJ8fv1Uaa+4dx6DtKtFZV/cLJZvnAgVL0oSvqd
o/f+Yi6SplrjiQpGmKAWj7LSq5ci6naAhM+P4q9VMwTAI31MYlQsu3nSWzLpy3JZ5PupRv0P1NnX
C7hpdpfl1qtIcpWBrMbGTrziLAs42J9v9In2HbFCs6BC0cBJIfDOTm986ZrauHMUKlZFdAJwiOeW
ZhkRK89pNqqZOHfAq6lf3tb0vWbcKRk43H7lGV/WNbyuxo+6DqFeCJpj5KS/+TD62oAvxtpDqGfW
fly4Qed4glxSlJlZQDCQQJtTdS5g4VAI42lGLyNFguAwsk5U1wgpkJjkT1YNR3jurZ8r71Rv16IT
3B89oDAl7OiY4I3nUG22hVHCKaW3YLUy6GN9sodgOrla+6YS/eAr7dlix1huZGo3nN1R7Yr2Oo27
qtmHMxXIa7BrDN3+eYVCpR8ziZSTRus9TVY/B7pM3sRGVfSrYdWJX9oHPjVSv5bMv2arTpaYRqof
NeroP+hFXMO/i1fSiXIyJuAMgcxIdwkEKl+1zhu2XW7CgmkHxVfN/QRwsPMZmK/6rolh3XPGNP+a
+1O5dwP6v9lFb2OzVjdOAQaJt1TTw8Ccn2eKwYuNyNepaIE1Cd2tTMEFWxysFJiaYXlYFsONyrv0
pY7JhW10zfJ3PAfgl/Ts7lELs/7RVisehaVPfcLiIrp4wTs1Jne8oeDRWSBZm/RoU0mxAEB3j+tg
v8Stz85bvHyL3sqiqT2q3QlcxbZ6l1mUkdH9uYujXDuVHBN/7hr+GE1swe27EB/TjutsVL9rz+Yi
Di2lozTs+hex2m74Y5i86V6WUnr6kNV69Sg21yyPnWmnz2KLlJanW5y+ap7mfRoOOjR6956tvEaA
xz1SKdmcC59JBeDLvvNS8Pm1vrkR62gF9aNXu90JpKhmkwRpDXzPouxC5UbVAMufF0lU1IwFhy6g
CETWypCBW/C4gFEnYfi4qqOwpvRBMbS9EgT+wRtCYACo67Y2qgVx0tzCPxvC2GBthjSgDbhswGJR
1eCQA4AU7CFaGGiPL2dQMOqatvpQ9/ZDV0KWs7jLkDsVwFsD2a9YcToovpWDDcz0TelU9k2uwZqy
ADHC1gcmo0zZXVVnGaCsqs6r7p3P1LbVCSLCuy5M5mPBifpG74P+Ue1Hj4Kf5C6G7+6hzR2+MLFf
DEt+ZThc5b5sa/oAKMkkH7v3lZSO+NgD3Q4E1ZvBa53HaRnymjYYpSbdlGqR8xhmlvNoab5zbMfE
2aw6E7ikC01CZ1FBetMpG9BZNm2uhw9507fKRguC6BpeIovjGt4D2xv0VC05e6HT39D0TMN3Ws5f
bN5sd5nZkb9bRBesJVrhzaexV5qXxHSOgarPVGr0wTmlPnMbiWg6yT7tAmBZFzGqxh+xvxx0U9vy
qeIrKF4giQDrTqM/7AyErhotP4BzER1FnOOKLZUWenciajX1kkr+JTfC7p6HSnpdVALpeWzBQdiL
V2lYyqauqYYXMXfUba9DT21WfBHtsoA6AISbm6Z08iP3YOMlZsu9oVHW/r8lr8c7ef0biHbj1oEY
++GDr0nvPdBG+OYp2UHe4nb0wHq7wJ39Cjzv2TizHVPepn5dGWdRKhQqbXojaYGJxCepm2fDa+Mv
TW4dCw4+/1wmVgde/V80xk9NmXftl1Lt/tC66OA6VfVUDqr+SlM4pYd1k1yyKDReRyopdoE1+Eex
RiZ7edg4QGxfnCdIss+JTwlSsjjXVlE80nR9K0ZZH1e/py7bEdGEZfwtqBXQnRdvBZg7ThoCaoIt
dZfyW3uWgfYn1QqfB6svn+mZnEn/qP1mtbspu8zcNMH7/LUGwpejEVrWve7of/gZVF3joKUPQ8EN
kXc/ziCmzjQ3ohzz3L4JxuxTa1fZw1W1OOe5W97VdrxtqAx86Do7uI3D+a4T6M0FZd0VHPVVlpkM
gUYX3UamV6d28V/tqxjH/CIKpR13Zhok1B7zGLcmky7cpVPzOtWXzs2+5BhiQ4n0X6bUVEanMPIv
79yvntel17kEuCpKNy8O/Br+eBe6ldDvrnK1SUjR5ibZnZF3r82/xHt/GSNUrH3FPWPTuUAiD38d
LMrx33QCirzKIIZE1NxSBxgKdPK6cPVZde9iS5zadeLbshyUJ+rtrJe+yX9XCmu4iESaUz+wN7J2
PV+HFygwTlFSjJe8czV4YGhwmOyYLGCZ6w+ik6HPLQ5CXL3Yi1gqMyWvVT/fkCflq93V4WeKiKOd
mmkdpHhFfjC9qbtLksajvSMKbpUFqJSggAZRVxPOdUDpdhA+yMzSeZIUWgfayl8NUGmRsfWtLx/0
Imrpn83A6csaR9TVqHOfU2zoUcGhuV5ADPWUbyz/9xTejXPWpsXZGeOnyLSyY/xLRed5WIJ7jHUd
VrPoSt/7dz6/on6M9SGMfI5Vx1fuSL2Qu9cGL79r0qjf0woF7hztGpvI7sM/ciom6cf5k/+trwaw
UF9mrWh3vuamD0UBaB4IdfppsivtweZta2f3XbmlE94j79/Ol6oJ+mIn0zqkNcdpnPEqWkCudRtD
xrd5QMl3D+T2RvyvpmuUJdQENnu36Xz+clAH/1gNEW2dMJHB/6hmxTNP3V2rAqQpEr0H5rkp5m8i
yTCU5vJ9Guq93kzFs+jUCMCVenbPovLhjn6w3WgvNnPxAm5EP0KC2W1XXZa17mbqKf9eA43Jb74G
u/c1Kg1WtzSexSCZ/rxS7oGM6qdjfBAdr0DRttKj9gS2x0NRTgBfwSX03Hv2eAcw5F28SPSgV88T
8PEHsMHmnYgykGz/g9LzmDQibmljeQ8+Z8uySFQtzctH8AL6bT3QorSc1VKb5UNTOJb6Q0q9uVnO
0X27SKLXQ9s88y5xK5IMYlT0qTo6HDhsQsWjMrxrVP3B1+HFMjoA1cQxHFTj3pziTZPV8R5OkOo+
Ki0OOQGVPaWOZtzz73YpIXa0T70NaJ7am+H/TaW2zUAwoTe6N29zMyp+hFXhAwjvwZpVK8o+mSvn
YoIEcus1qnl0yFs89nQY7izfVL9YRfQbZ0z1n058hAQiOHALqo8O/WiPnafb26IK0Nld520KXrov
XevditVWEkDc04lvOnyb9kmluvAmhdRlZ+i1faET/Q9wCkJaEjRYrRfVOgxBRvOxDcT4qVC758EY
YRq6KsWJBsiPEYLZzL2DWNd1EgbCsbKnUWSJsVyV/ZC+D6gnr5eTw1aOD5fDwU5OCMd2F1MWexFJ
BvEI9Ek7dLpqbFw46PWNrBUzrZLPVIRbNyKtMekjycHLOBY0FN12FF7T2DFmr1Wf0k7pfAdx3Xto
OMCamrw6Fboa3edDS3+sZdhPJF+gS/J8QIng2NzAz2B9H63uZUj4Ripjs7UGTg3ZeJ/1PqPnYQEF
pXVkuohYAmrVbSYv0/d1ZdJQsvjohvVmbpRfQKLdkviN5uzPWS+nB25UAPaOYf8b7Ry3FY2HXwLA
gY70afcnmGliWFfU3yy+M6fcdYCuKZzi80iLztFz52kvYjO2/R6qofwooj8P8U61jPhGRE9fQKMg
UzhP3AE/ByBA0ZADgFWlqsodJMZU/uZgllWqq38atfxNrJdUpohe4vnAevVvVhGzx9LcT4H6Rz/P
3oOtwbAhQ56aVMS2eUIN8cCuRJT8g3aZ0qt3q18WZgveg/5x/ejc6DapdvbtBt0jqnGdmXpuXmdJ
NXBSQ2+WGJe3dqjQF2dxCdpCAYSltvR9qQ+gBv5aJz4ytIt3DxItaPa0pG6m3Ff2LVQo2z7tIXlI
MrjvYEgF6VMNf1MtoAt077syD9YerOLotqvd/MVIjN/gqsyOZRBQ+NIFxZ0Mrj+2l8Fl99rTNN1A
bnzVX2VDCbStVUMZxO9iOE1e9NnPK9rwvFrfeLqj3LcLfwUJ9+AhT0OYPTWDb5IbmBvRicvggqUY
tR1FEjkGEFP7m7mHFoKTgfhbpwO3aFvuj3YIeKYlJajmPd0M3dD2wCwU3g8gd35oZV+/mMaU3PLm
pO0BIx5+JBB8pob3wyShxrFpSfZQ0bVnc3b/kHXsAXig06zxNNInuBnnzuQRG1k7gfdSxxdTs7Xv
9GHCT0kpxY3sJGXI2AKFTsmjaNlcyhBVNEuqbVXtqP99043l7NyVnn1VufHCPZYHW81v1YcmiVWY
TP1vdRRoNyLJIMY48TcDXWV3q97QdfPSlcZcwb+oNt5nezbmO9uPpk2vwpw3A+G29/TRPYqYKdYn
GIy3sI4Wm3bBfDG1OLwkc5g1G5k2vR5eZBYEbtJsVll1W7YktXb7zlsc362Dx25jtra3S4t5vMTL
IDMZJhqDLrUxfHUKuzuKKqcvodvYjjtekqj4Yps5sJj8MS4yUIj+NhMxXOBs4oWdYXX5Oz/RdZyS
ZZC2nXMpLl7LjuelUFnKjoMxdKDdBItZIREMxemsn9qFh6ahJp0HfWyc2kzXP6m9/2YFdS6+nQbo
0Xh1cDc0rAW/zU5yrGPT/BNE8psm7sjhzYp27mHTshuneJT0e6pXABkEeXgWMdDCcF+pIIS5ifOp
GWcyUsn83fbd8pC2I+lFz6m/Lvqi0qfv9KUCSMo3nsOXbUXt0W2hjtFX000A7PWa124CfTGL+j9E
7WZDeCyNcWNlJ5uN2i1o1QARLzPzr6IYYFz9F5frshAeDRi2gY/9tfbv4v2dTiIHnvPk0Hxw1N05
4n0RVOKTNWgPVzFRx+FiW5Sz7GQqQ1Hnr8oYOMc6d4aLqN5513pAHCA8FM75y3qjBMVwIYFr0OSV
z8lJ4xSnhCcVWmwagsp0OCS/OqlEL6LMrCj+VsBdQwoP/w9uUdhysFPaEf1yvTNvxEf6sUDXsS9W
+0M069LVAfZK3o1K3mfWa63OSp3YhxJAMtIldHethiBo/yxL8v1KWsG9R68K3RB185BbwJSwWxre
lG/ygmaxKoepp4JhXflR/ttIH52ucrRcKSLrv73KVqg/B2ZubDSl4QVHm6tyTy0BrUP2gxrQJU25
CURq9WA7OxIVxSPkXPmjl7YT26iTmfWht/B1cZxUTdmuzf1uL6L4mq7a30/kvkTlLMtFT9ss6eIo
jA9zbHEJjWf1XekOe01E8clKjkQTXzUPslgGJeq7S0SNZj9MZbmnwRYqO3fuj9dP6rVdf27ILl4/
gamSM2mUHRzHzlNGlqrzyKvqVgXsa+OZd9Ss3IpNXVTF4ICKYUzcVmuYcbdt2Q37WvO863pxHHXL
3zREOOkxr+zb3Bl5WQisi0TgztA9wdwirjJQVtfexHNx57jJyY06694AMuBeZvYizhmnl1qjUmez
GOLZ/OkS1MZN0LYvH/XLqmBI/y/38/kkMda4Dj+KU9sY0eaDQeJKMadTQuy0xGg1oCoimqJ2w3J6
OPRdQAdcWZ5EhBQcilyLTiAR3Qykjbp7ATXfPZe24lyHD6IYRNd7cXQopzAGDpAqPCMe0o3g4MHG
Vj9FMWdcZqnTcLUg5clAm8d7nTiTrIUbbQAsQ0Txk7Xk/TkVI/d8XfshXtOE7bFsOB7XoAk/cyO2
q43XOeeB14yTWfQAfC2D/mu28HvjAjbZ1SLr/HFmHcjegD+EYPf96zJ+GHislnfLfEA9ePrCFTSr
IUSLUX1jpC1QD23sXegABbSgHsnPiTxYcI6XQ6burkqxi+UqT14AxIQd/iYGCDiAOyiWQKCEs52n
hQ+uQ2uvTmb4qEz522zVhfO/6j74WYO7M2uokmbaBXnPY7CSUoH6mLPDaAibu9WQ9jkMuclYRpeI
flbV5OwqztJDQDb2FDvTs+ckNJfWC1G1DBz52qfAHJ4VY6CvmgrajTH37YEN3vQ9IW9Cx+n0dbnz
00yIvk77qz636/mqHzL9nV78ZypMrv5m2il3kBwCwjICqTRU1X0NPP5rmrB9b8spup0XAtzBAcZf
g5nu0CyMtyQ45Gcc7sQaANF68e2EE81lbZVP9qOqRKdu8YWMwL11A/8zkKbzU2P3Bi/E4PQA/7YB
U9v4AaADTBRBH4EqbtLUqjf6Jo295L6PyvQFiqOHKqmrbxR25Qc7aBQw1bzym0fvMqmvkvY+ONTL
ZAfJYXZHU2Z9B4Y1VD1VfAnsECCi60ghQH2n1crAg58abRpxrfQo7qVDgYofwG4ThAumiyjNwa3f
oi0ozsXw+1swcbnOhzD63jnf0rGYD67CrnJXzXZ5uQ681V6svMs5pvKppeB+3ezmzuDxYMQJfatG
EyyAlnF6IAlG45m4vjNZixdVWPGt4YFEtEgSGKrpYinVQb5ORWsm/RdNMepTbMTRPSiVkBdQbG3c
DdNWVFe93/40zpH1qnEWeJN49Qys/bKsKd1562saTekSQJtcwpB/DY5Wn9Wbq7yGK2pqQBK/211j
GA45wq7sfrh1MoBZTW3KxlOd/lbk6yyulDelyB+VAENiD/wJNLTZN7c+9FRbcXpnWcP5Es5ZrqG0
ZXiCCvkGeI75GI1OuKkXGKwEeKc7mV0xshZd5Ja7klzPWfQypKEHllbCudR2sqKFZfLnWvOKslXw
HzHN+lnigSoQAZjUTccgKK3TmDoO76u18m0YtBsa4oDjVsPx3IPuwfYafTVXfxgJABxRHOr3ZWve
NmF3GJT+Nm6s4rcwcxuexYbyKYrNajeSJuCg1oqODpAZZxd6h22XTiXUcToY9G37I2uc+JNRKs5j
QX9wDtbbJ5+DotciuBWTDCA6UNmsNvDx4c27ylPTmBsIbn+voOh9TSCQhR1C2YpkzVn/6oz8ktyk
20283e8ckOWUKHkJwq5/ScYs3rmZ3x7TzO5f1KKI77h7fhajDGPgf3d5J72IBMqGc2xMWjJF9ANi
ENBdAnpO+BZwbtLuSLL6bura+ci+07z30+htWIB6enCwyeD8RQ/Myd5p9WOVAv0TRcpwdKwUoGJh
qrGTbGTbyhfZ+MV/UzXlD/hWHJCWSWYoWciB2Jg8Si0WZYgPVZslj1KmtdiaRRJbEMcPjZqqm5Ba
wzuVYi5ONBOVxFofpyAbRnRC5HN+dAqTPOpyMmQUNAPHsXMvqsbq64veOq8iyRAoC29pwO5L/EU3
mO1vsRd0Z5E4anEf2tneros0td2q3BsvjWZuEod37CThnJTblQKl8JT6N16mPMR18FMHIVh/nw0N
9QVqOm1HlTfJSJaIxXDoToAPqD76vmbspsxvIPk0AWZN9QSU49h+zcuqrw+VFRpnOy6L9mnqYbMb
G7p0E2Vf2O6mN9nmu4Md7qc4c8/jGFYPsH9UW1hNs9//s0dGjPGvMTqtgvHDKIJTlaTtSzMpX30+
waVYpDrvwtM8jNpWUczmxSjG9iVJv+pmmjyLxoLBY5cm1nAQWzR5zr05AngUNO1TGutbZarMeyBj
ocDO+v63gUd0aCnx19bxjEPjGdFNkaj2fcc9wB5c/6xbpX9O09k/izjOnrJ3S0oeYVV3+e+fITKa
W/3TBI7SVdR7W/8EF73zTlyt4vx3a3PSlCdAbLNZ/3+EnVl327j25b/KXfXcXE2CE9irbz9osiTb
kufYeeHKyHme+en7RyhVTnLrX/cFIQ4AyhEpDOfss3d7owpPh8aA9RRJq8XWZD4xmG6BhU62cLNN
vqA5pwxVWx2aSKhL/hyoGiJX7jPHnI9zCfZA+WU6pIdYgdyn3pi1/dR3YPZzEb3plbmGvTP8DHYy
A/Qln4UbozZYttexH5YOUYBpghP/ZA+aOIVkLpyVxZvYkGUB5DiL6d3uxK17cAL9gzJB8fpSNMwU
njN3Vz16MZvCm82nKrQaJDOAq6mqgBz8LmoS9HBqrVub5gdDlN2jaquhT0i0KjypmlFO5VqeZpAW
8x0MN/J6SrRkDSgBsY/JmW77ajbXiB2Fn13T3bErsj/0bQlniID/ypm08KVcJLaWDmpkssiE1CN8
TWokO/fo81zZu3xy7Q/DMJRXfbI15FraXXQE/lkRB8x+XClbudjyxaaufusn+xAe4r9a369UP1nV
X6MKOcKpNbQXpx8+13adnFVNFy9N1+rPwPm6e4KKt2laoNrd+ey9RRqsVVXkQ3YlR7B+YARfkWYf
DlXt5DO5ANq8L8F9X6p2ONq3fZzRMmYQanBoATHjjtm8MsrUuVXtLpwg1/CKrUWKD01firQhKoRc
UddAEuGHOzdH92qUHQfxekpOXqcL8lRS44HVeVgnZSN5cnOwatzagrHLHNelDAqWFIoERftr2VWV
XBvSxgfvlpA2al86EyZvvItghNFmubYmVrzCHJCz6drhUfiL5ndmxV9S31/jZO2+Z3F/Z8FX9TZP
/AwtsyrvWi9B22xwOsA7mTiZcaVvQgNkAvzen9SgSR5KiIq+ufaQrUI9r5/zHmH02vX7VR2g4O0s
6x+M+ZIzgVXv28TpnnCyLOpgIOpVa12EAVEr64tqdIvAe+SLUU2qQK78BfFt71bVTKeRa5PY/F5V
oTf+23upxkqb5a/3ipBJsUzDu7WWv0vdKxZPQZpZG+VP7KP2hx8SQYgfV7/Z+lGTyIVATtQsm/JW
QBMyQx2zh1bCfkqN2N1VfZ5s22WT3sc1VLkac3y/VPXRnE+47ol1U9OMUjyOyb0aqG7m2uUBWZCB
VZN2BH4qdpuZd63uhSDt339S8FwGEYuXGfg/FewxfbSKk2jX9U23Uq1l4lg8GFV6feXf6FljHAC1
HCxW/34VlxxHAmiGyPRM/esa7N2lEA4CZMBnCXL+afdn60fj/2jLItRFNSM+zlDr6dJ4s/UQnHPb
+bshKKaP5gxn1Z/mroKmV5l192/Nv/RWN8kXN+UvvZU5jOOvXgEh8qjLfs/5y75KoLN/sqbgS+/U
E0eO/EGDuOjFErFNNpetk/dZc4jq5nmlekDPuBt6r3tDrLEEO999MGNjXJtAEG7fC11rf1Q7MPDD
winlDV/M1EKHq7C+50F5QqZGvg2iHtbwZzX3LszqVzUcPUe36bSbvvfEdi6G5gmO9AFOumb8UtTm
MgtZ33FvXUFbvOpyb37qAe7AbaIjA7p8c3YNnOVv7Iih3bZWqT8FEh7ZwbZ/9I/m8af+7/alf7/0
9136q/urL/XX/u+fG3Cf3/qrv+fX/n9zf/X318vf707FdiS89GR69rfQ7IYvHTTSc5KiPSNXZO5F
EfG0fI+XQ3xB5/zrGFvuEYLcnh2tbe9hHorJ2vKnj3C9QeNWax9cAatytdjRGp4+wuazhoz4hz0n
w+9iX/rP0ur3uH7whSLhcq2KujHrGpZX00UapBebn4zvnUyLvfQuzbQfg4q4O3bhOO4voycDMfuG
RecR+WUYnLJEvJV98yyJFn+HmTfTXJjJunnYjyjerEcIW3aKHPmdO7mTKWhGRaOsDUAAAqtt4Eth
JdJIJivn9jatJ6/fqEvfHhEt8u12E5VeCysir/rlMtDmeGdaAceupaW0OpzyUwnTLCmfNbT/rv7W
zyaabHXwXEg7uukH17jYpxjakzF1kLXU0THhUGGd+gFKmCTNjn1GSvlK2VLAalde3jUrWN21G+kK
8vRcEpNncyHGy+fHMeKA5BUc2NzpEdLw+VEibEDaaY9q4mIjnWdCVZW9SuSQVuiIO5LtpscWaOR1
AchkNZvh/KhswShvGicVJ1VzIulvQ2BuW2Pp0cHStZyk2aC2a1M3vdc4nD4YkBZ+T5M7F5rDYOU4
QD3mJTcR+v1tl7LtEQUIil7vPqISB13uFED8ZgfGUm5wWvm35oCyLmRd4153Q6AOBtxvelUeiWVZ
zkrZqnPTV+NZXWusrxtbEFay82y8NZci1sg8yoIlaX3xO6liHMFW4Xpe/FD9xLYc9j3SQsgQX5jV
c4ijoAUy+89+U6zHcrIgxy21baCzEUqMYX5o7Bh+Wljo9qNue1vZhs1Ojki5GlowvrTJwg7Z5uFB
xN34MsnYWHGszBFuoHWuEtYUJOysLBq3VjGAIUimykFUOQabwPkqPmpeBWM9hEEneFv758bt1uxG
iPrEBvNDEiCrs1RJ1ocZr4eCfxGOUwUaLem0Mt2FjLMA32qxQjplI175wWamQu3uuGeLf5E0jFxK
ca8KzgtnUzemGyAdXsQZ4nthaeVdA5b8vkjJeokE8hAylNHaiqoBx2X4+j56hrhzr5v43C/Dif4i
hdPa/Ub1aSCqXKdzl28MHyHiGjDRbTIL8wO8/FWgtx8KWwQnCbnnSpn1RKCqYTmvBiyXoBvkDlV0
AGEJfsiNJhYUtZ4fZBLk57k3srO66tAwWpELY0E5XXvaJhuMBlFmKLHn3AGO4aXBlW4i1WY33XTO
gt6B5MxwP0LZvCutoPhWDO1rURvji+Xqw1YTcXODENxwU7QFGBHRtU99lfkbAAHRvjGi+QXHBCCg
oCYDZDCml1B2HzWQMiCYqemBzWYmGx6tvLWe9KBc8STnlxwdn7tw9h5Up2p5K0i4MFZuBPOyyLsr
TR+TXWXB50dizfhs9niFWU8/ORJeTHMEWhRFSEOSMLooewztp2oiI69wU3k/wjR2PRigHiYA5J8q
HHem55YfoONP94EbRFdNa7dvS5RKdcCvACfulPfHuhfiUUTVS1eiOBngMtjXCxFs6xnG04KX2iW1
Gx0RyyXPEnKrNcpe4vOofa+ENn0FJjtCftXqD6HnRnuzjMy9bHz9vg3g+oaIbP4K+glCLe1LHcgU
1FAj7gIXueimd5GIBdiRF03MQdRwiw1gpWw3LfgRvYMs/OgtPNOqsJeW0OCrdE1r7pj1/mzhO3BQ
I0WArSrz8Sgsazyqq/fiN1swu/gl35vVlRcMI7MhxXtVXSkbP88/h1zqoRaCcYIuQTftnRkZ/Smo
I/u+rMf+LvY+xZaJsHmahflNMPkPl2pY9voe37eFDAV9VZHYobXtC8fYvNsCuGfXzMsFZHCtfe9Z
MD+W8iqr4P6bSoFqm913d1DcdndJ4bLtNQhPKRvoM44QS2vTROQm6MPpvW/pSLzReSK2yqaKhWsB
vQPjhOKJw4yxDG198ZoZWnu89LBfRRYccXvMMI32UpKckPuoyywwz0q49yAU4nOqe8jQhPI+Myv3
Ps/s9oi6dbRS1cAlgcrxgVjXvZw/NcZwHAUoH81L5n2rWdaObYX+Br4SclTt0IzaPe6q/n50q+Qo
beHhNw2+W2WybOoWVWn70anYfbQ4w1Yj/MrPIonTTeNXDZ+fIhMA8PHWbdiSuC558npWy+su1Jur
BG65s78IGkAgOz12HcDHydKy1yBAY9l1obFzHPgKSD6/L/0m+YwaYLDqMwvNjwHCtUQ2AkGJGAiK
22dPkMmin9XF7n2H/3A7jSAqyWM3dm3VkDIComKP+Il53bO1PQQ9X6PUlxlDd9q9NQ/JLQnqTEzO
mJzRZmRdZPN/Py06J1VQzo9Io+n4WxBxG11pw9wyGq9ILCQkNvITd6G5bUO3+mrp06HMF4p+3yZN
uZsRQMjCaeX0hvs8O6jZRl3NGTqoj1omko3XBPUr6CuUJcwCamLTrV/LFCdjHbxOulPcQC+SrlWv
1K3ajZlKBKSXQRDGbGSaQ5oqGvxzjV/zC3dqtEwr7UWGHrmXHt6NQvSPdqCt9ekmtE99WkZI2oz5
USCy9MUs86+2bsdvugEUM4pl+jwbDjFi/FHggR04MbKgPildH9L9V64jq9JcwR/Qn+WS1aaScVWq
LrjS/pb4zYNcEneVaUiCGpRPL44qj3cmVfKIpgghtTrp9yOwwB0CSjpsNlEEG4ZxUjWAwIBvlgJe
w/Yqgb149d5wuTIHsdLKzHmAckWsptHxP/ZddUYsQgYr8Vo6C+8tH38b5QnJL1Ue7SYRu2SYtO6t
uhrMhJWJVWL9W0MRpt28CsgRQyutuwmXEe/Dqt4Xu9aGzkkSXucxxfEOtoPqNlviPuqq5EmMiBg2
KHjBWYqzk+b3PiNI2H6T5HtocKwbZdfBG+4t3HPbykYYJJUAX1oriE+pme0cDQr9CbTcyoiSAMLo
oq9OZEbCDFtYdxy+sLUwVPrj5F5fuoyJZq2dpi93P4ag/7lXt6j0VgO9NNmXW8S9B9eSSSJSUw/f
jWZmZzyGxbfs1Ayy/aYldreyZDU9ynr2djKxhiNqyf4mdNLPSZEWpMDoeUg8jXzAZImLs4VwThZ5
liaSBQDMvSa//ck2Wp2+ieHh3qjel45FgS/Dyu9+Mqkh42R0a2F5+XaEsUIE/YMqQsm36wsyIlUV
anMDimB4d8amf9B4MR/gxcyvAilRh19GKRv0mxBYGLF3VP2GljyfZPZ3lwFLt0KE+a6Z/WmjRg21
1T/Utf6C2mlxo0yjRLO2b+KTGgSUsUCeJNyXxD5OxoBvbzIQwDTrAacvPP5MqOJNC7JgZzlmcMR9
bTwYM3ywqsfoNp/xdemPjS7rQ203w85vEQPWi/gA3wnprUtRkpd5qlq4BzrPvlEmGwGCjW0tjFco
Hm7gjq0PuEPlq8O6E+EdfAkjI74ZgOCtS9+Rr2bYMEPqdczxurBfbB/NlEyG67YgX8AwZHJoMtO4
AZ4XXcVxPJyLti23UJTqDzj9nbXVNPFLVUX8CpMMMntn+qihIvGl6eMDFOHmClDpdBX5OLCTpehC
5mwvnwQnn8Wv77OfT6c34qBy3c7efF0lvfscpc42LGfsML5cGTNkq3Zujm+5wPvdwwXr44ZAR9wk
nLIMnwqwcWE5lueunOt7Pxw+qeGlFM4ms+FyF0TGE3SxcWqbB88DVN+VY38yXTffhqj2PtmVYZNk
m0efGgcdaHUUqodD1A/O96iTz7aTFG9RUVRrvTHEQz5OwU7dceAIcrmjC9nrScsG5KpGp3haeHZI
ijCiT3bY34pEcLjijjnAkK8G8bTpyyJYY4pQvjmRyfMYHPPGzELrMRxAkgyp+zaYoHE0eA0OFtTT
j3qQcsyE/mAu9RwZsPwCIAxyq7tmmujWCkAI3LdbT/lnX1YRklW+XJPbLvaBR3XoU8iWhgEVZpw1
wMRb6yrSEPtWrWPCmS0Edb5WrWZVrXuXtEgkAe1rzRNyA9Fx8DkNt+wJjM9VZ7TIfGX6jR016XnS
rHzJyhufFsRcWYhD3TjTM16B8hiIONwqoNyv9mixK2Ddr/aSbcTf2VV/bSxr4p2ZvdfTOCB+bYSI
yJvxc9ib2lWX5M3G9ePkeRBaeXQEOpqqtTBSjcPJxEK1tHqeQBcdJcTZWAJGbfNZgVQsrU+PwwAp
wjtmRdmIphLR/wuzoo1WelQ2BWtRDY09nVl9oSE3YUf20HW7lbPZbUwtFm+VZBpvhINOSvnWoqD9
Ui+s+3gGIUdbunafG3/bFQA6ldsAF4p1UldiuUIF4Dxqc3pUpnd7kTvt1fDXKNVAXP3HUL+1fxol
wvlrPTfWXhhGfIYTw90U5Dtt7BJqdmVTRUD2xl6UHmJZUL/91ICoWEASm7V+HzDOSU/U0zSvPPKy
r9X4Xtl8n9zQdknZeb+zGqfpvrNxZ6ATqsFdPlw19FZR72vY2Uga5u9ThWpAWzi4Tfhcy7X5tPfW
5XOtsif45Bu4oszOu3dmg9RDY6y/eua3sojHz3aZQ0+WNNmZkLZ9DFEl2wk0fc+hkdjorjXuVss8
azcbff7i6D1ZS5Xo9uNSze0aJudE1kfVCiEFaQlRCBevHuUvdpd99OLBOQkh8xcr5tDP7+3YhrxQ
esqnNrNevo0Df1EeWvEp1rzskYyqs7Lbsih2/UQa9IxA05s7lJvJc/IXVN+t6xIOictwP4M9LYKU
/WQ66d8OD0DMvDlzcRkOp7t1HbieWLPQwkhtRv468fARJebE4UF25Ep2r15NFLqtG+0uSAngZzL+
0JmhPOIUapHIKZMPI4fene42oL+aSFt5mtNciclHtc6sw9PYogM/Qje9byYUl7Rg6jdtWNovc+R8
L1PELqr0noRr9uRLBgrJKqvYKU7StMabLAcMuV6q/ApQ9rAR/60Wud+/THWF/uGQxT5A3bqDDqR6
yFwtP0GQVUDtwFXV6QX7VbdVjcpu/tWoqkjUdAcUqR5U1zCpSbb0vWxjWhZEjEuRZd3HFCKXw7tp
auPsbEBuvo5dt9t5oSHYCE4C7qgaCKvqWI/1xjNToIe9OT2NPn6J2GxeETisCM1P9gb00+KigNIb
1u/0dmQFfLHbdJXYSftqmY5+9EeprdWoIBDdOrORp1at+usEbeArbpsIF49W0MQY0IzZZmr88thE
urPBHRru+pQdAHrYvUM2p7v4WPTFx6KqBXTgDYjkGzBLuFh6oAdJ2GQH1ai6qYLNvFy1Q83OAD61
NY7N+Fm2CVSwiLJ+y6Bxz3znaww0YnF3zY9mjvztOFrBtWWTBwgVRrTVXEgF7LpAHmnGQ00QH6pF
+/PA/A0lUhCQ22rOV6NfugfS151TE3nVxptS8VoL+6w+yIrCfUKqKHJ0LMFiCPiJl/ocn52m+qpp
oYumRhaCB6pbbx01BW8gPtT9qHFodejeAfzDO8RaaPc30NNo13oElJ5Kl8fgl3/qcrnultdPOuVw
pYJoSRdmew9hrEuEbeBh3FYifgWg6qEVCo9SKtMnFSNzNesT+6f8tlzAKygRMIehlHGlGtmXpJf7
VJGnHbORYHaYiOAOOTx7g+STufF6CbGQH5Gxjwd+q+kivnXaKZHwg4tm3xMhvrTKpYsanEaQYXnu
WO0vg6OMj5cRzELLrVU/db+kl9bGS5A4Vw2IeP24wfJB1jmK9fKeA0T33OTyNpp64CVLTRrZs6ZH
3knV3Kb46mcLfciU9c9uyw4jLsr5xl6qJWDsVWXJgXxdRurw5qxF4PXHrpn756QPp3WGyt5BjcU3
jjplbM17NXbUmZ+nIbSuLn+DASGK36O5oMZKQl27ztRTwB7ceUh8G33jRZ2vQr2zzhwkGvuhfPGd
eD/rwv3oWJqzSUFcAMsJyydSJu8udshENgnn/Rt9zNsHaYlPyq7uE00NrJ5eO985ObnnfTvLj2Nn
GUyubX0Oo8Q7OcJ2cFMYUBe22bhpRqQrKxkOd0Gpa96qZq2cdQ/42mIrlsIWdrghjmmzTRMQUKjO
toHMRQ5ZzGJSherrWNM5R+rkWpkyK4lXTJD2pjq0MYB1g+38tvLEdEiIdT4NxXzf1gMqQ+3C5eU2
/ZPjkniJvsBNZBu8mghLrRGDChBtoTEmLw+d9HS4VtXJj/NtkIbTzk/AMsquc3b5ksRULkUG5uJy
hSD9zqr7cNnL+CSALhlJ763qqo1D0D0LntiYk6vMm0ETuNpba61Qx2KPzhl8Dzsprxkwy7c28/aN
VhTPLA7NNSSwCdKz2GddfpkQz9GNx4i99rUx+5A3LVfTXVhVxuXaJINIdjjTBbPzyh7G+iHXcm8f
TvF4NeI0f8rE+IU4gfMldkBGwRbxoSitdCfBgBzxu0d3UO7CheMkzheZPzj62H1uBerBru+kJ88A
QdA0IHU1N7OuYYloVj5boq3kpWl2yqiKGMxse4A1INsRL4Zrcune2kay9pZDJ5v8NVoG/k1vmi5o
nfZHMbhIY0ea5m7ebapLEvO7Cctq/z4gsBtgqL09kprJLLxXI4h3ycv97DBEJstz+tUIP9imM2Bq
0U1nfkCA175aBKrWNjTBD0EQzw+yGr8hFFMj+UAt8DiLwkhzUjU1iGiivhmXU6waZC4jAdCuq7Sp
71Q3nxXrMBfQ+KjGy70FBCNBnniHy6g+SE+hvicV/A6KAcIC9YsNH0WwgizgQedPfwuDJEF+KSoe
ddJ0tnqGZEEJr8zB9efwwEEqOKVehL4STprHMKig0mjr9mNfpT/uKAiX/HnHBjKvK2/O9S36o2Jv
GQnsHnXtv0L4/K12zPouJBsC+UjvRZknU493Mpu9K7n0Kl3zyhaR8cRhfEZaXtg8a+w9DLubEXD6
EaWr5jXPNurfKL0ZRsfkNEzyoVuUJKmn489V1DK1FVErZ51NM8JNg1XfTEvRL6JC74Wy1VC7tNB4
Ji6qJPRWxqgsMb6PMWEBvrLLTF9HOS5LJThsiGmft0S1Yn6zK9vN++fJTcUmHmfyoYMi2A51K19a
Z8U7VXxAsswjnyD6fqkBHt03bPw2odUVH6Yqa5l2/fwQ+Fq0kb7f77QKpLfw0ADLelYuf+iveKOL
1xzOl25x+lpk/WySMkFY1A3EvR24yQrRtPlTB76VFS1L70WSgJCFBvhqdAyB1PFCLalBQIC3mfM3
W1xEhFVLHw/ZOnIyc50Deh+6fLibliKtJN73oPzWZbChqJqym0FEnm01sQmFvPnSzUvr6lzar6rX
u7md2LnYokB/UKtD0tpLHFmxCzZS3Ul9VsNG5zoPzTz5VA7B1mI6OKXNiFZWN0UPOWCftXCAvE41
YIYhLKqPhtG+IJwZfctNgqaiY+71jKu8M0pOhFZwFLJBmEqzv5lTaL561RTi1MnGJzEk4wbEonXX
Q3KzE03c3HaC/BgxWHAPGM3tOwr/HYrfh2O3lqVnb1Trb/0a0mfXVjt8azg8XlV4kKEYKhJ054r7
uXMQ5mESPeVaibs+EajJoVzJQ47aYwcm8JWERdU9xgdzSPomXNfNUOyZu5YE89jahMvsq4rSy53r
OLMBWKt6Ytd5vTIbsun/+Nf//n//98v4f4JvxR2+lqDI/5V32V0R5W3z7z8c+ce/yov58PXff1iu
waaSwLJn6p5wbcPSaf/y6SECAfnvP4z/JdkNDz46uZ9Tgx3PmDNTqcKWMDsKrTkERT3eZoMfTyvV
YBTGeGsU8anx8vZwaVA2vRTPvKU4/aXPo7IrnVS70X1CaiXdjwvSSFU7wxbXNZo+ACVoBbTgn00/
vlG1ofHdJ3L/wSZdWs3+pg9jeVYNhUAUSVYF/GwS4jGrT7dda5avgYzkQc5pu1FVOBBzOHKz+Ga0
yvK12wDrzl4Tk4hSOhvpWnXSk77feHhJD1YePecyP83tWN8Zll/uvaDo+ZysvsOzWiM7SkNeSTLs
Qv+m8Hxy62tDm7Z548E9uPQr3P7TPz8Y9cX//mAkpKRSWoaQrit+fTBTCREMDtr2c8teGhxecV9O
dX8/aMWzEps3cyBH+Ww7OyVdH/f6i+rFqSHlUM3OH37rb+WSEKQKuzc6pIKSb8D56nueOfY46Y5/
9bIXX8pfJj1wrKNPut+6DOLxJYXPY/aJM6gaSGRSaKKXsE27h3yWpDrTJ9D85hTb1jc7ufvnL8M1
/+MtdQ0phGdKVPekqS9v8U9vqQgJ6vQcDT/PddPuDKvLdhabxkMVGelzPBRnacX6p1xmRGY6O0Js
OozPoZdqK9VQSusZJmH/kWTsGCyIN22TsYI6vW4f38MFcxo+9G2cHt6DDJf4go7b9qrT4mSlOr9H
Gd7HThDEJ0P981h1F6GZ7u3/OP79g5bx6rPfb6mu/BG8LRyJvPeAQa7LfAqu1ZWzVNVVaKKUyTd3
9Ztd9YX4L/xp1N91ebehdB/8l/lFmN5/PDrPhOwCCPJylJam8+uja3SjSYeUnPhei5ClmZz8PrLj
/H6GE0l6ZJLii+BwihzbKfbr/qZsPWgP+qJ9dRsRXV+qRoraKBALi6yvPr+/FD2JKEFYTvsh071g
DX9uhmOj765Us/qkoRQS32va7ibVx/dLYzMUVb+N0F7YWqUDUqXWyKJYitZMSM1R9cpuS7yrslkn
rlHeKJu6Sizzzz6qHsiiumlhUN7Hs3/n64294X/HwxhSe89P2LmZxyq5GgczOhdxKraDwxYp5oez
QQYyeQp6PFoc2v0XrRzIsBtn7S0Nl9Q0EPOakDcwbs9PXSQeasto9zPYMPylXXIH1miQ7FE4IbKX
Yz+HTeBIvStaeB3jNnuJNH6IyqQaywoElJEBOb0MbXvyLH08dqpfsVDfzU5RJZ9wupCt7UJBFeiV
u7bIZSPqbJMLvVw1c+QdySKG6EddKqMqNBttgva7Uefmc+QF37Qsc24V/P2v2l9tST0AMV6Q8kub
qv3VpsYBTE82eCDTrcwtUg/dINlbckL+qw3DW5nX4a2lNSa44dBca+RQwc2ltf01/m74B1L/poPb
4Cbqcr86gqfeQjo/k9ZtTKh1LS2XIY5wPsdW0Fz5RXuI9DJ8DvWu3NhDivrobCGbSZx6bS7e9S5b
ZC9T+5UVq9gRvLQOyIYTp/U74qa1M11yEFTawegHCAlKcmCXLIWp93DsNuCcVCP43/g81MlRJTQo
k1VnE1T2MUJdywCz9Qj55tFH8OrtzewN+gls5o8iz5HK4VwNOR3EQJeGps/0U2wA74O7fqf6OsY3
fWrDs9sm8nbKEZIffSf86A2kriSTzaGmb+w7d4Q3zyvM6GPdF6RW+TIFvWNpj8S4Tlbv+8/4d/qV
Fx8JTk0s+VUJQVlQntVVT1aiTAx5U3OkDeDSQuw7m6vr927zbJRnvCPPQwl9h7KrQtk5TUarHmgp
v5M/b6kaSptNo5aD4rjc2AvjBWzQJjtTIxNjNUto8VN+Zds0TKHRtUL3bPu1c25c4Zyt2Q83Lpvy
bbVUhVVUwGnS/kSGR3H93m+KQf798zpl/cc6ZZpCNyzP0E3LMIRu/TrZjbWftcHg2p9G39+ai6SD
sRQloSeIXWJ0JH6vV3IMNzVh/LXqrvqoogO+dp0UmvVjoKqrlnCEoB/BBKJhs1kxQ3Y7nO7pKSAm
doLMQtdX/ZjHiH5cKnXI3DonjcF0WXukSQX9teqrRqlWVQB6eoZaLDi82ws7J3vPRK77n7+o/1zQ
Tcc1PWk70jOEJdW29KcF3a5iNJo1p/ykWXG+dvFOXRVViUIq8Ku33oZN0EUVsJCyu8aNDUHEYpcx
DJZ6ac/ndNb8u8C2vg6lM6G2y1mJ3UtztMWof4grKGUXe+ib0R5va7lTVSNH6BSkyRMeQ0hhwrG+
3LYySosjv56dZjvMQAgYw6qb0mgnZCB5NxP3wwClVLLAc3+zZ8HaKrviY4DPcDsge3RI4b38EOnF
Beocw/F6saPJ3n1I8VkryPFv/XPsCrrsRVoMUcZ1VMvicQmUbso8snaqqk1tcSbTdq9qlx66IH0+
7ItD3BXlI1Lf8rppm2/TpBnbf35ictlv/rIfZRV3ic7ZPDNbEEH59dWuq8aUhFbDT33YoWltFB9m
p/Hv46xyT0NRI8tgd8Pb2IWgGQLPubZjaTzDZbRD3Ht4s/sxvZKdiK5sK2u3TQgqJx7IRtxJQn3X
BrCY69AWBIZc9xiLJL9jMwWrjh4QkUbH+S4y7OxONYzMAEOllze+MQ03JUv4czvZ57CO5zMK7sWz
J+xvBFjaW1ULFzdpW4bNtapmXTSsa88dDvUysgo4Jgaz6V6p1gjs+tbM6mYXeCI7hgt0DiwmHAls
1UGzr1uUp2+UpV8yr5yFMl9dvduqQcCnLjmW5A28Xl08fGU5cJZQYyYcgpF4Vx9YxMp9Ejc4b1Id
l0mi09VM+qVr0wZ71ycVdbDJmAQ+ULi3RW2d6sKeDoSOzXljtI77Xx6wWDZiPz9ggW/UNnTX1Anb
Gcbve+wB6u1+8ALz4ySCeuMzZeF24J2G0cV7KerY2XFIwT9eSec+Iz3Yc2GrVDVi7+mZSOBG1Wo/
d+9RyOq3hW9Fq7wB3cPTsPDV6GZ+km6wnQZI4ybcgOzPIf7ChzOeejbYh39+Z8Xve09hmzpvq6mT
7muapvHb3jOx7EqaRmx8dA3/g+2LcFy1zCS3qhgHuBDJ1zTWCXmpqwy6bXYr+rCxct+7qzJR7BL8
B+g7QfVq54V/rGTkHHWwOvs+nedbvx/rXYl+9B15dcNqMKf2B3WO0v20ymbv1cxFdTpvA0GwmBCM
aSX/Zc3xlhP6r8/Nc4Q0LGna3nKY/23NYbM2c4af6o9xln3L8zNufP92jGPnFC0AHwXPsUWWwDzB
5vTdpq6SToobA/muy4AKkp6VuoxnYMksL9NO3UB1Vg1Q+fx/zs6rN26kC9O/iABZzLedo1o5+Iaw
HJhz5q/fh9Xeka351gPsDECwAtlWN1nhnDfMAgbecSTLTcDnH8R4h4pUGYzBSQLEr4cZGy7P1KGe
5a3GZF2XiLSoAlgTiWOSx0CCzteibJnr7LDVzjZaICYW6aK+NP6vOn0u+SjMLFDpHVGEwQSpqtNH
4Zj4halBdosDcnbrq2azM5EdXjjoVhbrPI1/6yL7mWWAyoMybHocHlz4g622aIfyDP7e+RKoSb6C
fWYeCZ/YbHDNV6Px3S9WbzdLKBBIq2i9c1slaNSKuQFhJiLHeZBdwOX4l4JQ+rUhG1msNd6I/7gZ
5Od2UOcAEldEU/FigLL8+wNvi88LEKJjunBBztq2A7JR/xw1QO4z0RAA/mINGG2XdUisDNuEdaT0
9nNpeP0KbQxrF8xFpQcmrupNBtifIvMshsEEjsfCNB8z1omyerRAXzETvXt6ZD+3GugRJzfUpWx0
BWYyHg8+h7nVye+Cvn9s0r68MUvTPpt+KJYtetPvoOdhZ+nj61QXQAl97Gqy0C8eK6V6kR06JasX
Vjs2dwOOecfAn5J14g3K1yZcyA65yNxV4Qbj0SsyF2t6j3l6vjW+fI+5O1qPLDn03aArmKVJNqiT
WkQJ/Z7fF9GnrapF9d04H2AN/aqr5kS3PKDp8nud7PxxrRJ19bXfR93/836fP6O0wRWxbRSk1R9s
Vu0BjJO3RMdZKS6HbJ/Xiv3aR2jl1/Zb18DHSzq1Qr/Ks97sEhdyaJCsxDuQKVihoBBHPXRNyA51
Zt0iH5Jf/ATOquuWezhi/bGDe0nuoYiQgfXUKt9cz03oDyVC47xAuo+BdTN3u1ZeO8jr5B2uZX4g
buHmzYMjgNuIvH52IS2cJ6NxHkDR6eveRVAP3zjnYfSr7lxUybNshNTnPLA0Af0+tBfZIc3g+iaV
4sHBpdHXSL1V+ZQs5AXXQ94sDTea7hK2midz0PTt/1SVuQrMSKUYzL6nLXbRt1It5kM85uM6M6rz
avObmExiphpAKcu6as24s07Nx9Wpg12rWmDplNvNuutz/dYstIYUCR+iz2fDXCdb1cIV17O/98sL
t9i4Kuk6b0bfK+MEOD8gugZ21XvSW8vYXouyRfYxOpQ2VsXgA2uhOSbJNOmwLyaWUgC21ehOHnKv
QX7BCwl9ZA67vMY0CAZkMyp57tPOB7Vp4c3EAqAuuuVAKVrlRkztso9GsUbt6clw3PHOVqd6qfVd
vYX4AAZ+yLR20XcOOIWmmO5kHy0FfazArpIlWV+M7j53ivH8UdWa0SJK2gi0qtncmtkPTyPTXCe4
NBGQHV/1TP1BltK/dRXNuB+04KYZ7eHVLC0d7A0iVtafvfqYMSfQxpsxLaABQDlEIl8ZHvxuGh4S
/8ZD9u3enWtqPyJqQI5xK9tEOeqnmcTo8Exfuxc+3lagY0Ae0r/LFWczzfOWFj8IJgw8CsY7dsHF
gztinYbzhFjL4ujG4V02lktZkgd1LLWl4QtlCyeagKQ/hwo8g3Vb76GZLk8L6LPIDPbZDrtJeyfr
Pg7a3FsWSQrR76MsK0l2GEfX1GcFsL5aXO/V2Oo5SIryXnMRIC8bsz/HtqPdeC0oJ3Cr5XuCRluK
qOZLnqbZNkO6cmeqefGEWdqd7PAlFL4NZ9sZCEmNvw62YJfsNsZ5SAISEpBv0xt4CQvZ46Ovxorm
qMTG6aNK9vCLDLs5qwEDbaioMfmVc2qCdOgQjeK0DJKKd0ww7lASeeCcEqvx9lnW62u0JnBJzYnm
2IOXvuuIAJWxNXzHjAlIc986993kI/GTNtbOi9SR4duxr10S3kvXsr9ZJhlgH/bHbZal4970oB4y
p7VQzhaoj6nNGQJDcHKNIUDgs/c2wOncRUDK+BUnwqXUQ0grG9FCFdRnVOb2JVCZxaUOwjQm93Za
ilPR8x1PRV/CmILVRGeifQbWKsJg3wmKfFk0WvkFAlO7GQM3h9TTtm9wf60kK79M8Au2Xj0VW1lM
xKEYPIBmw1juptGoN/JiVDeXOYuql15Rqn3pxeNa1gd1uGsizXwqJrU7JL1hruRttMq+URMiiV7W
o3rQIu2ZmJYBW9Eb3oiZ4EhhS/ulabzDYf6LrNd8z10BHpf+EMNrPByDubtoFHXnZqhbyV6Fal6M
2iJ3DNL6rFuFgiJqP7yNZoPYQLmI8ZZb9rFjPllqay+Gpp5eG78mTC7C8asZ+bDlK/Fdj7IdiRYf
oKfyM4egGS2IgJVswoMFefNNn6fVj9hP75Sh0+8mP8yO3mTySwLTX8LV8Dap1423ss5RWm83iiZf
KHzv1zrZ4EXJokKA8vJRr2vQEyu+402c+fe6G72ZZaWc5QHyswcDxkYyLRbl8XOD2ns9f2GPRqDs
KNuNQFfWEx+0rQbMdfIpvrh54d+Rm/ZRgfeexkxPgFC7yq2szwiALHSoJGR1qbP8PrsxRXBHEvQU
qXp/1AfNuKiNb14wV4lnTbu1rJKHFEAP9jRDeyDZSdy7ZcXiqloAHAeELxCbGLRKGz4hQWLjr1gy
oNFoeTHjov4jL8PwqVBFtXLGNEU6KxZor4oIRYms2qle1pxVx2aLPEn6l6EXSxM24XpwB1rm5usl
ZTJg5Gk9whXSTpVQp2PvpiXWbXX0OA0kz30QHD9CrEcaw/vRmUG48NDLIoHrs+kBV3a9CMeJchMl
2sIEin20BZK9iNUEHQKferdTjOYWAX8Dl9MSGSZ5aq8NOH9PTYbxQ1XwhkDzqZ5KMHVrLNCCreNb
5VOmo/7JJGDjmUNRlAbOqE6ORuhcDG3b3gWocS9l0Wm78sAKNLoWUYx0j3AjQTXNndPJUs+i8L8n
4tGLJ/UrSPNvETjPt6EuPQJnpv2YVKJe5Y4V3MFAzDdRP6jnQSkHQv+jekhGfpLEKlCLSRDitlQB
yczsIZnx397SxgY2pWbCVhs19tPdd00L+p+8FUqVJD8jln2LGDuJ5zIcg3VVgED+6WQiXQWqM9yG
ZjbeqpHlnvpS7OK5JOvloTCs56zM9EPhjePtXCqbgq/ND7InEMfJQtH0CclbNX2yfQP4ta9UB9nq
ahnSlDgIAL+nVXRDjw6gO21ksWmiaNsTq1tPY5Y+IcFF6rxV4pOb18FFCO0nY2H3EgZpvitg+Kwt
VDhf/NzViOgVKlIztLpdgJJDk983GSOJ6SPYM1fbpVEdYVXL8bR7aYwSXeahVreylQcHH4GkSoCA
ccse9TuQUM8G2oMXuzd++1we33Qtr9HbYSOwpbTUrr7HXy0HAl1iZBZb4Y2PPOXKqdL6BfX5F8hR
PKtRvyR57r5jcOIu5EUmZJftEJi4ms8Xwdo1wYob1csUJNeLLKdfOlXhvPt9iiyGHdX3/vxJqUDT
5eOTwNnVL1nlv1iKr/xAO/23T0KteDcpsLBnvNU1r39N9Fdps/mP7aD5OTRg4x+lWiYmPEL/d0iH
5EcRKCq8DTsKYL8nbXwUVSaeUxG9TX5UX9BMFM+BHgN+ravHoWRJ1I/eSnaC6y1uCHF8v14SNOMh
MoAoyeKMwdwimqfzo3ELZ1D6Faoo+k7eMU114BtFTDZvbh3D6BLj7HOrsXU/EPEJb/Lcy3ZBgpsF
qzmkRswpPPluki+CiM1nHg5QXdMBz7DEepQ9/OEF/bruQbYH+Lbw2c2NLIUa01E6qslhdINnp3Yt
pFp09u2qtfUqXZlxis4JAixUpLlYK1m0i+MoArxE0U3KYSUi197JotFY6UIvGnEMnPGB8ffZMoUX
L2P2GYA8NZ/4LO/A0o94g8MsPdpxl90DQ2nPf//1NH0Oqf4R2SFl6rqqSXjHgo1kfgpfRTZDSlk7
PXvAYdwKK1R8lMc9cHIIbjf7lvAgfnwcEAvuFl46a3tZTVix+6VTrowRmal/OllVNivzkdYbBy/G
HWA0b73svcvndUOJCTfUcGKc2hDVa9VFl1VF7Hlbq6GyHvOie1U7Ju421ZuLXzviAUnufaKI7nXq
+mk3mSBIA+TvXksd2Y+JsNiNZWBOBBL9ejkUlWbv1LxS/Xy3ooXM6zpWee7xhnkedQN0NpfXxZQf
CvL0GJfRrZwBG5mRVqcU4OuL8+szXbeOj46bGWR96eWbaLtpDKFHeQ/knsiJjivFiQYYM0zNiwJ/
C58h72YgUHiLr6dx65osc/UBSTpZJw8eDkgbQ2jqUhaRxdZORmm9qP3Un3xcJ3e5nqJmN5991P2v
s7/3syP31/3cf84+3SUOXXMLAJs0rXpXd4q3jYIwXLKhm+Zd3XSnpUGyMVsMRz7qcACaVl2r6Wt5
mWzoDFEuYe91248623RQextFuTH76TtochQ+a83kjfTVvakTCJvMHqOxOnTukePPl1YWtG+iMx+B
pgVAfJQ1FRCoVKe80cuu/vL3Z198DmrqOtsE0mgWVHlCuLL9t/xQZrHjCUUTvKGSE8YHy97VevYI
waz5YTnt1hxr7YvqO+YyELZ+KbE52FfBZG1RJMhPOYYEixx04gIkV3QvDwqmCysrBm4qi6Jubv7+
T9bnOOvvb6tuu6atEyu1dMdwDPNT6M3SVD8MSEJ9mcZhFbkTDq4e2i6IDNjNjm11vOhVr74YSUH8
c7AxKLeHZCGQLnqzs/oItRBUuwa9i7wBxK007d98EP8LUGDquUcG7UEZ04uVqv1bUfHjCMx8dmmw
mpnccL1gLbuOdh4MPMbzhEl/bCoqzVzXR+LvmUDXo+mxCAvz/8B46NaneYY/FoNBtKct2yDzSYKR
r+a3XwvqP/CNbHaBsBg8Uws5hH0q/PzkFSAQCXrvjdr2ka2Z68ykzE/X1kTPE3YrOTKyiYHV4dwi
m+Mg89WN7CQrcxeiD/yoCIFao7/XkX0nXeS+wS4g8lEbI+4Xtm9uHKOmde4Cr3Q5QM2/lVWguoZ9
M0UTQrk0ypv0Kq5XtRMaO7WNh3u1KHs0O679ZQel40nzqxZ9mPkieSPFK4MFGAr/KG8EX228ifHa
k41m3cZrr+gNSBe+n+6b2sgXaEu36Glpaob4LwCFeD5YPNtLoSFeW7UFYYEqnpaBHnaPdmKNN/zd
923adY/yUA5vEKnih2s74/uCZW99km34Eogsa07Qe3m6y6ZcZmwwUfvXSu1UmIBTVrEfYET3T3tu
uFTWjWHvTR9Rm37yC7wAWwIFY3JnakVB0Pv/HmRjbozFUZ7Jhv9VJxvUCHVmkgUDyVMXW2BlUja6
Y2X32nxQwahEWpveOPN0CUwmPk9NdpFtspcPkH6DB20LpGDuMbsboQSakesDDSG7sOVW78x2I9tk
rzCdqj1asOPi46L/9elaN+6ZE399epQO6tIZTOAW6TSh44sbZYL031vtJiBqtcK9wPR0ADlQ7MWo
vImewL2OkMOpG0R2STNEBEY0A1aWZ7Bxw06EdBFLrMT2sP2ZDxF7ddw26nIti63uKWIhe1eIyl6L
KumFRavF+spqeuUMvqdecHtnE6iWAhGFuo9DYPnB0i/C5ACv33J3TotgP2Fi5kEAlhukWC9RGySn
yM8O7OB9AiEcoqQLbh2+91UVFdU6TOPgNp4PeRg7hKwGyG/tT7/MEeDou+yhbohJ96NQ19di3bZ3
Lr5JzmhnuOfRw8wq4iVl0W1lMXD79iaLphPRmeTsk3FDZNWEVNMY+sswCGvdmvW0lcWc6OPCmMb4
Uga1/1yxntDcxHhJprGD0vzHVVZ3m8KeYaHYRGziRf3OW3oYAfe9eFZebfOeTYveq/nTNMT3soMv
IPnbgWfdDqHbHc0iV0Bpu8U7aND5Bk6hOKvMgNSMBJG4bUdjWsgGUGF3xDmap87zC0RqELSNM0Ds
oSMOsoNZInytEDLpHKslWxSnntE99i77Tg8JN/a+1WZm53wdVggsgqCKIaux2NV3XiiMZ6PWtrI5
cmJyqha7jLSvrLUTmMPBRvsbfhfSokqgHMtZtQ7jnFXvEoKVRA2/iPdBXaQwd93mOOT+LwKHGLrv
5AuKOzzixpuqLElBAcF8q41prYWNckGoYbwfXVZ3BRjSXZyJ4V6gzHjXGowNJO4gItvFNmkCaykb
CTTcGYZhHTCaDPZ1qOubWNXy1zGrN/J7sIa2WwbNVN+kSamhI22a168W/edVluXZm6bzFmNjpO6H
YCgfTByv5JWZFqOMVpjQEmrQRIrhu2t3GIMvcDiuP4LwxpAUJcKgOm4mFzUps6VVoZWgdPnEEhCF
1bqEC2fMA8L1ZJQnWC9dT/5pGtX/nz7//gjuk9W8ZkzcHx+h+ML8jwlUs/9cOjB/Ys2lqwBcDVu3
3M/zp2n6jZta7fBkGJNziZOWBQIUVK3FNLRD2GUrixlaH0XUFc+anaFTTfZv2bcEEMd+5eW+0sV8
RXaxBOtVNQ9Zaf1HctG0PyEE5pUNiUXLxtwXxI7+eT/Cur0uCxDSj0bVI8WJwq9a6drONpDnlGcf
de7/qJP93PyCWepiVNJqOdZ+HwDHTsutq4ZIf8ym76E5dIduKgkSJq536ESx13G8YScKVG6lDZ69
GVsmGbVg4JEtzmA31zOsezbIMCOmMiRvXdugq15X9qF0ESE1a6C+SsLaycr2YRCmDMwUo7H7jjGl
dgujSYcFGH6Xvdi3p2vdwc5NFivv0QZp8lKAmdx0tVNZmLtlJVJ1YfEiWtYVddBghzkXwyJf+bpX
PfrpZNzx/p0RbwUtM9q4U+UuZqMBezAn9pJtgCDUpSeTe7K9YSNLY9y6F3lWtY6KGhnegp8aFCt9
Q4zL23/Uy3sQbNpUAhTP4uP6pGUqVud7dgMO6qGvQ4/VNW/rh2q5DuO+eCGIa5P+L5KD/Gsi170n
O2kQfg27p67JiNHyV1n4LqC12n2HANqb/H5eiPwUEvt937PIDUVfozhAZTJX6mSQLqNs+ahse8U/
Zbb5hvbt1yCa0m/hFL0ZVW6wsB88HnIHjCfmm49zh5B55ik0y+0MJTlmKUY/C7l2kquohHzsMe17
F4Pb+fTaro1tvTR0/p5rWTbJ63/rb6Kht3Ch4m2n1gB/FE7lnlW480hq+U7XQ/1rYbLfR7NWv9H1
oLjxy5pJbW5og+mGVVXz5KqZv7fDqtuUPYNYHX2T7aSrg/WUZMrBaNTZr8Lr1zqL/pskIWLQa27x
VbjRCySyDpFBYR5I/CorWc8vuIzwXH6d9Vy3fWvXW7twldcA8RzZIcGway16vTqgFx89ZiGhmvmG
qm9US2ecnDMUZP1SFx15mLmh9UgQI6+l3Amv9o5TmpYrKzXd26iHRIMm6nNd5TWqaoX/ZLIzKHxt
fOlsuziNlYGQ05iNL/BGwk0T6hkIf1rDAlFXBZ+tG9laQfK1jewFuafhpsLrgX0GveJwmrajr6DK
1IbTSxO18VLFG+goL7Jdf92iKPeo1L1ya2eY8soPhk2zt92gW8mLcLJMVo3nWHuU1upzFaEIM40T
OJB63iuFkf70UcSU61exLLzqKA2pZKssytawIsAgr21mf6qw9Inypiz/nUhZR4lrsM709Tb5MhGX
O4AD/P1wbVc8c63HlgpsZB9nnme+lkNdoQmC7B04VEL0MdmZTlj7JJ8F8rxCXcWhHR0LVooP8eTc
X+sT1yLcBnLYaQbvjuX5D1lfs6JZpjW6AtCgktu0KZpFMKNRlBFLmzRwjIs1lf0NWNlFrkYo+Haz
lltjH/DvsQ+iinGswrIwW8iybJGVH33kmUeGBgI4aowzECfnaUZ1wzhnIyKbH1XyrCytc6hOykGi
cCT45p96X7sbAcd7jEUsicG3dVH4XvX+vR154Y+uL7chGw2QX+l7itV6tChAASBIQEIxjjZt7k8/
sF25WJXTv2N59H2qcu1NTAbWHB5SfAPB8QWy997Jm6WAsX9WTlXCfgWSnMt0R51slQ0fRXlW6w0G
XI6TLj9uIM+UgPvJs2vRaMItiqM/r6UKEg9wNGzggmDK152XDgsXfXcYrrG/VqzSuGEDrEKm1bR9
5kbt2WMZuHbNoH5QAhbnzlR1X1C3u3g+uMWFsvIRVriyqcKZRBUMI4ApNobaMZgAEs1cq2bEbsPS
0xyTpMEGmMbBS7NfZwUGgq4fsfaBQiu4PQp1aXfwg/pVm/3y5MGdWc2tn57LyFKOskp2tYKwXnvo
sK4++toB7pCaGeySqDJXQoz+RaTNhA2YNeIUmBjnJlK7tXDz7BGMv4Dxq/vv+gCqpmbJvujiYhWj
M/QtH+JZT1AzntwQyUZ5p8rXft0pn71xdUsRW0upzDOxrtwMQe3PhbSfkmmRsPY9D30ZbmpbYeE6
1Vq9bbFDXQKFJIISNTtO0tMwn0VamZ78omp2OeaQ17Pgn7pPrblf92sV9QAQBupBMVXkHeQZ0dR0
8VGWlZ/6fCoG1j8X/3MbJ7a0Za4V4W2HTmji6MkL2CJxcIy2XgkL/jXiHciZBYQeTN1Ib51ExxF3
bkDNrWBd3zqH0g/c5yppl4llDHjFQMLI+m7cyCIAsz3OfuYjqJUIcDtsswTZ8BZnXX4AtgB5WHtf
BkuEyzSfVdWweNlkSZidkA0G4Vwb8bac/O5Oc6dxGQRw69WEvIU+B578OS7V9KGxh0Lx8lElz5yy
N1bh7DepYqikxalzwi/eIdQAeQ+dPJPcN+slVMaoFPNBnkF/xNjTQVpwXr9VxMmWGnm1jWL69d1H
3TTXsYut72SD7NcOcbuRXcq8ru/8tHoxCJSwCVZfVdDFaaVmP9m5riyRmWzgwCgEsWHdgyS2NoFT
hEfLTv1z68x5K6Wpnto8Q4MDXeIf7XuSxPnPTAA/rSrhPCkMpEANkubs95U45HYab5OyLe/ZCqMv
kpbJe4dtqrxK64qLPzK2pejBLBmst38PFgrjz5AZmUfDtYVKJNnF7lnl8fkzZEZYM+gctfC+mfks
1DDp/jElRAjj5qeo/fo9jaf1q9kiyR1hdr+MQ5TwcCfUaujOiqmFl1YMe/yfcF0sPR2WUn4TRlW9
b92VbhfhNi3y4D7I7pO4ueS6bxxUxdQP2P1hc5MXyTLsWsA2huqv2coZq1wdESobEpXBhdvB8EVN
axM9aQaL7mZEa46wX7NlCU4EWsd8CxoOrh/awZpxPrYKYwvx61ehoQeW6a/RD4C3+u2UP+Hr524h
ACAJrU+EAFXN07Zp1T4p7oQ1k09CFP6/STijS5ewPJWjHT0QckF9fF5SmiN2Z14H6anwGkxGTRRf
F1mp9JsUTOyq9/D4coJk6ZlavoFrp256L9E3k/mtNUS27wjyrG1C6UsTYdYNwfKBXUbBJsBs994U
Jjt4wtXGnYAmxWa+QE8YZim2dUp4KlHfIE0UYyZYpCA+1HB66KfqFCmYbY6BmS2cmi+6E1DKgUop
axB+xWbUHYFnUE/SP27KlYp+HN4XCNgovfja2VW2q72gXGe+ly0UZcaQ+KJA5bRYsh4hjtXAO4u1
sD3bRbBEcmc4gFN2jxqA12VWQ1wj3Rg8xDA3l8kgiGdim0e+p6z26ASuUPMEAhA1+wnhfaQkioU1
ELaIpvablI4AZPPuB/rWDlhodYzBkCF7eJ7dWB5yYTmnVDeeh8jSD36j2qvYRIuYxRCYMQQu8Oy0
avIwj3HpGvWiZNweA9RrW0gaVeQVD4FRPJpmkx7MkHw3KSjC3Beku6xXxuR94MRYdeL3EGTnXLei
l0pJtprd91uEa+plTirzzhAWE6GxSAIbwEQRYK2HQSFc3WjRdV1zbq3DBHJiPQuRbvBiPreJM52D
HICLYpNahx13wjQELhj+SBt7MMxDUUbPeer1Z28k3Bsj5+FolbdrR3HnZP6IkR0anSiu5gviIw9t
lxCQEDYyjkOZYXUYVPqxLlVgWmMN7E63TwUZ3EsPimU1WoGx0GwsgoHzLnsAJY169kvHfEaHcuEE
wbEkAA4RXxn2iJ+/pRDaz4YY2DTp/H46ENql0PGBJqYAChIOx6qrUGnwJkdsB9a9q1TYy1DRv6l9
uRahYF4Zh+GsZultAznykrUgeGHso9Ex6g06lS2W9CmglS53t4mPLDBK0Ctr8L9aQu/+YwzT/kx4
MITBFtBNzQR7Dm/hX8xO4npuHkNd+54i8nVAodA6AjdZYSwfLUKEOcENBvqtynr7NoPfuiCA6WGH
nuBzLhyoiKbzX1D4PwMU8l+EWTtas66rkTr9TGYfQLmLjmf7u8uyGo2QtsIFPP/Bgz6zasZmNRlu
vLAiBEycwfmpK/G3tmmGU9u70z43nG2p2izCCaPtWLwMB08JgE81ob3RghKF9gn9xbYLXkE0qTf1
FNxgIKUBUejCc9qKBFX5SD00YpgOcWf9OsjgALaVL0oeegtRRI9hWz4wpLprv+iJ6CiJua1U/SVM
sHeMDLTNDCs2ljKmHrVuu4BBFq3a0lLXmt/t07QWy8BUu+Xoa9UyUm24L3OxsizQ9b199GEqYZhA
ImbAAxKxy59uEwZbM2zeRDYhTVjk97ljuAfha4c+VB6Qy4qeY56qhea472mO2J4+turRgg2zy/zk
i8J/i1xJoi0kiuoY+etqBum27U9zNC48sxC3qgRaBxqslRe3J6E2DVhSF8cDtTg2ZduckxRHZ8vP
2yVSwPEiVp2QSIp2ixpbuEe0qTlkIYal9Tj9/Ptcq/2JiZdPhXxSQcYbwradT1NtjuqoXZp+9j2z
1eG2q9xiq2vlV6zoyMbNh6q3dyREgCsLVvYFcWgxP8NFmQd3phP9B9FGsk4+EoXXf49tQmYn3oeN
1GeMPgqDme1WbvYdqJ94ycf8pcV/yu4UeG2NrbB/Q2YABbh14fFNc482wo/JzPBWik+aGseHGDRL
G3YjPH8mwb9/XUL7IxjJP29OtwIX4U3SyWJ+Tr1qil0PBgGF71qefMMmrjkBpCCdiPM4AFEUYGQ+
WMTVGczFlj2Ovw9GbVgTowad3OfOJjTFOx4F7XnAoBfJl1E5JogERGOmEi7qxGnq8S/9+z/7M1qC
fzdK5SrcS0do7pyK/ISW0GI2bMCL7O9hxfuixuZXt+3FCu9ChEA8v9xntgVaZWqezWBNsH6PqLr+
JXeGfR5lUGqxM2QyL/obpSsQxEVBpbbHZBE52BLgY7C0C3Q8AeMGD5WjPYalpq7HIN+hBqWumto/
aphYsHYIb6w6XeGXYu0Hf6pXBEydbe8QleubBC2VFCNTnJlm0e/kxVOGbGP3aDMHpImPJYjOdel5
qK34IeJp1ohmOKlbiMO4prZ5xKwbje+ZQRIygHe4jJWxXY/+YG9y0wnY7eXdqo66Es7h6G78Vt8E
uVnd6X2TIiCQ2OsBb7CNZxgRE7zLis/0e0JuUwPBTC9XleE3S69g8edGXyHiBXX5rhiGeS4T1mmK
gvGw5mA5WkLFX9hROBKQ8h7hprn73gh/tqyh4B7J9ecw7lHfLXZF3YDhJRayZRLWsH3ch2nhfFN1
zIhR/dCrDpeuvAn2FvG2hcGmFnOxEH/KwNjXvT+sewTLlq5lZg/uFNm7PEdZCUeflHWC0HYanLTb
wcsUtN0O3nhyRRHvgrLXFoXlsJudcuMM5HFplslyxOf9VrcV7G9LNCqReTH2mac8z5m1LVkJ5S7M
XjMD6ABeFFp6xMqT5VaGvnz/E/Xx9KHODWtndPW0bAgtq6Z2i8z9bHUEeS+fmvo/pjPtX3sEnmgD
2QubwLuLht48Af+WVm9Vz+X1tL3vVhUGrFG6DKc/xd3E4II2mhqSY/L4n29NSxdV5B/zBM4+Q8tm
MLqHbrYsrF0UuvhN/v6yfeIKyneNLABEI03ojm4bn8igmiqSKi2L6MdQKDaWHjgkk4q74zHJz4U7
9jthY8pWkOFZFkR0N4lWL/Qe9LP0HigmpLeiEXsRPdnA2qs3gB0IHoZNepermbtWp0BspnnDksV9
yK+f6GsjNfEZzIOXhlHnP/6cfw15tgF4wwXBoFkEyD+vG3TRT1M89PGPPmwv4JK1B80FRF8BYV56
TJ6rsa2S2wY1NwAX3VITIyw5zdFgWzBeKzoW63Wt5V8GpwWVG9s66Mqoe7D7Rzd33kd/LB594Ab/
hTj5k94ofwVHFySMdB0iG+PIn8+HpYV1WuPI8ANjhZU2oe7Y5/ZTk0SsHlBa3VgDoN9A8fI9tCGy
WGBvH5BMvrUT95BplrmXW6xO1c9KPTANZnvRY/6Vt+yEQLOYCx/Ypt309VnH5jIiOLnVHH/WVIGm
g7abe6j6SYXoUG/xSfk2gjV702MH9EtTnaPUq7aEm+PHtKsIszGeNu3w8vdfTv/X3M6zZ7Ctc1RT
gKh1P4FuprRFjWGIox9OKuq1G1s+E7gHVbx27vSwiI/WoFlrKFs/RgWbq3Y4KGNtHtOhWkOgQkW5
D876oFYnJC0LRLq1VztphlvdUfa4PXZKYzxDE8YPE4bICmhkuCjrpFsSckGWJfLLm//D3nksR45t
WfZXnuUc2dAXMOtXA8C1k04tghMYg2RA6wv59b3gjIrIiMqq92reZjQ3B+CaEPees/facxG8dGrH
KTpgykWgzEOAf+jYdBDV/+fvqp0HKr8MHAQiIsYvusNOamv2b+eDZsit1gmL4iOzLHWFRHc44SN2
CTzvQ7GPGYde5XG6KkMsfe4c3pky+hbUs+6nqm5tMtMNL883pUv5GLiQ7rV4fJE3rpOuS2848Qb7
ymm/kFE9XigUlh2Zr4F5nQiWHoFfUFbFX3ky+WzXJjykmH1rh8Oyw+KqmNcjHclTWnyJxZ4TW0b8
JxkVoBAK1/CsysFDqxoPtd2tg6D0jdTUjiTEYxaQvQoUmJyzDslOgaW+ElwZqYrtgjChP0g8iteG
xdJPYR4231p54U2mzYhU5OBacAddAYsoLuQCawpzt/ZRTbpeGUMsZJ6vPCpTVq/oelwhfixP+ngv
5RzvmJMS1GTZ2MHzotpYSZ/5yM11fzYeAnNAP9oOH53dHd26IZiIaw9Ec4/OaHqVMbL2ZtSy64Rs
F7QfhAbYVqNtrLo4MYx3j45dxkd6bKUncSHvtCgYD5MzfRvjTqeRUWiHYAm8DfTiI+pqkBmZyTSe
ivBFRQJJUJPkKaERjpzZNxYDL0x3lEHUmeEIhVPTWupzfS88QnaOY9+AQkuyR9tsPAqBxmrUHSpy
SJXw12jHNpraS7P/hoZAXmWMhzzQJHtYdMPWJOD+EfPAIWioK5fTVyejR8cZvN6MIWjyBn2el0wL
bwIyKJ4m1fZKs6wuwqD6CkLpo8FLvtNK6wSZ2rw1u27cCUivA6zcKz1Gjzla+VvRNZemDVpfOuH1
ULnNNVBXv9XyWxIxym8i3Lm9faIvIJ4KbSZflNbGsVD102hp+t2kRdvJqdLrgUkocLZJ7jglUQ8f
ooGgpMhB40Yumh3TNgCryrCiyt11wqDkyAR0ugw7Clez47bXIclt/2IwL/7rpcPWLMPiQihcDcHi
b+fgnoBN9jiz+7BFlvtpNDGAyzGCOW7H+ZPBz5Xj1OyM7YbPrO3ymkJdEsJMsbVwFZE3ubXj+S0f
Y2ubpVDzEwt6+gtlEeFB8nL3abLUrphIcTm/IPgSgwnwPk5x4SV+Dy+l5UPCTYBhy8C6HQ6Ts9LC
SfhOPkwXavuSZsXOQDl6C1yg9Jqy6C4Bl1ibpNS+nak9OFG25LIYe2ukzwRhLf2St322MjkwRNlF
zEJ4ryGPrc2IbGZrmjH21DAujwPcr3RLFmrRNt1dl+iaP/f3Ob2z/ViMyVotADlFc/ExOsigekZ5
W9JcSHNcduGgiU990k+XsW1dy7lqPqcx/+cXsl17Jt29lZDP4jCSvy3+x32Z8/d/l+f8eMyvz/iP
y/iNJmf5Tf6Pj9p+lKfX/KP9/UG/vDLv/v3TrV7l6y8L60LGcrrpPprp9qPtMvmfhL7lkf/uxn98
nF/lfqo+/vnH63seF6u4lU38Jv/4vmkh+jHFNZjg/mAALu/wffPyFf75B+Tc8m+e8PHayn/+oTjq
nxZzKFVlXAm01jLY3+EZnjeZfzJLwX/PYJsZoqFxrS3KRkZgBLU/XWa0DEQWRIjN0/74R0sWK5sM
50/SslRksYZua0JznD/+88tff17bPv9rf48r/A2wYzFMcwHBWRZEMVBwXPt/HfIESAj6qLCsfRFl
K+FA8A3csYXa2pKTEVpfDdxzifPV6TVkv2QA0dnFENo6zzXxDBsLt4gvgWGvCQzZ11T/qobtrpHM
mxQAZlaS86wNMOOZjc27wqlX1sLJ0+zSq3roy9qQc30IiAIy8nqN3tfdz8mplHrqT8sYlwFQmqrR
WoAD8dr7otxm0xztck0P/bnVD5Tv9X9xBvrN8n/+SXR00gu9g7EgFM9ffxLql01AqcXcz4pwd9i6
DT/MlBPdpmlbKsqWHCUI/C1K3HE2TioGHH1OXxTGf6ukQhcI4XwnKzfFpl/wbcILt6Ka1Caup6el
vXF6Bbaoaz9Pwq7+BaBD49/Hp/s5prEoGxpLAdG2bEY2tnn2QPxljhNEelbZXVzvgzB4zpdWRmXk
N/loq14u3XI7zdpVMTwVMeiFqeJMWot62JuN81RSPt1qDbNGLlW2T0mh5oRFbt8w7TqZru2RAMGE
qrDexrOHL7avKrEydND3JSemMoQG0lrZkdgrSmXJvCWm+CbW6tYrlOYjtwh+oOdwrLM4W1fleJz6
8MnU58t0IGw2Gp1nvQ8fRCVNmOTaXp0XIKm919KEppRzHTLx9lrsn5vYTR/mi6wP5p3S6/t80RHG
DghFpV33JkEAhjsiFIh8dTa/ImLHsm/3b1Nx6Gq4HDnP84foylG0Zt1i3PI0u8evJN8x5OPCdMi0
SoJpH2Zhu470fJeZ9lMNp9nT2rpbmu2erTxWtSS3T1fecIKTSiSIoaBAu8PzO/lqD8ZCBlHucaXE
Lc3eMkR9zb4s9gyz7gtdzn4z5hWzXj50GdZ+3FGqz4u3MKBkqQ/9ViQFuVeT9ppO92Ofkkg/mq9O
tNccPJ5BLfGvOUdThbM0N13gcaE70l3chBk+pNleu0GGLqAxSa4wl2CcvL2szdnYqJGRe9asb0VR
vM7p5Pg2Ynh/nmvQuM0zJhP+l0Nc+XU3juu61JcEpJVsoiNU7NnPZUGYRmLT7aJRe6UHXc3cDXGS
RrRc3d2kyp1joDnC17d2E4dcdZIhsn485EJ+hQ0JfQQMrZzNTRQXr8iuGFTJQawClSgG/J83BNWm
FMamL+DYG3ooWEaLR4IvXxriSxCurxOzexaUmqGbF+9tEt/gE6vIhoqvmlRCGe76J7uuvsyWr5i4
niUFJ39WcE461GbQhOL1Leg8mc8ijtdjCQhfJaOMLKBtPNFAShslJCgpRCqk5ew/CG3K0sE9bU57
NaKFh1UDuTnx7N02Ig4+QjgrFcRn47Bv0+ZN6DfGAox38wdUrxlRneOrolnruusOqYHtr+Hf4hAl
Vs7QX7OMI62sFy3wCz6bbEV1fM9gvPLKMvJN1XwiaOY+S+ODqcwXSRUBxV+SEqIkVHeFaftdPl31
cXlLG+m11NsvUQbrOMTEwpFEIkf3Ip2dUbS8nbCJaXSQ4oIgSF1KHKoCvt4NOLHa93OJfUlkXxHv
fAv4LE02HQrTeFXaqPJ1yQldtInfju513FvPCf9PLSFAKoihnycUqusHHNeHug+vhWW9BRZfoDBf
zYn6hNDopxbBLaSxy8Ql70ENE6zG1m1mNmtJmqCn6W6ERMWO/Dnvt3mofRQceTR7RpdBePbQ4QZn
okrd0BYBx1CcUkwuYfeOgRe3zAdascyps40GmdOfmaxz1kCYUGXGFdkxNGwUj1cmy865jsnXTvAD
uIayq4S70iqHOqzVhWvBHLRz3TXWuBP+GIPeCvg+o9T3bdDtkyZqvSz4SsP4QikiUAay8e1pfCDX
XV/hO2y8YFCvP983lfMKRfUGc9AunJPXjBSa5fie2hLrPIdSk8f7IANnl9CAmDCXmeGXvi4nb+7H
jywPa8ISGFoqRrWW2jWAzZtlQ+KK53SY6T+6X3UZ3IY2MYNDY5Bh0xKB7rw4o3EROscg3YvWJXen
xkm2n1SadLXm1px6cbHM4zp2VT+iPecNipog+rS3JXI2T9gNHGusmpvOju6DwdJ2SdztwZaZCJRt
l9lFCCd2uCIUYl9I7cmw1mbSZKQRiJMtyifKZMc0tp7l0nVxZpPexKsqinhVx+PFHBNhXLjNeuEm
RknkrHDoVEiY8Kx1EmhxQ4mYgbo/TKSDD9jYfMHlzbdo8XD9ejSI0MgybViPhT4gEjWusqp5DKLx
2ha98MNCPGpQyZK0fY9igRqxM96NtvBKiXoB9w9O9pgCJ4WT86bJrW8r070o0HJOlYOPJjJedDDv
c5UVq6RhIuHOGacQ+oljDrt4mulypTMtt7n/NhrdjU0HfAzzr7Y6qoexSYZdbNsX7hBzaY+hWJUG
+XM6FLVQmjYG63yPVv9+VMoBRQIBxYJrz6TxnVPtLa8b8DHEwmF8dNAAWV/SsTVWSaC/Vkrw1ETd
JTFZLi6VEiVHqMLGt3GFk+oo4tLTdUuhdDspfgdBlOQv87LS0y3zljuIz1j2xHPuTC5dTTdavaAp
eJ3yed3ZlvEK0YliQbRpFF16gQmpm4phsU4bcaKKmntzx65YSfua5s2wI1cX8RSCXQ8LdhTL5tpc
EmBUKuEihhzkVDgZI10tmCq51aVNGf9IGf99dlSiwvrZ4ztQWWGHV9qW9ozm9WTcUPV1cUzb5Qe0
0IY2c4k03GjX+ZRsQ83dy7Dm3yONYO1Y95Kkgos+2OPzIr43F9eqOfDPNof3OTbIEtYxdU76Q9S0
xdZUKKNoOPU6Ie6Z6Xpp6Bx02Z9GlTTi6mCXluEFCp+W81Ywy9fMtgEDsUtcbqwsuRyC7ml2TFIs
0QR5in4xSPMuG60VAFD5ZfnpJN0kTuAqjm7rOay791nhIM4j9XkQAyyBYvBsUzxRcbjLBdykTmrr
tqQg1ujVRkByk2b23he9uqoYbcuYIuHo1kc3U66Hrn8xuSD6s2l44O0f7GLCeQkL0avr8tEJ8TMY
RBXY9b6b7FtFH66SqpnpdN0z/Dwo3XgfRDG0LwLyvGB295qLNJMU8Dm0Hs7fjsujb04lQclTtl/e
Fv/gRk/dOyexP1pcm2QhisdKxDfYJbe22a6H1Nw5wcme6ivFbfjg5rBCKCKCzAUCR/MRCm523fVf
5x6FVJh27bZp0aHbBsnPg/AtJAsyn8RejoQQ9EN+Y5R2eeBUr0HNqYvqYZDTl7kWRKkPGvE35ojE
atI93ZpKH/ei8Jm8HcZyxn0J1nGn2Ix8XFhMFXWaDZZd8MM5ai4XrL4AM6OUCdXFAsRApaPUaaJ4
3eTZCodndZGa2T2hn/0m0ZnBwCB+c/AXQVslA7Keh+0cY95XMEshXMEKh5g5QXbhFTPyANnR00nV
OwIaiyIu1oGVbNFfcvhrAy36otsRE/wRh02wLtAt+k6yxK8PQ3wx6bO+SlvYjhyHBQWl5jTSF76F
KMaFMIxvanLStqlLc7iiJ8UJC/l1pSXo1eh9tVQLs9YnYNNYVRicqUpp81qtkiXtWt3Xgq6gSQb8
ROPTK0LogVmQX8JZuYsiQCyksclVj4YCmoKybS0OD+QyxH0BKfazIMp2Mia1m051nEPXtRg9DU11
6JcbesvV4efi+Z42IU+wh3h73jgo6QBitqhX542fTzCus2YeGRmpf32J87ZJnfsNLdrrujOrQzks
ob21yrXd2EbhbO+VTmiz38dRfYhIOfMVPQQIvOww5xt9+UDnFzovVtjbiyRBPd7GxYH6nUipK3MX
DCTzi6DyScT8MlpWfiAsIfALa6jWItGVfUWHOm8UGvRCILEdC3MvGtcEcOmSNCyLO2FCBQN1fm9a
FT/L8vLLy5zvnd+C2hPvdl6ZKXWBcJH+aBtwYgqVtM53k02OE1ny/L/qATENleVeDBS1QjRYiVbs
3UZVj6TVhqh0nPmUuMuMybBoqivtDjvlfGSXia4a+B5XpHDCepsEtJ66LdZgizSw9KRyRkGYwdGC
T0KcsMtRibYKFyuQYqnfijDM8Kt10YYRDKO5DNkTlS2Swe2yWmmKad1YuhYfkHvQnIMc4U+ir3yR
43teRDJ5OSmXJXmLjNvBArWLYCcldgloB1w8l/TG0I0vIMQ9SqQ5jBKp2WX6ZtLy+lKVNAkVckA1
JyeKcqaNqmiVtUk13r8lHOZi6K0v1BfeSNhKUWMwSm2b4NApm6zNKrqbkH5NpTJvI40U7qkjM2SB
G9gt54ei4lIhkeZhF7HQmnNBchJ4ilnVN8d6Oc8iqDTWhKPf5CZ8DB24z1obmjsiAsbLYWYypeZT
u5EdZV1QeX5kN+GVht3NQx+5Z45P07QPoA265JGQzExYjMDiD0Q6VdwD2D6sn0peHAuNkVhSh+1D
OMXozBWX0aVQOFFEffYsRHhTInWiAEAXqYz78H6Yi29Gzfl7aCufND+5d4fAOEz98KVO83FLvXK+
ZBdxVo4uCybjYbijH8EYUzjHwVbEEcjWYsae5GIPyYpnqjBM9yg1X5l4/cAxuDQAwq9WKad9VZpf
s1FE4AooL464KFeVjJOTDGR8QvRoekFI6lun24dprqd7xVY01E9ULa1Mv0Ud5NyHSlvsgcGT4Yw6
nVk9rsCpMfDdkCTgUXlE75XAvqyWm141r6fBwtvmaun6E0su7OsUfc4u7sbLFj3itesGpyHRsp2z
EGvDcXjIRFYeGJcH8yyusRYWXXLbaIZ7QV7qjsgCL2JqcjtNOMuQW6O1qcxnQp9hf+Qp2CPLcPaw
nCXYrFBfFy5XVbV+po1UrbiIGXvYVe6e2Hlan011qmo83SYywL1NDnJsGdfhkKo7pe2oAruZ3GUt
4rnhXmspPMymfWlj1AfSIlovzHS4Jn14iM2i2ER58C4Rct9qI/m+RS+2U2Sm3owbea9o0JebMd3F
aD1Htdx3CzO5V+Fms+eSH7pR6OFgDDpEETGrYhjbjYhwgMxaeisWtVHQtMehYgqq5vGqEuwQ/Qzm
tcvDY0hVRnj8wlBYi2A4YfSy94493sST5iJgAD9XmykpojPzeI2OELIK3fDOvkjEhLJ3pnXXVKEf
dt1Hgm3xqhudL0FuPPYuI5kRula1xF2gLCY1JcwPGhQJoFvGXouAa8EtXoKCGByZAT2YJn4hFqm/
JRQPyFN6oAkU3iRTdQqMnHiAQhZMQLAQzCjZC+VYOQhkNSNP1ub8OKuZi0QCulpM2AbVUkovUowU
FOD5QYE1h7Q70oAqmhsrzq+J2wWJEzjmuLUnvEROZ9BrHAv1GCnTFePpZFMSbr8PlO28WLVUteq5
VmfKOhTTCRoRNtTMzNltdHcbS9c+0bXiLNMU01ZVg4PZ2cUDrcdn2WvqZfME5Sq+h1yCVL/uroMI
8OTIgBFa2S28pZZRVWauC1Nb1/SHU8HoXDZlwyAbNXFutPp6tIKctDXnHQDBtJ2HjiZTNq+ENW90
Ao5W1EqJ4XIordnmw+TmctfD368wVvljlri7SsUn2sgCMPxDAzNYYKxdh3IIILT4jqyOwDzqw5y1
Rx068w01S7S07JxeNQ1EvLm16x7EcnO+F8dLNFp1UGpFMDVa7o7NBVPggKtjpBzCPtkNU5/vErea
1oFKLUlpRtfyM6UgeRcukJ8rlXLIovpboWjTulUV/QAtl/MCzndccMRoelpXGlhplrsxWV1UFOrs
kNfo5ME2XOkZcYGzM0nGHxxrnUw2w5jOB3Oxtsg8wU1oCfRYLSk+6LWY5Q6Of151vpla93HsKHWk
shxyz4wJI+iF3n+/m4Lr2qs9NqncUg/TcnO+p1tLaGEvh+/LEir5CrJBvkozpziYjSwP53sF83BG
+GZaHlB7Gsx3Cv+8oYtDxy9R9HrNMnCBW1UddDBSK7XE13peF5yHLj83I2fR1lDcXjjN276V0n39
ufH8Aueb39b9XFTVJM+8oUl0HwiYgqaa9/y8EYxnw4Iu5s9HnzfQCucpf7mLv2Km+hYipPrx7L88
6LzSIcsWCynCnt+/wXnzb28BG6NiCozQ7rwhqmmZodSEoPjjDX57xt+9ys+HaCNHbizVTbWMFjkR
4mw3x2wdlLEx+4qN0QngIBq+ZXNtOvzsg8uXTJrbOBTwwEoUj+cbEcTdgeLp+H0Zfpk8jC0gcCyi
5boC5p55dp73K7vHiV9Pyl1WOPe2mwN/WPYAjqs3l5LP2kJLqK7ZxcsDbQ02hA0T/KAZy42jZ3dE
LR7yYKy3CqnW05GkOYoCNBYoAVQlbCf1ZSzmfdMP7wC9hs2S0xwGhGZVhyIX8ET7gAvkZCFvF+h9
2Iu8OGOcbsEPTfPYa9LqLo7Ft6isrly06KGxYOKRHpcpcpI+PVGJ/dZ0q7aPr+uxU72xi8WqsmM4
GeFzH1dgl5AEa7nx1W6VcSn4YBdolNdO4/vPAhH6XO3Arb2l8KWofYzjKlI6tC7kP3mNhFBYKt8C
mwGwq90Vg/mQpMN9VJPT1+nO9bmDUODH97JseDMG1OJ0sHxbr54a88MZqeRaDgIKtd/pIE9VKkAq
2vpVFMkPs1DAc4xHEaXHXAm3uha+6Mt3VmhXgK3UNecorCRggBjxbsNKMv5L4JGNXWnhmi3ulJRs
jNH1JTC+tBZeYZlXutU9InxH6XZjZvVjP1m3Vok0tjTNrYyV99Yx1RUYgCu9Hu8cbX5Iy37caXDx
vMYtL0gL3oEEPWSM3dI0SA+VDMId2Ua32Mb6Ux98E+XEsKhOYz8amCAHbeu1tnFJDky2im3JuDNb
XJFB4zXmjLZcYzbgZg+j4YRePcwb59gw2PKr1HFXLnUIt4asJDgn+SacSeYL9a2sHzC1Dd90pqY0
0lLHeJkwZ9RjsNe6gBTTgd6+eykL/NzSWIbnJ9VJ7k30VZ4o3TuBWGi6rC3MDbK/RDpPH39auSQQ
Dq1JeVN5G9z6Iu21dFuGaHGSRyCGT2MQNRRhcbA4VXJUujZfu8OQMHqNb9HTBSvSZL+WRs5Hbt01
VMJwaySE008ddtahtq0New/Edr3WeBl3wlCYKEvLy+8qmhA5FgvPrKxxZ2gchY6jbcySgTx99UXs
VgarOn9vlGH0Z70vfTgUyGoYRBe0HFKY/3PCD1gNBfWnibkgM/WD07v+dOsqsepXs/MuuuzKFCYM
GFBcfoANBA7wjd4ElZcXaehTUrxHcD+thRU8xKXYFmr7yKRsz1zC9vKe/x34JOAypnUdG3zhagR0
SnImaIvso8TMEqV3ZeZ+cwZs3n1ZHdw0i4HfkBOIqPClJYTSM9txNadV4ptUVH09K/xZ2ORCq+a4
EtTv0SZnDUXJXFAIygCzWK3dQQVbkPZjme7SKkNVylzS7ByvIvdlEPxuBJM+T66678bYp1BUAcpM
/KpQLCIeXzIucht9OdYqO2fScqgsDUc19NoE0WfG0JUCp7EmfjjZECd0zw7PmcaO2LUa8PJph70A
hSAxmVQZyAjMPbKVGQiNkQ/vPPLjxPbLaA4pMZRE+FUkns/26Dc6jmVaBVzNhGCEEF4YgzfZbrFS
J0VfZyFXblhfFIq/tJR7ji0S+M3sAE5Sx2ZcEVbu0r4d1o1DFjTlkSUiwiJnsL4LMgFdhPDqtJ0p
NynP+ShoUA0cV7agYGe/6ATG8Xn5IQGU0f+y8hOzFbpawV1vTi+t5b411EP4b2gvDrghwhDxlXrJ
PH5I+pBNmt7GbrkWQ+H4gR0+LA1pul1AhWUkt44NjRQb5dpGle2JdOr9gUgZknwY0mvpPHrCyiG+
Dcken1S8KvIc7Jpcvr4UJFDWjNQbw6KSJ7ZZHTBjNpkPjobNG8KXaC31WirKsCaq+k2H2rJN8Iyu
a3Xf0khrMnyroW7S8zO/9Xgj8to6Wr1yNS4Fe7kckUW3L7IyXOldbMMmQrbsKm96lFykWfkG4YAA
gAUrV1EqPF46pHhZPcl+laHEW2HvgJFW+0Cf3upFOUzZGevtYx9TupFT/CUYv40KMtO0MFZ4JU+D
RntXofSNNXVWKZ2q9jfMghTcKloHVGR8iRgmsuZix8yp8XMmM2MJzX4CyZCnG5MarNfF1pdYo2uc
pG9GpmdrK5upCCaVwIk7kFrmvKWcQyvFehCpdiTuqPJ0Tb9S8n5cd5r5Ktsu9ji+G7JC+ExZyY+O
QtQPCvsqSZGQ28QGes4oVxzt/Pq2E/sMEZL6/K8w72ms4QVzSUYZ6okdIgAEn7vKrcNh6eWggH3Z
9+z2gbsdDfIHpbLLlA8i2TPqBnR2OksZuYiGHANj/ZhmV1npzqtpHnSvCX3DqPTLrqsJyarEOu1O
qlrU66ojzNDoQMhOnPgSBkk18WycEsJPhsj/V+V8qnLeyq6Qi8YH+VPxq8gGocp/r8l5KGL58f6P
O/kqP9r/8rzv0hzbRmSjIqYh0ZgBhUAt/qnMQZTzpwk5Bs41rhLgLGgsvgtzhPangULEsA3ckDrP
+K7K0Zw/sZ8g8CF9SWg4UcX/RpUD5O4XFYeJmV7TVdfWDF0gAnJ+DwfibNwU2pBaH4mRm68j1bRV
Fc3uVutt/WGgQrcC1OXSrlCNBxUpw+dWSKLG51ZMt9+3/t1zzy91fvDfPVdzX+OwjFZuHdEfE/R2
j2Ff1ccsnImLOi//ZRO1FtZSHbqwCbzZgVvrgBib+AYzhIkX53ufNkIzV45c5ZiCGk8hl7oLhNih
ryyLNU6W9TBEAihnbT7pQr6THDhchePsgahFKsuU/pwXZVUg2aTmPvXhuLFcCB9wNcVsrtShatzH
NNCMQ4+7MZ1w4ppAKyEQzNoRrbd2PN8731hjatB3X7b8tjmyuyulDNSvVRonuykxi4tkjkqCTrlB
dCr8DNUFXPhfNpwXzzd23JQXvy1WBKAO6efabBypQtDGX4dA8zcjFrhTQvtzE1aBc4qWe/MIwapx
LcIKtC0Q9/bRVWvlWmZluk2VqPSoH9ICCAQnOKuiy6QTMvRA15rA5C66V5clgsy9zIyi+x/b4mXb
j6XzNjNfAEh16G4NKU9aKOdTWCnmnYYhfq1TYtg0Y2ORYl0Nl2HVPtTQE1dqpFr9LeXF9sAgIeqk
mvmEKfe7IoamiZyKxulyqHhunIB0sa321p7h7/3Ngz+fnFn9zmjKcj+MBmKIKKgqIjWA5aKH5AZ8
zXTEpz5+Lv5ch9SHa/d5B3CM05T0O1MbsquGXvFdECjWtjUhCzSmHd1B6qHbiFx/hUBfbutUGkdE
m92hEkMPE7eOqZ0l9po8jfJWHx3Dt5Q0ekoZi3hMMnoCP2t1Vepj5icD1r7zvezHvXZQ4s91P+8J
zGq7JItsSIxN7EOYsrZOLKhfqX1zc143ELC+RV4d7gjs7ijrLSyYdogYw6fFDjhFvQtH1bmt2kWP
TPr0e4QrX9ZR/kICjkZXSokvLakDuET8vQokAdRlZyKfroJQQ1qsWvA6g5KCM9Xp1SSa8lQzCmFs
0lSbzwedV6rLFiWSFhm91ZugPlsH2Yv6I9ylcmvl8GNVswS8lAKKiUFQ23npb1a18x5Gdn40F1n6
jBHw897noiU5+mRayrWBAdxD65SGq6TVvtpVHu1EbsVr/A9oAOrKJPaGG3RiIaJ35U2R+Ug+A0DA
nNmfA9J3fuzJQ/XORrKRvWCoBeFZi63MtBHBw1vTKYOyF5zXwRPdIcDLr+plP8lmhlJOKLOlPMqp
IkaRSyFvxWvH1+7CzD/fAJBxvLJuwO4tkPyRevFo0mwmMjamsF/So5wa6EtDuBuZpYLGak6iqLeL
0YKc1hmCycywGhxXckFJMb+MkHmvuPrMzwxHaGUQZRbhhjdnaHxQ6eBtWHi5iBrPL2OXsMvzQ/sC
EZCZl//C8qH95uc04aO5uokjFCEq8nP998AroeVxF9mR8wGkO9sjr6MLqLs02BSsGp83vy2eN/y7
62S6tBX/3afgV019RY7m2jRm9aGrw9vaIlMjj+PkoRx8qMy5H5RT8MmB/MREBgpiblJp158QyTMh
kuzi3B+JC/m+8sdj/kKWZH83T+cHnl/x89k/Hnh+mbpoSNwairvJocDX9uVwE+tNc4FiKVlZtqxe
wxSCzGiEj4wq470JPXJD36Z67Y8yDtPXNkerDiTW2dlZ2j4qSr7PcWkMs7wbw5mELVtatzkiD2bD
3fNkAZMhScdca0J2zwWITo/4vOgKq0q4a0Kh+VqDO81twGT1AQiyXFXHi76ArZ2n9bVY1rdkYK7V
fA7Ic7aKp7lTgTSwvnMTYG8StVsAsvJFk1fY38UzRChl13eNyUSJ1WFv7iUN6ofQdeRRmjMSriGk
uq8nn5ryXyTlfw1L18QiL/6pVmXXE0SuYiPG9MZoh/2Q7X9Rq84061pbtYHEQe2krsJ1LlHT+cVU
0XOCzWRUUQXGbTc7XPDL6YU+AZLJUP5l/cShuNGGMlnFOOimzQTY64KE++u0mPnF7Ir+WANf+mLs
bJTN582fdxO7vm6Mhgctm/OqSS+cNK/Tldom2yrqbgRRgeux64YLVC7WRdrgIc7LOXyWdnIllqPW
CqzrGvLy0/mhemR+f2g/6395KDG34r1UjGv0wdqTHcBN0SotWjURSWwU15H3VcW10w17DhUS1EyE
Jcs9NTNTykL0bT/v/br198cpIxqMtOQZvz6udFoNnBWFPedHVtI5Ful841baPjHsZv9z1fnez8em
mE0vzou2RZVszIPdz8ee11Pln1ATLCFM52WrLK70IRt356f+XP/b086LuaveKqk+rKiAbII5m+7T
xXVZMiB/tifgvLF0hq9hJS9nGAQhGi/pxTFBHV4e42Bi9n6rxbAPFat40JIxudIjVX/4sTQvo6E4
JsuiB+iqLUvLtvOSznXo5yP/refNyzv8eJWf7xfyDuelH9t+vt+y7efSj09mFZnYpxVWx0RbWE4V
QJLR0stVjuTgstb/H2Xntd020rTrK8JayOFUTJIYJFGWLesEy2GMnDOu/n9Q9Ji25tsza5/A6O5q
kBZJoLvqDTYmzXIqh2TpjKkzrWxt/BkjAzL5GhdilHvZY/4/f6XOn5Qck2eUYaAo4xk2XIVlc/Pn
j3QMIwWYraF8hw303LJjf3KdOD42FJORS+DXypr9W4eI8hPrnehY/ep36W9+9fczTqEFIC2JH53I
+y1e+o3A+Zb6X6LaO/vLV1XrhgptUzfTDnhpgf6NwHGZ4uMl45dTGeLJhqrX8g2UcIfcRbF2NZ/U
1hyqawXf3+cqJZGR916+r5Z1bVYY6i5UDSCKSxN2TfrUavGlhYSl9WwgX3sTgQDcR9Yb0NKV60/W
Pq3a5mHQMcFroyT7VlmIHfn2+Jax4kW/9u8I2/ruW/dNj+QeEvm4Fmp2H66u7dL4jwe5xfbz95vp
8jkt21YQfxA3YRG/+5xIOhQOdxn3uxJAL1cAVOIBItu8Qtulna58kEaS3A5WqXwoI/xD8BXqM2fv
N3FwtO0a+dBfzRJYNv+1wb+Mesvq1QumtcrTwppxbzJM8hlNqerodHJmLH1yJn3X0aKkEHuNk7Mh
Gs5aDo5jQKNw5Zj6uG0X/TyzGlihSmcBXpBNX9A8yEGGZx6Pq+uAK56W2tIpl7gGegmYx99SCD+5
M78/rew/ubHL7wByLDtFVGUpQbMz//N3EFh9RIIrNL5bOQYZTRRph245OFEPC2s06r9P7TLYGG3U
3Mtw25rQAHI+kDQCjDJHlnlSosRE7ITylRE2R5/dJXYiS18Um+kG4L8JOq8zT/pykAE5jB5FyXox
Guw8pb0r5shJT2rR8+zTs9dqhDcxYGAWUhbIXiHXT7eXkCQ2kwcTt5Le7PWXmRTqo+NE+3oojRcD
GsDjMlap7m9jyOfrL6Y5fCh4nm8KWB7IB1AckLN4mH6epb/OrqPXswBC6j7Rm/o/CObunywXPgrI
UaYLKxOeC9/395IfrR2p8YRo5Ldkytc20KI9OpPZvpurn2fFzNr1prKAulsYGa9leFxi3gXK5Ou8
d81306R5ubScyvXd0npIdSPbJoqS2ohsIq6L43TcTify1sjZYwal3zglvluQ1hH+QlzBXssQ+Sc0
J5002c1aNJ1SbnI6uFK5gMbGGLx4hqNWsClrl7RKr3T1QR3M+iBnv3U2SurvM6xU/oyYltioLP+e
K20sjry9gqiv9EuXTJOD30X8Eh3D3/pNWhxDr522iQk4win74njpQ+MS55fM+tlGwOJQqlN9J6N2
2MIDktPrFUoWOJc+r7S8+3//XZIU+8eNz124TtDoVKxa/yFTFKJRnsaTWn9PWhCa5sYpvW0dgllL
3eqxxAXtzu5C1KSm3FWOMlDn3URB1fXwhQitfhcn0XQ/OIh+LSGXvskrLpMvl8LyGICtrSPfVgzg
pcs6xhNuVj5ben4uyprKFukuqgD8GxiPo45DHchDKEVtrj6rIdj7vFD8Y0Xy/E6PcpAQdmgcExY/
QNJwozCynMJCEwZvyxXDBBE4rmj6QXKG9VODaIaQ2g5V9s1U1V01DtNrBF12A01tuMfXx3+UiBRQ
5imNKQKgV84darn7KKbDAk3aJMGBnRtAJ2SEWpN6cJoI50zYPkBzAsQ98BBsnryxuEmrkW105YXP
+tDp68hzm630/YpoR9bLiEifcWIluYFb8Fb3/WjdLE3pi1In21Ye63OnMjs0j3+1c/bJTxIofYqH
BNi8ZB1k4H9dK9fRB2uU9h7Blg3w5VBDTcrNT46eFZS98OPRKtRwg5FMx9L/bnCZJaHXfoyci1O9
zFwG3/VLU4/Gy2Ul9N10ec1fl0W/6z/WXpr5j8WX5alQPZf9OV9HQzQMftshoS8ZW17ZKl+TJtn8
9jio4VJqRQfCf3lstJlPfoSi6Hhy336LWsbkQTJlyNEk8/wzXvpk5hzNeIV/k/Nr7+USv17jcnmJ
iWLnh8OtLRmzBlohh945h6pZPV4WCMsqgd3ytSdw0U0p44OJ78fI/egpwYby2VP6YI2dh0lBxrOe
89mO93alkxaqE0o9SzDGK80lmKQqwZBf0gZkvyxiFC9Z1Hbc4laaQVZ12J5rxa265MBDNLMuo5Iw
v45KwlxG1SX43VwNza6XIhuyu7kcoULp2aOYW8sBouz3uUw0QJCz4950btqj91H/yBbT7FTV5/WI
aRj/gwxO+DY2gjWFtewbNsdwWRcqSDWp3d5prHJjAUZ5Q6d1Vfuh8TrP/jrAMWLnjx1Zd70DhwKm
b+MFeA5wmyF/GY0FK9UyXA+oKtzV3QC/DszqNlSifoVSo/dQoeP04Cxn6GmDwwJVdXcdGBG4OlYK
fAIP2ih0NoLlAl2b92THaEpwnsPTMFSFVQXuHvO+rysSDwlLtbgsHlXF/ibGshMeV1tHs6Ydu+vp
1e+KB7tzh3MShv/x/Xffr2nJVqkmVDeLEqHGDuQdP7kbfLdWq3n8CkSWbTpKT5hR2zh9H1mIPY2x
2j/Py8FpzR8Gusd7aZFubW4TJxtW0pRDX36w87k6SwPb5m5tOo6/lWao5dYxiK0naXV+jtpP5P9I
kDPd6z3amZIoknwQ6CFgFANY+yUJee1PXS/cAvZNVtJnxtxz117nb0Dpgtu/l5UXykHg+8tUXcti
i0r2700P5N+6dcotBSrriKDTs+Tf5VAm2WPQA1uVFqX3cZMa6G9dEvZxbV/jC22CX8Gq896MR2Mt
Z5k9uh+qqT4MSxZF+s0pMe89JME/tG75vh8jkH43xXgIBPZAxQXh3helB2p5PUPC7r8VWd4vsbVF
CR/nBqyVTMTS3n/cbqU37YRD6tdmGgAA+34NZ6Q7idyz6DvLIVjUn+WsSPIGh+7mdO26hmmFNh7l
GkvEtd8zzqmaOkcPRZPb0vPC+1YZYErEMGcdnGLRI4NuVUdR9sXJxn3SlSg11yncrD7RvzvTBJdN
tU46Sb4jqfqclBVIWpM9MfAPmnKw0yl/zGEGeM686zIQskg/UzCpNGsvh2nxKyz4XJrttVOnsLnO
pzAD8sDS7XqwEZ8+GFSq8YKTBSAkS1UDJOfonra5xslZPtfNZW4l68YCXHDu17eZPhqfEK9Y9NdM
685KFeNTi0ipr3vluUun4Ry3/p57bALz58Gd6wlioDMnBzlElZcc7LZKDosxXNGkOFUsg3iKUC7S
A2hChslGiGrVB6SR/Z1sx2WjfhmQUzlIluhXnHRJsK2U0Gl6djZ1Ry3IMAJqQVmaYb/c6mw1g2l/
6buMz305gSGjYmXjhmTFg/kw28MaqUZ4Bz1oOJ4mbrXHQulYGY6fANxB5nSK8R7iXmY+yAw5UMt5
07qp2aVWndc30fIpyaHWQKGTIFPzzQCS5c7I0clJyyn4nBm5sSJ1Oe2LKcs/aWhLS3+BGs/dFOKG
SPIu/GzAFMHBS/MeIHjbT5rZvthLPw5glDQ9bBpyULjrDKkl4D0QzG7KuEXurgqO192snP3ql52w
dFlJF6EUM2oTDvWD/QxFMHppC6CG5MAAwEhDUlJm6IbLiDSwCSO72/8WFkTbKvbCzb+vzC9yUUU6
4fO5aGeYjrbcsx0dUoLOns22lzr3b6uXEeuZ0stn42sW8kN1TJys5aC4c7ytppRcXkJ6YKuTMb+M
5GmqHhIqm0tsi+MoQM9l0FKhN4LKhTVUtc+hMuOe2XukVJfDZKkr02TxU6kt5oQ2xGB4XHp+W+mF
eQkJDTuBSIzwt/Sh36WtLfxutqoHvAen1OxOGyvvQ2Ur6sY2ymorzXI269ukdUMWuYwiuUjpsCgX
W0eanWtpD5AdjtJKkLn/gJ+JNOSQ2T0G27HzCD/mW6xCFEHaNbjtTMjL+LuRXrm2efbSTn6N/9ZW
LKrcepyRnbnGS9GtM1xKpIMO3UAJPnc4UX1seswENT3kyTUBN7VntccSLlE/q3Nwp2qdDU/x91C0
PLu9uYRaVd+vo3Ecdm4dOhRZ+vDkLodKJfGr4lcSoql6kn7bwjsMQwHagzue2GSYd0qtpz/7PDCC
J9TT0XhdFHyu8y7XU3TQUS6YgSoM0wdjbt9mx1M/xjarQBPfK4BzNOtyMHcO1nUbaTZ6Gm0Md/B3
l2A4ayBqIPpIE/Dkq2OF3YMd1NrHEOtwDHf+6nwIkKZlWM+oOUfH0tZe5YkpXVaJYXGfRQ8AJ51D
gN6SLPgv+wotQ4mt1MhLabOaqDtp6xUpqcjIKmOt+LA5Ri1y773Z56bTdlN8X6EDH45qdhPrqCiV
U7M3lkOQlQ32WZzNYHehFXnra5cSJ8uO7FecjKit0+x9Hw1/Ku0YPQWdu9N9x9gURRS9AplE1AFH
DrhtuPhC+QmdPnrFXx1bEj/PV9LUvcxcO7aa3UkTMtu+zzX/HNfxZ7+xv8DActaBjZCWFxY4Q4fp
vk776U36o6UfL9z/2e9we7lHRnkxSsQgeLS9BFkzmok/+/sayan6cipt/szELIHd3N6iwHCnAJc8
+iqK0oh9qxS9aV4P3q+mr1rIVVRmtJPR64A06womxAyXvqwMxAVi9GNGM98Ys+EekSkHhj0M1Wf2
oDPEdhvxOVKZL2Xn80uOqs9mopiA79J228xq+bnSzWPEw/LZNUPvMn1ewt5NzzplLf2svcyNFcWH
qHKRMl1gDnIwCviYcYZioTRZJ2gPzazxOSwRKowwU1f9rdsFyYPTvfQxhSo5kM3KH0Pqi+sRhbjN
tc+yNYoazgvsb6VAFJaI3HodR1aAUtYOS8V7MqezlLfloHkIbSc60Fxpql7lLwES7ff2w7/f5LV3
0vsknEmKAZKyVQ0LK4uN6p83eSdT8goec/kGXa6HEtTYmLZb1uVgRBoPVGmrPQSem94p1ZUe2lQy
lqB+kbn+Legys7bKXbyw6Sl9Vrs+y9NLIrtcmi5f1Y3s5PzCLtHkadKN7PPgI/4cjfusePL4sV5g
DoJw6JrupXY6iCEL3qF2J7IHIYqzp+HvAWldIRHS9NThJZ6bc4GB9pwn0QsUvo3TZ/OrrqX8tKJM
IWlST6/eADjUIz98StABkDBldvpjNio6YEXKGSwy1C3C+gBspYZxLVdcV0DXGKljSIgXNqRnrqup
68V4/AArkFoH7nWH1ojZ143tSWqTWTQ8adByP5m1VSHWkLYHT0k8xNHxQ1eUOHttjPoUNZQAOkkn
50EbnP1F2VIr2+rBtFgKD7q6PH+nV6PBLaGZUHaRpoQBJxoOpYaMauFPFVDPMXvk9+26ILuzlx6v
6nv5HsuAYZfgvzM2yNcvfbt8/UO7eOmG4mesDF5jZep1gmIVl+vGBfhmFMPR4ZjTBDE2ADEj2N8N
KVR4P3oWvc2ZCXJo4Uj6g+Y++smraoV4AoWOr98ZrQc7UNrXuRIMmPq/RO0s4/2+Rgcw6CFlAKoI
Z81/7GuSMWkyHyLHWxvq2X05JEBuxwYh3oT9x7pxB4p9Vz3J9+My0pbW56Yxy71sT1vvobOD/iyN
pK7xSvHdcCdNZey0o+qPl0G7CIZnRLT+qgoH9QRs7m4nDblAC4LbUQ78iEZuoF2wNiq81oZ6sm+r
uPuEGTcqlRHWLzYahdkG5t8nN0fq2DD5yiFjqFCX86udvaQd5snEJtWfQTINfdmcc7WIVlyh+yhn
wGvNJzdEeWLZXGc6yQs1sTH3WjbvPrJ4T5SzV/JeJQIIOIUeoM530qwQ2b4flvyQNDUIAjfwMIZd
as75oQRgbwQGufPSzaeTDcXnpIXYSAUdN1xpXobltFHUN690zdvJC2bIJAh4FVPer4Nx1M6h0+DQ
QHLoHID9XuPDq53jpQ/6s36ELMNSG5wyWu9mRFU9DR/feTlJP1vBx2YpZ82RuvmpX5k4j7PSf5Z7
RYNd07YvlQy9rSHYw36zMZ/zn9p0bI4CWWv1HJdKr15cw7FxXykZ1laJ0xztBdl0HRW4m8z4NV8i
omCcMJoDeCN3MbnlyZ1N15rw2Prf33VL0+n18EiaSxolJNfT5fYp/X73Xa5ynViZx75xse4ryIeV
bpwcDIp592wHwbrE1nAEewUWxk1HcoRg5UfVij92IWpfWVsVX6qsffRS0/9ht1/7HO8H0OjlpgAt
+L1ptTcMQ/PPQWIH5BxC4x6aCtvric97HVlNcYcB5pOq9EO4z91nO2QVJ1k6ycZB2QMp3+vB7prD
G/N0W3j9kY/7yQ1C89uvkzSILz3x3yfLUKs5D0rYI3iL2c+xW3ykwsFxjgMSvQsmvGYz8ceAhFSt
X27zwYmeotiy7kt8Jm86NW0vi4PGtIK1oibeVpYD3IJqGLIPqYJRAkCzw/U+5/D32LLCy7CB+XuF
0DfnNnSVDTKWwd0QJekH5rxiC9J9hQwArRFd/rNles29o8L5qGoKEA4KmBJRdFqEkFedYKzQodjj
Y5ACb0q/U9yCZ6vrkQAfe3SV5LSpgT0tzNAdMiPhnfTJobOTYWegHjl/1OoG33AHlK2phidxgB8X
L3hXgcimjX/bwMtA4aLNEOK4sJIQkyonYkywFlQ1oLyJipQbISNi9Ia3i9GMuNeyPD9gtYO+u1bz
9UHXG+6E73yqHOvbOFv5XyUiTY4HAg/27QSLrR6/JgpgCr1r/PVESp1seFE/F0g7IPptP6WNWz0X
cRdt8L1NUOFj0Iha58FHAFwGpSvQcuWmJa15J01FTYe9FVgRqWfmsxWon+chfUljIz1CVcjXOX9K
BdxrVhyqRkXeN6PGqA+B44hKMDUUzS7iba2jXXETptQnJaLMqVlyf7V3sJgVVE1GHCWXw2gichJG
8asSNdxkpa/SIwXTSci4EjfgD3Xr1whHsynhZfyIW4g7Tq+6TqFldD6Vve5DqC+bVU4Gx4qGEzLU
WM4ud6Rr8kDFLHwlA2ao/yyyayA951xVoSElPEYD5QVDVP9RIZV9bq183KPf83YZM2rT3Qwob6w7
S4/Putp8cSHGsnpwQJWh0xjdTENQfmktqp2erRcY/ZTOqUlhwPENyr79j4gyULXtwuo32ISdAzKq
xpLJkFZsBb+1ljFBM8tYoeEWtGB7/pynjOW3zMr8fVpgqtQBlrv+FquUUsJIovWyeJeBvOn3mOVt
+RFnp6nVlI+W26zqGhVWX2n6s4paR5oWykczt8YDnmw4Qy5RMfo2u7iCqiijaRw2awQiwRyXi/LS
8vvXizR91Nrut61Cj9L2rvbjn+8gDgxcPwL0BRtYf4dx1s/a4DaXQz4hmogFykip8O8+inGnsSys
Tes3D0jOUMdbDnVDjTmMWn1jXdJxS2c6WcWu16nVIQHNA85Wko1qpp6LI5+CeFCIEErPuq00+vzx
GhJqFmx7PaHAkWnjEqail7/rS0gSt1GhwmwP4b+DK03/akCfaYX/l5PBHtXstkVoyAPVr3XzYSw1
be8oMFRXrCCV9QXtk0b3HoJaL2rg1Pd94P7Wb45GfCzm4msWZMaZx9JKTQ3vgyRVCtdfeXDRztKK
fedV633/koLRSYmu+q4q7mWwx5QBQ5gZX6QlXRMZdruLI0dfy9XsqZ7uHR3Bfcv1m22vFTF5TI/H
jF9bB9WkZlOjG44AUxt+5Vf6BGsyeDENHm+lnqGmGBXVcVoKb+ytdw0iAd+dFIFFbs3dMyK/yq4L
pwkdNbs/49eBpv0SEickWQCSvKWDwifRhyDbdKTv/n1X9k7YddmUAS52HAQhTR4miP7/uSkzAHUG
mlembxHEALtHtwAr6eacIK16XzYJyl5UVM7SVzqNxsMg7XZGbgHnn9F7eDdjVLTbqfBa5dmye2SQ
UDz0suTG7K4nlOeRdFJR3nAWPY9ZUZq9nMkBuECFJIX65doPX4TEh+rozb5jU+Wt5PTSK3NIZBEg
p7GpkKmLy8///lfSDOcddEB3eDzB/gH4DBr1H3+mplabcMiM4bPe59kW+cH4xsD27DjJSkNOI7U9
1/iO3pVIfFIeW4bxCHSOVAkwlVWwIxwqi5FMx80qQUQcSHiwVR1be3h31uupfukbf539/8cNer1t
rWDeSa3TAvt7E5pkzmQPLM3AjJO9FDelmZhj/FtTRq/B17ltgQDdu+BrM2hqXihV/JU6as7BLYri
wZ2SW4yzqFiSqTdWGc4KO7KqC7Leyx9gbC7pjuprnUzY8ACbeoKnod+WCXtJDFiT81QY6OagW/I9
wUwMQZnvdtIppPzH+L7UuPnaJYxXd0TfJpi4ySvhqO2kmY/OB+y586dcp6gHjA/HaiN7jdKiuYXF
DrVAmjGCozbmLccBbeyPRv5XnM1o5aR5vjdMd/kec2lIBdG6cNUGEQtGJx7oXpjX4EbVkd0E70Au
pmZRsJV3cGma3ocCd74ndH6rc9NbpywIrY1lxdEd0hTamjUjzghp6T9GMfALN6mir/wMPkduYTwb
KhLhdoQ4ObI0PFOdr0rrhF/fTfQ77T9Qgpphqn8WVS3gga6jYzWM6DSINqzH/7w3qGqVF04UUu3o
qAF2IxrMGb5V9+pgBa9Rht0kNpEvrlMDGjNZwUp/EHfOlhQO+lNRHr56arFYrFn2CejJ9JLV6UrC
8sLK99hxjpcmP3kUCmL0yeBlQt2GgIrj3PC1yLr4R1aePMus0SoFMON0vvs5y5BD0inmnzGSard4
7FWHNu0dhJ6rYddCq38sKoTe9UnTPy3X6Vs/+jHPP6+j45qABpQCJe2E2G930hdvhRvfmI9ugIBD
oOkxCn560B1n5eUyKHH10HWnqatm7GjUL5cwGZj6ioRha9krLQi5lHQiJNCdGm3sbzrcg4HiOCXM
eafdkQPGTHkZlTg5ZNxYDq1arS9hVt6pu8Xt5XIpeWELzop2Az8bvzor7dfSSWKsh5S1vGg99OSA
AT/t8gbfpUBtQJLr/T4JzRY3TVOLVoOLcqWBxlO+laEiUXXrULgFJN1AizZwrzcpWd8CPGwyLXz4
6Nax2+zZ6ULnOJs4B5shraWrw9MANrRqwQWxsmd1DMy9YmY/rhGDpf6o8tjB2gRatPTrdoa0HxSX
G7mGt1woJR+E4YN1lAg0GZLbirUhayAGpQ/i0qbJlfDx8kqILWyzaUIZZ4nwIlSs4xmofb2LsMRm
E0Wv3rj5BucAZ3O5QuFXTwbQrOtFUY7j5xyZJZbJvH9zLv1TlAb3rkUdY9U6bYyOpT/dUoaXSS3K
WYexzT5JuHSNM8oBLdphpHF5TZ+b1b2ijTyNlqYcUH34hE62fpBZAT4ut3XJJyHvSvoMPb/HIs09
SXxkRvUOPCIQj+Ua0+i/LbXBgwvB4KGulmqciePDcjDmkTQzwlebFt2THBYLi+rIyZ4kpJkdDCeV
Ja2t68VGj8125/XbyWrSLzCh0u04m/BQFL38mM4+ZhJO+sWsfXwL20LfG0M/npW+/6pVfvIlyAcA
ahAqT27gJSg6o4YgA7k9/ugrBwsnv0gOc4M/k7xAb2V7YEavU9FPJydVujuHh8FGXiTFuqr0jM9j
O6a7tBy8XQMi7RVo3ApwHkW+tIm35LvMs9Luh7hCyLEb43TFLSO+08C7PSsTfzKEHqi8jJFaQfYh
daoF+ZOManaEZkuEXog0EVkzD02Rvl0uVfMdrsCWnXCKUJ91dYq2PkrBG2mynVUf4si6vcS2Y4g8
jjYXoByNb3I1p3SUHVKi1oqnqvasK6N5zqj1LW/r0kMxf5VVYXJ5q67S5vfk17HrWUKMFBW0zmPr
arCYGqPm7/dcmh1SrnO4k/fRFaoJbjr/+Z4H231ouzS/vOfl67BFEAZ2yHLJ1Krmh9lxbqUlryLv
29SH4fK+/u09y6SxUf7xnoOkVuFNFOFDm49bdButXVd7d2UCIH+jdKV9ryjge27kdEqhBa26Fvpx
hDEJqC1GXKVAMTLHZO3SVlqzwGfDBXk3B0xfrjGobb71I/dTYoTlz4upORILBxm+9LJPVdHEu/Fz
JVmTIMIGKnmOm4pdf12N6xplpmfQkulzlX1y+T49SUDn6MZGdRHYkmapJvqZyRIoU9A0ddeYmeRb
6WvAWZKbXsH2mO4KTGl+TuO6Tdgma7ursl2k9+kzFk3tAwa5u2tEVk0d/82uQIOLCVSwPBJ0JJdW
VVlSYeUNy9Q6GJ0b0OHNnfTlozocJhM19mru7lyjStcaOi07sx2tezXJsyN6e80qGFHHJtWQFPUL
yuQZCpDl9Fc4b9PcaX5M6fxtQKPso1sgkh7Xfn6CyuXeAXF1dpreBk/otkxLoit7WxRz8mUSGY4d
dwT9S2wZAFTbOTvLK+OCbd3HMRAGCNc79EPrXaLPzr6Nw7+MQa82oaWot73tWkfWJ3jLlIG2UXLf
Wk9Jxdrcd90XBPYrE6faNBq0L26gngr0E9DAVR9Dd+SPHI+LQqRefFe64Ful9varParJysTn6bkJ
AmXdzon64BoIy8lr48RX3r973agL3CffmtGwDMPhYxeRwdAxZfvz9VDocJA1b8qtN5XaFq8YY1uD
fF8jrI3ic49yhTX12hel4+nfI43uNbmzDetpvFWTovjomfZ9hX/eF7dGSQ7ab4drVY8zQpSgmisz
F2AbYkfPvqehR2Um/UYmoFEHt8t9M/UQzXGMc+4WjNoHgHWPMg6QEQETrRpOIdm/k6OQw7tM9IKn
WTOdD/zs2rtRDZNthUDNm19vLxMNF6P4bmbrqnbz8xDWr5c3ks0Wyqr84dAF6o+6g+TnYv33JRqU
e0wh84+zG063ukvGMGu77jN5IjRmCFAM1AKVQsuQfWSN7CFEeyMv1VhNe9OwQHgMgqE72L2aosCz
zLCarcdd81PHthItoHrahcmofCrQ/5UALDyr9Ry66SFA2/zJVhZfg+XPxTqefA9rubOtuN3eXxjH
MqOOcRYC1fwZ4ZhgN85lfWsP7vRxRltdZiaZYbH8zDKgCor3kCcxYoI8kl5Qwn+ppiG/iVxkVIsg
aR+asWsuB6tt8xs/tLNbq7B+9mmB86yMrn63PE1rJbbO5XJw0WFZV5gDb+TxGYFNOOOYGMIGvDxQ
yyyad9RtjZVMkqg+DZ8nFopHadlj592P7pLbKgp9x9pVu0cvD9H8MnxJTUV5SoJyr/k4WoxOwR8n
QTM60qPgU11r465TKaTIqI2s3Foxp/5ORvvB/JGWrnqS1nJFfXCDl3y5Yj+ju7Bcwqp43RmBHKof
4C2SDZqm7uE35/i+GvXbweke9GVARjurZ3VKRco9XE5Jhd1y57dBtsY4zosXvQxLuDSnkPxsO4/f
A+1tMIP41u+wEE8jLz03VpFRGglbGFANOzzuSmcZgGm0I3FknCRirlXc3zL1QVoSEOYKOg1jh/zh
cg3p03MDY6Sqau8wxvvZ1+TPga3GTxIwYKO5x6TpL2ld5nRuttHbhu8hgNFkBXT4W4d4C2k/8DpR
h0lLX+CBnQaKvckUjE6kWQ2+xdckKQ/SHA39NoLiczYLfwEdU26Y8uQTKnbJ0cClZVlkJ59cy3V3
ter/HI1TDKbVHE8QGe1V54tZhPWDTFWCzWyo48c6rcpHEOIv8joZYof38qay5fowfv73m5LRrNYu
b0pRUPI0kqSibAGRzZWyr5yifj3d+GxlNrYUe/2FEicjkveTQ6D48C6WmGufhOgx0LBttAxbWTav
qzbYYEC/6jIvfg6sbH4BpYVEVNmdpaUOBQu3yHqSlqsZdxCxk0sLhNvBCIrhUcZ8qpDpVLgP0gIB
+AzEtLi0fMP41I24OctYHmRfcXaLTs48zy+qD0S5SU1kJZaXd9U6veEX4x9kFK0dbNfwWDhcXqTD
RivSUhThlrk5T3/y3oj5XkZtCx8IPXXugVSoLzYlARjRx9auEwwHp+LDbDsxshnIL0sTE7b2iMHP
qwN0j69zlVCr9tWzDKotL1UYDW6OjVJ8GJO+2Obx2CysvuID+rzZoZm4z13mtgj2u+kHCaVcgXa1
F7CcX0LDbug3BgzPrYx6DQlJsLRpjb1EapjhGmsybQ2BmObSJ2fd0sQbAWW5OPK311ErTNtLXNVo
j3EGP1u6LEwjtBu5gFohT0T6AwLfHaWXeZcnfo7p5pCdqig8qYqG90adzuzryJHdyaiFG9ben8jW
+mhdPUsfaeo3i+rsQboiNIlvZb9EqZcLTFpDtqdouElz9VEr7a0fzt1amjIDxeUw6VE0l5cPWRJO
Vgqvd3mBcEqGx66fLuESMYBiWXWlldxK0w3RrIvRkJ2d8S33kVmW7pZ0DhYMY497Ka8bNJV57/Mg
upGmHIZa/2C0aXqUV8K8obmlStiurhGpsg54zPHNSR8Hc1Q3htqhgm2r1TZvCzxolrfYU0g4L9aW
y/+2oSa3noA1beUqcNX1hwTLbh1E27OEW/mcr3TkdX++fTcw2SpZn+AmBCWuOvYWsjhi9VS7pO6V
gGoDg+HeX7vkLMFvGLLBeJTWpWvolRuvHMedj+WCQk0gMkAqIUc2BhSGy9HZpItRpMCGrjVCv3HP
apQjn71gMaQ/a9zidsS5/BJreN2wxROh23hhSU020tWjavbt0UpCZFDHNPzm3wnLSMaHJABL8B/j
mpW2R57gGXvEtNhmPcCyKipMCtvmfCNg1GtTGNnXpgBSiyW4tREy1RdO9nVU5jadW6xroDV37lh6
D42h/ahCY3q13TDcKnVt76yS1RqLu+NUp965ZbEqUX7svEyDBhIsG7wtOEXm6NoLyOD2CVGo6ik1
0o9hmkyvZRy4W6eEN9bxhH3FpX4ia3gTOmoBSIz6R7UURlKlzg4huxtNSicycI2LlmJJMobVegzR
LjOo7qEc4Q5Hx6Omoujx3TiiaHMjfXKwxxbcBlKj3V051upGBzGz623V5a8Xw2KZTXXn5j0OTH5v
vMho4pAoL11EN4H+4QZCsq5UhsLH6qJQj2HibbS6nR6N5TBl0YR/Z/l10usEFVxa0u92+s+p0icH
1VZGUOGRg3RK0kN6hiU9gXv4AMQYiXWU6rbD0jQVzbmz4yBCIp5mYcZwT2oT7hwt6SoBkXqGquG4
Q5dfhqxDJijUcRP8fjUKfVgk2E9ShlASZFFz4EpLiWJA2uru/yg7jyVJka3dPhFmaDENCC1SZ2XW
BOvqrsLR4Gie/i6IOp39t52rJhiuCAnuvvcnvLBV/5GisCOcOuCPE0D6O23hpddWdjpZ8/z2NRBb
HnWzFtfD18B7boNBw/JKSEj/fqV1ANLT4aHUXTe7FXrXKS+aE6JKjVNxlLlz7tuwwYe6ty7sddXn
blQA8Ws4JC2l9eCYGkZ5amHsjXzQnvvejZ57QqVLh7JOtecwbpXlBo5xz0t/X7EVlnWBSyKebbHD
UqS4kBt+V5cvgf9D+5xMuh2Ywna3a916SKQ8Z4ahXNcSLIn8Mg7afZBEzugiS5fHf9iAxMfjUbsA
Ntcu65kVe92+TevPDCbNJdPq3/Vrccoy3zKr5Ar7ud2sWlszGPkNdiTObagzD+cfGvJ5mL6XJlLz
rqo6N1EO5K1H7feIyVN+lR7byNDKsMKI22dDm80nx9uthbzoQELw5AbKTzDlq24Ya/jPZvV7UANb
fxlUOLjAjr6d6vHFagvzth4Gb4QTjbHerpfYe33VrWfT0mr22nY0CK6tfdd6ZWhe+yK0D4qVwgrx
kPO3bBcpfeSOPM3ivlwb1vLSqoTRn64V9U9CwMoqvEHHRuM/Z5EyiaBa6nCZEYGZev9s/eo3lsRg
vfaHWJCoRGQR4eUvcPO0WH+uK+9prZeIExBAa6oDaJH6U7BhysfKfu87Fjkk3dh8L/VfwwtmBLjb
TvrY6qRkZrh/39hSuCyLOJNL3Xq21q2ta7+hl+LfrWgN/R5bylD63iAWbzhzQaMJicMukIPMI0d2
QlkSMxcrnV/NLLwqVT3+tZykQJ/XE1H/rnEk/gteEvXKS8hX3iE7dlKk9piF7BJIR1hO0Hh48qH/
jl3u8qPay+HePOvAh/7T2eXT3NBphuiOSJ48uI4xB3o5tvvBrbVXfi5lP2RREazFrLHai0WQZrMW
mzFlUzbk90alNbRXQ9F3SGgmT2sHzMjkpuYOO6+N68VlUhNKXfoKm4t7BTH1kJjuqz7Dkbdg7lVC
H28r0XHlP6rgeXp0J7IK+S3T+KYmyXxuUqz9NC8zvyl2QXwWdOyhDWvjm6yaz8kysseIiOfrfxmE
lroaFKVuX1H+h1+FTBCx8Ag99pS7I4jXkwEAFHPQwTaQ3c0VvdhPeZgTEQf+sBaNxmSrtMyja7GF
ROHPuaiflpwmkDVP8VcIp6p2JblyPM0IsvTfNO1amOb0sfYSFTkwWXnjh+fivtMuvYxeWXutg/9b
L0OptQAfdEH8I+2/mXCtlytUbff7Zdfiv16WXk02lLtaGbRg0nWAF38fEgMf9Eq9ftWQWc5v8BeK
hQcHMsOqMNVhzFrVdGV3Qeof2aSc+5bZ4i1ucY7Ipxq/EdJkHz04SWS64x+JAxwKURn3kjiO/jD2
GD0lS8MyMpRJ+obKx++RGrnrdeTaIft7ZK3nxn1kqbniR52R3SzbQxwm9R8LtsQKxS+QecRcqt5+
sxqv2Zb9EF9lraQIQY/6Dih1+UJ8BaCI0yOhsqhILKPScvrsxBx/awnBg/YexE2YYXXSLKJ2oQPM
K2kgP0R5Vv+I4ckRsY9/pSHpfKVqPubYw53bQjOq7Jz+6MrykzU8yu+jSQQK+KUftZP7nTXkIZ66
+JdmMUkkUv8scm1hfVgxQJVQP7huah9KQyM1BPXLt/Rh/ET99ep57LM1JfzsmAA6zfJgIGnla48L
mF9NaXbQvLJ8VUlLHZgdZr/Cbut1mAb1AZcMfC+Q2fWt0T1EoPkeuZPLV1t6DS6z+FuufecIYbw6
1zLkdGklbI864eg8rS+zVuEOGKB81z2tpVYY3iaN1ei0vnIcS2UH5soK1qIdGeW1j6rva9+xzOUN
72UQTjAWgE3F+SvBqlufFSX+FWDHTPi8J4nJ9Ls2F7um0crvU4jcGP9i/hBVoX5U6o+1u6K58X50
WaOvRVStnbIdPkujqw8oeoAoWS464aLSmkn+rZC5fix1UW/Xi/aKdUJRWoGV2mKvbZjHSpbpc1qa
jo91g7LTCRgDq+JQ9iFTX83cvJSqtswexNTDZiuAM8N36Q5uP+ACt5b/Py5wv9zyqv/1IloE2zBp
yyORDIKh7eAneu+94VnUXDs8fDZrfQHWD9Ohwbh3k8X4j26tm/2zm80C6Yh4jbxOscEaY0P68K84
bXEnc7Tu0mEN+g0EPbv/Jn5XVU882HYtNvPyMGVN0O+9pEDwYCnatWUhnK8bl7UYGm99ZLfvAlja
bcwjpNqWi/W2hYgzxh1VgtNVPnV/No0MVL0gAMGK/pyg6Podmb7E73pFfa5sB03OtFXwY4IVJYnG
7Yy4UkBpahKxyzT5bvVkldfxcwoLfIjlX1WxWLc57YDSu4zx9/ZQJKim7qjEMfCfsGkf8knpgioV
4TupoZ950otfeHhausH7qDX9zc3c8QO/JcdXqtJ4TJJaW2z+ulMrZnFt+sLaxkYSvarLw4IE5vhD
sZudUhPswnupP6SGGh4mBZp82+jGIo/rHqqaQMNanAyegghNJPeioofGQfcatI6XzkPEnZoXSoaH
RWK+ZepIFtzA6VVfiq2VjBTt8t7ZIT99qO2kvrdil9QeECLlO106i9JhbZeJ9t5a2eRN0N7s7mON
cMwPoCX7e2tutemhc9Xx3up5VXyINGW6t2YLNzrCf+XeOmdJuCeTDnRreSHpkAKJa8O4t0Idt/Zo
Z90dbt5ErBp7tbURY1k+IHOctp87/NPWscU4zHvdwjV4bdV6fUSGszY32dQcG7dqD2Cn3vg5Mc3t
F+fcvw9fdYmB/tsMBnBp+6r+6orLAfFwq8z2a11TNapf4FEVlGPoPeSm7l69ufWzvgof1qr1IEhx
7upIzP9uiMrkhxNb2nHtto6ylZDgbj7skv95jSQj9gQEkRT48lJfh1ZXX/UiG05fL9rMsXLGPR4q
Je/jqz5MCi+oZYhg6t8XX1tjC0y4FTXnr/qwbONzrZSPGPD+87MMKZMt6Pxk+6+LO3p6BFdZQSP+
z4t2kZKf7FB5n3Mef5v1PceF7voEwrT7eOcldLTqIlF2uB+U2OwuwhMI61YIKfynekisxNhlmbBw
6akw2MlKpuAJfMc/xt47rYPaKsPAuW085MO5hvp3x3WIHXVsevRK5WptFsPBi0gvLB3/dcW1zpwU
FzNSD0EX3I8VM51hBWkexuj859eijWA+OydRXiGLRO8SmuJaryE6e6ylygIXC9QPrWnRu2/c7iqq
znzL2eWv9WnujcdZwOq/XxwtanIlMc4LxB6CSCPcvx6qNvFY2XjkpNsW4J0aor8jl8qvPuT6Qd+h
BrojENvC3cuaoPOM+awv2DaYxCha2KHTb4lqLQoWiXNNnBYU/HJYz9Y6DcL6Ouyr/n49XIZ/j107
3yvXTjKyTih/jBlrpmY/TbpyAeCQuWaOYA+HeDZd9PTNuPhdJnUURA4K88NS99UgmKrvXda6REGz
QMV65V/160XXoSTMw51kGX1/tXXU1zXvr6tJD7CnOu4FErGbDOzYTl0Y9/9VSymzXe9oR+pdeElf
+fmrjtJgRKqvesqw1xsn2Vgwbl4UXaKIXOXZfhBR9h6H6ZMBUerPuQmxzCXY8I8enmj/Lz1Cpcbr
cW4RSsVsIA101UEyNTGPXtcSpWqj4qKSaZ2vUk+7A9LKV9fT8wtuFfll7bKeOZPqBH1eq77Vde3j
VDEpm6ZaQomx2se1zpqkcyiRf8Iqh7qvhqpo9oMOCfOrvpFwdNlOq9hscrl7g7a4fEAz3q6aWavW
Fj4Dqp9lYeevdfyjlyl0keeqV+GutZOmOWDm/x+0ue5jmgad069r/vsS907/h9f4h67X+qbcosZz
dYcyFHv9aKquyKFm48b0nOq6lvlO1XOdYK+wtBbLQTcEFqJfXSLU7TcWP+0ONw1a1p5fh3AykiCV
MbjroXmuQZpuUHdzjq6XNs/5INMn3f1Y29aa2gsTNBe8wvdsd8h824rNTVxkC3rGks9iScuVz2vX
9QBkmhW86jr36691plATP3VEc9BxIj9ouQoIJs9hM8RDdm0IeRxEN337qrI0VxuwpC45Qg5v/Ubr
jUBbeq9DHKglu7I3JrLSmX4qrbRvXsPFwcuqVZD/bvSCoPP4qeUpOzYrb0lE13I3ZnAHp6KZTlOd
2nvWjxH+gLEMesXU3lN20psBAt9fRoIRpWcNuGOij+qMhgdoydR4XMXdqxKSpOsNmd0GR82OapYm
R2VZfqllXW6NcRpfsRNSke0CWqlhqHG/EuKDxFTC9q++487L8uIWznieGm11NiydRC628Ziw/11e
z9ZDEzflwWyMm4nN3dVeDobdRcMGHoRyyWNXxw61+fxHnVo4Ck/hFD2HeazFAmi7j1sHT2vrerp2
ETjBndpc367Xu19mbQUdwmXmysVn031ZW9f6/3qVdL7qigsvbnlTaw9oe/G+tguH9IHVXF2B143i
RMZudHN8CJMZY7/8yXNa60UpW/e1KvTHypnSB5Vk6GvTaVgHO212xrbXe53DriGd2zp8VlrNhvSi
wUofGhFFb5q8I0w3/LOXKyW91K6eEH+sjRY8sOdQ7zAXYD5OreqYTxE3eboeMenOz+SPACys5fU0
549yAovanq1x9N7y0PnObbi4HVLSO+0lL9Th4V4S5hUP1fHxXrKdQz6X6tNa8lKCInZmPheG803V
y3mbM+s9rAeYvIi/hwbpb9Xq8ANaWiSQSfSIXXerN+mEmi8OwpuIR9LhXk4isS9QdLx8XacbKm9b
GAAqvaEuAiCF5rZF7OYRe0br0SwdHAVMR0dFugItshwMwh7XPE9YJVL6qu8MHJbwzr3qIduPTRKb
uI3YcXqwu6R/7LrATpTxosbTEOSErn4kAZtj+4fs2i5Q0xxtzoVrM/WkwNaG2uI5YzTqZ48LDdnf
9qeXwzrLwx7jhanB9AwOajhgGQ5KNol0vM40u9qy3QiPi1hDC6Xh0bZk9YrEUUlKq0CYpzCr15wF
yl42dhusrbkzWlc55O9rY7VkUTv4cm4XE9JeSkMsMKJzBnSJIi/fN4jqndaDQ1Y532BKy/Gr9ocy
27lfaEqEYWSRlJhZl+L3KYGf6AxUgNq1w/10rV3L2txueSxYB0lyaBSC7MOUIwAnVHnuozh50iwc
cETd1D+a3n71RtV4TbvRRDjKDHdZ1YffkBVng1/JH/WM0UzRT+0NFQ/jOpKC9KGcFQ9jLNRmD4kU
wxcQWo/2MODU1SDCbDZ6+KgvB/Y99Q0Ho2DtsdavZwBZWV83w60jh6Us0+5Pos7JaW1cD8jpAs2O
dqSSAJYJnDLlXO8i05i+G1U1bDty3scRf8R9vBg7CR3uFkL1AtufJrQJKiTIwyxSHMhOYKyemy2Y
JWMCErFUrs0KSh5XhWFOXaCZUTTOhxGFA5sV6ZzhwVXfhu6HvVQjhmsfuyXGV9vI8vRaFx00NVcu
nk2udtOAe94OEaogbpeV/Q28au17CIIokNQevBZctovr+Q91Ak9S18prBfbq0Myod2d1oXwgkOqv
HRBuSYOuTs3LOjIswNJEHQ9wRS2ec00ls3oHw3itlTEbpcZDYls4Bg3asItyJfeNktuUfxEtMhG1
v0QcdvdK4K/GQ8pupZ9Gl38eXdaDJTP95pWvXzXrNXOgecexdP5aS6VSu/aGKGq2NVsXSMsyPF8r
I6PiK5hCh7/0f95QCBhhQwY43qxKS6iTAKpsxPtUtelDXyEYSUKdKLGcp71TNw7WSAgyuSHxe9v0
mB2X1v/vUajU1m8dflGKofePGLH0jzAB+kc0bY4eqZ7LV30XFyRq59lln0a3tSHNVIhkEEPXQWs9
n3U6TC0e7jHWOA8IVRAWH1z7m2qpHxiDmb/wGkZXzPmpRI0Aq+FW706j2EHvAYMzItEem8LtDwCo
jAeran6PdlAVAOT7y4i6n1wuurr/8+DUubgKS7p+HOKL+NW6NrT9+IBvhLqo/oHbbdyrvgrkwC/Z
R2r8z+La6s0i3N9zrXpRgslbLCGqSQ+flPwf2hnQVpQgQUl3B7ZXvIDoZMse1tO+Tub+VbjdpdHa
6cGa8/61I+Ptu4D1jmtjjDXObhbI1aytqpON57wwliwDQ2XeiecJhNXauFbBcAANa04Pa8laDKLD
5jInZXFauTtdv/zXl+JK1ilyJKe/il+ta+cYU4976/95LFlgm1kvP62iAggXqwGa+i17lTIeb2Wk
/i7PIfaxquOORwnn/cV1kY7UFd1dFrIz3wsSW643vk1Laa1Sdf29qMvsuvZv+N/vkdBhOlp6uICD
nnphbtZGD6aE1IOSv5gvRj2+2WjcDPnIw6rKnibVZqFoxleyT2rAG8QlzMJjA/VTnrNPo+wrgJQ6
e1K8dMNR6T+AVn9ESME/pieb59OTg95PNk3kVLPc2ZvE1Hcubk+YDmZk+isFQL6NASVJyANJ16Pi
yPjJC5kMsBEYvruEt81WnRBRMo2gZKN6W88UCxBRXenaTrf5fyTKkPvSgAKckZIn4oQzKwFYYmXM
1Vjclv7QhGbgljqx23RBjR9wNJ68ZWHkod4W8fqbAljuydDl7L/pcXh2E+yPeYhA4JTpn4uS2HOl
GtERDc1Pr4/+EEnk7cNY81DWV4hmseFlFo35O85vVjxle3tBLbjNeExkxWf17MDF4HvEFGbKK/EI
R8vbie5RhzO8qM69dob2HUsQEoYtU7L0HOKb8CEl1i6+ijEdDN7O7wduP7b/hQjmtsH5rerUR89T
s42qzPhJz8jyA5FptwCcHeVUIaYVkN/A0Am38ELNkvMIRHEjyvbaEYjHnyD+K7UKDQyg0W6jUqt3
Vasw+ZuASVF08vUqBq0Uf2p2N//R1t0+tOJjM1sPRiXVs4dW+UYYSb/14sUFMJ5+hd0fsshjn33t
z2TU+C6azwIDlsQrvvU5iBC96nYGlGIdDNpmkBjG68q3qEh9C5L7hp30VZbC/AMumF2lO4NvpvAk
2Rin+amy+Ags8x3kf30CXsxGRMbYC8In26loIPpMuhkoKeu7vrgQAy+eeWMlyun99Iny1LYqmI+n
vG+OdZXeYhsU9RyRsbMWSvZYdnuQoX8oQ1G8duEvNPYIGcrmDQf5inXFfKvQDvFhniE2N2Ypazcn
UDX9BtSSTzLXyQEx3wm04/AzSyJ50yZjCPrstet77c1wTj1gSF8JxasGByQoEb5Cp9ReYpwmKnvF
zZzHU4l0wvOc5rcB7emtBh1mO6f8GGR4+z0eJvIUR0evxl5Fr8xjWGL7bpvDE5ICiASgCLiPbVFt
+r57BLYRmHIaQBybJ610lY2KjCL4ue7FmUtSlVM5B0h4yJNIhqPswOGqyNGjVuwnSqcehgGSWGkW
gFwBZ4Wlt5nItr5FJVz2pO3cU95bHfOBfXOduX52zK3oanvfdlCJC7xAYUj7onDtwzzDWTAnrF3x
ANBO7MNdf4BZCBZYIhjJ8qxuJ7Aa6ilBXufEgiTWt/VUk+lO7VEi1srpvXbtoOkqJkPrabk0FaXd
75HlOVZOpI3neW1eBznS0oyPtWdUSKwB9E0+zsMeckdxGqQpCcmhV4I1cHMSXqzvrE59UPWqPgEc
n7nLYlc+ZGyHgwaxuX2nTz+Z8GxoMbP31OAc5issMTZMo9HJ1hEdLyI/xHtQG1T3r2Mxdp8JiBXQ
N3W8KfQfaPO9iBBdBLJ5x8hA/8BJ+j+rhp9IePNjZdrxScXXMyQHj96KX6m99yAzvFhadweYVbwW
8Vxvsw7gsex+5k5KtAJxDAS/qmo7K7H70MvwmM/ukvDHvmuKz5rRvRUWaoNJVX22i++6Ezb8gLkG
siHsr6otepL4pKm1pnxp4v57JM12l1mxvU9t0ijV0O3CXhY+7zc95/m492K+kLxaPE5zq7/WJV+W
lonXfCCrr9fsa0KxT5N8NxM2PtiiueR5KXdKWr4N6E2JJMxPs0tqLYu8ilxmumvL8CIr+TKl3JCq
1j9WofYR6066Dxt5Vouu8Lu577fQD62ToqMjIbTUPGZCHQLZ1r+EVpYbHGcNVf7SMdXBtjUZ/brJ
Ai+MntrC0A5JfpJRZwWy3pRO84KR+nttqvHGM0Z2wW7OGtnGZM0YULWOQJ1KLz/CYM/wg08/Wukh
NJK6k+80lwqLKteebOw+C7Tk88rdYdTa3jqwhzJq2lsBAfk859UuHFmMwbPBqldB14p4erIRvfVh
lBEMLKJL6KR4B4JHLTH4U6lMPzFJ1HFS+2Tn9ZxaxnBEBgHQvSBRzAQ9+pMFLq/EccIn3IynS8GN
4CwE8iyvz8nQ8hx2R3Nnh7a+6ZRxgIaovWdZNQJCRb98wuw4qXoczFMswzIFXy9Soucsl/YJfFMO
Lrd/cVN4FMSPUMpUNl0rfyWG9W4N059Sb0l4xeYFSPW5gmyI/Cpajzbq10YovzVIDqPZmr26cWfd
RmZ6JD8zeaiiJn/MJ+BzaII8CcjZZpdn2xxTs0CHfxUgC4WtljaAhc1tv9NwPK71RWamdNODzN3o
kghSas1gxOfZy61jyGoPXY5UOyWDAQczLvAGxhD7UIzJhO2FbexxKpyufZxHLIahpAKJqXf9MOhg
pBttWyUoAOVtFG8jea072DumsMmcTp317FUsqYvaKA4xag1oJGQ4W6dqyUMbYLslhPVqG97gD3jE
vTWLg5kd+0WRuG8tWXpfOlb3LpNY2SB3KL4ZU2/xqFLUb3PN/kur+/JDqUmAemk7HivLtAIoqhjK
8qT8GC0IPTH0lQ8owe2mbgA7gDVF4LJDm5q5C914GFkfo41hc5wK9aOMrQ7FBACYkZUDVi7n4YOA
eb+p0rr/0Dz2gjkQqA/PagZseV35gRczcldhVn/AFBvxLjflY6QYp3hicaRaWDmHtRMGazERs34r
FMhCY/wxt+kiU4O1SzRF7a42R+ZX0zzFNrvmMDL7W9uibtLwWc+jKxeU2XBjcWMGlZfDqMwc68p6
nZiS96jMUnltU76ywfR7m3dZhUnqdynG1ZWipcjGG8NmjjuwlQJnVzNq+IeMpubbYMB3qqo0u6hF
5KTPyCc3aN7WKgrN6jzt+iRqkRuvbL8mEMrO2MgecOp2NpNIMV8myIsTe7/Xy9R7QvVmwC371qf1
dOiaJLxhhHxDM+eiKMVbFofikXApUlpsRFhpKOqDFnWSu31+tM2JubqUk0/MAficWNbTIXsEtU86
bJpluzNc7NE7fARM1Ugf7KErj96suSctno1gqObvZVfuWlnO+7oZWExU3jvg3qDDmB1+C7d9OIPY
nWpX8FFswCDuACUEtDVS02EaR5swI5yKS+XEkx7OVZLADBIhzBS8Fx9RFbnpyxM7ygha2XknFy3e
QKkwd+aDQWEgfICFcWj5nZc7GzUvyTIyK7QY6DwTPNuohpXvms6oNkNJ6KP0IjdIy4jNPGnkbRNX
doAPW39CiNC+JgK1hiqdASk0hNA0k+doweoZPc/kUhg12FrjMimtte0t/EpgaLAiTBRrU7g3pR/r
gzalN6E04bnlVt04UfWn6cydb5E8PPSqcYnjhEDxhF03NqMlhukiw6n9rbG1+jGaRn1DlO07D23S
yYOYTkhO9lOPY1ATKQ/IBnS30R6VTUFu/orKBGqlOGR2nuqd4hbaXklEKG3lIzFtkAwdSJ9Seuah
sKpwj7AuGgoI7eIDfnVVLb3BYtzxlxhvbUMyMQVyeIpCt/Dz3L1mKgvASMk2vasi29eEW6zOJ9b0
yqn1yjchbOdStJgaj/xQI8uTq1nVxbaZ0r8aA8COxHUhSLvHspPJJeuHcaMkk4NP5PDQMt07kMnh
Etn5KVfNcDthghiIHkJ0F4anYqjyQDjKT3M0hzOa/cZ+rFB+60bLbwT/k65C8Q4lLZieBsHSaSyP
7tQPUG3K+oKQ3E2V7KYMcCEGIk+6kiSgYVmMidw+y9EbT3gByo0m+2YPl3Ybj+h2urWYD7mVNeAm
q9e2KZ8UVC59Ak8IcjTNpyYyHTtxzeQOy7j5PIShuxEyHBK4blTf7CVO2iFqtB0WwBIMeWyN2HhU
XixOMI1U8lXz96YxAMixGgi4KbDmmHgqz+MoArvzPrOwMDet0xMraXfDmMnz2NjosLbjbQRZWPCA
3WVu9O6gWbwdPb3yE1Qr5zGy2Qf3fEGo/e5s7B+3wsney3wcg5oA2zaTAMGzGAhhqUS3OderSzHG
87YJmaJyG10rJ/SynZL0jt/mSeuLMN4TsctO6VwcbVW3zyzvMZu12oOJDJ2hacq+4kbahNNjBlpj
yBPx1LCVjSzyyIZLdkTAC2nrhs2qir6jo7Opq4xo3OeVrQUJaJqNwAjYSh4wrrVY1TSofAKLDCwn
fYo9cbYtV25br0XczMzVXQ/r7jA7qgext8YuBXtYXMnTfIdQ1HbuMBCPySbjGcw3F07qtnFc9GKl
mu2wguBJEopo2ybtp7YIBNZdM7xoOWElREBhTOpio3o4wLeGTewqTMYg0+ULP5W7SPT9QZA0wxah
CqLJCJwMQExEZA+QvSO3QyaTYNTxZzQQH3uPifFAZ/UVwIBg0Vvp9ywpdrWF7GiNrgMqRWX7XGcX
kKuQ9j1S+nIE+J6NJj72LKDNTsuW588P1BSGs0iyJyWsZ79XtfAqGuPTNsm/zz1e5F0qjqi6Y16m
gN8qyWdUztlhgwnD9NwbaoBrbuvXtaby3AshwYWAktLm1CI6igJYtgFxX29C21L3qsJ2pa8teT9Y
M8gExBn7AKmAp9BL5x1UzNGHaJCzflXYpI95Qp7fq49aMnSncRD9aT37OkS22Z3yBJwUnBhmaoeg
PAD2/VRk7p4ft2LdhqW6Tcxs187lbRrT+SRqJoYkZ7/mwSvy16u5LbmCLhv3NWlE0/XOBC7cTQZ9
SWiePKV18S7dnNhJYQ7yMMeYGzFRf9fdbDohFDKdBqMrtj1+NJvS1nLEf61iw5dgHvFs7Yks7Mdp
Lk7MIgV7nzHcWl35bsek/FvsIbk+UZbGQm/ZRDExxim+mdzwtB5YtSJwEqc3iwj9LlRUeZo7THWy
wdpLHocniS4fkgosSze1BHWYtn82bdHdv6v1bP2a4tnSWKmEs7shcCn2IVJ1bGbZXqxn7lIc2Wjw
eweyKkbeNAd7DIeTHb1BSqp40G21rjTYVJB79ZwEWZqo0PxGrdNjCxKjBvSL+TfirV6yLUY+GOk3
S6sWwQcW7k0Thj4PqeUN1IjGNbdU4XEhEtrTKUR/Sg3RyM7qw9DUuu+lMehI+zC0sAsVFmvgXkfj
tL4DNDvI/jrzG4m76sTEsCjiLKdIx1fZpgkN7BdBTqIIQnb+tSw8dlSDSaimcbUTSAb9JKCS+5Vj
BmBR3Tn7QcjF5ZsNR/65uuWyvaZc6P0GG0GB4A2/VaWP5Ukuh7W4Hkw0O/ib/++awwon2q/e+MM1
uwmrZBf4s1YNft3bn+xJOnihmW5vbcVER6RID32de+R/6BBV7WlGh3BTW9NGehJQpnBq8HUceuB9
u+kvESZHcoCjprQXPLjiY6bk8cZ+6Cpk4ru4fyrC6pLyHDgVuZH5WZX/MeVYMCgogm2QVUQ6T39o
cg9nkVlxt04qUeizBUmJKJmfwzoveHbP+U4boieHpFmYv8RO/yZV19j3S3RAtaz8NEbeZpRSP0/a
HMDU9wbnpZPcw17vfquYGluiBEQO8eCK++GolHbKbeNONzHFNY9kpWHFhGLRAE9cCZMTOtvqASsZ
llQQqc58LUfkXlgFzeSZN8oI8so19E3qReYL7gMFfqknr5z/4od22Kkp1tEcUJhydWwJYjJp+tB6
t0HMxp64cQXjC5DW7AWWbMoHNZ/MoGcL5YsMHewui8oHKyHfXJaYLnbFHi79jAIm6LK+jMONMQrN
VxsSx3P6AdRfnsMCGdgQ+YygUeb6kqKNYWgo7lU8YnfOKN1j1kLK8BQ2x7M1t3+Oqdg7c7vvQcK8
OI4o9/z9i0NIHP69LEJEERLlj26RuzRdrQcaKrKborLnabx+W2Wx+CPC6pYAkl86o/nZI/1ph7Hz
MxeE0ZgT9EKxH7KQpUsRJfVGqtOhNhv7B5F9l+0/zydHbbsD8ZFnMogQWLoabhQBkqCMmvSoK8RV
ndycD13ozfuZ1EMAHNMIZqVttiwdg7Iakr1aLyEOpDubggBrKzr7BrIfWUvRP+Og8GQkZfwZ4qG8
6WuSEfpLWqnogHsDcpaGPT83g/rZNtpHMbT1OexVKyDXTw6nzCEtJx5SP0MRRCk0XpGkOUzVdOIB
tW2nPDvXeYXG5RK0m8D0Dsb/4uu8liRFlm79RJihxW3qzNKqe6ZvsBYzaK15+v/DmT201dn73IRF
BAGVBUHg4b58rbq6eH2tfKgEvUPPwJNKtt3B79IjtKrBB/C/H2Hrzg8mTH7vhmopu6mHa9ftMmCL
VhGd0np0/6xxW9eeC5C+8ac7/J3BITWhSOoJLl+MCcd0zmaq8QZj7ySO9oT1b1zrMmrODelib5HZ
9rueyPhftXoxLS/+VU9MGLwqxotXpCWkKJl58ZD8eTGQJt+3Spj/TMu/YA6IiKJG5W6ube8NWDGq
e5FD9m815xjTyfyEe+HXpLfXeQrbt6Fp3ZcO7oooB7g89XwS0qhmKZKgeMqPXcPhCXG4dLe118My
UjqlLYVEz7ezt77/egk5bM++rPG+nilXpCIc0j0ivihrtRg0DOilLTX51vSRyiBp/1bdjm/DpU+K
T31yHembtBbuKLUcd+zr0hSBwrzkg7pUVQfzBS/qf3qN3sQYWI6nCtjco74cl/Z66lqGEyFExVJO
QRJWNynK5RM7mIhJ7qRtNtN/2kroYUH26J1PevBqaSqvg5sZe2BCwav0lZnNyh6bw1n6pFBJNFej
wb9fuzI7eQ5YxraT2sHzrqYOkGc7KW/mmrAOm/3f+mIFjlytV69bH7tNZLVs46kwU+0YuWVwtsoA
Qmqlsh7V0lQffdRe+eyN7ffa1b5kII7fdFUZb7MfZkc7D+2XYprZOgXTDg3X4s8IBMY5NsrkQjyE
jOOBDzIUcZru9Ye+TvGj+PmDXfTNPZzNZ5fv611tj5hHc5JeSQk7J2z37/Laac7wt3zkdeosohvq
UWHLxbIS2A9DO8ZY9+pDMrY3+E6yO2/A7qzY2FzASc0w4kFmOSkZvG/F/D10jGDPjfbe8OM/5G2t
/glPWn4IBzs/qrMGX2rYsb3sSmi5kxG90yo/m3VBgEeFc0nTQcVhdh+Svlc/KmcABtomS/oEXqQ0
swC+mwF+8PKX0XQNu2TQil1gfZkHszxkJMXBBQHjQDkWP3DhT3fSVQd69+hBqy8tKUjyDU4NadsH
GS99bad/eFZf30urj4qZwNL40LaTBxKtDQ9FlgyveejnZK5Gw1FBCeJV+qICQxdo1KO0vK6qkPnJ
/oJp5p8B82g5kFz02VlGSJHpf0eDFb7IZbxyjq4qKr+7bUDflYtpX6dX6at4b+/RoXn0EHgtJhQd
SLh91uaMXFGYEE+OGyyuCZZt6YNd+CXLCZxKl1X0812YFj9lXZeuaJinvVpq+lma8dQUr/DK/nOF
PDkpOlAlAbMK8jW2G/jhYucSN6yvK5BWjq5DGhRoTM3/unV9HodXH7ED1dBPcr1tYK9FbyNBOHY1
aKtB0lQ8QPVnXo1xociponEnfVL0hVo8tEsRxAowTn2aF1oncnH+PbAN1pLZgVRVfd66pIZaewH5
NmdJ4cbZXyqB7l1eY9S6dQNJrE6kOByjf2pbn620ABBq7yYjFAJL67A8qNKLogOXaXV/wDVt+gtB
S/sR4AQ6+tgMJ2lqIeTl7EdIlXasBklBf8ECLX7CZXA0hNklDiH6leYQduV1jECqwMbEviu0Pwwv
Bd2GCO/aNImlgxwDlt8Onf0x5vVwCaG+PshgeN+TS1uX0yEwyXPvW9u5+TVGiZ3gmVMVLYQHLbXf
nT5n++WFX6RlZVrytoQGpBW5vv1umBZESG32Il1FF2BNZOV8L03AVOY+Ga0/q6QHODFCiWtFqAUp
XaQcLc9z3zVMo4uaY9RJs4C4BYo1jBwZbLBcPJOecCcHfdAg7191pnW/HyaD96osn9XlokmLqdt6
Xn4vAyu4V/f+1Hm8WHa6k76BL88xhAf/5LG396KyJ1uGT9woHzb5Nrm64+PqXLZWbU9eyN6w9fni
pOilOX0KujOIzjnUH+/B8FKWdXbylCo5pcPCVznYbzgILGK+WncsAG99KEmPZypVv6K8wtd9yrMP
SxsnbHxWOc+xU+xww7mbI3KZnaXZKwhpdJ7/BWLc9AOEMoIinXmWVlUO9btjXFkdo6M9V2dn6hOo
hHVvX/SJdhlzP/xoRrxYaUUUinwZ/aLlgbMPiQcsHj5n34OSOUap2Z0qTr4vAemiRfQ2dUYOZ2oW
XDz9YC9pp7ba1y9S6OnFMJUnI6+/droSwaxfTU/8aCg0ihFfdcq+RTHIgYyJGSPcV5JXqEMTCDFW
8R2hx2ffr9T3OIBHErTOrjY9/y3Dp5VU2OqqUnF/Jg1k0lJILVxsDLQfHoI8SNcubfSjm2L0r3GT
/ixt17g0hkEeuAUF3ISJe5dV2R/Y3s1P1wwf+zHT/qrhXki8xmKj9NRM8w6DPCd03bagJCz08XQI
pgLg32jH1rvA1awPM26uEVDdn1oG95vynHqW9arbxV2tqfmp0PDR5kqcH90hLol1R18x+hB+MeAa
KyrgVj4pXM8mDO84AezoZx1+V4PZPnuNtkDvcxd+ePyDOUJ4J1QzcNiq4GLRHUD+ccjfhy5e0gnT
8CZNNCAfCLto9yTN289+NxGD6oaKNAxjfI5qc0kki5sT2N/40lTwe1hKfjH6JN/HqV1fcPjVR3PJ
F2dXbrxi+vPnZ8KOBCcOAKiOsUJ8n4AW0WW9jXDc2DtTfxmU9jWYWYEMltpT4OsFDLY5iDE0Ej50
p22e6ix/sditffSzq720jX6SY9CGencdUrq70f7VsTh/mKHjvaFAtbNt3froLWN6mxFJk2MjXG/4
mdW9tFQoFV+rHq/9ch5qmvNrrudHacHYXr42XnIK/dJCSa5SXvDtn+VY51nqi4PA4NoqzeqlHear
iW4WjBP6JanS+TFbilYdUOhsdVw1tMqu6U+9q9gQE+n246hrDvvdKdvhzYEQQDpRjLEfY4tvzDRl
d5mO3IQ6aBz1p3Y+mhECqGtbDklBzNJsQCBKY71UVjXQrDeImGSoqF2GHvJqFuMClQCrDu9dD3Iw
aY6tTmemL4BnohUgiEL0LZa/KrXZVecrrN7vn/q1uuxvkZU8Zmn/h1nExTXD4/XY99U/BUSXzrFM
7Gr/6cCgeqB8+Tnb2NZwNAM2ZK3aARmHEWS5StTiDBr1GDYAJKGfjMQdT2FP5qSWqsETbxOpAHY/
T/cRyCrpk3HuVAZP0nQr85n0OrwMy/lb/1w18BEBQIV+Magx53ztEE5+SIopRR63OaBj8imHtCR2
vPRFJisoRD4BSA67fc+s/KP0q/BRWp43+QtAM2fDy8GhjZWzMtgxm+m8e1ftXH+wS+crYJEWvAsj
EH8AKmq+SSOsiTFldTLfS1NrQXGQXpcibMPQcsrjqz947V6asHVmT/MQrX9Yumxr2kd1GiB9w3gr
G3CxDlCZSDMakG6yzcURvRwNbQttQULwaMrQTHXHeq7Ju5WW/L420C+pndXP8tuzBeI1WrGCJA3j
qwVTNOlIlkizDNWZ6ZkvCjUc9ewMGqNYW1tytcjvn9MSFy+BZUJrlpare6Vq6ptNsABH8lSxXpvQ
V6s2kaHA1tIPZ2SdjoPA+Q7W+K6mFpJN8owW0/w3vosvE57QP0v4p/fE4sO3HNa2Hfqpxa5nz/II
cCO9lIXt31pjDpGTU6ILccj8UsDV+aRn8ZcUorVfSPq+mlM4fnHc8leeFfauMJPxppWR/eTGAG/w
/0S/rgTiGzz4bA60wI0f0zGPAeEEwR0h0nM8zu/2nBs7WDdBbZSp/dDOXQEneoUGK4xdfp9mT1Io
iAU84Q01wFJ9dyBy3PcJKefugHwPDs0erBWYdFLkVKg0O3JVvHa8A0A/X+um+lE2qYKwccYb2FVM
u/FZ82v9iz2HP/PZRaAweegnBCVDO/yr6rLkKYLv/6iljnIiL1/9UlqxhuHanjRXtz9C+0xILP1q
zPNwMpQoPrpKehco3k9MdvWGFMdfZlT86MbQJLxTORcNtClRNvcYlzCHjXWcHoaE9AcvNJJvA0Ei
hBZcUEgVwUqHFzupRu+gh4SXKoAAr0VxxiMfE/ILT1Obx29pCwkxUQLtazUH3sXyiHwWsMQfqxAW
TNMBpzQsMPmm9++tby5p3kh5aK8GjBxkn1cILuUwzRd4xSxYLXG+jEiNqdjntWM8jeM3vcVQeila
m3TgXpvhMlIfvRrtp0y5aApxtUnLqhMJ8/iJ4Te7/QThoT6meMEO8CPZqJvkOwNSyiufSJg07eDP
KnORQNH5cNOlPzkE7ndu6oR4TCkUcwzvRy/+OeVK9DAOUOTOc/n3TOJL2eret6ALmr2F5sELwVsN
qngrvAVWjlc+Kt1DkKvGF0CfP5C5Lv82IbskFvRX1HUVmd4hzvoCnu1iaLudCusckrbB8KoWWvRc
AU6RlhSVhW4MmfI4yJYRUvilDsBl9BZ9j+EVjhQNxF98ARtxjO0Bo0cz1beJ0OrR04l1S9OCKvEx
i70HafUAC98Gg8zr0e7vpcsgOeHsRHZ1aNxEe/N6owXgCW5oaUkXinmLRH2a3OSE5Qt0Nfg6Y79E
l0LzF1LPsnubfNCsZlS+SKvItOCYun5+kubI7uZJ6dubtDxd694iJQUh4PTT2qdPnnbtvdwmj4ar
SYFhcuLVyJ7lhMBVpmNSoWwmB7Gs0UPRiT4sV1OWYhxw/imkFlxlBK7u4eYXkDdtl0TJ6QbHarL+
ZuTlin3kTW9TjMtjsjT9rfEduOHq8JZmIV+6oo3/tlsb+mjsp1cntF/T4VfpzcY7fs39ZFjjK98J
471EpiVMYJaQY7hp1T3Uk94FsKj5bmstMK7eG44yNjf04FahgrmXo4NKpEdtIuvsm88kmEWvUtT1
lN28EEti64MVpThWiV8ck3/H6VOU7YLKg6fb1qPXKRgBePkeNN/mOQ0j480tOuMtmRUWfnAtV2nG
itddtRmIiAzRBtt44yM2OVm0js8bQskjhKwXezm9CuoTkHkf7nOy2Cqlc16lSOKGFa8ZxqsTxM5r
Cw364xgr91qLOhogyID052zG37OcgWcwfIEPjr2N35L/l0XNkZs0HsE1/3O9uvu7yBT/SCo/4Ch9
Ul7JmtNPitZ0a1P6WrM+1BrfNGmpQVOc5wpsXd2mUGwBTj/7ADee5OhooOLUdbG6R9c+eJM+ZKtv
Ws6LIa26VfpLa9UFI/iDUvT29FQCDnlYu2wjuQ7sAXaGk0fPjstr3kKOZU+6uSO2S6TYGIJXKTw1
PKuFMT9Ka/QRuEGT81zoaZTs52bxBNeVs5OjRcRXPrV03GdNEp+2PsNL/vJUlY9eXzYvWkR22V9O
d7LGRn2VgnkEbUdPtHrr883ho0bt4R4aH/W1D/z4vtbsP7YBCXsVqDaa5rz1uQdc/+N60aYfYKeA
OwhqE3u6R/XquUUi5ZFvYPZICP3Wk0Rxk5Zt2ra6k6qXhq9aa7bX3/rkNKspftStHxy0ssoA+eTO
ixRujafQIamAJHT6SlUBn0s8ph4OCfmnb3Xsl29+UuJi8+LoLH1ZlOOvjEGXh3lR7qfKRxw5yvyr
DDYN91tQQEZsmMB/StVujynLLNJ5Uf1Wz+Vri7PwAQZXtLQSuGzNcBEAIekTnYbhzunMnhvAwRD4
1IFAKkgpza7f1KmOn5rYvcpB6UKqRsOB33hXbRrKx8kc7+w6RC5lHoyPxhzKmzfWHaigKcge6qA8
5uVRUYfy0DROfdAQPAF4hE6PueSn9wkpHnHvJ/eZqR4tu/raGH5Bent/75f9g9UHELOHxKVISfjh
d/HJCmEzSCx2OwUWgFdq1WWM0EJ2cxBs9VXtA7IvlBA4t9rrhxYbZN9gfeTetybWs90MQHiPMivp
oj5fc4n2gY8xT5MJ/FxVhhuIiQ+tdqJzwAcBJ7cKGh18ct/rd+oMkRxCUQYBBnKcXOWcjvoX9l4s
NKAXDqWhPmZdep0UR7mvupIk2H5wr1nfZ2igf8TNELMFdNkrA/LM+tB9mzNLu01EtPF5tDgUjWKX
5VO7g2pdHY0OIho89qQjNQev7JNdO/ONZEP8oPYvWth4zwt33kT+gj1VJpmPgXFvNoiTKgPcwEX0
BaLVd6JCh6jVylNht+5dn6HZhTOA6lZMA0TvtlHdwUj2FYTFePXVtj+VTujvQGr4j33+i8uEN7hV
jB30zsPeQT7pNBWKdp9hq2bWqL4YKVceqmxGaE19Q0JFP2bKfCwSnfS9RV9GG+pb3fn1UYUX4NA4
yFimbj0f1Fb/GozIBICY6o4BKruVOpcvFvCPl0o3P5Q4qi4ZJIv3sBuCK+Gbckwbp70viwJPiT6Q
BDb7+6DC/wKQ4NLV8Ci2dbLP6/LsZaN3zY2pQjwbQJTdm+HOiEiLqPvuYlULIjDotKM5ICsOLvgH
3EzfWeWyi0mUfM/d6vfA4bo91Gt48Zg3dqMA10va9k6jhAABuBZUEezaO4OvvWGTaKP+qBJ9IgsP
5rcBoMFVWZweRvMiFrW2mNWYKEyjjlgIupIVXKowQkRDq37o2ffeVh7TlExfmFD2afwCaPnv2TWq
GzE4lS9jUkO2pt6motJeTZI7TKY9IV+7HhLwN061N/Iwuu/yKrgFIxZGpvH+opC7J/uzhEtvWGZv
icYdpgeUE070MSEDcDQS/Kh2Vdfn0J5+uItw++gi/Y07sA1xh65gh4YEubq3nWvQhwg/BOTRaPBq
akW9eEu+kgOQ74c4+tVk5Q1XsnkpgTgmIFbgs6pP3NC/6xR5lxFXPBEItDfaynrGOaLvYtBlBz9u
3lBEI0fNbQxeYqO4hjXrYKyY+3nom33Z4Reo82c4SdX7wIBkna/8ZB19lYSUhNzJwD+aHSi9UNPZ
nShOx7prNccgSVxYsLNTVAS/FCIPkCtEUAfhyvjZW0P5pYW5nI/1pct9pE1cUpn0gBiIOpK56mEa
PwQNIJ75hd0IYqQEIksT9rI026n4INNYDZGCd6wFNX2YyDF+Gj0c7LXeTUSFg1fYUvh0thXoJJ+f
XEIldT+CutyFJbgsnLFgxFXjYJotzus5DU62tzDHVv2vwPUz2MgMoI2ungJgMHNAh/45nB0o9UmJ
33UaGUztXwMJhxGQ32PjAeWrbQevs7Mz81bdwxpdHNWiA53cKWisaKoCNyQkMEHgE1go3bepml7H
0G7ucTVm+7mbYEDL2ieyll/xNKM+CGX81ZvQ2Yt037ouOq6K33s3JfHdm7VgdJCa/d643n0ZscSa
jcISllbVZYZKqdXCbwMg1HPVdd+QNzB2Oaq3R6VMpocBjaF7B+dxseQVB6n+ljruHfiHCQt79LmD
w7eRHTuejQDoUoy2m9EhMlWQN5HFFU6KNjCJupXWpXKrYmcldnsGrU6eLOotAG74EJzIc745MII+
6gUEW0kSvZVW5+LhKbRDEsfncmrNc19X3h+p904KU6e2/s/Zrg9kvPMd9RZ4jPIzMvp9bmXBTR+D
ca9XanNgl+5dekBnZwsMKJgTQlKKz8atI93eQayv81XzgOX34I3W8JwO44jb0XmAJyY5tmbwnmeK
jYDkf4pqKJy1aWP1k+FCZlg9W4+Wj83oDRYYRjcD5Fl53skPfG8fetCtaSx7e7bLO10NeA1907ib
65iwKZbHrzTXjzkquDd1hqcJRqgXhEf/shZlJzJ07pErl8nIzoyP8FIs3DhmPiIKbNbty9C302Mb
L6s2La8M2pc6wsSt6vRcBo4a7lOHxwge7KqgbYxDKcXqsKIvSapDbGgWz5Yx2qcxj9h7L4XvPsxe
R/pZq8XHpntJnSa5hWwNbqnvRAejAPxP0nZ0Z9nmix4YJGx4IzMKtrkBtBX+vfg4KPXLrPs41vC/
MP9hMtOyi+C/7CUiTbIxkETTWjSqQF/+Wygd8SLUxS+FhyKGEcKd5ZcgNcbMa3GxALVx4DBfAgHK
jEK2f1MqhLJIi+iOiUcmdtCDxJqCYWK36XMubpF7yKCvTNTirjGnZzWcR7I5fPswQjmzn5YmJAXT
vjd5WGbqAjJzwpRUkg6uyVkDWeSZxR2IjMswkYQCVOmxM7sXpUXiCQJP+GC6Cp0+wcuFS1a/Bfbs
6AwTRn44u49jqmmYgV325BGau8VN9WUGavSBnAZIw+J7iPr6h5oj9+K1v9zCZ3KLh8BZ3AT1rLPD
SZlQjudqD1KANURXJjGVgy+jyQkPMCilVAB6+iAFpjo3b3KZYtbeozrIr1lcslyPnXOorRh4CCEF
AHDFvC+gRoucAu8rGSMI2JkP1uDtey+N75UOUFXSjOQ2ZIn/EONcvSRz+CWE8w2y0dMU+OWhc7Vg
H1XJQqkUHhKNp4uIR6pArVX/zZ6mvWuH7FyPNZ9IEIGJk/hnFWVYXI5kCNZXJ/yzyEvjK3zwUHCO
r3oSWJd0UF7NwbAPRmeDoTcX6YD4m9oZl9gbQ6L1By+ePVThrceYUNo+1eEsbdUcpj8DtLh955r6
dK+l8fuosjsNqwDORDQSDosOU+VDYJM0/D2gQF+EM6JdYg5BVncnm6A3MLfSXskk0unvbnC0N2C7
LtTWysRGwGSt1hZcfZ72zaFIbe+ZLADnSZ3eZxB8zwaABDsPmlMVJ19LDAP4KiOglSUBVWnOqZ5h
85UZAE1FOSedG2I/GSkQGOuQB52xRx+8v5AdAa2DWTeXkWyRvTR1tKnBG9fWLmyUBmnciv+p7eyD
Xga/JluZzkWczndQfzz3M2Bv07WTJwjZKRqtJjoM96XTO+nRqu3qXJJGbgRkZygJfHIZP2/J1HAH
uICdkEBjEeycecyO7KCfDPwcrOSHLHvqQgBj33P7HW2y9goPc3YrF1xdCMriajpP0YIbrY1JvQKO
CBckqRSTHn1RFMM/xv92Sb8Mz5ZXr76VAffVa8mi22VFSilAz0YHOa3VVXDwT5NqYBiG73EDWsB/
G5sgPQVk8tqtQW7RML5BNA6VIXp1K+GG4IQEO5SZbBjc2IGAe2HikAOdn5IfOf6Y3Ca4gc2y5iPG
Kr9EqvJWWxUpZBepJjMeJJKv+PeGugDtCxB3Xxqlcp4WSCG2LOChHrh10ECz4e8SRVt8CPQG4LGO
RFb+dJT8kKDE+jL9MvsBFPNy45rlilLb8Im2lqjzUaCK0jnO2ZRdZGTktNwZOBDRVZdj7XIRqSHH
Pu1sJ0sP8isTyKQJwsJrtgj0nYNGPQv1iOPtSZQfrmA4f3bL8xvNyLnk0E1LHFiKRO6/VGO2yIS1
0LeTZpZV57BUdGRmlt+Ug/sMkMC4yJ+Un+EFT2FUDXCX9NXRK8tfcl46BqSXL49xfcLSKZgpZOtj
dpfki259Y6l3Z+hXkF4C+LFif2U2kHFLlHqc0vGo6vV3wQNLMQCj7mrS6vCnwlaSVYON5lDlpKzz
bnOUwPeK9QrV4FtPwuLRa0KeqA1v6KlNmjd59nbiPg34fE5zbbC0W2iAX3HHLdGy4pY6bP9a0KEA
J//z0MAO60Com+Agj0uehtSQ1iS0K1WZBWjY+8SWu51X9PkNTUYPBJpUl4JEBOaGcq40dlEQCCYz
YARgzik7mvn4W1XOdlCUAInsGvltrc5pDyLKji7y98amwUfdHOI2+TqP+k3u3HqXyCjdFVY6HeRe
y11J2oL9f6vB07LgAOSZyBlSk751OkhbCiNFAqTpQmCaMDwO3as8+HVqyq3ZZoMcqfF87iow7Ae5
FfIj9b7m/rRBoe/xoGPpWtWPdtEBgdtyvb9m7vQz4CvjlGERMOvetCpvSbANT/lMjnOrT6/6snTI
pzuLbec8BzNIYFT3dipZnNDfNlANWUle/D9/+LffIFXUrchz10N9Hbk+PYhnctAmhn6QJUC+8R1c
4hcbUNb4mpLCu97cFVLx21vzG7Di8x00COMVEVmTc4PYdq7Nx9gNvyldph63O8wieNMdl2zubXFR
++cMmcqT/Jber55Se1ZP8Cb2877Jwvt20BWgHss6tLzWcqbU/mef15UznAFhcpCZ0MfpCTOG7csy
EfQRcieT1Opt+iwD7GpmgKnvBzjWLjKDx84aLlNusTWpjrkzIGvkLgDL//l37SK9+iF4YS83gCws
oJRt7s3xg6svIEajsOuFDIflbVmWZSZJc+sr8P4sK5Klz87Rd6oB3Er67AQKa6SMl2J7W3+bomtV
js+VN1y8xtzLTFhPQTfgrHxpGwIEshayYW/O0HJftzd8m8vSJ81gmYVq358agHrn0IlOcsyUyS4j
tvM/T0Fpy1OT2nqOtNfqp+PS/NS3Ttuysu1/lh7U4wjyp+Y1IFdulwKRKVKAbr0Nynn5cOgeiaaB
zmZ10k/IRxCrxy6QJz7YOvqfzlM+ty8OtgF7xHsdj8WsFruW1IkcYMpQd3fWgledx/IlH9zuZJpQ
XpaNrh7UoMB300NQsyPAe5LMgilfVCHNeagPQVQ+OVn124OXvyrzYH2dtrZ0btNkmysypBjS9tKj
MiiTUYp6Wa6lpiN7fTBjcp7k7stFCjCNE7gVpl3vk02/l7eEZHZ6pfpb7+Aaf+QWtEuyd5lQ/D2S
VPenLbkUITesi5X0ih+c1JB4wTiMif4R9UDeYTA5yj2WQh57vJgnsOKyT57SH/mk37zYyE7qPN4l
ZglpmdddZJHRWLVbcnZLqHIPYRGsXwCj/UUufnaVC8qTlxorfbtkw9jR8GsevOcq890Vt+wn9puP
tNkplxmxLQaqpjpXztt+n96O2qGfyLff7mKZOaykyfKZydzMOvgW6UKSVEJuwB9gkw2scQ9eURlC
bI2UEwNKlFGzjmqdNvNejC0wu9V5cp3rBDiHeO6Z9EgIiSN7n6H7tVpX604q0oKCmJuurYswudSP
tZEYJ7m+/C7fjsZrqz/NRt6eVNN4kae6PVqp5V33MzamaDcWBfT+pJD/s0nbFg5Fvv3SXg07tqhl
kUxsIcD5H7XMzknKb/PhAQZ28wI8rbpJ1s4QddWNufB3GWbZ+nzlSWxrzPZg+ED/lZKeaU5efbBI
kIYRA7nuWC14CVxW8AMcgceSWyZPRqZ1oOJ7tIAI+wXCIP8u5jJgW9G3J7lO6GW9327CdlRqMuT/
fylstfE6oNq12BxiKciPkeZqi29tqa2dc4SmBwYtfAxi6CqdfVGRUpQh8mdXk0uqCGnyqq1V4tr/
QOvXD6X8zt+sjPXcMnf3wALuCQYiicGHXuxXgiO4ruU1meFcm/fBZH6DZgV/ctgnl6IJQ/Uow9eq
v3xBI8Ag6H6vdpzMVLHotmLrm+aMkIMGP6QGVGy5IfLvbMWKlJT2b7bs+uvLeSQb52EsYIHrqTdA
1E82Uap5DxFvQRDqhys/xKxvuqurV7nZYtRJbbv3Wx+BIIitA5JAtsHy17fmdq7Utse4Hdiu9+nc
KP/o4OdgDWPNlIUTIjiwRdKWN487nrCVX46vP34utWIXKYP6mxkpj3CdefP3gET7q0zXSFcdgNPL
Mwi7DqYNmSn/vSpnr0sVoJzm4pbp4XM6SEC2yLaF+5QXIkkecnQ7sO0B5YAU2zhpDv7PQavz6/rr
l5m8Jnxs78xqz6yTWXo9Pe+In/z73kltHSXVz205ab3qb6M+/4HPZykagY3WftdmCGVlXdmsBzn3
v/VtQ+ToamdLdSvkeWxNqcl5//Oqv21nZLQM/PSn/lvfp6t++kvBsuAjFFd3IRl9yyuOVDOxigoY
jdBk/lvgSiE5k1QiNu//dkpt65szpD9JwWNM1RpU15Gy3MrFt6G/HZGqbwYghAjBrzNaXpbtjf/0
Um0v0PaiSd92mpzxP/s+nfbfLr++rnO+JPcXMWi/8eCisIZZu9jC8uHainUnu7V/81X8t+Gf+tb9
xHLZ9S/IdT6NWf/CkHj3mjL8rXZeuJelQfagUtu+0bKGbE2pbQbZNvhT36emjPN7CAP6n1oNJUJS
2CTz8XISe8e8lSm8VqVX2jPubLbVWZWddK9425Z3wFSkjW9tZV7SyKUtKz+2UIBHycosd3Ud+YHV
/mO/EAHAlGngBf4nZW1dNGwVH4KsLkU5k4gJ79tBnqQU23IrTZkKjmz6tzHbNNj6Pk2h7TJj0KS4
LFyyvQZ1Ng+do6fzXva/CQAD3EXJ+B60Q3Ra33i5KVuxLqtbW27X/2zKge3VlWaAI+Wf5Vvan64g
fXOWgJ3QEl6jbbFfDev1uDyf7cwGYRI2b9nVwjFiLB6S33aO2zA5VwoxDLam1D6Nk0V06/vtH5cj
n04ZvEo5zsYDqMDnmnQKRAFkBN5yQwPJsXy4SoTs2jdZuvwsybKL3Jky6fPsMqvOrskc6yJPeHui
67v/mzPzN1NhGyo1efhR0ePRWwetTq7cgfTEiCNoUnQYsYfZKwnJwOaiTY/yiq5+SpkB46zHzR/y
Iv/j1arV4IhCNuGThgBhnmfXBAZhssRJXJOibohY7ra2bwUKtGehtSsXWmJnthAdY0HePB+WrgVn
U/fvJGfbIggQqXDXyF2V51JnpDPpVfFexuSaSD65vjzguYV0p139mZ9uv9zU3x7RunVd77rsWaS6
vuYRAcrZM6ej3GX5s1shP2Bryo391Lfu6uTI54TObaQc3v4lPQz1vY123g6BQXTggtz/0hXxeDbg
ADzqZM3SJP0MEtPiijwkRy2d+JnhQNOzHPU8YJ56kiDWVAdvkZadteUaalJnMNzXCF8so+YuGy/K
XJoHtc8A6Q1DsWsiXnUpvMw197YHwFMDU3SfJu5JjUIrP0IZhGwyO/sjXklQw5NzbfSgeSIvi3gz
pLMkn2fOPilitAj98X1BtL8GJKa8koNTHyCLG2HloCl9GYRHWUJ4oh5hgYjtKn2NPQdSQbN7mGK4
EBxgCyed2P7Zs/z5Oa2an+Q8XnpTK7+MuYmMVup/y0tM8hq595sfqCDFs+a992bru4e3nuiuHxBw
0FrYcYZhFzR1/bWewfSyJS8/dDW19zDqAK+KoO1SC6QASHQYrnNuVfA3wZtaQTYMM1QJjhulxepx
XI7gSkJFYEBKIEy0c1PY5eM8JdWj1KTIisKB9yzPT8gn5geriINDWUE/5E/DnyYBtHOrLgx+mVoZ
9zYCxuVhcQDvXJ+dW1zEd7mmkvRp+Oh/qpAXHtqsABPktQP74aZwbyA1/o+x81pyVdmy6BcRgTev
EvKmVN68ENvivUv4+h5k7XNr3xPdEf1CkJBCKkqCZOWcYzLF5lFs76B+TcMU38ZlgdklvgVq+gFR
UznITVWerlGTxlC5SsBnhsVsjRPeWsDZN5XZ0FumaNp6EiLkCYIdie0hrcpszmVBEigZsKtpHPur
lvbe3bwsmhzZns13C4c1Pb52RHqerbXKIQZtZHbGnEiYE0KHCxP8mtJ4vn62UHNADnb4zn29vo4t
7w7KTLyuo24F8tTYOJpl+tPUFjDeENOXhmYebQepM7JWzddtPe1WJL7HB/I8DpUXVecau925XRZf
Tb6fu7SkhjqCNrLxp1X6sZjNzFhrpqEd5aKcwn82lkOtrCcPp7sXZRSbARs8DQFiUdcWw3s6Fm8E
cCTowrH889sy8TSjTESxUNZQYob5F1Oer1GR6u9Tm6JYAIjzFIoc2TUcrLtZYz7ZmlLrVLvFcNSH
pNtnWVJe+Rdo2P479aEVCl+uPDMvqjE8NVCDLm6c3o123WJ/VZqHZGDiyIHxuJFNuYPp0Ocsy4pN
I1YDUR1E3dI90TKS+BK0XCrAmXXiKNhuuV74YySAjuhW8eFks3mSh2haU7s6XrTHGEYEZw4ObcuN
pv7TuQvT31E0pyf5po0xd3dt320+jxwQizyEOVBKElixVLQPbdnyjGybJ9nCdz5cKRkf9MJSszXJ
dJigckEslGw7RvXvzqn7pLrwt0jrRZg9dUHHGW6Gs2wrWOfOstmM1JIr4lzXcocDwuIA8jJFwsbf
r5tKtwOsqa0/P2aeqcu9yUEEtpxIWwjULfUyskt2tvj92SlLi2Bnlw1Gs1lvH0BUI8HLJ49Yeb4k
YjRBpchVuajDGVv7V1t+vUQHKvKvjXK33NPj5vDHO9QySO6ImEDIRYpCVXMV0pu3pgmj/WCPIej3
qP6oqq3cn4xRs810ME31rDhUqBWXeG8KgIc2jMNzvyzGFNCJawS7v3YMQ9auvJcwsJMNnoXkVImc
lMJlIdfkNpPHahD8tgNeUItbEgX/j47yJZ+9v17dC+L//j8vydwRUYWq7f59mK4vAdrei2ulUv5b
/+vTyd7yTaay0ttz1i3GCeYZTavD9hqNySVeFgVUiYtsTkEAojAORhzrakI1fdldqaDOV1+d5Br5
eCfudD0Tx7w4cSmjRFXtEYMxKcrRebHQ3oOSknv/9VLZlG/cQRfdO9DDP18q3+2vV+S6uekrVBn/
3rF8qqlK6t1wP5f2W0YIKXKl2c1O3VRnJ1fEqEw0CJt9zsSiyvTEJi0j7VGtovHs6s33ItLUx9Eu
1Uc9aq49V9Qrk9FYW6AMcrsbDIBfTtPpJxs9yYubcyhmb6pLBsLgJa6VV0zI4Z3caVbhJSgT+yb3
IQ3eZLjoHoqlp2he0lEzn7QgLp+19CC7cJPJH9W2xXN5jZpsOg+hll3EsoDmp48rM21Ytdt5xUUa
Cd7SlH1wlzJzE7i/1HQko9SlWIlVKXvJvQZmtmZ0a9k0hnbcG2Sj+pVpgdBf2VY/PBBkBavIEvom
xkX50g6kJagY9HaLqfIF/Vfl23lg7gWhmLfKFk/oZvp3q/o2u637ailud8yrGFaSrffv7YxyQnWs
4gY5B2ZuNPwOHbt7R6el+3NC4rfdBk8aijNYtd2IwJO1JOo2MwGwmIT/2YQX8s/Of23TLQcZbD6f
q9FrNqSvVSDlnPIpVyz72Gb9BF97KJ90bNIPZK2v5E4F7doTkotX7LvqRW6yg5YJBXesdrIpQEgc
NG9K17LZJK55m5mWky15xH5ULypwNx0b9CmcZoQIpRUZpwZADF7oJgC7ZheXrhqLCwC6P2so8QB6
wpLd1MHoHGWXoQu8jamNFl9Ask/mgEsQuJj4ZVDrYY27Jz7KphOrNgKFeDjJpk2wEHGPenCWzVmZ
vrnc7a+yNQ35jYt2cTMS1D2BCPeEuir3Wd6plzjARBwF3soai/oGVmgDdGK4r7zuOU069YRMYbzX
9Y7fTAJKvk7ds+wgt0NE3FZKk1/lJrkwYRzFNtaFptfJVi0Jis3t8F52TzCi3Qrzvm3Lrdu7NbmE
zQZ2eXWyJ6c8xT02uYUOXJ0UlUXb1y6AWXXyE4/ULN2O27tIc0j5nqwn2GDZu2rVHsBmMDayiTsH
Mb1evlSmAEZpDKgIlm7aMAUraH7oaQpBlrLaIRGvs3f00/kOM76z1Zn1eLct41S4ivVoRrlzqVIL
acXSrZvUXxNayQP3N+3CgE4jeYg1d1nMWhasqd21KHf/2fbVRa5ZSverHnRt97+9Xu+QvvR2cteI
ub0KpUYoXbpA79B0mdySfhVq8GyK0X5pHQEdqNDLcx4ZNijjOkMPN86vQ+3ey67CyM5NbHhvTVuo
vtsk1iWrPFJamgZWCkTYZ4xIP5RgKjdJuXYRDJ3Vil+XK5JvvYY8zDLc9s4z+/Co2E66i7NIfYSp
0qzk4Z35Ta289kfPjBECIjOBwDgZe6q1Fbzdyrr3bEDj/O4dkJZasUrzpoSJC6EKW76Iz3YV+UOg
J8cGIvmfHZ995O7qaysOEmTPsPt9dQ7VxJf7I1SPZ3m0xHHZaNcYCWvHPHw25W7d01Kx5Tcef/YM
Nf3eMlNrp9ojzu2vQ1iOebIRlh+dyFI2mVbql0qMzt5C7XsgHKc9a4bpbO00n24TeS/+0KntM79G
FdGP63wwar6HzKP8br0nd0wZjIrS2t4/2l1p/sCNCCbS5ILPt48fbZ462FPCedPUdXNN9K7Zm0Y9
HmO3s05uHVRkEfQOdCykqlwB8WTqFVCsYAjek1A8p7Gp/FLQWX6+UV5oQOJK6+eUjd8iRXHeNLvN
4Rxr82NkAwNnrBLeYZ5ecomgiKtKkJ2GLLF2FAKyOxcTEArn1qJyxhXNDubonSvxB7ZD5aceEnmM
LomxNcPvNHTNXzlMZL0fnsJHy2i7h6FHsQyhuH3yOp4G+6HW7lBs9AhzyFrCbeX4lNWCYK/rBvlT
wlmABmqWn2atz09yzXEaJv8AIFz6FKgLWTcPmjN6T0XmvWlTolzMwfM4B4B7myhrjrLZGzDnCifp
D3oygKXSGKAd+gqRW9m63nOIHX1Vj5F6GeoqeI6b+V23Qv0qW/Oi/3Z060529TTnFGtWcJOtaAh3
XVZlD2apB8/BzCxiabWPleE4z8FOBLnznnDP3HVC7XZON4Yfpb5rxsb+qNBiEblTN/sxHMs3Qu3W
gxW7DzxBnkl2KK9NoEDMD6OjbA39EGmrZtkRl8w1E6C7eFjEDtTRxI8I7JoRG79kkqEFSi1ywv75
q0NrNAaBQb21TUyLA/GlmPyWGGT/s80UbXltZ3fTkUp9Qt5En7Cv0TOQHbr6bNuAd0+uYlwKp54f
eOZ/66t4+pjiRdbR4d6A/ARgL9PfknmcPkQTW2uxbI+X7f/d3wWy9NU/cAOOgxht3YYuiLd/jv+1
/f86/n/3l++r1yM+bY9AxsJK1pFFyu9ad0x9Zy/tXrNpFzzi/t2ulvZf/bk7AqxSvF2ic9+TC2vx
Unp1q2757+d/tqmkQXuFuf3qJneKxPNWTYOjIKzulLyzyEjH0ZULrbyTC7nD4YftDyBrfGqciQW5
vsSoNrzoK62tN3qUYpCo8dpxNZINIOzquVsWsmkbCr76z3Ze+wNPZ+Ac/9krt3815SvkNhB2pyJG
s/a16fNIX+2Mq9ss3LtqDLxvA+EegMe89xTL0naEo3nwAuyiunAeJnvwvhlw5igIeuOd5brkgqZg
VcpMjZlgxTCMt/jQVsrW0L35FejCuOs5qmSavuC8Osj3iHIUe0PdWReSrb1r0GvMZS3HJpriTufU
PSMNscgTMIyt3nbiqDcRWG7TCy8pWLQLmtQEyHlU4r/lcUvu+AzWAce9cdFRYTYfnIOZmRUMnS64
z51UuYcB3fv63iNULJ1n0C0GiBg44465YqyB9SURzU6p82HH4x7ke+N3bXYfkETG1zgh3T3tu+Eu
bgdtryZdfghEZl6jUCfxQqnmlyzKfqMrzH/z4oiI96NimkCwiO29Jy1mZ4g+vNZl296Xy8JQGRBG
JVTEpYOhL26jFlWG1VVXLcP6DhVZ3Yxe2V9lf9mNDKgN6Y8TcWgwaPgO+RrKeIJgh/Q+hMmxIWAy
u8EWIvrBIibN6FWxJRWtuVphn+5qHDSXNMc7YQhzPjsu4mEM8PbJycf4UEIrPnlmbB2obJRHb5rH
Y14LcVDUuDrlRklsTzDE57QNIDmNjntOq4m81oY6SNynwTbpOpVsBbXZul4p8LLCVYbzNNyYgqg2
WeL09wFQJ9DAyAOZEEDwUw/D49wT5ENIs3iKLQjIvbka+oi6U1iqzy3TzOtI4E8XrguuG7TpK8ky
w6qOJ3EJiKmCMl1kfj1FMcArMHHchPB1BNn8PW3dTUBw2RsT1C34mnix08/xI3LR37Gtzt+V1PhO
bRcHuRVSCw9dfZt33IWD0dwNyxHchGQOpF4V4Q2CRyh7gsWJiuR7ifRQ781vHnICHvry8QT+VNwa
gtEX4P4MW625eNbUQzvmF8CzULXPWw1eDIw+cU2AsjD6FvvCVOKnQPGcq6NhmJXB7pE54KqzgnE/
ZOP0Zto8LWla+OSW/FK0qSghA6jiLUbjtwmrcdjLV+lJemiMUTsWjjb6lAvLI8afhIfTRfxreURt
UJ/53GROcA9lF7n210Z72SM3/nvPV3eRSwwhb/B1HLmtrl2sZszRrXMiAq9W1RHc2Cn9S09K5VEE
KglxxC685DzRUJocMXQsTcB13mbqSsIsl6ZuTniTTKs8yGaQNdoKA2KyIscBH5ztMPpfFnoRkeZU
mVN1El5aE1LBmlx89ZFrchup4fRudVRIY4Hg6v/xuhkuVIX//L+OLZt/vbVDVMCBIc/qr21fL5Hv
L+JqPubZWztF0RPX3GBVJo510AMsFENhPKqeE+yMMVLWc8G/2fHK5GbX5V625ItMw3vs+ty7WJay
h1A0X72+xTXYFd3rIJx6ZYxO+K0LlSd8Q95PU9O2hcvlANT3OtQKPaYD3N0+T35TvrgDAJJ8r+Mm
4bbTdm9LfP06tfrqQin7pMJpv+AFqC+FVkdbqKVEVJtqffnaIfcykvrTzyRsp+yctdq/oIIhfXk5
gnyJ7PjVHGzhrJyxYVryP2/yr0MrIsUWpAcvGTJUuJjLm3wdQDazUd0zv5UcfXdUnHMvQuKFanMm
y0UZIpwiunMzATbeMnu5+molIgIzcj+3YeYlMClz9w7FgYujkk2SqND8cXkQk5AWxngBQBwjzxoa
bUPaGRMcS8/PjXK/bNeNmm/NEdi/bHa2UWxiaC9+n0xU7evme4wfwSvV5l0LJ5xtQzW9OBVP5M3U
Bo/FXAw+CrDhXu8TQJeOyO9cA1ZKAp/tMlnDuC8RywJnjJHiE0R1sDIP1Mdy5R4dNb4WmVpvcx5k
byoYXcoBFKUzq1Gol5f5M58uWlPKdl9TG7CJNZvmB0mib0Gb2T8qKziqlCtDADdYltImZZz8XFad
DZmPCgLzFP1vMXnnoCjKH0abfFNMitBcIdHFIwayrOHZcEzoCRa0znzOx+egGVtQ5TwdyL3CiapT
lOPyk3sLQjzPwTC3K7k3yaKc4EtwcXLv1NnZtVHMj3Q5EhMZxV3W1I9yX2K6VJbgJzHgju+qTlWu
CY8iOtRHuUUu1Dx8n3W1PnxtkmtknzLWJZGHJCFe7bQRL1Od3NklzCv9dYDP3i12Upif66+jfL6R
OuaX1izto9wRWnN8NyfkS2EwehSpVzHrEzAfomXayXN77aRij8KGHmu7bIb+InfIhXABAa2VpU+j
KFO9/XqNFig/qrkCWPefw/zVxXISrGHy4F9HG0jeWA/OVPmfx5W7gyzhLf7qOduKsibYyvQN28Pf
tRxeGRucfxhT/3qh3PH5lvIDRrkabD3TfPncZshP8PXmk5fy9QucXj20Uef/r3/TV+8/x9V+5iEo
hs/PsJwFufbXh10+3Odnkns+37Sv8rsEXivu753VueqpXLrJDoHZUL+Rq3KPXEzy9MtV0+2hMYzf
PSZ5Lko/bhldEI4m2kubxvW6IZMijHGQhW3xzSrbCTQeMsVBPdhMkewcr/+F0nbyM3iJavxj0FMS
JU2biAkP5Jc39oco6342eeBtGSOdXMikca3HvmZPC6HW+2ErZFsn/UppuHDDjzUh3LseVcSWnCq3
SV94gNyPmvtstoO3GvjJgeqYnpqgRi/cP2uh4GC49wBdp9dBbc9Ogq2yRshEpWaTUbYqTf1bVI5n
hYnMqSTgcIKqUC1zeKXCtEKKjXePPZjnTy89xYp233SpclMTnmUrIopudXAyGXsQFrdsGsWA8ylL
L5/bNHJZVnM55oevV4WU6Py8gaJElKpykzuwlX3rZkxUdTfg0Jwf2/qxzczxNjLw6ZwGxHnBs/Y4
owKBR5bwQcJnpSI3hdAbkgzq3gHW0ImVwEFqekgIrew6aIIsr2UxZcF9M2LNz8uTE44WQn4WJfXg
NbYxsdVL8GFyWwFUYTeTl0Yl9J9t/czAAVKpvqvJxCtdK7jLlwWECa9y6ltnQ2DKOlA3gjHLbV4W
cWZUe3dyppVscgUxbgmACTxA7eemr+2tbb7GVmcc5SZXqXVQY2L287EtN3KbXBh6oDMRBIpRdvlr
ByA8Y2o/31hutvSSKdupLA7yjeW2IBpXttcZfjc1TEIvH1LujFO1OFk2XMFlk0Xh/Oo4ij+GUXJf
VpsSn++t07T4nmnw3yKug8OoGRf44tlZkD91kwt3Bt8Pqcrafm3LpqEgjg3YfqoqiYJLMTCItu6P
qZVaN8r51udr+9jezGVAoFHUteuicHlICzJig2arcnefbUKP6m1TZuYa6S77o8rST8tgOWndu9lj
NDDMNbNBdW/ePC9V7qz4FC4NI07+LITVvPeUI4+TmS2PgVh4yPFDa/HVT6SAi7KZS688kKOWNnEU
8Y3ouv5alZP/+Y2aqzhEPtytgB23d2WTh/cm1a97PSkfqyAUJ9lNLhiC6SuSfqq9bMq+GvB036oR
g8tXyW2YJDJcBiljBCHWnhp6t6wwvBu47floGP1HGDSAP5btupMPhEMlqyBxMfTLboAtyTLUo4vs
wUjvpsaacYpnvn/lFHd7JfTsG/5P50YoWL3RIpd4AjE7N7lD62B2qhXTL7Ipd8BAMa91xgCRMA0F
IGzUMUtsGOsh5vqbDtb5q29EUZR8stbZZXqdbN0JEQSUyui+wuDgk7iSbgwH2Nna6epga3gGQHCQ
LPcQnON7s2uxexop9QJBodM1MnKClngSuWDcMhOARTanPgtGGlVIsJ1C/kewwPcCeMJ/1pYmyLzX
oiOVj7gMD0ndkpYSeNNwlGskOOdMTR+7xfjTL6pEuSYXo9Q+LgseYtFCyo0Qafudp0cHVSQwXMrp
KfrUUi3SbZVhdvOm6jNllY6n1sXL8LVgTIx7QbZzaWQYzPzVXLxE/WKOaZaPQNwQZiJbWoqsGlYb
gEeKAOB0j3Kh152YySxqFqTGf1b1zPsRpzpoi7aA5Ch3D8OM6VOuJpBkIPmnCfMX8PCZlgOc93nG
3IlUkRR0SOLaTBLKs/i5G37LaanC7MCZkGKAaQxHgrlRJkPBNdf/mnrzZwAEIivrnSDRy7e0x5CE
xmPZD28Op/UUk/C17TTzI5pMbyMWoWzKYUrvxBUn38i/9+tsyzX5H2CWKtqYIedKIfjspPa636Sh
ue/IXjvaRlkdbB4K0jppVora70bTfs74qy1LYLzHp6HyH+YroDWMwV0487Ni+UmDL3nxmRWLiNpZ
/llyLYfFsKmhfXDfHbRjC7AirG1msIyqn3dpJs5/nRhcx5w322uhIjpkcSh5QCGfAlsdWT/MPFI2
hnUux0Yc28gePxeGGYtjoC9nLp8+ck2vj7h466NX1LDE5WrheoO2kasySFWuyUXqBDUCJg/IxSKH
L5eElcqo8dww6Phfv1iV5xSHOMffv9g+lz9TLuQf/NXscwNYjEYCZrDYkuZFdihPRyltpHK1mylw
FbkzoYL557chv6dfTbnmaSOJVXhyuXiXoP9YGIuS72th9Wa0603rlC5yevk9kIt4aY7MXWznuD3L
TVVgkdkQuoxGZFrBIIMKbGXg/zuU5UOmtQ05okaBrWsxgn2uOr0+HlK4XfjeOacL9qE2SSeQC9lM
YuDCWqz8bhhSjieyHrvV3DoDYSdKIk6OW/oGyVtdKaZVmBOUG5E27atuzROMrgY7aj0/vUw8adXC
y2U8QgJsSYYc7viJyfGNng9YQdNLXtbRCuwYM6BzFZ1tpC6XMOjXzKi3q3HKr7nGLaLwasv3AKee
1Lpbc8momCSnkljV/QGKwPIoO6v3GOr1/TwSCmS7pMs6r13TFVuT2RWE6f1AxEobbsmOmRpyvZUh
Z+ID5Z/PDZeLRnJn6hq5nNqkbAKlI+1l0Lcg/aHNzc+GmR2KqqJeR8pQ3Jrv9VgTQzhlW4hK8cbC
u1d2/TkKG3XFzRGzcVSWfovHIurPsFxRjCTM1Soqc6phQhEFe9Qazlq8Hesl8bkzENZSkmD6eT1X
+khqjdv6FeSJ1qW2OIjfrcOJcQePBBRePw/eOZzSZB2TmRUUiQqqlLDRWKM8PaiwbA1KshM5mPXw
OwkwWauIo9ZittxdAMJGqbp9p0ecBNBysWlzps0I+3c7mihfxhfPXUqVZDsyHmt/Oty6l2uLpoGE
cexDke4MZcLbqyDh70dlx4hiXjOx+MHgOdq4E5b8SrFTcEMIcdyZsaeJ3caFeIYikz88LLxpn7r3
AqrRnqlM9Yw+llAMl2AFteAfXWG8xQbfhzCA3dBVic/qTTBSGJki5XcXEBnTiMvyDdITu7tk0fzL
Yue6aLlR1jxgK04Asbj/UecAj3R+omttHMhfmkYmEiOHIBw1MX0KoOcybcmytbF+Ycr2M0oJhonP
e07RXdndQgoBobwSevcacL/wAbeuSFkm8jNnjsblvezai8E8zMMa3c0EpMu69LWyzcM2uJ8Aqc+1
+73KCMoL1fDbNCjbzuVBcNQGfxkADrYRnZC/bS0v+qmAVl2VgpRhTcxvXk2xgoKjpvxySD0EV2TE
B5hNEJUS9R6Igrs2pswPouFp0twtkbYIRCLEVoqpMo3KE5KS/khrrd/Otej9KcqqreK+REpRrKwk
DzZNVlCPGYqtZSvleY444NhRCYw17S4UCVMmzXTo1W889Udrb3KGTd88tinpqw1qOOr3G9ur3rVu
gLoC98g1iC/uhhdEtgYMoyRaE8yZrxgNausZpOrKIwN11U0iXyVOtLdMRV0NULjsxHyBDVab6B4h
d2WMj2rVLxJCVcCXUCvt95oRWuybXkNv+BaEdQOrqfyZzG+znsJTy6If6G1zv9WfSUV8HpBAMssC
AHU8eVBQl7mMTvSuT21NTL1DiQxdrx3ovyndQCax35PRupaC2fjMO5s63XJtvBgqo3+u6clmID+4
q9pzMPdkwhbTjsRdm8DYItpP38nApj79lBb9h9YTD692081MGPn380LgLSn8EXTOTJ7JFbqAG9kj
A4ZVGPKdWDdlD+Mr+TZwklZNRc6vYiiHSjDIikytXnc7zr3qZw4FfpICTka1bXIruCeusNswlZOs
Re082yL3jaLnQqBAls2yNxLrM1/zmMlumy5etW3+igQU32LHM7RIY2KQEGTaDdnAS/QrYmexaZXs
BUb/PTQ0d9W+DjZQuTpOsdKPBzfWf5ZK+jOP9R9tbZD/1wDcV3mGoqK9K8Z+2ro5kwOxhjzdzVAK
RVP4plH1FDn8vnEqH9WkvtZLkaqYlhnWX0brkKgw8oEj1K/tQD0ISd9GKPbiYK7uhihZxaVNtWTR
3tahOJQaN4UcFZANjw98C1dNO1wn2qHJl5ISmJEqK695Wv7ODedQ1/a3NubBS5i3yM1y31SzPQoU
6kFBRwzLGGCVd8djR0BZCH3arxGVb3ojAbQzDqlvK2TL60o3rRSrEH5gKD9cgEVRMKAtj42NSVaU
3jn2bhLNE8ltzC/n5o4qwM6aR6R1xXMh1K1JPvfWjWwkwYhRYouvmVK+eWqZHId1GLkLGuxhMCIA
4tnLNHeZD1LmKWrmH6WwX/Vyuh/stZ7b9dYOxWWGtpnawORaIiU1276UkKndsgUdWOrMoJntIQ0C
lNf2bowV341Jrn+f4urDC7Mnu+rPwka1qI4vUZftW8Q1qeA7kXTtFtIatBnkorAAkazBO2syy08r
nsCVxjcafp/A4q1sX7flSNF2AgUH8hkOAJEUofUxdeKDuOl85WTKc+vCpuli/b3N0x8jhDyjFu9Y
xn6hxEX2auzmIT70Zv404QxfZ2r5UPXwyGPwSkOKSJrz8WiSDbYrKfuj6jOoHbXzjglHGGntIez7
e6KKiAV0qYePnfOrNVtoE9xhic0mtL0wofjCRF4p5kiKpVpAY8rOelfcp9B2Vto8WhvT83bC9g7v
eQtzD4DQoRRWB0Y/Rf8+oXuIiMYkV/1E1kV5xQqMSM+BhK7zi6wCKjtUhDvrh5p351Qd33o+FI9+
rzHqCuCd2YvXKCeufI/Ix6pV3zuc+vCqVQwTLH3XJeNelMG23bdjsW05LVwkePJnrlCsmMuLGf+P
0H2d6hpTpdp3xKSpLXlhwjunJfjO3kiZPym2Y8yvd3SDX1lGKnKK8KwQzavdd2fd6269m62Jabiv
uvDDynluxBVGIsOYvTvY5EGOlsOaqRjCG0zSPGe+G8wAQIIvGDY02siIRmwIlDjzk9yZPGccPJ6W
y/xKmmjDOCBWqVXxc+lf7Y6C8py5YgVa5y5LRLuqHUB/qomSyMjDp9LOflWdaFZ5l41+7fWEQOIj
bCL1MKjeg2MwiJwiYNhFOJyMllF21Qcffcfvbu71rQ2f22mHi0H1DhhK6kOus5WM2c86gA6KKAqK
7itoQRRMISU0g9phMxicZIfTSJLJzAVdy/1edzw8/K67GpIx9/PHNgf7NKSKutUNMAxtEz8Q5d4F
wOu5wTGSvPd+qqLvzxp8MZ7GrL0bdE+KOUHS9PoPswMePikxgpb+o2m9bThACW2ZstC81PMzSgQN
ExoZWne/UBV+PAzCajNZ1yEVgV5VcyrW6T6fB/dAbuSrE8Pj4Q7eD9VPrWNsPI38PEuQOUl8NpWS
4LgRNCJqhbCOHzQuPz6GI+RKxPLMcX0O4/I3uaHRytR6ppGM56B1yR8pvmsA6dy5wfigEfQVxC6R
m8WlD+uTzWAx7Irr4DFJ6EUr6FUXPEEvjLVfXCYs1la4xEDo4sdk8QSQuoO4uh63GnvyU7dfggO5
m9vkQiUtaNT6NdVrfh3j2m5m9c4acsFgPEtXpssYzM4Qa4Tx74F6dneyygV6ZQkwbmJ8tspxo+mW
YGBFFkbsgGuw+5syiuoQK+nNCBmQEzNbIMLfGVSm6noeGdBGww7ftdHauU9B6NmOwu8gq8Chpojx
Iq3mF8CXRvlN0e9bXKaHwDbIjIw6ZieveQWdDGq9ucrQ0+5nK2z8FtClNybrZLYuTe+hPu1/WcqR
9ORzTNZqQREajiOiurTa4E68JYNpbtWifoebcOyLGYhzuVCXP2qTLGrhafjvy+i5Mh1GQoibXIoE
q1oNGXeWMfRIROaFu0ONZJH46IzrxMavY08YPaxvSQ/ZcRgnYthtfWsa05Ou2uc64RcYcYZTk5wI
ZiF/WU4w+FkHRDjfRJq9i23xMYsjcpnnDKnpiriPepNrnCfSwa+YK5CJzDyv29iPumkpwVuvCsC9
RbS2BgjyprcnRdva5BitPEt5NEtzO8CsXS5S5Qq0Ke6mCYn0boHGEeiRcmFTjBNEwPchMr7rtjJt
A32Af4wrFFAhj6dZRiQFI0LL49tfKrgDGJiQhhhhSWGM38UR2KPU+G3YXbGyBeV+CxAS101KiBbU
QF29j11VBxbn+CnBpSvF41viWPo3Ci6/iEWuTkPKLLXORP1EAlGqaw+1BcoTaQyeSEPz1bS0lhds
YmrEvq4zke+mO9MCNasJsXe0wWUckFRr6HEtQJTuLdFqCNPdSYn5tpWNuWqz6jnJChxG9hHepT+X
jJ/HziOolyLFys6i3UiIODDO+WqX9ltl/pw070eVz4mPQo080ra/d4rx3WnHHwBC9/M0rW1d+yhF
bAFAHqHuYq8IRGOBHBmLNfMgamU+Dqlz37cuxoskvwxuzwRKrTJx7b0nVkdIfW48Bd1Db6rQt0GD
EgxGkI7qBL6IiktmmWdTs/nphh0xTcxjNKpzV/HUMZTF6EexeiND5FkfCLv0+mIbRtNDFFgDIj/n
ngkVMlmSAAzz/OZ6D66tIArRF7xe3ol11yUMsBlgQqQL/UQv/QkwLfGsq6HpmW+IdkpVXIrs+X/Y
Oq/mRrlsDf8iqsgbboVQTo5y9w1lt93knPn15wF/Mz3Tc25UIinCZu31JpzwbIBOb8c56VRFoLlD
pDAT6xR2VcPMlVRTc6xD7ePDSdMPrgJx33YLxyQTbl/Kb1KSALW06tYbsNEbPDLuEpzNStE6ftf8
Cgi6Hw1tT31RZwkFRi/I2KqJni77qxzvqaQNjIQTwqdC21HyzuRtiDhIbMnxIN1mpaY4lhV9jiJ4
C8Apx7FNHanD7i+y1XEvxnuuh4nrqdtEB4jOkJYiK/Vdk2iXXG/f4syfO9TM/L2If802K4cbAlhJ
pdBpJYZO2kboQkczfhkG7t4GQd2boqfk6MwGmLAGGg7IfbaFjS3yZ+ERexEHxaXxg41GNsjGHodj
EasfiYQGN4gwc58thMrmFwykF8DwfCPBSVmVXPGuLQnmhjaXUt/Xl2zc2AkO3yPtdvhb5dqLfQzX
cpR+JVqDBFQrqpHzJR69kDD8zL3kJAsJn/KoIDDIM4CewnoX4JmxgqQkVlWufvYaTlLJi2KKjCAt
5adQpJ2YBvonNuwdrfjMcxxMseD+xELmnYq635RqcJlwEsawN44dQl4xFpiuVUAy623gbsqliIYw
e4cCA6e7+01s5cWzSU0OGaMUssvTTrzaynAcK/xFsI4jHl6rrl2lv2f8WbicPISxrW6lOUU5KMZT
YsgYuYdZu4FF8GHK1P5F0b9yjUL7gC0/D4emW/njluNAwFsfP9tgT1LQS6yo0ppgq+0r2lBv1Zce
bKFPe7iXlnant/0s0pZqE8apMcEwI40accQxiW2mqQxRnkbBy7UJe5Zeb1lBp/khm+rPUoE7lcKR
oGH7mPPjrbJee5CSmJahrr114JaK33drAn1mixTbPwWG/uxP5k5JKNB1n6w9RicqAMzzmMNaKpas
ZavBIMYgmIbVzQ78h+KLgdcD+ekRSw5B95DozNTMCsVM1JN0ostvQUXuwqjmJDr1z/iKJhs4W7dI
dCdgBbR7UnLRE79ZMwk89bMh66g9Ke9+Zr2Ltn6tZU7M2HglzuJJNbO17hM/SLIvxt7kw46HuuJq
QbgF9XtXa/Jb2xgfkujoK8NsqzUi6SKZZkzE/V9MoYYUotuX7SUusfZmAID2NnsyKz+8efJqSf5p
wnwQl+xTrJoTjbv6V1EOZMZJrwlJwysRaL3T5xTesgGTweNsoYpps9xG/a3LK0NPDrnXfGQ62oig
nfCZhO5UtU8i0Y9aataOKrXUVBm8ehnf6SGSpLU+x+62tuKi7iZdPsp/BWmww4viUIXBRo6Nz8Cq
6FNVoIAEpJKQGG7VsbjEJjmhVZnsi44k1FYuXOje77FSQw9VCd02QjeKAZ6jBr6bl+EHbLh8hGMb
XEWYwQLuT5mkYNlkKgTyxqQEaY9egzbC835PmfSskg40mHnwLMU/sUHMjEl1JF+GfdWrlxE7sbXW
KL9E2+xVO3zKe5B19H2fjTf/2EHyc1S6e5whlSZAAUOrnO8c9pcx7s95BB3P898pId7JSw1WIu82
RjH+bItZeSdzI5dSGwbglGMnrsKuozafO5XDFhQvWGsjrVk5VMl0V+kmBD9tg5CJuM5OaUJCUm48
plavg6BLPya/P8klztB2dlYZwnVhbZs8t5y0x7cua9ywD9/CpNKd36VR/DK05MMrCriVav6QYsDY
iJTBxawIUDIaHO+OU9a7HpHwsJqQXyvFESXRkyp1sM4R8yKf2I09ToMBkZ9RJNPUa7OOsxEy+aRr
axlMFVstH5FH1juy00xDRABiGG8mXxzRR76bevkzmaZrh3UXsJp55gq5mzEGbFK7trMczqXlb9Uq
ckTf+i5GogB+0wV50gEjWlxyDc01cCzg/qMQM5k4lsrV1U1ytyOmAWN8eN6D1eKdzpcqNPtxEDRv
BP2UlUZFx1mcnbXktdXjNbmotypo3oIOCHw+BaeR1CiIJfLGNzlREEZcpsTb0hF/80RzoXN79fC+
Z5aA0iwpFZdgoWOip09NoP5IB1NnohdQ1qKYsmyMm/SGG2MWPi1UAR8XT5fmcbFjNvZEVvZb0US/
mP0+o/Ns9jjhE5U8eWsELW9GcaoK7wflAXyMgBLFo1F/kgByKoX8lHY0YtdK1R0MI9p60ahRMpT+
KR2lUy4K6cJc8z6k9HanVmyIwc7WuWH2zOkHe5NOuMtMehLvsuqc5RIAAS/gWrH0i3nvakTkoIee
tRsmCWVkigsluVf+YPmHLuyZNGKGALYvOUVkkEY8GtuxTpWDlIBglUgMQCIEEzUrkNFdKNtxtMs9
ArhwVY3EKg2Klj5KY40XvIjr7bL4vQ53+Yjrsk68tUCbgbd+oXKvasgQF2m+TYI50Gl4s/QQj20y
KUwxjE5pj/tcoDJHvfTTpI+s6PBNhdZKO77PZlIoVFvdo9OHNz1Tm9cpqeptR4Ve9dzDuooGZNg8
ERv83jbJLNni7jNJ/V5XOnsrvN+CNE1nTJR3OGTca2qobpGs+8QXJz+kFo/UXKO0N3vly8ssLhoq
7NTzPrRIbx1aRNYaJwDd1vBmljO+k8mwZJWHsJ9LtkA6BgLOnid+Bbb6q6uha48Mwl7r7TFXxvec
jlVjq3c7xsvb2BSjdC7ntwtnBEYzoU/1GNrb1iuWeDgZZoRFTJnTjdFpks3HtLgWkd6toqR/ynzQ
58Sy9lWh09IU11hFIC6sz2ow8Ob3y9toJA/RDB3YUkrbcKiOuuz3Tl1pXBE24e7IxQ5EXmTr0i8H
MPxmTXHdc1lr+6zTycgxmL3tND/Q8Y+A2SGbmAwoosDmNNYEpot+5UZGca2i7m1I5/zEIeq2npb+
7sOpPjeYZ/i0t2WDmbLm29xgRw18QNNcO5DfwlGcbf+3WmtgshURZxYTziK0MobH6CntXz0txDDI
Yo4W+Jq/QkS9GhrsGYZ8cCw7Yu4sjH4FprqNQlm5xzajNXawzG5psQwpkU9KeNRbui9mp1+YYz+b
cnqvUytxpUoPIVr4b9iGoE631C0yJdmB6MEwOBMOBUlCdA5pUrXO3PZ0O3VC485/rM5o6yQRRmnE
8ZZ8Uo5SjxpY2Ea2zPcJcX7a06r0OsAVXFGwmgVxJ3qbOZxEjJKVJZYTm6YCP7B7VhI8/mQNF5cu
L6BV0bAyis84KrFzyfpdMtJnVhLD3qv6vkmbdjX6AFP1RPNJiPi9pcnH3SaXVhmkhzrJg70fdXMB
rf4w0LGs6Fb6OJgM1U1OU4AV1fjIZ+jJ+1nSYXGUWKJ2bU41PUtosdXBR/PXUow8eCZnZZbT7Gxl
xCbdpUM458BRKVw7MzA/H4E9zDmEpi3p+IVT24OXccJgdhBvqwDjCcq71VDF7UNJFPq6JrFo9tk/
0pc/+0bpJC19mwGTDKWnrUktVeyjrsTEgztCUOqeU7ahfG56eZNSU65GgTY6nAgi1+WrXejaVpfb
coPp434qI7Ey48wNVDJYJp+bg+/r9bGn3x5bENqjeHg1MwimcvMCasb/n01Qf+jIemEdHZKctjrz
VqxnI5M0lW6DvQLGEGUWnhoBflpWNO0LbZCQvWLxmNipOzUaN+O+fsN1x82Muf7M0bxN3d6IGUmT
MH/NzEnbCTWHvazn40GvZ0yogk5DqgYcPhFX1LUJMeFoNVw94LSQeh2JdU0jkAuNaZZpvKZJlTpC
yTwHF5UMLidy1iJySGHL8HSaL8lrMvAW8cglrCWV4ei6PscklCdDj+6NyW/rKY25i8IYAhOX/Tod
XiuTb1wavCUiIjoxvsmwBiRjWt3dsA0IxXF6wr1zOPr5g0wLhTMqW3n8K24Q1zh41xXTPd5bKcYN
+SEdqDNVlgDrcU2ryJ3I73Y6E3dSg1OSU1s92wIWa9i+bOzunAfksSCCfZdNvXlMVc/tovGu9cgp
O9G91B4iTmhA1TYjW4YhurkO4cRO0m+d4B/aOv5HoZntWljtwQdDpXFoq3id+CNtc7P4xJKZn2iM
bp3cSmRKWyheOos0jQwhQlnAqVXp0KlkiLSEZmacyYaHgxoXErr+4qyPDcPNkKl7vEfyibLC4JzT
C+Vz8I13Wf3dDdMnbjJkVuD9bZS3qTZlzG48+tDeO35aHK2r5kZOUEwAGWJIUyMqoe8h9d2lB2M2
CeaJgs6tA+mHXemW2yoVGWphnJ9B/oSbTBaBdzqYDrCXIytUOsxzUO1SsTKv3eLVoztYXsRrbtv7
SPPGg+nJYBtMffQMSo7w82EjYe8Oo/ipkRJ5U1k3HCwoDOXxtRuU3VTLdIWH6qXpQETMvnFUP6ud
obcVCsVk4tP756BufiQmEJn2W+3Cm8Vsn0kwd8WuG6AaMR1oBwDowJao2XcVyvCrT8yIlJNRTV7T
uq+lzyrvfmg+UV2Jd45buJV6+9lbNPSLiBY87MrnhqYAEW42Vr6ZSfNDe+k8pocR/gwugpx3aZas
BWI8DoI0gjSKHiS9wBDfGDnlpiJf5VBR1krHnE/MNvd1kX3JWv/RdDIVi9nvFMae7eyj3efJB9wN
AikxNAXvZWasiuqRbxRxVgUR7Rcj2Qa42kI2XMdStEtlcporT7uVtR0d8ppzWyvXPj/yaixs6IGA
4EppG27Q9P2lsFwN9uzaGnRCNNr3ccyv3GEjqmBtpRfI5ao8gwdSbMZoVuI2zDvIYYMcPxWfEaIq
pgrRkyrbnhOUtF6D3Ah5RuMk8fP2mplIbqVf9Nr7n5K/A32VcWvSL10NzDYN2S8hZtsVnalRVUOs
6/hXFHna+vZUX8P5waD7lsKkPSyrzKQkoYjOQxGbfNt6Tpbxhl0K/RFOrspYSl66JdkY81fduC5K
xmGvUJ6jNow4D+R7jYHEWlFV4fjazjJNY61P9t0PAx1VGz3tvE57t/KYyKQ9uodoVQ15uS+H+rkT
xbRVIy10uyq5DFDGwI5B57QqKbdcPGQVW22MNfAAVgsSRwnHGIv8HiMKusOuVtXtpSusxyTjB82m
ZJUWSnVp7KZAQbqxuOlbBa4rDfAGRmLXyhtp8tNmbILho28VjMEFsHzUKq+aCbOwqH8WJV4tKLgo
hVLXrsQ1BRFbF5NeOxStrodUsANixQZnzs7ov6JqXHtm15BIeIirdtjg5Q1z0bvYk3/2TeYqTMs2
sVoETi/F9GOU/qAQKUCRM3wx5OIHJaybolUPZRvThjH912QE/9S5L/mYQlfS+HsgEjjyNOUSGlq3
brLU30gJYQelYv0WBhzNtHkdms5b6TgbO2KUHVGPjM/a9KkP1q7SSL+OfguTE3RKk1/lgHhWFg21
n0Q2UTb6x14rXqoYMkXDyaXWz2g4jnYFw8f3AtcLK3w6WnUlbP3XrDShEMd/pLZVzfFUcVJhXifg
L27nm3sbys8BYeKLMqeH+4UE2p7zAwj9s04QV6Ibymm+bgbPwrYmSohABqdWBdFDuH0czHy8dhro
gaF7P4IbDBRGFcfrJ7dVoe531Xls42QLLWM/dt6VBBAkL/QiYmWAqiN4TX8c72lmfFXTcNb19kqV
ihNxcIw99uDslCAE1ZtYbzm75+oMHOVqRoFOOVundE60XWk0e2Ug3jwdnqRxUs4tXCAVHvAmD3dp
RYnb2NqXGmvtKjPru5Q3E32umJsBv5uKErOE9FRZwbEBS6Pn9q7qTXNSyH+NAmvcSE1jr+spd2w9
4GwJHxIsFxyfsT6vtjgm7eFMciuPZRXhfvEzMUkJ8waNEGnpyzfa91iPP5oqmDj71W1f8r/oIXmE
xKhvzKn+6Ws0IaNo1slHIGga0U1qbvmOjusYHQYQW4Ofuau6DcQnRthD1EQv/P+P4qMqKnvt0y+g
TUvTv7blldQzrTL8r6EeHmtVfBVJc7fG+gkUwnPUSML6XpCHZWMSVXpMB3RlZu+Ao0oEAZs6lGxS
DKxVm04lU34Z1Fl42hHvsw/F6y2nzOCJzWhW1qC7Z6aWrEnT2XeDiavDYdTGreAKyvx8mzJwe6b0
prXhb/zKMjrP5bDNZWht3otd5F/c1u/ER9GNzvJrqW8UjzsnYzqGyfYu1TsMjbMPNbbgpg9ua4VQ
6mS9IGoBnWkxJ8pIIwQ7T/kU6heApuUGk30eoKStMwXPA6jXYSnD6bWDw2BMyioKg3ORSwRRaunJ
RJ0WZ2W6bUZDdqHNGVQXvdNm5lbpBx8DsaIkVaV8VHlhTNO4/GP9UDEp9VFwEtgYzFGcZcMIvx2L
6CvIy9lWqtlrmcT3JmhTN+niUN4yCZujzcb+VZkC+0hnwxlq4sQtI1TcQWTPQVHdtJZsB5yn+Rjh
uk/hulp0yxF5G2czZipUApc74SiTR6XFJ2zyHqB/4+M3FCBWAyDGQGYTzKlt2UiF2xfXZpKVY5Z2
mz6T/HUZU5QV9S7PFOpWesJhFvLvDZlrBdM5TBmAvKDMXLloDr5FFrsvk6QA40ixpdq1Ewl5cveW
DJVbdTUlQOPfJIWiv8/yTx9Ar4zIl7R9KVxLo/puNuVVl5tdaiej2yjUu0kTm/SDNMRCCVYrXn9r
fO2j0I++xqhJ9J8ADvttw3HIdQNte2d/EXvyTvNLL61XEJTtQLqbwDeil3In8CkjBl+9Ili5Br18
DfsWtoeyL/wk3Si0B8zUvA2qPVN5KEeLkmzEEa5rUan3egifYVhSjuI0ZTQdQo3MvGST9uRp0aPO
mLKxRLuNq2lrF8rB406OONRpcwAy0ibdKKIbSQhnFFYrtRy0NTRKliyfYqeAF1OndM3Rbod5sB07
ZSOahqqEZqNNDMGqkJKTPlSfXtR9xjVYRTStlPIxKduWiwa5n5e/qYH5GQ7GV9vlWPCra01Oii1+
9uBlI3EhJbN2M/igJQtgX2QVzTPpquXTc2CI10gMO1nV9mVAqSo16glfHeQeOhydlhuiUVvt6vRb
0SW3lAtuGHg+dLa+MUrusHL/UWU4AcYfuqYTrxbvaeo+mIJOXNLk98mz19U46dugUV5solXL0v4R
tDMjPgxOUg+RAqIdwQ7pcDJSokxzlQZ3ar3IWLa1Xn7F0qiDedU9lR29mMZH/JoL84xwjJw6r3hM
ETKs7Gk8Za29DieDYCR2ATE5aRigALNaG8OqHjUjfa9qIsgkWWCfDyFN7p5tnfayZiMrMKynvlEo
2Iw1Qy4INH4I0HD1l5jMTeQmGIgZWvWeye1agqVaEgQ6hOrVVAQxoMpBF5BdJlXazbc8cIH7lMXG
Sg8ytOhIfbzSeCi1+mJUg+WANTLtJotuJZXaLWnN2s3g9PQWzMehOaotaLAPnFJJv7BvIMGR3uqq
rzCFhJeqCv7aHrw8SRTmpWJPC56xMVQK7mvTtlXa11SmBYbd0axA30oIuWvbpCihUOxRq8wwII5R
IT4Tsj/SHKD69eqfpaVs2ko/tUJgdFIQ+BgzZju9J3Iamm1z7gu9OSt52J5pQEzAer20gz7Sr2qp
GPZprRePkS7Fj0yr5+fLirxG/4gBEbdN08Pe0Qt8xakMud7+s5kdpaFzSSssr8sq6ADgEIb+4/uA
qPcjxnBrcI2pLh7pwZSPUMWeChl3jmWVRlrrpbTR3uodyHpCFumGTxms/3wKGuio8XtV2i9HQLIe
HoaSJPr5FZcHNCW7ADElcDWfaFlXm3XjwKwz8GX517oktBwFl57rsgeuXCMsl4hGthH3zIR6iJDM
5x4sPesPyzp96Prr9wP1AL44PSAW+y6rlNLEqUI/gY2qlz+rExLSLj6somWnZX2SjyRIBcaN+cem
UEvvFhHP+Vx6kKXyom8Oy6Jp5/Ec5Ta54RC1z3blJ0e1pH+Y+X3L3aKxHogycBIkN42TieHcywy4
y6FjZdeOD0FvvyxGiR1tETPo6+8X9r3+ROwgjbL5basEL7lY2X+/kGUXd1AW/by8Sx+SvDh5lk8D
gl37tkx3TJ8lZ1kMUZqee1t9SUuJzyDLV61U6qfl4yocSeuiKk/LCxkZJL4ys73NsrWJDGeEw4uK
JskflgcjKatNXHEp4XkVBE5r5nhZ9Cmj1bLMm4W7ighlRux5expOAQwrAKw/rxHX40Dtn21pSKib
ptHCK+30YJP3Q3IDbp9ZAkXxgOGcWOd+2D3GOGKuaxwTnsaqNB0Ppc0zdVbl+L2ZvDZ02rjGjP4e
TLjTicQQb9lgZKtEavOfelV8kQuLNLLK7lYXpb+GIkMiGGmf2QRpPbHy381A9ZCCn4Bm5E4nFwwS
k3zzBqqXVXWiMwX9NsVWRjcjqAYkC1PadOw95dsA3OML0OGoNVP5mVTiQcDm/wj76IeVBdW7TP1P
pVbbP1Rw2lUcJeMmLHySTWylfCAHniCPRDDczHnJyzo/LpBPThKFTleWD8sGxVcEA4JXuEZf5vCa
Q5pAkZ9Iax8lc4CDqz+4JjSy9bJ7Mx+YC9Vyu8FiJr3sQzxzDj0anOz7NaZKkDWtKRgHz++9vJkN
5rcdSgNq6HJMVnvtNqvBq76XB0mGv98F4Ph5CU8Nlflu6uZ0R6DNK8E+6a4tjYgEzyI4cylJbiMN
0RNmBKFTKUbzM02ki2oUvQ/2+zBZXvC7TI13iNv2vTdVi7TiBjlsLxK6JXZ5lLJcOwq1tzZMSjuu
8VQF79a6t97r3owcS5bAcFEF8GdM8fSQicL8MZhq7vh+Pz3aSphvbDPFNietuwOsfWtLwLJ3JYW0
XmtlLL/CFIxwOgpupRw/ZpOqXrQixTBBM3sgBzC+Ng7KCycJAJCfx5eYKdFWwzPhHMd6sm1L3E6S
DOAqjfvxHBtas9Uy2AKZDqjf6kp6VtpR3eJQ458VWzW3XBTiFMczwX8cTrlRHDLIJNsCuf5OM6Lg
gSqDUk0R5i8/OeAPYX42zK9XdeOPj8uuoTFJdFv+tevQ1X/tqiFffpSJ4952jcHo2sZPsKKiEzFl
264s+sBdFulh/rNow5Vf14MCkOf1D6lak4EceZOrhlP/sDwQBCscDUeIzbKozPspHeJaXysMvsm8
OD+YES1qzHn8fcFoRlslok9sqV51ANf+nMjcw1yK5j30/VtT2DjXID1igmftcrJOVm2Si8jR8P1d
w8EZXG3qvYc+t7wHinUo91hk7iWBbhiQU1v3I/ZKy9Y+8NILNmK7ZYmuvvSA1MzeRWTbwUzm+O8X
0Q2PaGUulT/roGZWoLKmum//vR9QxlrFfu66rCpsK8N2rdrlFQHnQ5I0a1ntIUrQC2k2UqRDJSkr
2j6BWl9xqK+5KY1oLKUppj/FomDYB9yfV9JvJE977LrAtWnLfu+0HP39kn+O/F42QcZxg7YOalmE
OPti6GHu/XnKVwaVdunouFz9tIRIggHfT/p0NbCKkd/UAlsIY0IBk7dAfJrIvrD+sx9CH6mLXdLB
Xtanwn7CUEN+sucCsywRokhBy/5ZfswLfJeMkdhmb8xKd1nfBsxB+ra4g5sI7H8GMkojwMLUILtV
CXrpuDyojfHPs2YkAjQbOjzB/7Vq2aMWnBOrP0f8dVhnIxlLUun3X+v/PtZQLWWflrHbW3QuCZAa
j4E6/vMgy/VD2PJ9Jx2WdhoI402JoPzLRVz8BCr7NPTCfJdE9tooSrPXTU3fWkrEP5Nq+Gxgpv6q
5wqgFbqKTLUY7XwF96MqCe9ER5IQzHAGF0Jya208WnhZeWOkreFiMzplw2Usy/RrLPDIbGv1zTdq
Gd5mbjFP7qVDf9+pSodLpwxgvpJ7zd95acaEtkFQZREiX9jKD8K+pUecp/NjpuLaF4oJGsDQbsq0
SO6dDHQ1SomykRBO/TQ9hxdI3fbeVX5xUMh33sjIsvZ566ev1jjuaQFm70qv5WiNPO+YBl306On+
7+XtJtXiXyyH/CrytLt4Pr39YT5g/hzwFkGSIhh5menrW9wZP0q9hcWqZUN7jjD7/H4wLIwFJObG
JbTEM9Idu/t+Sto3+8GNRnimH9FT6sNqOUxRQ56mRXFP0yTf/XmpRIOHq0td47YlXPxhmPaYpNiX
ZSmLUXyJDuv4ZTGqoI3AB933Vn0RIHDNvqblAB1LDp28lKr72AFkRple/hATQHE4JPV7nqR3eBX9
L6KOzy3F4FfdmWigMp8k+Hxa5Ra8/JXEzHnu/9o+gpJ0gJJi+fqsb08RZjcIg2dLt1yU+LqpSrEK
iWjeLot/NsSJlJInDLGxo798DV+ljjhukWhltzJwej59P60LmLX9YNb7QGsPy9L3KiXvy3U5a3n0
3qc71YiHcJClfWaholoWkdOIh95Lq43wYSGH8y7LhkryZCdJ6EJ+HzZv4Kb3i4m0dEiRk0eOqiRO
pfrG9fsA/pmLQkSDURniYXnd+N/vtSwuG5b3kpFWkcLZghgUTb9xGhjQj36cZo/eXPSHcgVL5t/r
rLpt1jHNp82ybnmwcvVWyZZ1KtWoOqEkuTMjNZ5lRE24e5m3ohY4tUawuQUn5GnZaGATv4aFUezk
ApZe02nFNhOwTZNG819CLxdu0WFNoEYDKibElaTRdAjNhtR8nhI4LnbuS18b0C3vK+soErWqMZ5T
XsuFnhqfBkML1kWUIN8Bp3+il+gOvNZNMzTjaao82pZCZX6HxI2ZMW7pmt5Eq2Wr0MAZx0Z4J8Bx
fDvDMLkUtVldBHwxAOwq/ChFeqiyyHittEKgaPAx45jS8F5ITN/nHcR/HwmSWdPStoIP2BrfR5qM
XE4x1uoNZId+tyiT5z5BH4QvZvgQeR4uTUqTA1AkYtuPpnqMuF9ARklb8OQoPzHONdsxlcVF5/dx
RRxrD3lCnlwoS+J5mM2CsLldlaVubevWm8ZVOocatGJUzgCNCW1DPK7mVbKaQi5fni4PTaXnhEVI
/6wroNefm3EkcrjXPTL9kJaDMLvwAdtHU2uDp8LEMSLEVs1dFpcHdtCF2T5Sa88aHCx/lh2UUUlz
h42KTiOO3kO/9+xWJ+a1849mllTnPuhTN06T5lUNo1/L36xov0OjDz4jzlXa2COpEfMxFiZBR30+
JhHM5qtIr18nbW7c996Xnn0fk9mJslKt9J9jShNGSJxkR8RM9lFpRnqD88Oy2KvAAWWU+ZuYe0RF
vDRbln2WzX92rI0EKSflqraW2jmGx1RfRp3ck0xpmQA36kthtv+xVLHUMb95XPact/1Zmo/rCbhd
1fxu2C4Ta5799wPze/H3uiYJyeSFtfo8IYR124Eg9DoctFOeqbEbGpF0R+R+Jc1efBphd9PrXruj
O8iAtev/2dVL2+tSourBcCvs8J9d/3pVfZKJPc/LmDbgu1pl2ovsVcWz3/3HQti9K/OvsWxR7P/Y
8vcxhV3027ryTLQNyPQrMSbIObE8JHhyeZ7WAWtCBUn/ssfyEM+Ly7rCjrCItK4dpsP5XlIoFwA0
B+uEZXt1mDQ6zfYoHbwqPHYtt7sEhPcAmC4dlvXLYo3/4zy/ZMv/t1lJB4uxeX6ZP5sLPC7+Oebv
w0vLAPoS7T9v/X34cuSo+D9buwqOI3eRm88VtUsG+mxKWmY3L1Oy2/KMSvS1ARs9/Fk/eL6yszRw
+OXQ/94X8ug/+zZ47K6wLCB0umlnE008OhGFpNinBiHNLKu3/LMo0+C8PFse6hHkYtln2fB94LLF
lA18VzpiX0IYg/6zhFP70Z4flmd/HlQJFtefxdrn9gjlKFj9Wbc8+2u/Mu+841/rYnOKN1GKX9mf
Df/ffn+93rJLXZsMl9aMkP33B/qz87LfskhhJ5xsHBDDKnV2s0c1vWHc19nhbVnhy0F2K5NRoB73
tPWy/T827JoOK78/awtNE2swWG29HLg84Kac3epdNe+5rKh7mGMmtdEWBUdKrMx9Aog8E4RQrpZF
RE75ttbwYFoWVR0xqYSK87Qshma4pjhQnwtbVW9xqj8vq/sQF9dGJzAuGrPxXiuAwMxGxH7ZKhny
ldjM6YFUbP2pzqbvl7YTvT32UVvgtMRBYCGji+MQM9r5YykJvoK5IWmXnhClu+oRR/K/n1afPy2V
Y7ABYxrufz7t8pIxnzat8WQu0e9vF/PzlFvZpsl9GNOLXfqQcDdZni6byzpAn2ZDrFkW/2OfZTmR
sx+JkmS7ZWlMyyPDOMKfRHHtiFocsWAY3mh0DOuaLrebU6AhiJXq8BYEqePhYXD53mXeb/IM0IkK
d61l3fcrCC2AWl1ac7BHeFsOhY7mH2vRP8QEYJwwjj+20mDdZZXPMdoDoiTbvpVd/FLPqzMbGU4V
g7Y3bWzdh0bDtLi1w9OytTEjQjHG+NVXIFc3OqE6Qy9Z9wpN2SaromGzHKWqPZ3LNooutpSQFRX9
H2HntRy3krXZV+no60EMvJmYfy5Y3rGKpmh0gxAlCt7bxNPPQlJH1FF3dF8IgTQoiqwqIHPv/a3v
KH+kq/TqEfArCcL5R/lxTJ63zpWNbIpEvE44zYK4asrHJvBX8kd6LakzbcLruutT/clEVJZE7qlN
DRIiqjpuyjAlISM7cch2TrFm+5SNmg+yJfsd5CDTclQocZCXGLhdnaZpErgpg9a3ePYbBPvLyCsX
2CoRZUypG/WDrn+AhoN9zCC+foxqnX8dYiM9BSGD2J00G6NHfymb9fxCc3J3HvOcsH8Y6sxagBrx
Np5hbdpO1OcxR4bPyoQK/Frhq6rCyuwMO/ge3nVhX3zHrSmjfDCYvQVMRLhT66L/H+KrZTdvnqHk
3xNfpyrGrl4M3apWLbDCI4FL+1ROWoXbked8iZVqKadWLuk/fVDd+ynFBU6oUbe1rHq4n0qvv5E/
z0a7mPZ2xS9IBaNSjawSlcQ6NGgtV0Vku8/UE5zk1DbWX3tXRZqo2xr/KQJC8nco/KFaOGz0/vod
EjZ5H79DkbHYk79DjZjoGuXVG1W9/dqvEnOdqsm0pWYgW+rwPq6fTc0LjKvZNj9Hp7831USvtuSS
sjUiaNInhhI/qTiiL1Wh1rfUyA+7SkuaLfRkcKJKlC4dcHovQvTPVEabP9zm0KTK9N5W3CMAj8fo
zLl68vz6tiH0WXRwGAYj/zpkVbgp2QjpJ/YZWYs2MywwDjbbxUe7qgaBOAJjZ7/N7NtUM1b+qERH
skbuIiUUu5L9latTCoTOOT8aVrEq2gEriKDjCsOLgJ97o/vxAsPOcEx8srTZMM9x1KNpUgo6t6o4
mG4hI4mPwb4OtVVd9wAJ5gE5RY56vV4cyCVAx4/JTwECW6d1YJ1MwqAnez7IZpgONgtGgE7zoOyX
M7SM9BE5HwcQdR6jfJ+HhwITo9DK1iG2NgsJWUfoei0B+D9EAfWSjUaZhYSdO1NztT03eSCbHn70
l6mz6DS9+QJsA7F5/x3iODc1ql/ugtL0twHkoI0bpvlDMpDvaBW1/24M6gLec/dVBdq0hOKo3UJK
xdOsS6P1WCnNU61q16BOBog6WF+J3Hu2YkxSYs1Jjl1ZDXh7GAIavwgubHLQYufBHapyMi+ROpdS
6pQsWsWdiCN7hol1J6ovD5be2nfGfKjNpN7p01yRKed3TROt1ZY9oxyWl/UhBfgi6rKNbMoBNarf
wdJbewEOiKggBVROU2RnNJv2XVr5zdntlcXnawCUUfZ5LL59zG8Mp9q0Ezo+eYF83a6LxmWShj4q
C15E9mltPmJZHWW7j/9J4dvrPCopgFAxvPEC69llH3kYPPL+stkIEa6A06hb2XSS4tqS6bqgn/If
EKWvm7aznksRoFnz7rUxNk9kMEDrB+oPKq/UTVyX7KNknzxEUd4ckVmhVGauOhXG2p/qctf2+Svl
v6jNPV9faqob3w8ity6m/tYR3UArg/XEDnIZKtd5sKiL5F41I3WpkiBayb6PAb98NYSuHWQLeqJ1
8fI3OV32RJam7ljX/v46cVqoFEK0yqp2+h7taNu8BsimPl6DfQkV2tX0it7FXdQsAzcx2X55r4nA
uz58tnz/o6WHqn4dAVt8jvV/a/26Tt7Afs2U15F6Gh70gfT0fHP7NfPj581jM2Pn31znjQEFj8Gw
CwaRnBAzJicr8e+7TPRbCCzJ6bNfnn30VSM5s4FiBqZ/duc1d/Eb2W6m/lsaUItf9sXJz6ziJM/k
oakEGBU97W5cTY3GjznxgGvkx6npRNtCDXBsny8GAleeHCf4a2LfKGKlxTOqbx6WB/kDeMj3N//8
x//+f//32/h/gvfiUqQiKPJ/IE68FOCzmv/5p2388x/lR/fu+//806GY0bM909UNVUUzamk249++
3kd5wGztf+VqG/rxWHrf1Fi37C+jPyJPmHdq/bKuWvVqUcZ9FejNOJd7O6Jy3njW7QRhOJUWr0o/
Oe5NNi+ZUZQ9esQb9+G8VFbmxW6u9z0PDqppZZ88uFmF4qWFH9LGbkVWrkUEvVGiwWMJghtAug7i
xLytJ8v4OGSTdmtyU8Xb6K9+UEnmLSX55UbRgu7mc64cIAmHIWYRwUouI2KzVr6tcnc4WXk2nuSZ
GIpE3MyjIFNyFmgUnIZ5q558Xdu1UVfclRE1tL4pfmt5ubqzQk+s//N74Ll/vgeOram8EY7pakiQ
TPPv70Hn5i6rpCB/Z6c/wC8Zi1tbzyDNVM7PMwu8AmKzfC/723nG57ShANfZ5GASf/WHTYeKFcbl
PjSn+kjgA61mwt9DNj8PWenVx8wWHTVrvkmpa+joP2eWlv3eVywAqqD0djCVjFXvttPXtr0RDZHj
CWeStZrp3a7LTPfR8rWLHGd7XhJb1kuUhr59W4PfXTS9O331m+RxJCT7yIf2jxdMSZXfq55BIdxi
TOFqTtZ46R0nPHZDeZItIHbi8rO/v2AtPLLxZNZHlwGdkFIMY+mbn9O4vDXzj8t1xayXEw/RbRFT
kRCCtwCrHo33ql89ilHTsBnriZe47fz7BMqL46xEZ6mvKkT6LQUt9kfTFuC40Vk+GC4ONVFhZfh0
cvW/e9X58tpAr/+fPy6W9y8fF9OwbdP1LMN1dMOdP06/fWUjS1DvGUTO9xoH35P8RAydmt4CBhI4
0t18fnZkd7X66P78dPzsjmsPxmTV+CeF7PgyM1VrRcXtECL3pD36tkXdsYqfyme77OpvVVp3+A+F
TxW6jnNECcWTqj+lSdtdDdR19wlF/7LX7dr4pPloUWUz1UjZjYaCq8J8jYVIZRWkTQ3lobOeKMpJ
F5OTpwc5mhfJb68/lr+9vmKou6GrUeT6Go63PjcP7mb9iYTJf/5LU+Xztz+16RiObfPHtHVLV3XT
Nf64O5KJhrRGhvmpNBJKmq2gPbuDcjMIZTzJtJ7skme/+lOQXGCZXHNdANWeKcisk+cz4O3ds2lO
PEBSrJE6oia24R/CvroL0dpsZOuzXwde+TFD9sVkyanCLo3tMJgsVICa3UR1inPvfHCouCOMPjU7
o7fG+6qyywuKnIUclF3klvt1r4C0lU05YOreg113+lF2Oc7QHxt8wGRLHkZfK5Htx+qaVLO3inU/
WLMmdTYFkWNUBqXxXLgzh00lJGFxT34eUVsrbiauUY9jaxWT7+0DapVIb7GXNHFOodbWcZcfu8zP
LWXUFhvTrA9BB4TDygIqKZOSNCqFnlTopigK4rn2fvRx3SShzyRnnkSmoDnnpf2mGb7N2qwkINYH
HQYR8lSd/RxqedrOvR+nshdcDKUiGOvKljKqt3DaLtJW5jfTmc82zJ2JXfNR9hQ+5elymmy2OGMd
EJYjNqAoBD6FqzxBNv1ikmQ4y1bXnnFZca/odLI71QnPmBQoOGeF40FluUb5Vqc8aaKLNshaVs2g
2f19xWbgfqIO+a7hXcAvyHrAAdl6qEL8QZHNVAfZxz18U7SZ2Hip7paojEV/UHylO/zZ9vHk/hix
+8Irb4LEvg29ZKWDPMZiXHHdm5C66X3ol1f5oJYPdXlmhh1FngUeJokomRd4zW/zrILIP4LDaQMG
yDxrPFIXdt3qK2NuyoPakoPKzfKuIO2y/+xve3wxamrvZRciSFRocQUTTQVY09+rk28ekqYOz/IA
eyq5dcXls6dWtJ9jrhk+FZ0+4XLO9M9+J3LDpUb+HNNoBjw+SgeX+xLSi/h+BDaRwgi7yFaJodsx
SKKrbMlDlnrVGp0aQhbd75KFWVIX2JXoyJM+POW1+N7AO71CjHNlS64aYmX6rRX+1Wrgdl/xv/5t
rPfxtmSJlS0toaKzb4dx2ocF5NCbZBrgFgwpNYlJUKQ3juWW6KMGCxDmfPpbr+10CNAQyCWbDHwM
Kvxe37kVSWFQEHDJQEptKkX4t92QTZhkeME9Mv5oaeZhe80tFpr+UMevYx+9x64Sf7NyjU/ziIAL
nQ9Q10hA+EM56iRBRmFPCnC0Utw3O2x+ALJyX3KvgG5Zatm14DG99FHurP7zndjQ/r5O5dZrQN/R
57sxd2GKltS/P/QS2w/zoWqcKxBn9UauRIeyI2+NCGIvF6mjAieDcFS6l+tXOZpFzc9RVQOIJUc/
r5WjEKF2qP7Lu393/ecFod4GRClqXRzyCtRk3qIhzRwzID5GKbs8szvcmqC69piuV6NG1UDsUeOn
R81CibrhWpJfXAD4Hq5mDAWtE0tF0c+mGZXPkxtNe8xIVaSHNH0I2ys3oIBfNu3A6ah2bavT1GrF
s2UVC0plKU+yyF8GbWhvDbfBxrrX7SuS6HtD1Nk30WLU57ZR8wB80to2AZq3oI2dKyKN+0ix221g
heYW5fReJYP/ailwINkXaCfTAIOL9tpaeYXdPxGzfXIa3f7+a2o2O0jKqagVtY+pLuySYiiVpdXq
zsmYDxT7E0kEUIgWv+iooKMvI+t76sAJn3Q9zpg3uG96Nt3bfC/fEPG+O+Fov1KkRcYi86dnn/Xk
orTt/gqwAL2ep3cPaYwCs+rq8U5VkH1C5DTPeU4UbHDq8Jbck7oZO7M92oPpbHVl9PaeS37VUAp8
TIZBxVURxx1hw7v1oiLadGPp3KLbVwhiiOkC9YxYcYFrVR4XKdWabvvYENBeUKYxPHEjMxBkjNpL
5ADgaspBoTBneuE3qb/xOT5Rg+C8WwOOMV0R7gOW1dtq4NfpSUmeRSGqu7ys3lDoabjFmCpSeK3a
U0AwB9kHol/0Z2PrwLzNhvVIlcNrGFhbpK0hlZ9nXOQS9vsi3hIvmu6wZaEKq+mTb2ZFcAUQ+ruY
t1Sd3ZWky9NgrRO0PyDTD05uYGUrrGQCnIbtp8Gbunclidddh+LYLmJ9K/CNg3iTdPdZ4Rtro1P7
gxOLhHtiUFLHHJbw7LhBp4j73qxqWmslUREwYzDQKMgm+q44HwfZRMpG/WttzcYsaLB2cviPid58
HaWV+SGJDmoWE+eW09yoBbuqFulOVzCAHgc2Iv6M/uhANKM6cbNHrFhQcStm/m6Er8MUTt9ynsps
PXL1Tq+mfEvplrs1lUC/KJBUZpRT9dYENYFUrsld90enq8W1zMxk3fF5O1hGOZwULXeWaEXHZeHX
Ks/GOKNaY3yQyr9Brj5kX91ND1L/Z8wrEHn4mDtpDzgTzYuUeb2SRs3H9R+Xynm/+mSLbTu1ZmOf
vmQGuXk7cq2loxrBY9dXzW2bITlV4vBRdtlWu28STZzxaQgfXa/muQElcSMHY8vN9mYMLkE2kZlW
DwVkj19XN9SEI4a4NdKpPdut0sLnwH0BNtALxUop7jUwRHp3FC8BesqbXveac4WnwYPeBb9N60RP
pZ/3bCSO2JaE7kdLsMWcD42vlwSfK5dNZSJ429hbL4VtGxdfK0DZRXvV8tG1yS5UvV8M1Wv3VpiZ
F9mFkzNyQIhGyLa5iFVGefjPDxLiGn9f0rum5RLtIJZh8WXUiG39/UFSGXk2FXEOyLcNjYoYqiHK
/TC5G7uz9Ltq3vVPoDs9t/3Zmsc+W/OYnNnOT/PxbzP/9To5k3Swcf31E35dFyVKvRnqfLoJyIfg
ivjXwfaOatNbp7Yuc3sp0lJsFEJxhEnmdmOnLPJFHU1PrpupSwqtKSO1/BMC2vierzDIpdrfypY8
mA0UB24F9cKZ0uRe9vWt26E1cQX1zbCTbcfFDqnzzo6I/H1kxHdGnFNtpkRNv+yCCVJVHntnOUWz
KERCQ0ltp9esKL3TMb9gVUr6DbfvRMGVxcmth5C6qgOrhATcov5WT0P6GGnuOzUQ4bXWgHUJxGJ7
zU+sW7T24VJPg2ZXFoMHmTrYOUZr3YN+KR+SMt8kmV082/kQH60O3xzZpO5Z55YEnKce8/JZTHq0
wFDVLsruVklzPoUk8JaT1phE8zn4acTZYBXARbH6oidtFLQLBMBWYx6Op6Cox5M8kwcxTV8tHS27
SKhSC6zIvXalfi8NWLPenh194/oBA3d7S+aMJ+u/zkgh8QKN1SgCGkqKb3HRObA3z04xrJkVbMjs
iefXd1mWouuvXds1F6pqHXPrOxCidbO0EKak1mVIC20f15EDJKGxXlREtNxgsm+aQkWSnMHvou47
QXWUYzsNjCvkRWGWsAwvS/EysDUn9eBYB72MohdhLCLFHQ6+XKP4YRccsVc8jmpQgXOmNr5Vmpnp
DAU0EYP+I9DM20F1krcagBvIf89/dtH5LlicJo+ij7Slzy9zSSOvXeee0p/4Qovt2Kr6XuBRffBH
q9gWLrWRVOCm67gOojveyG7ZG4JK5CCzmzVL7+lkVGJaFnph7AJVES+AoxdOOXrXzvfr00jqD8I5
/aYPjNcIR6bN966xQrT7a5qaVIgH55sYWQxerYXZJ6clCWjoxPvB4zx5NvkTasZUvwbpkK5S2yVU
FOO+nGqJvwjSTn+DBZYGqv0tUmHUT9iUnO3A0/dNW0f8Z/XqGR/I28xO7G9Zmr7nylA/OlVV/rd1
r/WvtytPM0xdAyEPKkYz/7hdtWOiOQCCxVW1Mo+qqSfX6Lj35qjorH42KU2T6jWL4vLGVtru3ENk
uxt17Vn2J1OCbgsGY1mD6yvHZCf3ILIZNdbvTTlqF+2hiso7b3LTo69Fwzqsx/I+JTy6GImRvBrZ
RM1tiWLMc3el5VQ/Grv8itTRfVZcjaKAQct2KNt/tG2jHhS1yZdlB+ArdPL7xvT0h3ruDwkWI/83
xJce2ChitEElkyO38tQlYJQKcGUB7q05yz0/qPrxFKEg3tlY17ZUDqjoOC0j3mg1MI8lPlj1hicW
X5xCcENs/R73rJywMD6ew1G2fYREx2C0unXrg976Y0BO+aOvRZS7ytyRxI59AU3W3NW5Wd91cB0I
K9oXJe6buxDp67GAUrosVV09ufjmrBx13gip6uwmGY3fW+yoIyowfzhudR/7rvKSUWmwSOJau0zO
XMQHu2r/eTk1jj8v5w/3cbltBeaPGqHMZIjgDLhp2DoRfq+QLyjKgC3+UtcRwkbHzjYK7u4voWO/
dj6uXFGFA6qHmZbsFl7ubtMEE1N5US7Y+Zl67R8hwLfPUbE1DT978agMPwg7rAGk0BwV8aBM5Vnm
I/Pav3Viq3oMwPMcBg09vewP8uDsa031aMB/zz30vcgk12bbsupm8X5sxPDz4Bg9hbGyjYZ+WJlF
bXw0fxvpXBxgSmwllvnQkHbUs/TOQ7e0Gjo8Z21vxo7jqop/MuQanFyzfYZLy8Hge7k14q47hTUi
DzXoEZXFMGtFFo/3IGf8RenmzRXAkX9D1LZ7UUNALBlIpa+639y3IULoumzWAsg5kj7yqFYAfNUQ
/k2XBMBwYX4fAFO137ogejD6KY9/QIdkkTpn1Mcm2SPCSe7UuVW4EewCO7mTYxktOWbMyatfY4ZM
iP3LdV5Sh8t+yHUsXylEBVeIKqogeG3OZapzNmdflCH2q7KGFSA1tcNp2fo3fBK7B1ftSPyGfhG9
EvIgHozP5m3qpcZeNagSyGLdeXBrkrizCOwdvjbfdoLJGjy1Sc+Ve1ejigdmT7QfA9+9DSqWmZWe
iteiCg6Rl7anRk2MjUOU7obwaPAD1UA22ydj+vFaJK327IuyXPbAcs6GU4rtZOjlzvApzUyUFJRA
TNY5DRvtYNRadEIvl65UPCme8S1FsMP/aRIdwhwz/CoSR2P3J0IMD0buLBW1w0HdG3dOmMClBZT8
5gxfsNYaUOnMh2GGo+IZPZ5KA35+AvBnmFtyVPbLM1MT401rUQeuCsu+9EP7Wpfe+NJTSb92cpPA
YlCLl1Yzl2qneI8iHWABuUW0UFszeukK7BcMPhtb2fSmmhLzYLgnj9UiRUke8GuP+CIZ6TZrKfuQ
swjWEdlUwm+5NXS3JqmsdVICsyrndZs9L80mcF6U/kU6WWX65AHu3BLG7XCWLaQmyO/AALsFwqk0
Ga19HjjexiwbbgcqejGKvbpHSrPsG5S+w5c2KO9iPhoBYucVsqQivAG6ehBGH7y1k4ZfYRCZV3W6
/VgM4OfBzfnJhxX6XLbatO2yHILF3PQ8MF4KvMHDxyi/1pAH9u1/Xp//kY80XcqTDQLAODs7mqfq
zh8Rdw3EiS3sSnmkMg5ArI+Rmaim/qwOWbJvhnp28AqLRx8fOu5dmfO9xNMvaPkGf84VFlkpgZir
sphOMRwa8zC9KQvD/pyeqVgXy5dOFag0H3Pnl7YgOuLa2OoL3AGcFDU6INY0TQ8tEd530t/7sSuS
L23TmwtK7PMLtQ36tmC/sYVTS2GfO4c/gT1+yUR8IPb9cRHA4ITop63ifRV+5KlLK4sekSreyPx2
OCAqTnBKlRltOfarBU77z7H5utZrnP+SXTJkTuMzIyzfAdOweFzZBv9M9Y9sJKEa37TL0Xk0dMVZ
4mgm8HI1VGrnefZROB6k/abQiqvsk4fUAgYUTslmqAB7153SHNKWe8CNPG3n9ueIPJN9clQ25WES
7iLIrHGt2tNJJ/t1KLPcPhgFAsilbAM9ydH5z0PDYIE5nFrca1q+azuzm813it59QMnNMtTtu4Om
VM4R1gGIKFszr1EG43XeKb1nJTjIwvouL8qUiIsceMeQKH5ehIc6X9rQNa5OWrL4T886BJrv3TCs
XL3hO1RhpksJRf4egUh00O+9QKlGBGCo1j3lfNaqSCL71CLd3k5lou4SNQlPlrBIDE3Ig7zQfAox
alulMKuOROywX5tDMUo2DY95hqGDihn4O0CluDX5+BSEd0nOABqB/7vC0+jnRYTHo4+L2MxWvy4S
WuG/OzWo3JqyzWtYx5ThzxfN+6uPn+TryvCo+jbZEjdKN70Jjk2zJ5D1GUaq/RAhghu0yN2gcVMU
7XZqg6+a5WrHwUji/VTGHotiQpGNz5q3GcdgKwOVFcUTN1YlvI9AZYY/y7xTvZZ4fQxqokJV0cCW
9z+atBdfqP8Z1zVhl61rxc7cXRlxcQnM5AVcnc/Grap3mmk+8wcm6Cb78nYEDpSla2Ly8VF2ffab
ja4vumyoV7m4Tzp0W72bktX+yHDLtLfMeCdBX26T/MidzO3Z06kPORxwDCZ866jNBeyO3eMd4+Y2
ZlfUQshR0anWsfYegnpsdnqWGM/J5K3J3NkPKibId3U4PKT6SEYMNfBWoz52qUy6sVK6MVoXZZ1v
BwLzS/nt1lyRbz3Bn1o25WhmIzHTxMYq2x/WvG3DQ50MuxLbdNFUYu1UIRy994vvhnAU4vrYYqBt
XEeOWrH9hwVpyAWx2ev9koA1yx3A3qsBLjpJlPAql2psPoOlaMLwWMZh9mBN8e/9IKqPY25lD/N8
CxfyV1M/psJwT1mr5tekwwVQ/meirNyxI3CXg9GrW94f/uZZiA6vbSkmTcLiqrTAy+e5Iu/KXUbM
eNGXUf9goCnflK4Rr2XC0E8y3trExHiEv9ZzHl9KVRNzuvexL2EWbBsLyVkXWFhOYcy6z/xOwaas
ZdcZt9WL1SaXYA579nG5tyEXvQ7JCH2Fddu5wklvBzOl2USBZ0K5SiFWlcr0vcXsIGl+5L5qvebF
PXFh6H+/TlDl/dHz+xAVLTnCsd/m5FXrvMIxfZJpCMqx54wRdY8y0ZA3JJD0CHxzY4Tiqa0K8eZC
5Rbs333exgUFd+1tCvb12FHGvErhn792WU0VM5TlrOhwtdIo1k5ZSO14x6k/pFDmmrX9o5yBNRGb
2Ci9tiXQL0pJIvDiXXXfsVS+kTMcVUV+3ItTyV1tiU1Vc67nw6DaAy5ymbZM7JjtV2E1Z3k2OLYB
WdKJr9kY3Rp6Wl3kAwoTAeIAJJblZ3Ye+2yhzvqt9es6iMD9f3lAeWhz/wzh2Y5tGaSDNPJ2mufM
478VQBiWQj2vOorHicg+1c0hKacGjl6UjcHC88x+SYG9fWhLu6hvennMRAMTae419TQiIO2TxafU
ft3lvrXHrKVaasQvDhXEr5s8VB8TJ4E0yW1qgxAnXts+LuAyzy8VwPEUNGeMYkCGllQ3qFNzsLnX
PlHk85S7CQSTuaUGs4YyfkyQiF40O/f33MkhLOaO9SooTXYyK7srvUa5TaYenaRFDbjwFBBYyXgX
tn3zloXddwvy2GtN7A17kl48xyCcsLpIL4kIhtsCdiwKKre4rT3H38ba0Oxqdr5QpBUqVqr+YdTV
6ZhGeIdNOGaIKtcXMb4ia9sj21Dy9PvuQcs0SJhuEy3GQsZv3wSwvvvMzNAMmwFCbM2rv2p89XO9
dJ5NYcJ+Nu18Y1dldxfa5Sn1hf6aZuB35sST2lJCQoFVeHHi6m5Qwng3jpF98HPL+jjwQA3KryBD
WJcGPFSLIup/DDpPYDI3UeW9hJRAr1pDrQ9oftszOTMerl0kVuhG8RdOfPNcc6uiAqRy1ziekJRw
vRCQRZc4964PAkPrpq9aAH62mD0OfQe4980k1oXqPgPQ7N9cNypuqqFuVvHUxRuUeNqC28Hw7NlI
TWoz7L8FltjUQYWddWc89rnp/bB65Y7t9rYle78UjofdTULSttVAv2QhD0uz9Q4FsK+t7SIxwr5j
pSEVm1J8IlQEFvBrQNz1kWGvC79jm563Z710ibXlInrrkuHiko19JxVFXMfxFuDjMNKBeLanrH3v
9VZ4y4QM7nXRh9guTP0+Edg7zxbQ8lBVgKaUxLjv565EUWpgh2jspFZvkBK/oXwZ3fKCj2352Bf1
o1Z76ZnCNPVaKNpTEWjOrR6XzUlY9WWIzfxYAotk2/ceq11+VKPgHmyw2AVOhjF6HRXmUSF27a0m
PMheB5tYM+Zr9Vo2FWGf3ZItpa33w21n4/sdYA74airx7BLShQfd605a27k7aka0o5976jH0OKtC
43tShsGGesuf/XIwIdBJXGeeItte2HxRHHiQvS+uJFHyc5XGV1Ymza1AWrpgQaXtQcz2T6rLbdtW
02xDJOU7z9/hLnN74zSOztZKUUMtqH0i6GeGd3IQb5nhrh8dZ19OyRu5R2YMmiV2XpSAzJTtSMcT
Dq1mCmEOLGpJUPqJJUy3Mhyv3MimbdjgRDyt2+XBVK5RRIjF0DZKQYrOyA8fpxSps61iDYY/4tyL
s+596urKIgQPMITePm/EpRKxdXazdsNuFXcx4zt2cqz54vZtMK3+MrUYhyJ6qdd19DrVfA9jdkai
i5sfg/mAgH64NknoHSt/AvEJ13I5JrjfdDG390jp/K06RNlNydf5giVRecnnM8fULhkPgIPskoM9
PMrNgKJ9IZuUTWW3ila/UfV1KBoUvXWi9ruhwZ9ENp0omE7CTb7GSm4/Rp0Y7jOgeuncKgvsG6Og
B7ugjgp4bg6Fk/88SxMD58PQ/vrZ9Tntc65nlBUJEX76rysd7A5ElP4AqOLux6qJd27newdinNk2
MrXgNERRswlrI7kl2wh9tzSq8+TWDmwAFRXUEFw8ntTbIiuyQ+5O7T7k67/tosI9GoXAPYRqjfNY
tTDBKBO5B18IAsgc1McyvQMTR1mCO2UgV+J425t1vYsDrz1T2w4Nz0vrV93PType3O+At3edljdf
4hojGNsxMuBzrHmorlK3fUnBCb7k6Uoj0rrTbF5tsJT5kYE+xIUi+ZUq3JWu1va7W2YPGmuKRUPk
8TLgBz0A4f9hGvVtyL3wNcDiZzGESXHBMqHb1qK9dfkqbRLdHTb4MYqL6rjEIuxQf1atBoulLP6R
2ycVkgrsldC+2OSkX50QDHnVa839BApkXYEiO7pA0fELQaoRKM0FrlOHSyrZggrEOEzG9F0FyQFw
jTWKDcRp3cMiPEyTYZ1w2tKWoTdoLyZwFWImLjlNT+OWvW5UFDRRaE2gH9RqTyzTuc+b4V2jPOcN
5EXGDrqx77Kmiw9GBM7KzXpxm3nzhsay3mKAOY8ewtwt3r7dxg5YMmmRuOtEHnzzqJ8DlJqJe5Gh
bUnTGrJv3nfPhDNIojAjmhfWblVkd/oA9bYbm63qBOnOmcBzaBMqa97LZCPU1j57JlqXaKgCxLbU
Nwo9gplWDohhI89/tEyzuThoU5MyRgMDPayaU8Njm56iqdI3JJnblSz+glZaLO0hqnayNKyL5+oN
Kmpv5WjTIfJyLPNRVfucolUMnUtQ2VbdpwvD7Idd1+FkOrla/uqlzjuZmfFSebF5KYzwezTfcy0c
aMpewVxYJ1iLxNPe9VEvNmOf5PeBPngEN7vmm+1B0wWr8Y4f0nulRs61Us0JBk/y6gqcSIrZ7T6b
D0JDT6rHfFABS+oKGxG4MlPtlKvQr72LnOh5NtCN2PQIR/7VVyrgKWuLG8v8KnJaao32xf147Y8X
S21tE1Dt0A/TM4wSPH+LMqdOlaAhobJgjcQ6PXqx98VJDO8UGey4w+ZhMnAO1Sf9ODXewcxqf+94
rnYqy8RYTNj/UZvSjlsvbXTg/Kk4l/Mh2uYiy9dsl6NtybZhSan5/2ftzJbbRpZu/USIwDzccpRI
zbIt2zcIt7s35nnG058PSbWg1nZ39I7z31RUZWYVKIoEUVkr19JfbBgPjXoc/8MZ3kzpOQ8q7L9r
hdLjpvWK/UCCnNtlGsxoPHCjNhXrceQ+cqVOSrxLK1v7bMeBc+UnKHXwkef7qqVfAdWku9lteOBS
0Q+afVAlmWE5hxjVuN2AUDfV6xOawVXX9RuO7Z4tmAGuxLY2WuP+GdK4Onk42HJgl20g3W6aF7cZ
GlRJzOhLXyMR3WeW8ZB4IVtV4BLUERxjY55vRqPPAQClwdWgVwNyQXDR1Qb7QTJazxlnUZsKsohr
sSEsYW/6GYYeQIIP8A07f3BetYM2v/UD9ykweEqOdPWHqigTgPNiPpkKD4IQj3F3n5ZkRaUMPAgm
Xym9TL8NaqiDMwBMCCOJS7Y8PKmO3p+72bC3yejWexvRAiuMOLQMMgQfyhH9dLRw2bypCoS/MzSM
oec/Tc7wFNjBrWfZQbidY4WUS9Id4TsrHsm/FY88S8NMqLXKbrZ5agraoP4MRW58i6wfD3lpW39O
ysK98xLzE58fKCSmLVzV+YPbBcm905H+mfKHPnazS1OxpdtVPUfG0xIljhgA9V1b/pSBHYbqvnCG
ZKFrmB+SwEePQGvHYxca88PFplr2UU9dYBpLiDjYLZj3lnIjlnKAIEq10JtplQ5ghedUNx0Z/Usv
NcpkX/SczVIw0Sy0a8RcutyJ+Fylan9I+SW8rS3ELeCMhbtK8/xbafgYeNdd69xDYjhThGfzA5DF
j5CooqBQcFsUmhBtHuGo5p25pizvlWukdYuTnlBBWMSujsRkg1ZOanOAP6IMqcIfXVTU2Jm+8aBO
k7U1ICV8DHnVx4mi/SuFrWalB/ODCyUp+YR7EK673lJNfqZBeHqlDvdrbKLu1ye3Yf/7ZBQcxnZU
0Xguid4ySpxT4zc8iy09ihEbJCCX7tq0zh0nwdOh7yJO9G2VY42SwpRBSb/5SZh8txQKPiASbL9w
v9e2bewHzwBVoj1MmP69rfKhiJIfbK44pO/qBMJIi5+WZSgNBHugbi2PVMFGXDoloyf07ZQh1R+M
5ikymyDeqnaqklZyOLmMoUJXvTpFERJZnHzW4EgrZ5IDZmKlUGoqxqM0VajxWBDa3QH+/1db3XYU
tYx6dT2mtXmJGzQYrEdSUvD1eIcSdji4SjTzBOHnvPH8qfikhXbzNDSIjIxZ8clETttLVOVxeVD3
u0Z7MQCz3pAw8C9Dq8wg756G+JDpZVwjOTcq+7IIIbxX05Tz2uInnO7FOc5hHuC7FrFjNsdHiwI2
RNjS+Wh5vntOauVLGFN1NiB/YXZ18wnm1PpTAXCpNCg0LAOl/uQZKMf2SN5xh2XoclZ81HryNH7r
38HnO9z2JfjUPLZ/1+Y5fgmyuL6OVGh9Ky9I0EHiiMgcmuhKvIk5Uq8SmiVJL7y+Yu1IvyhQXZnq
E78fgF8wj06f36Qh1R42G82zQz3Stuwt48oyGgpzfdX+bHEYepWBc0LjvLA/Z6QVrkDuqzvOAfDC
8HssC37elcSxSLmENXoZWrqXubrXB8dSK7v9ZW4HLo1fe/J9SzBPeA2yB8DlxZv05ABNymIvQxBd
/GBBNXCQ4HxIOQgdEeSRYDVAhqOG0/h4mTuOaP9w6H2UYKNvdchUXf/iTe0GDQf0a9Hs4zWrEbKz
Vc8RkvwJyQxhOMewyRHy8SvL8fr7PpicA7SN5Y2bnEGoRJ9QyO41dfikaE7/KavHLyFFz7eFmY9X
VW8C5zfG4R4doGsIQ7yzYyiRfbG12g94DMu7i6lHXvLO5ETah7oHDTJ2zIgYhCd3cId7WSOvqR1m
/xwd3XzcZk4+8IgXOTDTxOk5CEbtKdPGnznJqh9lGeobkCDWfeZb8VU0uqe2nbOHzko+d2oSvNhe
rp9Qd4CanQK/lzqB2Zfs+3QQLwCDZsu5oncSb2HWz1lT9A9B5Bpfuh9NlQVXekh1YzlY9QZ2CXRZ
lao+NjEHo3BAzROlefAHIc3j/NmFd3I6mTBw6Nt3Ae+6ZqbB1D6RPgisJ38agi82fx6nt+B8Ry/4
YvBpe/TT4iQjxRrM+xjSPxnFc17coQ32U0Y1f/SN4URoGo3QlM111Z3dkTM9WTVuZ6pDQa/sYtQy
7ydffW1M5dpRhuB+NfPAD1LcDz5L0GqH60HbhxPHyh8cRRCrUJFTTbAGSwj5CPY6totY35+X83s2
jFataZ+TxDlEQzt9c2fb380tqOdJy1UYhEh3Aa7euTF75HCqQ2izw+JOmipFHVB6sIG5fL1zfsOd
+tWGHOOf3iKDpKmnykSCV4cEp4t36JTgnTel8I1j76EhK0Ei9rJq08B83cAPFnfQ9JNgmeYcUt3o
taHEP4fNhUZ6q2ONWx0f4v5FyLr8DGI+gRKXC6/zZLjGrFf6FyEfllrn/u2r/Nurra9gDfmwfAM5
6+vL/9srrcusIR+WWUP+t/fjb5f55yvJNHk/tH6qDl0YPYlpfRnr8G8v8bchq+PDW/6/L7X+GR+W
+tUr/RDyq6t9sP0fvtK/XeqfX6kbACwyfKPYltOiMxMtX0Np/mH8zsW5FLPQ/3qddRkjW1hcVrmM
LxPeTfvlFcQoS72f9fevaL3qGqNyEj0jVPvX1/N/c302M2y9BzPm6Xy94mXtj+/De+v/7999ueJ/
vScttRFWNaDs9fbXrq/qg20dfnyhfztFHO9e+rqEeNLloh9s4vgXtn8R8r8vBfy+gx4GekAznpq7
bgydfQ0MEakQhkB4KYqTLmAumEAr19/piydwF89o5g0QZKj+m9rjuXLxiE16KG2hPTTDlBO2NaB+
nGJaIwLkztDvvZUlJUCafvbSc+X5x3EKQOGt8foEHZXJqROSUdWWcwj3uhshbdsMl9ZNprNFdvYM
Yf775mJbY3TndfZlHrWCsF7LnJJk+GWJukl/IAqnXENvbm3zLEuOHF2RtlKz4gmA55VZ5e2d4dr5
k0KS5sby2gfxSVTFFxxW53rcaUuEhOlwmWxCcjInCdF9lSepnCdYVpWAtCyAh5mxtlkX+pdXh/r1
Qdb426t7U3DT6/5vQW6QrFuIBMyFSEB69lsPbb2Q6nXvNWR1vAs2FUKKkRDI0C8LyCrrot7bKhZ6
kYfCdCAULKmPqWoXBZCltzarLSoq8I91zLnCr9ya5t8GMBAd/8VS/yJkNFSUCpuQZG4fN6hyJSZs
PU266XuYYGWE8DoMlIudh61ox7Ovs3sfPLbhTZ8EhzVOgqUp2TZvOmShjjIMug6MaJg6/RWVl3+s
cdKTBcrGPdflbJ9Wk5MOh0ydFu6iwQK0ydmjtTRGDcubXXvXaM3k4Q7JgwxurUgDWSSR0sywB9Yb
l/MYv469yxIyu0EDdhcZNaJKWTYegBQsG5CifYgTpX2wUYR/2FzGb0ZwZtRaZPYIcs3VECbRSufk
9O6nS5zY2nn+BCGSy3ZlWWtpMlDPB9sMes4SlmmXtYdAbR8uBlnXdYLpIPHT4lHL+Su8RQ0EplQB
Sy+cwse18netDjZjv/TRVla687vupTI4BPN1BALkVchuc/h7SlxUlcjw0m0R20KgRlHrk4xraru0
fVZlzWW8esQmQxvcPlqdb3Muayj8my9zZCFxr+tc1v2VZ11nXeHdC3x9lfBYQAqQ7YLYpSZcXQrB
pWli47VnGgYn+EbZjAeLM4g1xDQQvThIwbjUkmv67LqUsVNAvgatbkPxB1lBTJWHqrbfRd9JO5ZA
qKkAb1LXPocLugNFAfV7ViiIs1TUb7xFhLamIVY0IKV3LQillaJjRS0VpVffrENnDosb/XqNlIlr
UGP5ZwidOQlbcpV8O58iToXPkH2SFnO0Iruy07bfrNnNt7iW072z2IGSDEjqts3OasrmEen27BC1
NdJjvlc/lsNUw8mf5OBdUDz6YNMWW0che7htyDsfZCxTPqw1qvE9TLTBdW83w01P3fdNl8evPbHF
fmicXf3ug3kNJcMG6GF0ut9Co41AJ+j9VlUCQMjLkoPb9ZwQ/3V1RM2Ms6/ffTDbaqQcFR19n3/+
HaTGat6SI9G2//UDuv5YfvzxfLemH6nbAIQX4uitw9eJY+EM5nEoLYqj0rdFssvLOrnh8HzQr/sh
uXgg1weCKZ50ccft3B+pdfiamZFyKw1ZXOrFPEq2V5v0cr95DTEDqNfAvNx8sMuwpwRpG8z1vF/n
c0zg7/qy0ramMIz06sD7GdTNzll4aqyl0ZSZTXeaR2CiNfjkneZbnTvDTbLUYLRLT4ZlnLMBF6OM
o6a6jue0AiJJnDQmako3pjtHbNTf5g0WaRQV3tXtapPoy4Kylng6jiLP+ngnTjdEK4In9EHxt42m
ZlsP4qLNPDrzFT/o2r2nAjcGfRbsdC53KzaqgfV73eK7lunW8V2YNpbW0YnygdJI5kaKx7EIOc5m
pwOb34lxbSITMSbt7UriaJalx0LhjIqryYXEHtawfyF0fbnaO3ueogmAYBClvvr1nEbVkcQ9dP5d
hkq3gnaEDmlU2GXDby68hdsaEoQH1P5eYyPDmT/EtuW3YDzC4Bre2YHGmUjXqCHFAQ35tTy4EkcP
s8+d9MQpvcqOSNgCBPlgv8QWVKoVY5UeZMJlYQlEuIEMaBVCxblcR9zronJZewxBQga8FJmxXny5
JIXK0XmdClH9LtUdZ7ThM1+0Chr0Wvjf2r/baGiWWlL9CO0YmhSrSe+rOmlOox4iqEUF0SeJjcf+
Y6zazxaHWwBGFB1yVUfjV1jKMhq9VygzShguNRsqWnIXrxR0iNdxgYeIV+YWHae3rzRGPutsTdAF
GyjQdUqxTc4tKlBn61C81VBCZrZ4s6I8R7UJDKzRjjHAGDh20uZ+HgZOjFfjZRxyMM3paKodEV9E
DnaJlGZonVcHZTG/z5yHihn2mOZ+nSTLi0284pBLTIuM8xosXnGkywsCr9bcVgDBDMcs9/bUk6S3
x/gb1WVeO6nfAv54jlcjExmbTvtWWRqwtHJ6noqBqkclScEOBFAt5arDw4TKM2k6q09axCd6mS6r
5m1eX49kyP/dqj6KW9qoKI6DaG92bQ0ukuV+T407iDYEzJT+JtKj4AVyweug4nykdeP5U1EVMJBp
yheqEos7HWZVdHOJojCUbYSNpo54PZgx+VNYUryyJLWOw414I1N9t2SOiK1cyW2L3zmEQTLeR+ja
1J3uSVWS9rpzQ/uQccTxRZmjO3kA+FVE2FjQYZq9AtEctGbVUbYKM1JPZ9NBRnfZfqzbhXWXMauq
cbbi9xHiXHcfUVO/j/jrDoTvlHqFsgwaVNBZoKl3CFKzOQ0U/nJ4tfBcrM1fQyYJmXPnmsr08tZW
PNB/owt6Jqa6ausBl+lmW7/jlyx6gkpEv63M9jzXRfzUaG70lE3ZeMy6oecOzVAcDjzv2zaKtKPY
pJla9VS2nXN7Gen+cGe78yVAJukwRV9xK0avZVlIGorJ0Ru1quh4eTWKHt035JEvixhazbdi0qma
ebsyBRFXXuVbm3URsOjpDtTYcDCXS8yKC8OZmQTPSrpTY7V/LrpmeJ6CWt9GgxVeiW0E2HwD3ux3
qOqHZzFVhQkzU6beOotpoBIAqS2bx+xlWLJPRk7vq/gk3IS4futlFFC1qm+epsz/Bm0LCjsW2a6D
hwTSmV8HRWnPYhZDb/qTv33XRUxkYCMQY1X5EO91a17EIZkLKTo1A9LVwsDgu1NTMSXjd/4ycz6p
Qx1QIrCsbDeqeegC77PdKxG4ylk1T7piNO5euuYcKKjaLlYrcf7sDn3pKXBQpBMS59CwzGCJQI0s
Ue8msDFr3f0MbhSSUKCXiAOO946tJLt41JJ9VboeGrnujGofnBsgdmpUtZ3eGO/9IYXmN06vZYpu
UVEMQnI8hWWmnS/zRvdZn8rhLtCDFpxV5hw8NrGPtsrmz6c6/VqG0iSdC4NmH9/IqEIA57Gzxl2e
hOF9sYw8MwgeqUNdp1QQjdx2nXW1mryuhVvBy35cpiwXg9dm5vOpGxuN4viIj1A4HJooA3ZV1XDe
tcNj7ajhM3UNwET9Z2mM2G4BRFn+KV1sbgPudp7hUBMv4IPuPg/0U2V6rxP0HkQGuj58yzBRjZft
nbkvDxIPlDi/6QvnP2s8ZZHsMO3mUQKqvpq2QR9OVzKc27IDW2dHWxkqbmo85eWXLElfrwYZVEU2
1nauDWRFAREVBikmd+Gt1COAMCV8ujulSYtbsUlPGgeVbiRgIOjtklux+MukD1FGZMfAgopgJw74
9oBUX6bCSm0eTNOjUL6nRCP0rRQWHL/frUNrGYrsgngTNLzeeYcZxZs1WLxrsMxVl5WnGgDDr+ZK
pcjq/b+Zu15oWK4rL2N9kfIHdln02dDc8nZERvWRknFOCSFW3FogVnft0MwH4BPhs49I76MaQepl
8qES04cImW923iZfkEeX+RA6fJwvU2WRX81fri/O1HCDZ4kAzX0AUNHce1ZElUcIM9sUGuODNDa1
WLeuAoTmzSQ90xp+1m0cnGQ0ZtH0INM7O0KP9i22NWrztvSbvV6300NuU7aTxT6cwcufnEz9N7+x
6pvLyOVAtFFQGpLhXyPkJWdvEYm8g8v8lMzlu/ndMh9VpfA5R1XhCuQBQsAdIrN1UtanONbhxR1D
FDIX6MZCKVaosXeyx/w/IyjnJzGNi7BYWrnR/jJcHMEAp9fEHuokNmnURWnzX61zue66xoWc7Nfz
12v+i9fR9bO6Raeu2lephWpIox97iGGvMys1boaKPwSYSG/ctL7B82BqG/FppNJbbB9jxJgu0RUl
Vnut9SgPWtYRh6y/Dt8FBxB8tUk17cUrcZfLScxIPdme6rp6o3Qev4pDOrr70jSmq25u96TCJhdm
58w6BTr0ShA/030XKd1LlHTLqm2vXh+3/DG6Jv+q3E1lFty7XeoiWtFC8ftmUxeHHdXVrVPrF3sO
tZJ56WbF/LXXrZInyChE4o4PzI7/db67xAx95t7Y+qQc4mykNmcob8C5VDdGvXChS3fWrPJGPNIT
2zRbCGTPlFG/Of82VqamUfDDsc9ll3UaCkJwhIZuuheGskq3eZyTrg5iWskjsMlv/GVir8M+eMdp
loLiSJG7SKCnv9WcoHyhFHxjmhlw8tE0wIrHz8ZiRismQTsohWhiGVoVVAjQVClgxefiRdc46bCs
khK1xctW4LLGzEPOQ+yEzwFFYi80Cd8HlIA9bzyQuSzuEHevjV1ROk+Nb9fIDgIaMAuAlhcbwnzX
Mdqu5P0dAAPT0iiNdwmWBdAqv4pt07oRplj0Xx6tyejOwifrL2yxTaREe7WK9N1KKDvGdnKDONFl
0mp3jfQy3beUHA4BK4n3DunZXelWCPHW3URpbGQ8lhS+7buSjJ9pWegvLTZfgee+LOzmEiKOiQWQ
rPLyU6lPf1Dkpp3IoBuPKqQ+ahyqtzLz0rxM1O89tot76lrlVrPHK/HIStwDp1Oi6P9ZZ5gl+KV+
MIut1rUu4LPlRaVBBzYHhFJJOcFZgtPWW0R55+bYGo4XbdcX9W55J/3vF6R5iXOdxyhLT7JJdSOl
v6LiAu6oZReqhM5gbcSoTfOywxqae7Q1Gzhj6QG/J3rSkdd6s0lvdVyWFaMsMy/LzHzLUFcav5Dk
e6HSVfnUFhOCwp1ZXrVZnaJKA6Uc+NOffw0YI/fBrwMSQdnC3DSplCsZ8KwJZaMa2sbOrrL3Q3MZ
SrB4JXgdivfD3MKmSqAF6r4VUvcsAZZF0fJXIXVv4S24Fbs0Ygu0tqSqhOLb1fGOGr4ZEVWrjeFc
tP9JC8s8hXB0nan6pTYaofTzOvxgcw3O4khUiXla4tuGCrbNr2bV4pFIO2qNk93/pDiYyjkxySVk
Gumujgp3WLiTPjujmZ5R3P5nE0+BXcAounh6Chk3Y8UZycxvB5rfy1hc76IuXS/KsnOnTsyVLtTQ
dGXtS1esDZi3LSJGKIEsF2jc1NtHXUcdJDtTxbytShUeg2G6dyOnfvSXZjHBITbde6HfhVsHRSOJ
sNS+fpxbNb2l7PJFG4ria5ctsu9F5L90HaAzrS+mF7+KLBSTmvzFd1J3UxSB96ULG7R3LGq10Vof
VX3nDOzvWym77UAnGTXKZVHkObc2aqqQH06vvYmz4PMQVPvVTlUyzIgyNpa5WV+gP7HMMCms23ua
Xu/dWimvoLpx9wml09/0JP7SUOrxqPaVfj9kVboRe56hZpqpwPm9BVxNYXoCs9ZXf67aU2YDbQQ2
l3yjyrBB18bz78Bkzk+l0j6KPdCzCglt0yLVxkWipj10JrCuFirUl+i7Ecbj78Mc+JuCe9tjX7bz
VQR59pVqZsFTG8C1BJ7P/j36rreQ1UgkjHQTQrFQ+LxuCSAGpQItn8Id9CPpfhB5VBlT7ZHup8lJ
bwFEOvd5hR6GEljW89oLcpKzYoveeqv30ovH4rbLYTSLAvsx5Dn0mg+LcScNZALmnRX76tFOjWKR
wjLu7Mm3nEUC97EsM/ean5TQuHhCg9ybbYH0RczxCarF/Fmr03jvqxRbFA3lerFSllurd9Kf7Rhv
Z3MavwcoVO7nGo2XNaJZznf+MUIYvFI0dLMonL6bgUKZTQ4D6hHioYxPtqKG9/6ycWpCz9lZ8JDD
csUOqffdbjr5AaUkSkQ95RIiDtPXASR4qcsnF+27SSnrrXht2WpJVxrO0cdzU9+2UZL91HtSyUbl
lU8TGFA0NhX9MM6l8oXU1yXCoL5qk03wQNkx1Wc5Z+yaoTRPJP1/cHzPDnus2yeetaa7wBmvxCcm
tZiKA2Tlw05s0hhq+gNiQSQkliWqLpopYUWHwZ+aBza/235G+Q/8oblrJ2f82jYk8QqDlMnctNNn
pBl3Un4OXS1b9i40d/ymTV9d3dE2rm1D34+0gJGA7pyzyUftML7REmf8PoYtsuu1pZ8Cx7/YEzNP
dpE/TdQtQWYsTWir6skD9E/twmKUsWJhVMQo3dVz6Zndbxn3xr0Ei0mahX7gdRkZZ7OnnihgGLON
dPNggsBHaeAlJq2KqOByl46W+3tukdt4N4bUzeKsSnwS1bT5H7Pf5oemDCaYemlm8NPnGbWT1J2c
KyiJEmUrjimtYmWbTqG54QWAHF5d4g+S5hgvcz6sJcPEvVc8LUPtTfGoLbM423ymZiN8bjNrh2x1
/mCVKTtNM4mPtY7cUaNHyDiqKdQHnTpfW2b921Bm3kHv1XmLQh5ngTJuvX5e6i0pFF7HozI2j95y
9xabusyRoTjWOLGldTNsO7j33x/wvuP/loPayzjscvvgD8Pnd7b1MFcObcXzK9vH02OJ6YrOPvRF
99mNdvCbbix9TG+TpSRcGvR66SmU78Jm/892FFyyGxgqji4Cnmm6877bFXRZeuFBJFyUvr1v+noG
CL2MVWnLhXpcGvFbLgSSdmPl3OjdgYf7IamC23FInD2KjDNUeItxndS2lnHkwOt3u6/sU1VZd6WV
csBQLxLXYoOTjHp0/hhXdK3f4i737bfhuz91CX6zX2aRLP7hB6jYaahl7ZuW+5rQO5SN8TtFDP19
AJwb3LC2ERKIJqgyxJmgb5UomeQEPcwXC6f8f09qm+T29aBFi7Rx75k5DEcm8tobpUwQai/t8dZb
esEMQKKfOPEUm3jFsQ4Tqt333LoWvRVmSAgZY0ANHJRuwbwbEETFf5gc8l0r+WQ8SDO3vcMjALJy
q62mrPE6MdRgk+Wqyf61D3YDqhP30pDTBmNSkxnPRx+uTa3w7kM7Me7q8bsEvDN3vXaAXjjbim3o
ucNtyD2CNWsc50qpQHNt7FwD/xWU5FuhMt6DokoP82yii7Bcsnu7Lo8UPzkU7hHq5rLirDw+maXZ
8fHydJJM4CCqHHa7ZmkMvaCc3THvZST2JUBMEFBy5L80sfPe9DYRTLh1mShRb2vNC4OemP661lS0
X70o1k6uHm4c22qepIm1wjwGmt9tOzVtL7a2gK9Knz3zWmx9n3kPffZ+1hAM5tFXmUWWaU63pJpA
BeTa6wyH6qeHgu3Kep11xmqTWepyHbFN5ug9jH9epyu1lygLX0QteRyoE60SI7xexZO92UGSFxJO
KaXKYg+hLO0sAwkKEQugfNT8VFvU2nGPaPxj0vvJVkIiZBqBHoBP1xq+ODJDHBR9v15qXWq5lEOi
+VbCkFIE6VOf15eiUvB2M3CpzFuOx9ALRzEsBAtCecRDmPWo66TTWUzSlJBvHZ050eHZJCwWqv+Y
ONXqpnOiONWpGs3YqQ5a0dtXsjWQJpFfLOlCr+nvWgTUNrLtENu6kVht62SxxfIbKJNNjg03qlt0
+5CaWyBWC6/b0gh9m7C5UaPrXNdqel6dYQF9qwyLqd5DjWFAuN0jYxTq2UGhfPVQLyetiEpkB6o8
kkO1HMuu3inQf44aUCDOBzkzVVpnPwQQ2x5lXHJiuV/LDxqXYtKFqDq8RK41CWtRg3iTmc+z5+3a
wKNkqyysL3MJjZqvIbPg9pr1xe/07z48V/fi7Fp9A32h/qnKEMSZ9EUtjzlh5uq3xkDR86hH9pex
UJvrHJn7nXitoFH2gRf7lwv4TvV6gcuSo/PhApxDvrtA5DbugZuIf+D0vLijrqi9scKEhyhGYsoc
Jb/0xJlZFKVPmr5Nk/6kTLl70/lTtGusCP1r6mhmHYrazlLMw6AXNpwiRfJ5VLi1LAGAYh24RgLj
fp05U+f1W6Wx0/V882s6Z9ahtQI+XhaqAqjh6jDe+NQi5jx3wEKcH3sB2HhRPRwqkKb9AtQpFvDp
JU7GawMl2+u0JU7s01Mc8eGpY5Bg7dIktlsAXlgAXpwwIMAtXfFPc4Ag+UB2R2wS3g6p4l7Gdllz
kkwqeGfotX2zNkPXN6e+BD31Zh+MsasucQG4qBtjpMoW+azmXUzRRuMxab3fRN4Jmmr9tlYO8HHz
eROTvWBtxF6hoXpB4wRjcSfqPkPS6Lc8TUiQhAeagTIEUMXjXxaUgFVeavWx6HqZAJG+Pm8i19nq
FKMtOw0RI7N81z6OY/J93VNIT7Yhq43a66+9PVOotswE+aYfonjk0HAZXjYlzrJSFUaXlT5uVPpq
2AEtdhfWZFBGF3GjvH5uUgojKQMnMQip+6fJptgfPqD/JG3pfta4P5KT0/ybOa7rs26AA016x3jm
PR82odKqvyvt/bhQpC1zrEp/neNrin+DzGt9npMCAbZh2k5ZwQaX3PL3lvvvpocX575uehhS1IBd
VpjN3xsHOg34Oqdt2kCp6QxTsauTPL4HgD1e2+6kHHUkCx9dzavY3VDaZniQXy+Xn6LhYewb/euH
SVpbK5DcmsVjW0Ml4U66c20O3pSlG4PHQUquaueQWLnxJanHu3Ry05+JkVCcyvPaE/ymNSe5RISK
anyph/5OcmG/inhb428jqAt0tzmF1Tu3Sz5D9YFI9YKTQMScc58v1tTU1NSFnwRxUYSqfRqhL7vg
ILLSAPKKAsnBGGEH66A5PpZG3qNEaeongUrEeXRZVOZDObcsOgEwlUUFZEGtrHNZtNMQdYvRigGC
zVOK6gxoKFc5lWY8WQhBLzpSH00aJlIhENcsURK6mOpYzcGjsczbWmKKLSinY0XjrUYtwQaSST0b
3CnBDQiG5L6x3GbbhWH+E+GeTdh63vcJ8fNdyi7oEmG1ar8JFxRPmWoHC4pxyH9JdkoOUxKgxeKw
G0d5TZquRomWQGkkh+oBETxw7FJtbGjbgAntez2vnoRabBnFhVI9acsx5TIq+rl6EhYyQ7P36Gu9
ixQfeWWDs0P7b+f99xXUYqAw2d4V40w2bcqy+6yEVLZOIfDrqhhVrF84alth/7I4AhJolxlJ7/E9
WhxBXJo3ugEB9e245L0UvXqelNA7a+0Q7Qae4r8PZfwpiGFY11TTPedeWfyZTRoMJzuMnOXfjKUG
CVw/qT/a5CUOYpin+lDdRt6Egiv4rBtoC9aAvI/2dQqEqyrNS2rIWnoynNruYKmtcxaT5IjEThYn
OeSwcLL1/TN2TS0tsyJFd84R7wrMVElySKnKJJ8Ev4G8PyDk9waFIS/dCAnMaoc2ac8+PHz5Rby9
2PXIK8CDNk8Bt7T0muN262r5zdp6pcapuZ21CKxWxkujbJHgIEtJfuIurLtyI+Ssk5sAulEgwpSh
aZv/PKnSTCCJ+XQ75xrMApYCtenkdUirtHMBhTIU3dLEoWmjGjSA41IRxIMFu9Tc6iZGDvUxXJp8
tPZNWaANsIykoZjDjBoegheLl3XqfceJs4xg8oSSBSzjreoH59UUj3V2Hnr1m5iksTuvuHZVvb3M
bKI6vM5r6w8EnLozdLEIX3Vj0p+toOi28OXDwLoam8Uj7o/hMjaD7I88VVXQPQBP2cJp+2ruhwv4
VDCl4rAX7zqUnjQw6MFhkdxI1GqWXtl1r5PqpqSeelbvBZUFzAU6ghXHpbSew++LwgfnrwCvoYHi
daoCdxcnxvSp6UOSvZb3qKvA2MKxhJrW1pSzOOdBVam+LaqjeF24wq4yP/S34nUN3mh7cn5Qhj59
smAXf7anu6Ku625b1Mp9NUBEJ5GFRSl/NaF2KevoNd+4xhqmvXj1phtOGsXRkKnyikDKxA8cwZ1S
JIm6LSjQ7YAKxJPERjkcpuyRqxtZiUxahyJCNcG3Zhc3kYl0uaX1bCTnkDsYVc8cyUTwiUWDejXw
Ub824Ge+pXyfH5w6KD9VsKhs1KGKfit4N33ySwHCU81ODeLxqgtyoCxLgpdEANq9UQh4T5/RaLWX
by94keSWn1qIfRhJnNilF7extk39rIKAkQUySQmHDooTfpUd1LyKNqEoUMq5X0ruyevH9k5ZDhDF
YTfQHameORw8CbE7KL9kniJjidSsDvhy1t35i3Sl2igDgkYosMHqoN3UXZVflaEPff/ERldsxcJ+
Jo3woEkv1GDanf34p4wk7DLjMibJyRl9yY3LrvNq884o3YwnnHIHASpilx2naV7t7zzvJSxamHAy
w0ecRTFLsIuRclWqLWItUWOOe+i66x13cONB8iGp3pinqNBeoFVJT05R5NsZhoyjmXXeXdmimJFZ
EQoe/jxv1dqJX9rBLTbOnPk/Kre6G2BgCjbj/L1kz8o7W7Q7M+mrPxIz+2INSf69U/g/U/U+fWZj
k6HMmjaPXc8z+mxa2q0bjvPVFDjdqVK94RxxnvfxysVovr+ytVxZCcu7cirIFBXpd7AD76/cd8mX
uMzUbZyb/4+1K9tuW1eyX8S1SIAkyFeN1uhBHhK/cMU5CcF5AOev742iYzk5uX37oV+4WIUCpMSS
CFTt2ru7naJ8A+o7EL5PtrG1i9H4xnt84P02YReQyHhriEf4RzBFdHtU8K0t72PzLgEN3lKgpe+L
o9oXZoOXajH9BCEW+4k/2TfDMsyXsBPJipUuaKLTwNii6z/eR0msTkMTT0jhTMWjkAFoyaVtvUG0
5f1tWHgbRhCGby3AAn++jXHy//U2ItsrfnsbNfZuJ47jwLId8MWueuiloG6SPYJSuLjnDX5ftGX7
Ji7AKeZizM/kwoZSrXzF2y2ZNF1OgISR2fDh0/SukjlNR6cG2AlAvy0mO4LQh3QuQWFl9zgEAhLR
OBeoVTiXLtR5JchqHchXh6FGPmuWNNBpXwBxyu7d4H061OZAAx05SIrYrXlsG/v9ovRdgjYCF30T
ILeBRREaPno0bDGijUDf0oiOA8kTBKIgd22C/XRF4iC2hVQMijrTkSNd/hya38mtoGu5pyiSRaKo
fBrHY1mZ95bRBctO0+/QZezt9zsyTW2SD4pluwh0oru/xVLYPH+o10UT3DQFEgQcucEdka6mCfjU
wFrigW0XKHQaBe+6v7O0yEDGpnYJ/YsFeBeCNaEfMiI/IDTE1EsJXd8e2kbYjppbS9sQ9PC2NSUw
KIhAEgzUgItGj1QN4Dxt3+C8Dea520nyR4KfkTW65iOh3j6s65iOJLzcX+YNv1Ypec2XAwdkLOid
cZ00IObq8B8JjnltD1EJbRqG/fKMHZiD7IajYxywgevFHyGRPZYgjOilexPbBgfaIhpfgTVblamf
vIxRDRiO9hPpcRL5YEWp0tnvjZqtzgvGV+2/xlvM/oFtYL8vhOUASpewYpv3LTQ2oHxZbDPRTIBn
0Hk4TzN5Di08xJqmR0+KLlb5fhCuBp6xPdWoRHE3TaN6+SOqF7EuhO5TpCLuDfxBWu6iZoLStb3y
colqrC6w9FwN99UoF2TRpWM4mVKFEBq64j61TX4BPdOa5JA6KNUejRSnUjJZamEDyCS6tbR2EqRR
ciD0pTrQaJM6+xF8Jw9hKO0/1pAZ1jDwNHvhyOQB/5SgXiWLBOporbyUY1WBtwnAqIpH8lJAJQIs
P95yGkBjvKx4V6GkFohNZbvvowmSBzSVXH+bryNoUKCtEtw6KOlEThqjQrDIjRTaaPRn/+WiT8cn
JImOxF6NPDNcxG3BiNOBSgsHIvxOJcf+kEdiWOaubzwa4fivu3Fg777+4+6POCMOjcWg6mGr8oQf
5OCBfEl/4AC0eBjLYbw4XcMBuRpTcBHjg1WDCJ7jwPPJTx/E4Fd8H4MTduqK3jXXpSvA0gMym8Ok
JDuMrHGhxhxTX611mAfw5a90n+17DN1dLzTvavJ8clcNQN0LGkCShKESo9dO8fxEoYirJSqr8pYu
WZE+oilZACv5y0V34Pbzl9AhSNdkFlOf2YsyVqDOcT3Q4Ono2RlJwPJT9+26gHAAHFvolTNRvK/M
xxDgez2LVmahTFHZ1HHkdI3sEvZov6jj6IIMqX/uQ2tnlLW8tBWXF9GZoE6duLElE0Uk/zwM0xzP
N9jLVNkAOV9dWKaL8NiumczqTJYhM/9gtoBC6HI1nrHqQSGrtuJOFW9YjgL7MlP2zkIr3jwBPebt
SkEvb7Sm4AyJ22ZhpH75tSlZvELLmzxkQVe+QOdu9tcjVK8gcGWvq6SuvpbYrlpWUTzwPACzVTYC
xq39nZ6O5rDwOr2CfO8ldNtniKgU2Ox7yaU3kUeiO/L12jdqH939/8QZBcqvuYmMwDBIa+nzSR3o
h8zZTt3YfLGZHA+jCUA4eZM0s5ZDjx+RUnJoo6zbCezpPkSdDJApbmoVW9tai6hMgp8dqzAfkmxI
7iLF/iE3RXmRZ25z2x4pyvTFlmdA1RSGfcEOE73tToNSlJa1IV8h5WpA8+g9dyB8EzugDRaAtG8p
gibYI4CFWlT4Qj49oXPB9DunFzwWRkAhJmvQvcsXYNHrXdDVbC11Tk/A7zTOZ3+BU9Grjv+bv59S
KBpXwUIOsj0nee9tEtYV6yKX2RPoLfkN5E79pQya7KmXNZrRRSgWhg8zngLkOrRuFgVbHNxPXdaf
aRDUoNNDAsI6GqML9iVZWLBH1vbRfS+a/gYSX+0+VW6zB5EREJhkZ2xo9r0VBjubb2mwxMMyBc8R
4mJ9qcmmOJrxpz0vRvHXFf8woSsJSSTIo0FftAL3z1QOZzsq2pdm5Q52/2IaqoEU2pAuyAzLVvOa
GuaaTIjlltD1QMsPmRkepGPo9BcU0f17r3VP5MbfCbxYIXoRyqTGkp4rVhkki25oVFjja2CPzSZJ
cVjMSOSHVPqswoI0GJIvUJ+YxfsmbwLXIA0Gw1o3Yn8S9ZsH4Z8gQXRC2iYdFwyZ+AiEW0cbcgI4
flr9ptMlx6wdmodoCjZNK8NbcrWmB81tWf9DY+S6TmpkaqXL3yc0w1QdrLb/h2L/mHBd5P82qVUe
EsdiuPXjsDMupep59TbW4SFHc65haximvuuD6f1upLs+9FfznR7Ng6Z4zJPgJ+UMK1FHCw871RMl
FMl0fzdp9BqMLJo6Xc0+QSeflYbVyjd2hW4Hb3Rj+MC96e6Xp9Oe7j96uMjzRZ+6SFxKzpZOJtm9
x6xxM7ZRfQQ9YbfvFWSffOGpW6To+coAcORpqiD4MhZV/eZVcqcsQJMXBSDpYK+ArG3G36AhJb+4
TLBlgmrkvGRnaDJSkb8v2U8AdLW9875kY7FjiM921Kj+i1GwDoShuBvR57iACkf/JVd4Tbrrte+v
cQWfNsr0QaO7HJpMbkjVLkD+5uSKCsTl07uo3dVft+Cf0CKyJHZHEWXGxOnDT+p4LtIm2CMk8Rl0
BorZOCFa3b6bIr4JW96u5CSCXeT74xcRgdW7L8pnZRXxKQUL+WKAmswXCoPCr7EDDzUkX22xKFnn
38RoHthKtHeu0ENur93aqu8NFBXvy3RqV7xInU++sbHbleHZeMgVSt1TsOtOa26KLcBc/wTOGO5I
JwGFtOaW7j78Vxf5J8ea40lSgVyOhs4M8OOpHO7ITy4a/K/+P9bHJ/nT+/l9/ev7/H39njkbH/1+
G8twbXzcfl06kCePrP3kqXoP9Z08frsGzXdOKQA1a0Ff8zGb7vgUQ38oFhArivHzfx39b2ujO9XH
72BmrDxLYj8M3dVy6VteuslzBehOC9rdc5+aC94xkLLj2cxt7JxQKjZnFF3vpfbCUV57EpA4eIoq
/v5Ej8v3sBlUp8P8pmhP4KBxn5JfYVMz/Gu138NoehGE+Hu7YAPiE07TkAu7bUrHPqa8EveRiux7
pPp7tGHjY1yYx7Rp7nI9ROPK5s2N63IPu/2qjZf1FIFnU9YgWqbVRsNxF7UCvpChGjXP0a8A6m/n
0yuYqzkcOnDTEfQfYELX72Xw8TPF5xKaqYZ9leWA7Qx5fpNCpPXZLFG0CUQQnsgEx+S2zproYkAv
8ZKNfDXqVuEk5Qz9aapYkDlNFr8BC7g5j6aDfF+SRmlJCdmXE5l6yTEFGSQtmQ/2Km3D5uSEAThz
gK27WHLJKPWiL6rOAIqHaOGR0jFtWE5QbIzCDZlWIvsDMyGvRdmWENW1i50uJ2SV1LKuwDN+napU
ZS590a6thkM+M4z9+6FCQyELx+x72XfgBhENcM9tB3qOf0f0XnOoBzzp/4gAdAyJeF1x+csaAuf7
1RDxZAJHkJ+xNXBJE+TrtbaDpy+T1nvoYmNDLgMVtCOpP8xxVyGIqgYNsZMb1tapbIC4GWh1UXys
joJM1Gtmk7BHBC2SvTO7rmijj0mEY6KoDxdZFPoxkaEZ4yhDdKbHrLht0+QAkUxxASZaXARjz+g+
q09gKRYXSMZ4a+TMhzUNNsLwTyMSZ40eJFeep+dCpKAt0bOTyImBEY3rDU33TGUdIUn2RoP0ItC4
2qKxIbojF4iJsL8C8/iWBofOaw8SwtULGqU1GKqVucm6e3L1pWEvDajM3dBbgOx7tXeYC16Fj3cE
8ijI1BkP5GnMbO/L6S2Io25HuTwFhubtVLXlnAvsI96c8Uy9p0H6sKF2vfbCWN7TJ1EmDZpefp+u
Mkg/SpeBPzxPvF2EBwNgzN4OeVcBrnNsoPiQDLdhxfE5d5i9dJhUNw6L80fAEKcbDlKKZeNX2ePH
VPxeZWAQHsXac4v4zPmFICMMT6YVjofTobIgtpBUKL/X/RC9gYP5m9uy9gICGH+XSeiGijS1XjGR
xmniWBreyokBG8pXhhmznaM7Aywg624AIACRyZCpe1TQnUVQ1unGA/lDDy2uL20ScVDtpqiI6Apo
o3WEtN8oXPbJ/3s8h2Ym82vZ7tDdPQCFmxgbSvqVtQeZpvlWROWSRyiQ/JFJnLODOp1YU7ToUWvJ
I/yGd10B3pI+uIeoXHDvWqjaYJfsbzvoLN+DbiG4D1y0q/Wef6QIFsTW3dB+oyHypL50NX/9j+sU
R1NU13rpLi1EDAwdlnWqGiKT+lWqjiEP3EJpPujQpqfzXvh9giy5FTY7MmtmriRoiZ8i5H5Pfwuj
x0XnQOrdz5q/hlV6NYJ2f4SFH6uRn17UaG11fVFare1A6d0lPWAm0MrbNlOSHCBKlx4yy7C3IzAb
t7IvgOgvLO/SBsiCV8wpvrJIfo1kX/6oYgg0AjIuF3xgS1nL4kfrV19Rns6/ZlUeQ5spEZeR4ctc
GjK9hULK+6tU1vD5VVw7iteordXg335FNxzSBFBI7w9ArhF/T6UlFekug5jpfEe+Zsx/cfzQBM1i
4oUWtF18b50id3eBOlGxd1AaWjhuDWnmUH1pert76C08CnwHetj1BLK0ayzE10qkgkxsQvXubr68
dM0EWd3CvnPGwd1zvQV1gW4BEGyMl2NSIit7tTu893eb6/F4be8H5Xn/FIl5NMEfc70RrjV7/F83
v8UUsT8+R031CvUD7F5owzt26ZdMBeaO9sC9791K7gEPkk5f2xDqFtfML+X/tN9mPj6SLnTVerRa
jP1zGUIQpYJq2ipChRJah/F05oEylxTg+M9JU9lLmWvuABWmSzWZ4aapWpw0LZ/Jo6/stT229tkA
5hh68UhoozbhJcsc36INOTu0PK5MJwohedgq5B1Br9I4ybAhky4VABnHSI17bA/HL+BnFhBNdYx9
q03GNmgdEi8lWH8OjgfFSKkVzK1sEstWQSRiAtYOtGXlj3Lkxqu+8ZLy/cYCA3OiIDnjWKhG5lZq
PVde06xkq+zb3oJ6RVJH2R7lA7BbBJO/Lhl0N2IryJdpCTaj0J5qfMx+3V19poWKYTyY1rr1gEVH
8fBXzGzTRLrEMdhhpI7ElhKR5JTZtzxvfByb+JGOkV0hpztmTEdCoiQxG+/0GJ0aaaxm+IBoJMrH
2P82D9wx0FAY7Ncaoh+Qc6vkRfLA24we4EZ90QzgwAQzRFsp67kw2m9ZMQQ/WATaRGzdvoNMnC8G
PclgvyYBczyc0KYUg7fVMJ+nYZgnpT2ypHpSXSAFBpirEXQJ+i4cNFBMfbxElio5kM8Osvc78v1h
TomJhImTTXs+oOCW667RwkCTemQ1yQGKc9HRD8AmYmSqfsDJHU26pZKvY9bfCge9Zouu/9Ypr/mB
hrCf0nO8Z5FysH17g32bCDOBupiSoN2YylMycrZWticuLFYvURBuJ/2koIsr0clOdxyPimZxtVOO
wnPiDPuri+I8PcOi4OsyOlh6ctyTqwEeCD/7/rQl5FQxlHiU1cgRzkAqjbICvc3ffcoFAwjpplMw
xQ0fcwmcRetRXI5ub7n8Yy2wroUnL2mOYDwB074pDKS5dd6ls81HcPMD86PTNrkN3GThuCCTQyaH
LjQhgKLY+uqbYh+0Za9Vnvb7yPNLnJtNY8D/abiaOPY267HPYvQvR/5iHh76zL013DRYcHBHbsNm
cG8jfaEB7JRX4GzoTle/IzSTfFJeKMAqvffQtAUVy4C2HxDQv4Bcxz+pooTEaYNT/s7nwQsahgd/
lSXQFkHvwcblIHsjiy5oO5sWcRQYmwLaNau2Myxwu/766aKfqoGlJdjV12Q0WYBaAEXkaZOtej1h
/ukzlQCeVL3H0a8hrZkxboGD094bDvR7oX8I6ky61E3iq01vxTbQjUBzaE3FuLMKOd9eA80JNA2Q
1hJ8x+x+dR3o+Vje1ND+syVgcmh9B1zcvoNaeHXjRJAZyLkz3kLvUEJ4MK6+DhAUFUZo/PD66sYF
0Pe1EdmwpEmZG1c3PT4AoN1qx1uOJedJmeme6IfAzpsbpHjceVIAVN+dH49rBtnHRab7IVzdhkGX
cqiWyDn5J7Bxvrs6fVwH64kEQxh81wGcjMAjo8pq85dFzCLqtxDfg9Y2akS3QEQPt+AeqU7MDZae
ZqzJFANHjRnV477wzXvyuXqA7toWXCZQScUzW0+lRWggN8JkY5YAIYqgzl3oQ2GKn6bNiunH2DVw
nmfjVDkkDAKxlhfg86b/HaA+dW8ocBjjmyCO1VmB82HteX2ENkcP3yUzyi9mX7Jjob9LdeA3p7xq
z2TRxa/Mfu0CmAEYod88kA8Ns/dBYXjzV64CKO1UTvyWxugbB2UCtQ5lX62vC/WBuuPQ0D7ROsgB
BwsAlLDnBDpgVWqqMCuJfqo+FncOGmZvVQBJBPIr1xFLq7bYoQ7z4YnFctuMnvU17S3Iquf1uKWw
BLX01MLhvZ46tv9Py07MKBeuZiyjZbOgz/ec4Im10fIb9EkG6wz0LhsiayNTJ9c/mVKbxOxm1lWw
vo4GPRIPZv4zxNPgqYNg1V4l+FeSaUskxQvXQ7uFHo0dTdgpSxQztWnGgDgqrQFBJmoMEdqammQ2
w7E3T2Fp/JhXQonkHIf5N7JC5TjnrjGfxTRNT02umlsjMh9oTFpc3tWpf6axAQDJu3rkYEPAK4Ls
o7rHtuomAAnMU2RMxn0AyUwayzpmPbigYKR5rdPWl7GJljRWTmH06GY/y9y2tn0MJH8b5N2lz/IE
DGZpd3A1vxUA1PwmZna5lF3ro+sd/UMVd5x7Co7zlAFZGFkbMjsLkPYcJUCyphgcWzk23gsc/LsD
mbSc8Np7kcSPed/0ydLQSde8lNjma4YVupiy3A0oI5/JQgVHniFusiMr7erkocmUuUXDA2AUH5NA
sKPmhcKs6nYcAO6FJzwfpe7SXcSVD0x3advGghmOhHqb8leDh5YH5N9B2RNBM2sOt9spuKsYWvzy
sj2jtNR363Gf+yFwk2kR3OX6ktT4Xanxp5+XTHywWplOgiLrHy9B0VYM+mI/yZ3V9QHthyY7OPh/
0U/+rIcQx+I6SHfXx/wQjem6FUhjl425jdu0u3HRFnUJpfOPjKfse276T8h4FE/ZBN3gvwQktXjy
x6KcA/B87W7KEWcpvUKKM9CDAKvNInKLCXvUsDyJ1OAvTG2mIIteymqozkMUAqyu3W3ey20C9PwG
FSr+cp30bm6mKEayapqKw/Xhh19OMOMlBQAZ+vH46dIGAMbJbgShJwZqxt5HXc7FudtcI8uPIZ8x
bGf0YkGaQ3LRsX0oCKdq7SgWP6kMO8KoCZt/CqiOGsy2fypUrUoxxl+dBsmLFIh1nKhbHAGxA99b
ZT2eaHoARaV5+uSZ9RMqGN06TrHhrzVuwtVYClXbUCQW7ZksYYIrYmoStbRGC3gQPdp6/ftoGIIL
oHIKtbT11I/5vjfkG9MHg2wEAnSc+dHl3+lGm5SDAwZflgtAAR4YvHAc6AQzX9v+kcYD0NytGPen
A01M9cRGT6ym4bFKo3EvdM9FBMwomizcAF/VoDsK6rmoGi/HrgRUllXRH8mi4MkIi23TQq92B7xR
u/ScrEKZdDTmTokgjYtFhCbzO6vzyjNwMsai1PVWty8LfGJLrX77awYPE/8e/Imgx0/t70J56kA7
u7aOUPXn5ZaeKeSqWdhtkp7Vq+vOTk9y+7Q5kKsHk+EGdNmAWyMdqmJ3eA3ScgfaPeOH5VhHqONO
XxVoE5YCZAa3YDMzbpzW7G7QSzvc0SThoEkzNqvdNMjidgrsfJGgH+2UopB/SiKAr3voTkH2MekX
+LOh5RbVOlyzPtvnHNyTgVWhRZcYduhCrDtGKzYtWhH25ErxAVsXqQ14AAsgGAxejFMFgruX9mfZ
W+1LyIYQdMXoFfcrn78o8LJtYqsfNhRU5/hW0xzmVvaL9d0O05u+yqN7gkuwjAOqn5rhnvAVqSrq
I36IvtLgJGV5iuLplA9ueuRjkq4gwAwdT20GRowfMH13vfgtno+Lqy1YWmlNKHdNvs55A2ouvbdH
UZ1TgE0XTeebX2Q9GKuiYvmOzAT1CQix9k+Jpc9jwN0uJBhwvgRxNQCWYXo7Ib34gEZbd4nN0aJN
lHqeslCeTGP0QW8MFAE0i5uVUXjhvtCmDlM6zAwreUJmEvJ7YY2aGLBbK1D+yD2ZH2GWXg1YMvDW
ESZhqt/Q8QL6r7L45rvIpOs8eWzWPfBZrXce/LwAJbPprj4iUIBA30Hc90tXR0DPDIrJOqLL7eJb
WL2vQREGxA3BwwSmavw+mQ8NamnrqUJvzFBU1kOnL6nyNzVykrcUgZI8B2DBHxbIQ4G9WMTutMBv
zrijYKi7qls11kBpYSrNqPWaSD7WSBXgJehSusZm6JyvDBJuuwQsUotGM+A4U1AeyIQmEn9yWvVu
hsMYbSJ0aa+GSrk3ZQ59Ojq8u/h33agCPRp0sqdRMun4fg22mz44oKQZL6jI1dgNSJjjvNuYInU+
Fb7QG7RXNvcOV38SgC5sQA2VZgJsBWXvehyi7QjM0bzcNfi6MEVfB5A/giTmKpHYFrEUYDk0uyZ3
ftLhsdOiHiQBIzgMzHudzS52ocABSqulP0zi3tAXITO1io0m2ZBJA2U4VYvAiDgYKnJxTytbQXhT
VkV+prAic5O7cWhROU5RxQIbwvw6KUryINob9ml0yMI+OWJH9H6ZPKh7LMhOLAHeb1mUoO6vD+Si
YNTUOQhpTSLB4XPLytQFEKsWaC3lgcHmrhZqUsHnoVjmAGStqVNlJjdBBh3lVAD1ZJRdJmd0HgcF
yM0Y3bbKcB7Jw41pBx6N9k5pV8fNahGXrThQRI5CxKpWUOCrjdp9HG10jaoKxFk0VULCeI+ONX9B
JtqBrfO/XqmyMjR/6VcRvGrvIkBlatTY21FmB25nrkB7XAVOIYmz3k1htwNonPkAdiSAHJeNHhor
O483n6KMuqvWEGSLtnYaJis+gvRpl+mGuBJ/8BWrzf7UAph/ctI0WaUm44fBLX6oIGmPVt++XxT4
IZAd8cDp59jpgQamj1Eyw9huj9dpA5oGwXUNdrcM8oqUqJg6IQ/mWH2dTRt1AjKBQkDpChLuszmX
rih4ks3XT+Zf5v6x8hzMfq1MZS+W5/yAFnL88uF3pErQMkyQXO/DxLmFPcUNfhGuo9gPfDZpFFVr
mbL6ZDtGfxqYCnZ4Mu1BeDvMLvLPF+3zACIBdZy1v/pzt0QLtr6grUA6NbZ30z2xc9v4fugO7y9p
ksh121QoSNiNOoqmQGMgGhZeeGGhzNS5//ynULtq8ZaVGJ8MAPi92Hgpm6p4y7n34qVO8QYy7fkG
cNT55rchMxjEMxiP93o41zP/yxL/7zGQnhMrBSr0tdM6zrEaXHtBZBeZTOWmhj7yzJDBBRSFytJ0
zk1uN8/Me4wmxl/+NinwWD0zZPx70hCX/CXkdnTsc3Sotpkx3NGliUQKjdYlGdKoCpy5I71ZT6QW
GjZBa+fnpbW1Ihxdi1KWAeDzmJK2EAvR0TSxs0BLYg46T6FX1lm8uyqQ1jYJQNBLPhsFyUXdiBzc
rXm57kAVuwuESp9HY9rmFQN4VvtNnvhXPzX/kV+kDYRXgNF7dgocK3VT4B/xv/uLKqwXVKyaa126
WAViTmiAj3N9rAKL8LH168drySztWLXtHG9YBqJ342WPaiVysZG3oTWoKNba4dc0tIdD6OkQ5CSL
AG1rVEObjCA5Sl4+ztNb/Bxtq0qOy7l0Vgfd5+VozdFK5+VoAROk1nety5aThe5D5aIEvEgBPzmn
pesujVpl6AkYcIzRFxrA79e4QxfME7lqFkCgkwYAENnSKvN8WuRjpR6URuhs0gt/XBzlzCvNi1xf
ooqSLZ4p4kCxQHc9xHhOHjswF6yGTGCz/bG1wN4buBgb1Vft8sC2fVOkIyjItEl7FCcPUUrrg+RA
PtcDkQOw47c0OIfpdV1UujdXX85+Xpc1RlCmXJelSb6BXFbcqwRHKOx9aNluSuZtE0U0H8sGCkmt
scRWyusAlYEYTI4/mxfi8NKhLXobDNM3v8HxJhRmd3QLH2IhQtsB6OMbiLnkUBBO6u08QkGyRwPV
ChzT8oZ39QOtdV2CzBSUXugM1+uQPaZ+tBBe3m+Qouh2gwgvzO7MVwF1Xj9wou9ZG3fLeoi9M3Sh
myOIRtBXOBb+N6s6UYADqeplIUCbXw1lecohxrKiAXfLITz2BrnvauVWfXTyZZid5QQ8AKpR0XeX
PXalNX3jsnBWEDfO9QY32KJsizeooOaKR+j4mpm2WkQJD+/y3LXPNIDNOpok9ICBdrp5oDTAYB0w
dEYM1Z5qXrxw1K2jL4PqH8hPLhok/9iNDxXSexseGv1tkEp2a9XmvdL70BjlILL6xpAbAwoB0IwG
jWcoBNubpb1rUoZDKPWpQPbb2ZdFsSOLwuhuNlEV2juRe0N+RiShoNc29oXV3FDEvFIyGfKAHprZ
l1C/DA2jSxcVXLN/b4+ZF9VvBdjD/DCVKZqTNNUoA5T+FHv9sjLUcHJd39oMgNjfdgGewegWix5U
4gPBW0B2Yqj9fGnZVvkiVN0uir5OXz2v/QYZh/y7n4DKKXfbn62dr5IkE5COfUBdJsapIVXL0ufB
T9S1gMpOk7ch+geNdtWT3bbjWuKX6liZeXGwUPHcTJ6NfR3O6qCR9ZrvnIWonKTZT3CWP7fOaL/4
xoAUPPLjZ9cwzR0EcY2twBnpPs69btk3pvU62t2ud630pymmfTv61SuQkRBdAyWiaNVC9t10MVke
bwO7SvaVUMmt7ckQxdOufwUwfjuWSfrDHOWXNo3H564fRpwGrfzoW619bOq+WItOFC+ijR8plDfT
LhKePFR15CzLMG5BF+6oQ+RZ06VR1gUcIc4r5LmhwhXYzRGacOUDKOPeyI9/DHIlXdWfcnDn3ddK
pos+8laGjw45kG6GZyPLo1NlSRy7Oe/eauAY4yj/DliLt6QAptxxiwZIuY5Zkt+hfSW/KwL0YSEN
UK4iy8lmH42WGd71lN6SG+1WBurEvc/lYjCKG3zV402vYRf4cxv3zEsjbChZD944/dCoA4D/p6C4
oxDpBsUpY/J0nZAWePiOMgJx6MciOSq5K3xL4g3XzzIaKN3ifWEyhbSAKvDq75HmjSNuuDIBVU+T
Lf4kkbtG0N2fnHPlEE4HBY7W1vL2EP4BsgDMI0XKzzOKYILeBw7u8cZLHBtkvUyd0KvxTIPkcqV1
Yrx7j1cArq+6PnQORu05y9AG3N4u6i9FZFsPDGmt41/8EKsK7O9DiK6nOYuUB536xBqLQsRRuDZa
w2dJFDBBNHUDFozAvsM/u3jqODD4DfquN83IrS8TfkDDVsg3PD/A4aIS4zi2znQLCXIPlB1oItYz
UUotngY9UxVIx4RuOc+kACdAsxbN5MAw3Laxls76NZNe0xSAAdJMR3rmF6V5QXUAtlRolgjXWVjb
DwBdxxv8F/vHPonAcAxl8huueIm8vOSQgm9NiI1zMK5ylnyHnNNmLMUUotEZm+XOsr7HNlr8AE2N
n53J7Fc+69lt0YfGtpu6Zu8CXHJEmRvK8qKoHir8XKNfrsu/4hn+GCRA0i7kw9TWoCUrRakFUOyv
yjDz5d/e29Tyf723sDQ/vbfIMNBRKdCnQR2JclDZUnHZ7KkjkUwg6Zv9pBsUFTMejLxTuzlRplNm
c3qMbK8W1ZpH4AMgky4uSq1rb5DGAtXiHMfERmwGyMItJQmXkVMVEZ67oXMsJtPzFnlrio0Cgx4Y
MoctH0SOqmUynHq3HU50R5c2LsCNFrju6jpQVcFbpMxgkdVi2PA4xCZBlPLBG121YPo8CfDHEf2W
5QtFjDZnqDXyJ7Ts9EtLuuF+wA8GZdmpev5Hvv0PkyZMvyaIOHI2/SBx1gYN3lichSM8NJEE6brS
MF7FVbOwGqDwusifHl0H2GQ7mb5QWGCCS9XR7Jdg9sAuJWqac6PDuhD9d3r638IGfL+3OWB/kPgS
7VOdZVt0YKPOVpl8wxw5bTNt9mm5jCFl8pLklblPmAuNeWMyv5rO8GOMfe8Opd/hFnzeaDDX8dzy
3aVqBSpJetmszbcUP8bifdkCOVyQcqI7HeTeINrdeMBnLVHti3Z0QiWzNON4N59f9SjaJ6JPJrKJ
0S6uTFSIK7R/elIhKR9GTgc9jc5ZmyF6qPeBhpP6GmaKNom79xeMhHMIG+RF0ok1RzR7gEciAxP2
sdAXctKFfGGJxvBCDP3mOmCI6Fvslhr65rnDIsrD7lSoqoCKUepshpy1pxSJvHzL3bZdlpqzAT2C
iGxFOKxQfu9XSYk6qp0P7antA+D2II0FzE+d8T1A3c3mfyj7sua2cXXbv9KV58t9SGLkrdP7QfNo
W54S54Vlxw7nmSBI/vq7CLlbjrtP73NTKRYxEJIlCgS+bw2QmmtnEtHA/v3YFrDSlECpbItKXJ9b
TF3puJDzkIosnBLovR4PfYYnNOJZiMAtYEMUHuuEIg4dyruSpDFc3hCjjjwkW3ct5Ixy6Pqbqtb0
OvcdEzCkgVUCpi1od24myJL2KU+vgsZqVza0wq9KxydHWz04EaNXERYQYjGGmsx5POTLMh3AVzRN
nPvyMAbZ3FxlqmrTOnh5DWegkC4V1sJkVkf2A1b54boYuNh1slL5zINj2s7DPshbWtNpkLA2h4gB
OnyoZYLCjL4ZNqbBdDy3UlbgGkdiJHN6HtT0Oo/EEWJbONz4aUK44gjzgGpF+uCtc1vZQDhJFKsu
s35+js8lUQQLoBBC6S2w3Adsp/4avnNMJE+y4MGKrEcaCXKENU641SQctsIa4mM1pDl0mZR1Ak/L
nVdt6H4N2zSYQSgyf+2DZAl4Xg5URASnHOaHbyquXoqAt9/qAZlsi4f2LRYYcmnljY3voki2eIx0
UJapQYEXyZLjcTdzYj0czMEFkuJ89qnOIsraOTUiqlPfMk8qMGemU64BWhogjNdju9RGLphwYeM9
AYB4gtVpfSfH0juAgVfPTb2loFRR1GF1nfhkhGFHj5XDdEEIkj2yKQUDfTXj97KodxACzR+CYqxn
PTT5DuYwaCs7ZCWgwedKeyorrZo5S91VMQIMrfPm2PCgePCAAL1tJPTbp1KBpdBDu6h5nj6wvi0e
EIIE8K9Ut6Y5KNIrgIXktSnVcf3a59VwHgj+eOMMik0KG+5pJNnpOWYHvTXFdGTjAqAYujbFVpZI
nSHAuzLFIfIb7HxquSDTi0I0NNoi5k/ObwoZa2tXFVCKMK2Sd9GxbbFGNNfavVtfY099Mo1YPEaz
kg32JrMsMkKDOal3vah3FTS7QCrIEv9oTwdLl98glK03ZaPeq9zK77ZBO+zTrPCGea6dbBfAAWDn
Rzh4ddrCknyqNAeBwOv5zALLPJl97mSuvPQMwrh5v/wypjnzQrsGL3t6octLikarbefc+SGcp81B
/nl2qQM5gS2wI+tncDV472daxaQAb84uDbyuaIEMNdiwM9MUVtOp6XrpZVrSFrk1RyTzT0OYvufL
PoxjOp3LH4Y0tVWR/fESnDqnUUXY6Ex/iBnp3HopmzPzVsoy/grzzmprkai4aeEYyZCMOFiu40mE
RhgADZZfwlMBNyOWcCS/yWPkFOCSdBxMadLilIlqVrVKAOefiuZgWovYWXS9cI+X+tEGX3lMMX3k
MsRC9twZwjKa6+TKvIK5VIUdXyZl5M1N3fkNIcoCsjJEt8/vZHqxVOXYTlZOvDAjmT/DnIXqKRU6
vL5Up8opl2FkVeeunuVdEejwgPjFUgeuWikIaSp2mw0kFdSuvZx+qO0lFemsgiDnPKb4aUFxzbst
OwH1pbBSC1P0WeLdKhcu4Dpxr8OpRwWzsk3Ysm5uGisqvdsCcYOs0vbxfJFWcPgDWwQxF8ARc9Xk
15KQKwh5VK/lyK4sbpevVImrUOAkR430Y8SgoxTiQp7tb0XdPxgUNFZRzXUwHbDxPddfqkwPU59V
4zU40jN7wOo4ZfENdO3oKY5icYVf/tKUzMEaR75LSfsKHeIknosW8LDSq5q55D54+iIL9nVKp+1r
xZ/aP8+S2HmvM2ddSvlTGA7pzC4y8XRuDda2490lSiUnxlhygvY0PzTtuDdVMElITi3Q39c+g/eO
n/bB3HTrulMICaEb08sc2rrZJKTQR1PqoziBNF7xtRA5pB+mkU1V33jNjFtusL3UdQWp5zK2k7Xp
YhpSlQHdX4AtYurMmGEFL9Cgpcni8qqBUGSd9NB9vowXkNTdCqcHeMiReMNxMco95e3JXGb+JCTn
K/iXlh9Gdyqo38bnt3D5ExJsrzSkq64uVblf3/SeCA+Xd6aEH80cqBeCGYkPzPRteO3PLIuLD39V
5frhgruQVjJdzMEbIVrROI1z/qvMoKLzgrWXZWp+eVm7zeXGqoCfvvylXd1ZO1vqb5cPDlE/yO6r
dHt5d33OvOsieDJjnb9Dry+nUOJwfS6OJd1BQ0IvEGHWW+HCmMAqsv45btp7N82S+xgCODth24CD
TvWwuyNW0V6NWIkCQyibVQvpna3MSvqgoOdmOtncdeYtt+tjRJi1sFiRzRSc+O663nnUICkc9VTi
pTeuAFeAYHHlOXc17+ubSUy1lYlzZ6o6BzJUQRZEe1PXd0EJNnthz88XMDe4652Vr5QDgUzgxSBW
38VbMzjEaJMdODhAotYQCYRHHuJa3OlPprUbETVL+65em4FBb8gOMcnfTKN5q1YE+QzVB9fnV26J
BvYp4kvzylIk+sqm5ZXpbw5eHD8XiXAOptRjVbb2hdtBMAN/zGj1wQlAicX5rRawrJzR2u93pjUZ
S7IREWJSMThv1RwmwaE93pmBLAEvFA/abxvzwhChsHeB6rF3YqtYR1/tiHSnkQp1U4761dee960G
SWIJg8BhE/QohspaQBwKIMHY8w5lncGQD9zdb5DgoxCizdp92UUAULmnc3UHQz5VVVC3QJACDtVm
iwmJr43Zj35AeCcIvO+7HEjTCTyWj3VzgEI5OEkXyNj5EnJr4Y8oA/+rybIGdv4CnZXivkSCZ6Ma
+OggLOndTx1MAhbLrRfafLcQ1XuJGXB5iaY/E5Jet+ngPqm4HeZF7OYnTqJuLSu33/kVT7BlT2wI
C9L+Phnga5vDMvPHdHk5XR7hcpEh+omb1F/5JMXNkdoAxk985khCqyyEbMiBpmH/CIMISCmj/tJN
Tyzo1BNIYSG+dO7Gweg23YDRfx9tmLpdRoviH74h3MOoeDj5dG2iHiX4i/eSrk3MA55a1j1aTMTD
tNTBxrTkU7c/riGybm+96BWgNsAkPfcrbIYrQOycbNP0bfJYdfQgSid8Af8knZfA+V4p4drwgBqQ
ICJD9AKm0PlKncLqwVxZ8KBaBYTYCyuOkeYI8vTRnOUBT85n+m/q/q5fYDs25twy/ZApsjgZ9tC9
2nzITZ0zRWy4s9jIt5eEkqkXyPcsmVVZSO5PuSlTaUZJq2ZjOvdxOstH5BSvyq4s1xzs+K9uVp6V
mngqnWWCj2oLAA0MedPirNSEFS/q4xbK165nPU79JT5i0KmQhr9IFruldpcTIHz+Lhc8odiM0HEV
Ju8tRk34g6TypUXPYxBVI+XvkewqrnwreT9kI0NCwtGLT42m3nSLx34BjJC/N6Vz/cDC1RCkYt5T
cBM10Ap7lXXdfajdfAljs351Lo7QIqO8TuehK7p7pZ0RsqnpwTSagxZkHoC4dDIlM1qfOO+jUUe/
jxYQK1h1Km8RT5JuMjOyUQWUbrV06itTauy02WCGqvH1TFYdIFZB0zJorujk7WFaG2hnzVvT+jfX
mtazZNWf134a2RRJBXvYsoMiYzjQ8s5KnL2RHfDhfLpJQCRa9tPvDBZ50RTt1dcVxMbvqB73Npxl
l5h1xT5sgnDeypEemqQgjzYE0M9qbSovdpBkLBcBkGDfTDc/rejBsYO1dIsOtHD+Yn5KTQMPigpB
hFNr2+2+DTq5sIMkelHZsaiI971LIFk6tmO0s7M0v5suNO0AmMIXxwXqhUQJhwIrxuGNy1+DKbIS
tvoFSUQN3okX3iTScWAgO0J3kxQjHJST974MtihqqEAxdQD66qCFC5EKai96c0aw0dS5ktj+4+zc
Op2R8Jm1PfS6FOYwqBTiBc/nDcCqa9bSZ6klaDDTocUKBWr9Ylx7mMBOlUA2eNIPO38lYTssGo7A
pvl207CLT/CDmyyubphns+8pVGlhZKi/u2Nvz1USa7jhBXrT8s7a2MgMXmvQmgHH98anqu8PRjXb
yyFsGRX6u12lNdSNnZWl4+w+B5Uc9GOcBXUJx07M9fdWrN7rLq3mLLftZqnzGpI5FDMwaAgZ9EPx
vn2epgde1c/nW4yXUMkyrVmoNj2N4wcYIh+KwvLuY6gg7TDRkIVR1prqUxuPIDcM6Y4LqHr8Wj8i
WTArnKba+A6kPAFV4ho20LRYJ24ZnYumDjuM/ijCCOYpFUN0apI1GS04GkgPISdHNgD0mLJI0mHT
OhyYgAaS+MgM/E25aESzqny3A4n2Dw1hbIRPgnJ/+wGiZYl4XNvAwp6dqIxv1Rnb5ZH6hIxUs8wV
5ojActzrPGHWMprOAj68n5m6v2sFPBIqL0D7rWPcKTuJcPyqGUX5UNf5K0Gs7zWqmhXiZfq7k/nJ
AlCi4UpJKXZQcWpWeSr43M1Ha+bLzDlIw+Y3EVZTZgigYckU7M5B1ynyKkz4dTog9A+71HLksG+D
53IsFNi1E0fMUO9NHQjrsKch/IjACzKt05SbK/fJhUnbxpRMfWn1yZbaFh4aVQIb9K4JKNApTvzq
40ciXc6eSy+MFw5j2ZWX2HIfjkWz7FWuwE8GxxmWma+0yX4ORdfeI1Lfrn2/yLZBxmBrNg1meowE
0PKoYc8IkccLX4xAAthy2EA+z2CuzcHL82rpC+YuTVGDe3bL3ztQwiC2mAECPbR3Y+6Dkp5E2RZ5
AvDiJlEVeHu811XiaPnxNg/50jhLnE0lzKlP8NSdGsYp+yzy0F4Aa6etO0TE8AnoKCgXhq+eIB20
QYbUxVMLvknG/y5EROZcZ4qmAWjtdkPmlgBh39higLbc7ahbTkrOEuG+GmYOppjA6esJnyc5xiQA
7ldyb55Myt1SpY+8qYM7wdr00A2JPzca1/yPelWQ9FCQyfcIAe0lJG3TPRnLGX6izkupEb+kxE1v
hOIDtEnwBaQs6u5sWUP+ZppYh/C9bxfWAaZeFd6GDmSelY+EELaX43dqw06nV8NXmLu81xuAAkQg
z/Wm/5jH/jKwRmDl2zbZUB2FKyQJkCeTI+Y/ZJehwgKmQ5KmGyfJ2m+mR9hGdB3DQQ8hezebX0Tl
W8tGhGOqc+MMgmmXspGUT/LcW1AmvY3LoY8W8gb+ZeYjVfXHomlFkF1vzedfRfovrZ+uvXTupqEq
aan1GIw7PSCR6YGUvu8RSFjltUPucmCa4Cacj6+Ff1322n8jY/WTMCkfVOpggxr0/gFYZrjDTNeo
rLSW+QAGjvmF2QOt17EVFjOZpDCaUNPiR0+H1BvJ3LafLxTgC224hADCNqtg0zMRi+HdAYppygfs
HS594LaAxX2XPVC7sXGP6hp6KhlZpQxA2CipyiOo3PkSGJ7qsRbOD0PZs/gPTFnJ6+UaOxrDheWz
JwVj3ZVhYQESW60uRa/pq1WfluEqFUFwYAPoRKz/avDbRdHBWC70hytJpT64CvuiqPKd5yY5dyD9
nd07M8T4K2Aq8HMosNBECJeWB2Mak01FNhVNK+nAWTSt2HK6D6b1765NeAgCeZYfLw4qAaxi3aqX
e9iD4IPWNQflfWif/AiuKhJAip0ZEk5pCXhrVEPgGK9Q/1q8tKpEyFvYzC4awKYfAqWslQCwcmls
SYNSwmlYNvj2p9YwmAD9KjpYcaoPkP1LN5/OLOr+pc70y0G2XUB8gl5bJdwCB0skD0EK6CZ8Y8Yj
yFPpjpcJX49lQW5IXLJ5x3j4BKeC2ywt6M8ibwAJ9NRrWP1xuQgB5xRd4kJeH08n6Ax4iCF52YG1
nX/bB/2jmXRMvUtzvhZlDWfREfl3kKL3eQ4TpYtxUVaG7ZqpUM7OnkWmxSnpPibWDbRdZuaWAfyf
zCoW6b0ptkPxXjTEPTyHPrYOvxZNa2yDZfU/XluMwNBUebaAZOyBNSLfetMKLSFDcDRnssrC85kp
Tt38Ysy3cSKig4PFrREDiJV+81kR3nDd01t7REx3kg4guSZroCzjlek1ZOMb+G7BDdbO516m2h0I
evUpek0r4z/HgtLDuVfelHylZAO7QqaBo+1r+2tEIJKGWcQ/5WED4Ws8ao7gliBn5XchIkWaHMex
5MsAl922RdPOCyfvv8Ueee48kby5VYvLp7wVSyvs0ezklXst9L0DZsO7LcAMEjRQDtEDkiidEx19
x3pOLZ+el6pd4mSHIg6fEQCCiKwER3QmSZfszKLVo7j3wAIvl3UPyYWEx8216v30aNV4ME0lU99O
jc1UT7WcX7qaenh5pngMedUMkrjjGiST7KuAYXjuyPAl80EmFpAtu4rTUF9J0JABEmjDF9hF7pgN
rQpXRP761ysTJxpv8ox8zbGGOirLkRrLVDvesN56lCSK9iSOVoGbVXdpGnc3PBELU8LSqrrrESwC
Jsi2N6bO6lh7CAL5PVAa5qJww31tamntTV8EeCzYYyKkZ/qaA/TeVkzn1rUpRZXHF19++69///eP
/v8Gb8UNoJJBkf+Wq+ymiPK2+f0LZ19+K8/V29ffv1BPEskYhfAD8wR3OJdo//F8i7w2ejv/J2yh
xAVXI/eONkVz17oLyP1nr3HuB2B1BRVizR7dEG+SIgDP/LZNBpBYlRKvyHYj453/6KyFZ54l/fQY
CXSY4NdL1mZbbao0Y90GmDCWXvExzNbt5D9oTAhhsEpn4VBFa2kMCM/GilH7XmmKpqO5BATdqxAI
l8taJ05YvEBeKIOlByR9zCFI/I91pnOVpQsbt/6OdXY8QGgq649kOvRxW68KzJeQMJJAq06HtFbf
IGSfbS5VLOM1gEYSrCtj5mBazAA0l/bsn78R6v71G+GcctxwjCE/zemv3wj05ApLN4LftToaNsgj
B3viO+Myo1b1VCdI4UxrGj2CXFxJWt+YHhzUITxHbCC6/r5XnfvWLgvlh3G0PUlWkF7NhbZ2jDXh
UxrV7iImiT4KOF/uqxKaEwOyZI+j7T7go+WvU1cIPwMpPXW1fRBcg3Q4mF+fUw/XKozJjlIXUzHo
BeI/3K7eXz4caiN6jU+HMoKjuZ0/3K7wiKokwOf53XmHwEsGontBH5FpKU4wpu1O4L4/mBkyanJr
ZWZBU5x6AYOVn4YSrsZu6D0jlq2WnGU5ZMYwV4V5A4MExtpvrqqPYlqowpD+No/t4iuzSjgSlRpd
ofy1b8RNaBX1DaDqK+T82V0xqdhXUJiddXHi700dNLaSdVtCRdG0mgvqqF+xSQ8fETwY39YRBf2N
ZHMEyuLtKHKo5fv5uIXSgD8zReze6F3jg4AXtncwqWN3n/pT56bh7lbCRuPDtsLY1LmKebupwVjV
jV0AXo9GnAVrcPvg0Oit1l52304HxDvLmsVQzUIhi3g368Dg22Vemd+7yqlXljMW0PRDq7la6/R8
NZLSyfU5akpL1166tAU9OxT4+o2rUdM77cpUVq4d/oe7gf06ecFDRDr4z4jkAsReQaa75cPdgHnG
HVq8+h3DEwtuc3Z/pR0IHBuqXlQ9Ol7jPptVILW6/hAwv7+C+xDWiFYdznicHI3L68UY9uIO+z/W
RUD4wTKnimEFk1T7/+0AzeQ+Z64I7MRfN40E8GYgMt0IPTp7eB85e3N2KebRAAgVEmD2hsp4+6nL
pZ85O3emtFbr/zAfkV/mo+lDhr4SpzaXngs1N4//+iEnYW07aWb7t6JvBiSKM2/mgCVw40aWB4R2
5iy71MufCpstzSLc9KjrEFQ3TfU20AE0DYGfvrmcFbSUoPt25aZB3GuaiS9eOOczEHiOnYJ7HDqY
GjhwgL7thIjxBWM+rxPHOVLXzk6Ol0QzE/8xDXZmvTcgDxUhkAGJdouqfB6XJZRifC89cYBp/vkz
8qY5+fIUnT4jQoXNhONCsNam5NNnhGUYDfI25bc2rHiPZLKyoNpJlhcpUnMW8Dhe9OUpgqXdWbn4
g4ixY1Ugn0oowkcFHC59MbCl1/MW6qLQDGhggzw3YL+CgSUHj+RgzyZMYByshSrF16aOLYhqZ9B7
5wChCRsWPXoS5C39GDIUkRVsYEU42TJLEH/CgfxSNu0hi9GupnZTHhpZ7wNqPdWT6vZMBCO9w7wM
gw83iCGHxautaYkqeGH5NcyzTOuH3h4F29wrqXcIlTt948N33EvlCtCBcZMz4F2mervoOeLTCGku
gSeUHFr7EqB6Jmdd4/V37iQgVYLgi5w09m9TaWrTA3yN0haBQfh9qTZqb81BO/4WpuHllSmFY+vv
ZSa+pbl671DgebZIkWRZmR6mwUnBTLKd53++LVzmfL4vPDhceA68ATxGERuwf/3tDJ6NZ+BAqtsw
dKbod/41buroJdcADPo9t2+Q1IqA0QPUFyp14UsJeBTAC/5TiYzZKrEENCkEj+5/vdKrOxubneHg
ZVYEuihUT7iOa0TJIPxqijIal2GpxrsuFNDvCPJVNJn5lYVVHCG4ChDpVMROpN1IAT0ZU8xqyHlW
kvUbUwSf531IU4S78jIChG0pCW5sQ7yJfLdZRiNvP9CawcTGUqmuz/wchM5GAILBIDvTmlkGzQa4
eTlnWnMGT81rnwBXOVF7zJhl0DdLpTP1gdY8gEoDhLebiCfXFerEXS+4TjpQSntwdJ6IcmExbtvZ
AfALce8E1dYPS+cJGh7tCpOrvzbd4riEPBiScbqVwE912G2Yek7b58uwJBgRh54uN8OWqgiQEigP
jaIjgKCwixyqLryHiDmdcYr4YS2a7dAgMwF6gJhDXyJ6xZoqh/V75T8k3egufKtPr/MG0XZVdO7W
jMRaJDcvI2k7C269sgfPF55Und/PXZi+ITyOOLKcDqae1e2wbOCxMXf4+F5nGky/HlcR2ybnMWQE
84S8uZYB4jo5Vdl3KKrvjBtlG7d71o/eU5y6fB6LIQQXAjasoq2dTR8hZeC4hOAdyOy7jJpd4+cP
YDck1zZmwNOATRTCdsW9ObCiu0ciLoAlHaqKbGwWfVN2a1PkVaq2TQfUuCnC6JncNI29ihUpToj1
O4vCTsWtWxXptV2JtTP04tZU9ZHfLnzXH1dkqnNp1cB849zd12l+5Zb51oSL4dsDBcGUb00oywS5
TDzLFKfGtheAQHc2iNYQUJSD5zxZuXOKaobYY9FsiV9XPzs3eSbxKMEnbfw59vf0pnJIA7JxY+2g
jp2C2oJoWhmp4vbvxkmTbZ+V1RoRjm5ZdfC4y6PyFr4XQK7kVgGjyCbN8bMC98QcGKT8TRc+YqaS
UQXgAbb+sigW41AMD3ECkoWsuIOMD3b3WPZSkCwKPE0nFUGWlgsQhfqdrtsaGUDd6eTYxEU1bxzb
O0HpM1wTWUbwgCmGQ+IibwBwo7jjsBub8SKUL+BFLdMsoD8D5e27FnkhczkwD96JBmG0BmJrXP3z
bEg+r9awdKA2sfGA4I7jYF75dTJEkKxq3d7qrvTglGcegKV9Fawh7nTjhcoBPlKAi9/BuSlsu/ux
5RXcZ6Auz0XpnOIuxwpgkoAscFMCAke/XnoAqB8gke5HGzHlgdl0UFAqxZ6o85ZGuYQaV1k4LcKH
F0KaTXZeNRDgkueKDsmVClv3xjTYyNbc/PNf705T/cclwvTXMxurhOkf5/zTo0D0PeDc0lZX70h1
4U08TfzabZgnQykL8YDLb/nym08DsqA9qT7PBeaqMgV63/z4wxLicEjVxfN/ftv08xNMONKREl+a
xNxB/7IbBZ/TgQNgFF+dF/mjL5Ayhr3LdwSq0ylbADmbZF15Pvyz36vNY752ABP7a3UAXcRztU1U
9B0W9pfeTdyKBYuqHKpISxMOzYQXPbgMUikFJPrCBgq8yMEs8sQJb62gej+D2BJdaAUuRx44dDFM
Z5d+OSzr/sMWnXxaEuORjq0xxYaDcI/ajH4Kmuhh7KN6ZMlm8MHaYnMCu5RuhIc3VB22iDWJWz1q
ePhOrBKtkhsA+urHSw/foiMSVm4/04Ff7gYXJIWBFOGdng4hlJpTPHZA3USJ2Vm103/2MHUBctID
74NDSG1c9OcYuWYJGLmO82Lr/T/fB+TTfYA/Gb9dKVwuqSsEyFe//nhBpMgGpNeCzZmwRcq5Cc8A
hYhQ3RggVJc63tENcqRS/4jvXOq7ASo6Uy8Tzkk4tBID1UESzxYIsAcuWRu114v4K9ij7w2XOtPl
coVpkPX5hv+vXyJijYmQ/SjKoY6CsP1U/Pf6rbh6zt6a/56u+rPXr9f8Gw8z/P/HLscI+qFN8bP9
3OuXcfHq7+9u8dw+/1JY5li2Dif1Vg+3b41K2z8ie1PP/23jb29mFHAW337/8vyaRTnQ8Qgt/Gi/
vDdNkUDXRX7vwz0xvcJ78/RZ/P7l6u2lRp4ES+DzeB8uentu2t+/QLz+X8ShWOZSj3H8Kqbx9Jtp
wp7oX1gcME6EdASRLn4xeVG3IUKQ5F9YlGDm4wQzpIQIzJffwKIzTfaXP/7g91Dm+Zv6+9Cmg/vy
05wrMeMyhxJP2AQhI/rppk3BfbAHP+wOeUfbfgjnlV8fDaDdIOPN2eXw/193xsojxpjM/nkY6DhD
wROOtTVdOCSLV+a1igpOs+crO0riWQeG+FBm29pPT36qiz2ScgjOAQpSyXqWtLoGoOixkIW7zUcN
g2iCy4FIecosd4uxytlE39/lef0Vqt0CWfiyamf0Gdki4IbGWQ/K9Ay8pW5tw9R6JN241h4kDWT4
rVQxULgZDKAsWA8C9pA1UG5hpQR5B5pLc10Xww5af0fEuB9lDovjtOZHL4Y/dOvFYGprsXUJDOxD
uGrNysJeOjUE0+0hsBdB9ki19zyyDMqkfu8vFHLo5UT0Yba254lrPWXcSwAg85ytQl5+UOTVaUFW
18AF4nVmCmzJFe2tHPkFONNbErNcQVvs7oW6tgsfW45otGGcjeDWEGOv7wAq1qxELBUccWk1a8v8
0Y0DYNuY2iIW9FNDknER6PwusWMo0yh4oviwvVqxFmQqrN5Bp3oM8EUthdwl1HfBaNBy0+fQmnE2
1kTnsNgq1/kVDLG8mdf3yzzq03U+vPqh9lad9IoZjSlsTFlwEND19QBDmxdcVsuuvs85f20DxKEo
oErHIbIhflOkN2DXhGvVrsYs18uaeF+7GGBUUGtWlJbrBnySsZRPSKEi4W0l4zwP8KysVdfPvBps
IAvkyz6xjhKEHnBMIIjlkR9dVA1L3eM+iBz6PfaSZOHDcnue8kcbjxvIytp8Rm0AZhREo2ahKICM
ixeWwEyeO1d4vh0aUKcWMR2zGZht43yo5gn8Tfoyx0Pae+6A0l1C6MBd+UMxq8vWXzj2j6KDakLM
ni0RNqvUzkCy5t5sqJPqILs0W1D8IGdOUsPkIE3w7RXldZkhu5FDrAW3NPx8IxiyjH3OdxlTe0Ey
mBO2ZKsiwGY6LYtlwIvHvBDlRrnQZlUdVJbLFEvFjCDqki1pVUGVaWS3PSQLZ0FYzN00pFDzHfAT
6OtdWdUZiAy6wd1WAGs8QeFYz+Ol7YZXWTAOMye1Ng6P4clJ2xCYZ/GS1tnLRF0oaIUAKRW3cQsa
PBbo85BtVY7EGWdDubPocw79vJloIrbsXGzTNds2w/gad72/JO2JIm4JdeRi0SepPDlAfblB+j0J
k6Xt9C/Q0XwK+6resGQsZmWbP8sSMuwwP4XuGnmQpc/mSuO7styKLbGXs7yX3invpvl1Jgfq4Uuj
cxCPj16lezyv+VwClDSzNIUhWw8psNaPfvIku8X0uCwgSLH2iqxYgqYEyDVv5zp0i5leUgVD0Ly8
ryGXt7FsNk8kyXfnA1R6ocr2NcKaYBFH7k1c81PSWt4i9sNqzpoxnzlK2jsOHiVktG5E0q019SAw
wO39GHlqXgd01xf4TYi4TxYI8TGQe4FESe7bTP2I8eui1rjCBABM+K1VqBlR2TxzHbqvrCUZo68M
anGzsW0gj1zBpnxoUnCk0noR7YLRRdaMIAQNLbbhgNjgGn/L6xh09EiyHqqUPm4Nt9ooqMRDwfmm
SgMIdgSN2IgMOu/IeQ9ITc0CgRBB5LFjIOSLgBLuoWabXibxxvYbMYu5vC0iePMEqZvNdCWWTI0g
xZFrO4ITU9zBLClIJJD4zMdPbGyGU9Tp/Nqv2NyG6K1dAUnkxk908vQtkQQIrGGY2cCPAjLN5iGF
PmwGY85GjmD6jW9lxja8U3rdgPaMQDv9XmLH36hjDbvuqiaLkiblohx8oEszdgNmPwL3sOTMIEWM
5WoHuTwgpkgd3TpcwfRbkrlUNVvUo/WiKFLzIzYoc5c20Sz1Yd7rdrDnLaGFmvsLv7OCXTox+lqS
hTMBWqpjDXwZ9tk47xR4PqG9cqFztSCKkvkQww4YP61+hDx/yjj8X+NXN7O38PHe1aMbIoABhTBV
WG+V7r5hQkJt3K08BQ/ssHgtC32Nh8GhDiDVFYeYdEMKAwNIkC6DAnRfuCPW+mfkwh0vz+o37Hez
WetrPCrbn4M/QGsuCUGFaMpNpypE1oJx1fL2Z9wDbGlJic22oIeIld9yBqgxeEF47EWTNI2DuzxO
+6Xly59ji+dVHrKZTv4feee1HLeytucrwioAjXhohAmYYRQlSjpBKVDIOePq/QDUWuSW9/Zfv33i
Kp80GxjMEDNI3d+bxujc4X6KsZVTYLPiKDZc1gGHO9mUjFsBE21Tu1Y3W5QzyaKPLcHBPSyMMxal
5XUkWS6KqIOq+Sel15SAYNHx2Jc2t9pkubcor+DvAekutbl20saBbK0elrBYHaMunGUKb7Cxcjqr
5kKeSJTVZx+vINMPixc7QQyZNRJjB1Vx5VW74DRS+aU1f8EoVz6GrfgWNqGrwSJy0eD8qu3CdFTM
oqreWK9rl1DQ+UR4ohLwADI1IHFTziM/W4xfej6bB6p9kHtRRoQxlMReNx/5yGMzZNz0Jjm9T2TY
AAocDVyvpSuJBBe5tksCOmP7pGUzJRb1yMYQP5pmuVj9I5VrBAFkjI+1bbpFbmNDzfXkNAPoWVKN
t4gLOg9LnJeGmbsNVQ29W/25gM7hjmn5yx4Vch6g0/cM6dxVb2I4s9Fp7DoYsMU4XRa8NeSWCDat
HVtGF5iKKFLhZXgDeVbTja7BjS0qYCVFlXRIsjZHku+T8mm7IgPA1/HA0ec48ewyXhzB7djvEpiy
1vwN/Sd6bHieh1FML1EgKZV5wrrQ9qpV+qKmaXKcOwTajBUMB3kXXlitTe6wInqvmTVU6VnzXcm3
IZ7Vn0KJyFpJLi5VZ90tFGGg/he2N0SybxrYtg9otz0N//0F2cdJ4PqEh1Tvgisqzph1rWNpNb5B
lDVzTBkcfj/COqzmhbT32ImaVv9WLEp8i7cep0fTzI4mpPSICK266WHgMa/Hv8uQOW3mFOBSFC+U
qjPUUmRE9Cd5opDJ8WtWdWFUVSA3WpLhMOU26vU5XK6T2YoDHAFiGivs4XNboaC56Mdp5XlaR6af
kje3ET8ce1o1t1y65oDpmOp1U5l7vVYgipnlBwl3DEdrYly1DaU9jinT+BoPfCBXdMEdwwTNGG44
8ow88jPSmsxvopCTshx/4kzzc03l711rokqdkVJoMwPlYfjaxKvlL4OlB21aMrvmqe7rOpZyEKZO
xo44heLJxosWdHZR3JqElXD8qc2o0XsyObmV46+b07RLfOTJhQ16Ul1KMfxQ+0i/s83EL2zRH41a
eioKq37QUzcJ9bOF+SGQVlseItu6aaqk8lKFx/ca1aMnrBJWrMCJoIOqbaRy42J013p5k0iXfFmx
q5yKOyw3IX+bmJIuU1xsCS+YlazS+CTN+l3VtrfQLVCdCK06yRhpOETVqHJYHeKYzKg+7JPbFIzD
XStVd00pVgLydkdXrhUu2QpUKIsZzwgjFm5KAAi34qS+yghfDmPWvOwQ5RtYOajTndBlUuGkmcGi
ORGxYU6k88Y6QoVqepaWQjpO2XLV9EFHcMnljLX/aUmX4TzxsHRSKy+P2HpLPkPz27nIxNm0tsG6
aWP8IRjAqVUsuxJJXItCll461lhl6KmTakt44vFwJQyuv+ThkpwIO3lY0jE8zVloOhMU59nshZPN
zRr0o/kIolh6dqJlZ5xl5U+FJe5TRXNnBZZqRjXWV1PTX5TGGRdZXIZ6RqgfWjcFt49Bqa4dJiP3
cxNTz1niK7z0L32iY86iheEpm6unpkOfSJn3g27X3iqX5kktHqHxrfervCZ+gy0T8VFF6Nt2VVLR
wNgtlcnInqCjBoMhfZDx7HZD5hMHSmqOmsvKc6/6I+M1p91CYlGLVHfldI3CqXNXixzIqmwYHWwN
1NffzR/rYHL+SCLGGaFsjkFtjTwMoyGMCkdqsynY18p4PhZkFZzquiQLZA4n9FQlgd9vy2ORJGeQ
FWYNqkxWXbE0fllGv1J5ZZK2SkMX7E1VYH3uEEB4iRrxjbiXwTXAFzbaVdcGtl1sXdluweW25b75
FtVi9Y1uaQIlk5qceVEOxKTHuCyYTbC/sDeJaDwJPP00aMjYLty+9ZOeZq45F9Pq5pFawW4JkRTt
3bGILH9QuueYoleg5Vb5rplIz3ldXCTpodH0FhPPEOFDVEaugT9TsH/G3pCLcWDaYR7fVr3+gxZL
X2WMJW9e1t8fTtatlJHhyT97W2lryalS5eU4dkkZyIwGAkZY4eLu3daOUCsrVxKyuRriTVJv9+rf
3XBT7DcZtJAllu76MaoCphvS6vfdbBzxxjlkBA4E9hBC3ogl3AzEqGyCSrw7ylJmltFEdR8wih8c
EwNSL1b46fdG2n4w45qhbFD9bGWcGMo2OcYpR2U7NHtvLsSqoC9wBM/qoFXnKhB2wnBs69WwIFdX
m83PA3dwX+RyHRi6VQcV0GJ1WiyAldCWTzwXmiAWahNkZc4B3pfVVmoCRiUEvUnCnSN8IXqMU4K9
p7XZcNLNwRuUqQ26rdl7Oa7GPiDBl3HbNCTVkmTVIAGKeT359l4CuskJOpdYZ6Q5dJPtbIsY4Sj+
/sU5SNuJWGMbaIrMT7Zv3G+n2oBrRX2aivwYp4pxjLK4wXaERh+1Oqi1mkprFwaTHJXHfRVwYuXZ
TD6drPyoS2PGiV+WdYDEogqUrbcvllqNs7MYfgIA9wd76R+aXkBETLczE/oQfmWv3W15iYm2xjQO
8rXUlIGNRVXmdFt3X96bfRHLydbBacYu0Ycx+U626Ze8DlembmgitxNHYqLgY338OY6NClPb7Rvs
X2j/LvPjUCn4t4m04JiUcZ47qM7qgNtEHYAvl0djMIKmWbvAlMwuwHA9b0+WRmhKqD7qEBigyC8Z
+dJV3zP6p8m4ULwWrwKn3M71veGa/t1bDASyztvy/rK8r7QJaiOem5nxP+8z5EzGfWJb7ge1aAnd
pfv27rUTxbmTX+Z65rvhA1AHr13YoqABysDYZFsJZ2EzdUq4z79tOXZ5Q2oZzd7bNxzJQcFBg9Mm
kjkl1HTwa90oTvsSvgCcRNt6RDifm6E3/X2p3SRfOA7J2HKtte7VUpl4KTiuIxjEvr4Dt/42+GPR
UMojvuLmcbKYmjpvH4+duuRlWp29/rb7z2pb/Pz7T7038P77d4t/bBJXq35CyAtWsl2LFJc4DSsl
lH0pIvEFOHebXGvFXRVz85wVWCVyFHEOdtvdxdQHzsy92yzqTYLR+MGe76tFH89WNZZBuN+c7O30
svYuxdvGWzFjcvrqQdqP5rAdqXfddbvnYfGFLDoej/Z+k+QRzq2yskuNmMUUfTzHQhij5deS/Myj
r4Zx+Pfu74vJtsXe25u4br7gzSx8dbsfSZjABJDIufu/LYfTguhgkI6vX2f7enuv5P45j2pyojjc
eqqOedS+fm/0rp2dmsqTN0VbgvFCxW+7v3ABxe1p786SQC9pWr37mo++Za9vQS+vqexz1P6dyt7n
3+JJGRF6tAP3bRrBU59709adFOkWz4g/T8LtnDSioQn2c1Kn6nZQJuDmt/N77wIMGE42GZa7L9Yi
zo7k21zebbef2XKv3CokgB7enfz7Nm//o1Fq2YXZH7v7uiTGMgdCISPYBFvH1x3c39IZtYGXHWir
A9tq9dIuDhnAbU8/rEDKIN56fyzuL4isMv8PcJj/G4jlX5Cb/wTo/D+IwyiAIf87GOZ/5N++fyv+
BYV5fctvEMbS/rJsC7aebamaCtQICv8bhLGsvzQYagJIV8X9Clj3HxBG6IAwpm7algytlqE3SMpv
EEbIf6kqEAqYjgEpWdjKfwuU+RNH5GM2rpyiYsGugij+AZ2mSk2FScB07yn3H1QLurtY7Quat+pU
RwcFi6hT10Qy2YiUfOfcTFwM8DPv3W/2Gyt6T3tX/t1umDa0LPYGguOGR71njq5Kh8/Wiva1qUke
QUNkURUdvpud/NMuCZBoUtXBY0ryh8zCk57cVy8muOb0X+zGH5SIDSizFUUIjQAWMFV9A5rfEVgt
DYWkPYrwJPPs9kIMYXiwAeZIoStG8zxN1efMCO+NxP6cL63kxBXODEqhOmtZctsTI2SKBI3if7Fb
mrZxMd6xFdgxk3KxwswO4qkw5e33e7djc9bpDSTi8GRu0G2BAdlRS5s7wt+sa2HqcPFmbfaqOJa2
ep7smMusePMW+uQ03ZA542gQXwnN/QjBIxhrspYJTW2vpokJDK5xHTLTk24X+KSq2nX5p8lrpsMI
VjIKmUxpSmQD7mDH893akFSTSMtz2GxJCyE3cZHAZosWnjJGJb9IjWUE2oMePTZ6NJDvMB0Zj5SO
tE4S428KRyHu35ogJrQJU7/ru5PZ5ChUiAAyZBHjSJL1+HB1P8fZpgQ31S5fu7yR0/UDpmbhQVp+
hFHvCpgyh7n3zQgO2dQfLTOvvGwZL1F2VizE/uOImQrKt0Zqbs30JwTpe2Lg40ue5fbRbvrNACxH
9KlOT2E04rM6DIbf2RdZKtxUVUu0zZpxUGwMCnTzZBkI2aokS89tXCLYZSyRLZZ2UE2CW/KzFSun
PGW3MgSvjVyceVCiZo/tl347IGWMN2byXFCCPc79UHgUwWEYppGH+CV3p04LUIj0XtJbx2mEKdcs
yUtZUN2fTYMCR/PLLNf7CvVRAyMsBQhz5rF5SD8wzv8+mZgLdCNWf4S6MSocekh/C2XkZGIr2+si
fXF1SHiu2WK5XeCzJm1mnwPgiqRpB9Gq92vYnjAeiraS6gdFGMZRVdIzZcT0GI3t5NTx4unF9NFS
ldWRlmbw8WbJAwL8vhuKfAjNe2U1v+IXJx1qXaiOFIfP9oyDX02umCsJ+aGf+1vk2i+KtmjEoQCz
tlsIayfmyZGnMfZK8wvoSaIUFKpKcjKoJ0WQA91M9yhUOHJcAE3Ks3xEFvEyV5mr1z0jqM5WjmUB
8pvCwjmYII1FWM43w6J0BysaxL1WlKuXI2tVLEpIc9sCzxbGjyWiyLykCtqqZfqVG6oGY2MJnXzA
4kvBUtHrhqY4YsbeH0QSmSBvtX6Dl9FVz6YQOWOHg7Kitic7F0E1CN2LDW3ABpVGk0yd2ffWBfp4
3xR9rHtNmmCJvr0g6c33JckRg2xjm3qO75At64d2m0vuq8Z9kLMv7w0E1I9k5+bvNtnXZ9v793e8
vXdf97a491oIhwhP9dM+dMS6Jlkxq9GeoxDt875u2AYXe09TV5NiUf6sxiW6l34bekyJVnWXtw2V
iZFg1ZqYam0v701lK7id7l1OGQBlflLsaCSldPc3vq58bfetEjuzsMMR2uubmLD+/qT91dUYsLB3
9re+25OFvKNTuCjM0LHZ1bBTe93Dt32z9ind6//Z1y77zu8fb+47tncxUWJ3uYWAV+NKpRk53rCp
/TIIDMI6XLwRqgMnkPtKvZ6LJ9Jx0mmj5tLHkXUY0/CeisZxmuTQX6LWg3U9BfE8PiVa97MYsChf
0k+GoV7LwsDErxwfzGb9pInhVz9PcBqrwrV1KSf0PO79fBmKk1gB07gu5LPEjd1REKrd4htxCuXo
UZMM1deTeCMppI+pCIG/xF2YyfZpafoHNbIIIy+Hr3lOBPsQCwcBuebhqlc6VIiNo2Jpt3G5hNey
/Iqm42aurczrAXLQmIJ/hnb9QgGPYanRnkqRTG6otrOb6BjdxLLywS7l5FiNNdk7YRyscX7WxmV9
woSD/ILuB2Eh/ppoqt9iSe8WepVxe24eiMOwMAjvZo+owMFJRE2WFGwFTzaJKksQAnkLRHyQE5wd
k5TbAV4VHfoQCGcF0U0zIW7JYvkYA6rcftc7SQeV4Pr90gx3RjxUXoKf46H/mZmRcTUSo95cKlNP
jecBRvr20ALjGQzYXq0VHbCTGA6NU80UCQq0rRDjk8XLqvnjAoZOZUFtD6NkaQ4PuG6O9XucoU+T
uoSeqmEInAw/26l40db1+yi3lCPa8lEazeakSvbJznjURVNS35Wg7VCqOtOVsUG+aL8Y79lO2C9O
1UMXGLGVc5ts/EZ9KXXMdlCY6SSVbxg8R+VWvRCQyM1YZvLMFdYiVh57QvzGVeFJStFiy2F1mo17
HQ5el99bMvQ6Fa9VSonxL/CboGiUi942PxWrnjDFYcLX3GH48TmxVeGpZhqfzWYgB23wIRyIZ2P4
RjFUvShEwjkJcMFJqqQPyiDAArTiKBQ4K6VifEdh+WLMJLXXSdP4C45grmSTh1rVF8UgjcbSKFVV
6+2KEauz6mA4Kgnb09yis0QAYcucAWojDh0ptUqqnxZdveLicWSIcZJXMvI4se8MNV4OcsR4k7zx
rTJ9UFT10kCx8KMlJtWlz6T7itHMeZxfVpPTKwsBF1OIypDyvuJ1tnqksS0QDh7ypPjBJX5GIf2Q
YIDhm7V+XVuQKLP8GPZlymiufTL022p8hMjkW3P/WIRDStlW/daijRFxWfhSzRQtgaEjEqieMiHl
crnOvl3fpWs+cySqC+SYLeDWzezGQtmk5tekje7l2OTaWx9HQzwuxfh5CjHDN615vsRheqDOarqq
cc/I75zhVuGucwWvhSqBEc2PraIVB6MZeOSu4pdtZZxb6mWuxMjTssAlFTMnq5C/zg0s2tiuf2hl
1juTCcuk2FxumoSnWJZ8mGxSQ+xxFN5wLM0bAx/0Oe3gMWyo3QDWglmO5MxnudiciK17y2xQs6GU
mCWiMpbsC4XqGzi1n9qMW5NdcB7iumqNm4nZck+6JD/0Yj2ELSmOyviEvyvIUxJr3Cbz2bUk+9EM
N71uDNYRR4M/mzoP4XbpPL1ST7U5PgNM6AiRQRsE7hQjAT1O1hzI46kcskuuhlEEZkQs4pic4hnT
3B5ETJfka5mjHljH4dKuj+Deqk8EQOTAxPxaCzyBBiSTaU8JftLEk7lerEThKIbk2cn505IaL9Ys
f1tmN5PCjxLWzpnWYmI7Ux6uPkR4NoEFg6jY1s9yKp4ryEgkCJ/sC1SV0TPwBvNEZOe3Zp5rslMu
c4HlkyH8pKTAtb+yr3t9WckNxlIbBF/VTw0PmRNZOJ/3rcK6aP2a6F934fF/KzGIOaoypw11HyLf
EW8f0qwob9fSXq7qrDnIdxeo9zolWgn2ckMUYGbYxeqtFD0SuD9epa6RZxJa6MgNoK4G5T605F/m
CdbSchURLIk4KR9bLTwXdWfeiF41bwj+mkhNwCXLHPAZqnOVGj2PtFAmYUqRnhLT5Btue6LJ+N0a
ZOByVzX5+UbQQFtk2Cuso1cPOpSP5FfUr+XdLCqauU0dbIe+TXE7uiqJqxx4dAQZAObNANp5M3K8
V/5Wlcm37osbu1ZfVBv3D0mav0oQQHIV50Qk89e0n61zIVcYJyXGsSy1m1LPvEZdh1uryBLijepf
2EjeZaaYg7WP7iZUFDz0enGrkItohnl+811OE4e3VGe5Ms74V1Em0knimpTuNgIMxQtZPsOBL641
ad+xJXW8F01QvB3EuoA4GOVUOyF/VzBelMXHciN0a2p3S0vBErNFR5qNy0CJ9Nw39XCbAbbezps7
RZjddmncnJSlIbIgCoQW9hc7nbIAP6vHcJiWWw3L1kChUB4V2a/YYB/t7Ci6kX9TcGZlm20PFOMb
ZVy2Ibj+3JTc9/UOt0NKhFVvfrF0jkrezjVzv2W8VVv5PGbyiefSEsRWeZdnqLNKxsIoxaCVrGuj
8+yX/EZZFq/oquZiL/G57K2JNAoacNeXyeq0QyFzohvrp9xeCkc/pTjdeUbPyEUzYSLIYdjfIsb/
bkfzdEpCK7uabeUVVBnPobr+tKoZG6zvBmIpjE+DvRm3nlSZgL97txuUFRr3thaA1uIhxYwObGAv
pe+9dC+yvy3vKyn917mzd/8swv/blR2YfiYgdpVDNbk7LLGDX3tvhyr+4+K+yY6Z7b23974hHP/u
vZa2cK/KYZDsr+4fwP0bGTIpXRtUsuMne++t+Y/rrB3r+3fva7jxk+sLv1DDC+jto0wVLNZ9Wybh
oQv2xdfPevtXiWr/vaUWX4pw1M5Y3veyidn/tqPvXn+Fe/a1GRa8DGO3DfZm/7wBDkBrLYCrUBtl
t9r+5ysStnfzLaciUj/mK7VhNUzvYgmXlFKI/NnQsSioIuVukjqbwOClww6ozs9phB1GmeFhVppW
6DWwtf0sKu7jNHpIyHgiAJuzesgHgnQK+ElaVdwsg4nlUV9gC2ZhWGEVHUrqGEnkvkjqeX6TSMC1
UqzPB2Jx8bXrxCfMR3CYFEylcz1UfS2f9Bpu0nBKcAA6W5YlriZ+bKvcfjAXZ4q19DSMbX5N4yS/
1nEbuzKOOWhlDXedOsr6rXyXmnZPWLS+tNeF3UNWpOJYaKP5WqvrMgYfmYiv15HK+XXvWa3KIKGy
edJuLyhbUworoCKcnrsm+b1ZtCrrVRgEk6I6iJwSZlDNnqz6l6QwSmJZq8xZycPyu4yQyVqEntWD
N8o9XmHCUIMxD6NrvzUKtYsujXRiHxpsmybN8PJbTZJuVGYqQVQ24qJG9zkPNn4jPpDpPI+XtZqv
3E3nqx4VT42qm9yX2aKNpOmaSRNU4ixS/S43qAOZ+ESYVk6FYU4+mWpb36wW7L00pMZta+UPAqfg
sA7kENs4x1mxdiEYm1ibEaZOw8xwzWFbV3ZaHI05gVQFH6JPk8+tbSTHyKrkq5xb8nXv7Y0Anbja
urzCPEVRm+rJgdqPhCjkSn6ZWnn7VjVZCQcqM7mjWLZ+aYrSuOhCOZWtZXqLYv6wmc7DIG7boIx6
X9qWhu1MYX5BnVIzRp5Uf6+LTUorcwfaMT3WmGOhcCq0635i7T3876NDqkPvHBR1YeDYbxb8xkkv
VgFLtcehOU2f14105UXunJGYbG4v7a8bUy3whDu1cc6gD2N9arYTIFm1nvWaGeVSQUWV4d+YumQy
1LLCK/ps6br38oj0lkQkpY97301SEAiZdKdk0LEYx3S49PO8eV4HNWjJJfDVZsKmIxuzK6YjGWkV
/RdIZ7aGe/C+FqZk6xkCV0vso9Ir7NLfW+6b741pXVJjeKLQmR12UE2McKu0hSdxsh2suNB619p+
w3476fdGQUHlroqCiXtXMxHUiSSOp9+NlEQj4dXb8mtXktJlm7VDYZbWT/sLw/aWKh2Gf9lwf2n/
tP31fdGUE8LyMqG8/pu3F97+677ubREmBUqwgSHv27q3f1qLrggW0jVTq4eFjZXku12vI4MpgGYf
3u3f2398271m3/N8pHJGdo7u7q9MnFy2lsrkrfPV3/73H7v3x+K+8R+7sb93327skx/50Ny0sCEw
FctlnrsRs4I6+5AN5tWaIDIUbd97GmqWezzQ9ZOoxWcSs6XbtFVLN6Ly4zNKTyAlxzopeNlhMrv1
FiPyi5DnH3Ir1e6a2VwNrT54pZ5v/EZVvVJ8vI/gV54Y1eNdh/1q+tyZ8jGnZuGrbfZDZZzrI5Wx
uUkx09UqK3QEV6cWUY+tkTduc8v4qwW/p8pNzBY7y5+meQ20RJWPRQ91AjttCMfWl7Bc5BtM8z7H
zGuOVDeYjoo5cVlUz+xED0Oc4aBupxb+GvdwzqObNSyJ51us5zH+VvfxoW5n5c5MwLfH9iS140M5
cp8lY3bAuI4y92qNBECX2ReyRnJmRet01RoKSQCnPwat+wHsqp23Soc/Yg3u9HN622vjly607gtd
Ng4EB0Zx1l1S5Zl5mg4JLfdXjpHP/Tz0w0qhpGqhRGnIwJOG2P4Q6rKKnzOsZqmwAADmxguX6MK4
H9MAoz6sYcfUyda+66TgYDk4nUsuwUe1ynQq6NDZ+qjNjrZMPmE9dXdzy6qy6ieqwbOrQD4+roOR
uWonf5+a7msvk6ugLUwsVk0ckvrzmurRh6LLjptbxYGT5GaaePxXWno/Eg98wNr/ThrD23GhoMOl
rAX5aZ21jCmY5Ay90T7Idu9j1VgTuCWVpzAPp4u+rljy30m90UFVC4PK1ozrbC0r5EA1pgA91Lf9
1zQ0rOs0LvVTbydBT/nyXI2p5gyYP7oUv3QCX5TUVerKuMOLHNfKgvB4rVsPI5y2RyWNsPAD1R0r
42aSJuUmlMNjWpMLlJfl7OVhbF1wC3xRy2g50gifcfZymvtp8KmdZY6JL/gxLFTJ6UJy+kY9ks4M
SPBNjiUYPtPiywUE0dSUlANuqxvNbSWAZonx+ISMDO2RKscmvtGHWiVRJ/2lxRaybq2ycVUatkqb
oMg3HbGVGg62hKQiziXdH/LpO7M+J52htGeWjtiosM6ZgjfFDjz9lrf9i4brH1ndn+K7/x9BX+p3
BgjbP8Zd/4v47q59wcjrX6R3r2/5jfoqivHXVsdD5mYZuio2pdvf0jtV+0s3dIKSwBcxcpFR5f0t
vTP+wi7V0G0hVNXUN2j3b9RXU/6ybXuTuFqGxlt5139Himf/4TOGDE9D9o3dA7cHAQ1ql0e/AxSz
blizabAT1ARfLbnpcHWGd2TkKxKGabO5ig5hNXyKRROSJwf1AorYR4skTBz+iM9IKPftnJS35pWt
korrbOgYesziHmvFKtibVmQXOPPEeJo6NS1942vNfW0elFm6IQlMhf9HU5FQ6axFqnpbPLU9ts0Z
6Xrl9zGF/zQHjTLm1XKKKCZ1Lhsnv+6K7DSI8RIK3Opxtrvf5gGHXtifYEZxA9bdxgCUMsDDIkpU
OPMnD5lVUF/WbpXZsq5qV9zoQ9aey1F8T4w4qMNVwmRlMpxGmspDA6TPmHkj1Owowd7bUQRDnT9h
rhp5DfcXAiyZwuX67VYCuUgwfzHK7X6irvshx8II5hz0lEJl5jAQnwLNmvGgHBMDM7rhUCqTfqm3
xh5nEYj820RA4IXUDpl5S8vjlW8jpSSs1tABt+aVOfNPD+rb05z1GYcMxhD+88D55gzJPIou2dr1
3joQvsujCodEson272BDLzhRtmVKhSeFu385UO+Wcic+9MAgCdqO/GkSKRMZgoOWRR28pbJUh8cy
XsY8lLxBVu/II/MUSWPC0c4BIhTsYyI1p3iwDUtHGXhTGY3Om4iHGTbSITyacxRaZDnpJVR/pa9w
1B0MgEwI7JdwFXuMIxVUQBW1iMwj9DjlLGwG/NtB2H/6P47E29EBmNV8qR1+Ca08ymhvTtAvee5Y
VEDavhyCvQErb32r0l9ks4I7O0xdgBNQi0EHJEdjuxj23lszM0mEClWFR23ReTLCpNyb/Qv9sZhs
vMt2DSl6qoSdxQDA6yvb6rW7zur9BPbsJoqK1gguFamEdbD33haVbd1qttrJKjYGN8e82iige++t
2U+GfXFdePIrOqbd+xW5X4yYKIO6xRtPcV+5nx1Tqn8WRYIqbyON7T/dW/O2TpDVc87SAG19GUTb
hZyvCzMzsXFtla3ZX8kJSPUAFlIn2eitzO5+N/PG+N2v8yJp8fZFAcTQCm9vX93Ine1OglQ25uO7
ZaSHBmxNTIqYdFhbohY40Qxak3/Da22AU15pYDzW7BRZT1wacbWBvjX74t6odso8NCIAvdC/pAQ8
MG464oafncBShWfNVYXwx1pzZ95YfXgg023I7kOK11/aKXymOOUP8Ic9MyGqjSCjJ4i1xWHayXf7
TkGJJZQukLeLbV+hbOy8vRH/9PZFuyNB3W7lIyLsMli2N6hhpx6LNLkxTBmhQUm9H0DngoUxtUJZ
inzIbivfm0YmMxtu8JQcVm3+nBStDeMijgNt/cgvmymku+IhQ8wG6U8xuU8LF/whjPXPdddHl9bU
npCeFod9F5vtaMfg5s5MCoM37wzB7RfGS6JoPpuy3ZyXCYeTW6Dcp4WhOFe0jJZpfejsBm3IhHpm
GLtb4ha+9y3jVOxJQezHaxJRqcdfQ3FVNfyZ2Ep+XptaOTRF76lh+4FZeHKKsuGTrDUn2yK3UC3t
b0Wt6N46FQ/MgohNC5JCvk5Fkh/Khi0aJAvRWq3eQFyH0y35TW2Z5RG05MsMEY6Ioi8Ro6SzmFOB
yghawFwD7kNKCIp5vhNoJF1lkL+AC4d+BUHHnYfhNlGr6FClVhao5WA4yZh0x4hv5/RRrfktRXcP
JPwui+F81GvBLWJMrtihYf3H2RQVNwPsF1mt10tCLs+caQle4+qN0swfrLhT3EkPAQYwyXCmdFCR
u/B806351OjTZd1g/tqqoDvMcYcqbPnEWLuEeSC1nhWXPzOhoeWwhh+SjBQT7Z/p40YHXtp1q9uM
D6GFR4xqjx+TtcmOdbrcScwtzxFuG4dkLhHg5MvkGlJ8J0QqLmanF2ccfnuQFLIbUGKXRWH4epgd
O70GX8EEMFiW6oKbq3A2CQNy2645QhYq4NSEPQPPQUWSTQBSCtSsYTUrNPirbRK61rymOA3jbIAh
quTmKebKOi7kbqsJcRBiQMpYZC+LssrHyF6ehny5Qzc+PeUYkfurkA59JahJVL04yMvqLIY8erai
Dic1DesDhXJpE5De96teOhz4+aKWmXSLYwBvjn4CmRq3Vi7lXhPWIFlh8XGu+xnlYKoccDX6WqVQ
16ZVCkqxNtT/+ghXzvoieks+rC3qYqmVbpnWwGqjmu2S7YE9ItkDhAa13QG6xoJIHimsNeD6U1Pt
KxT8pLC8a77nRh05q8J+JWLID2o8qZjEiWe8b4k1rGyZCl2pnqt4/J/sndeWo1C2Zb+IOzh4Hlsg
b8JHmhdGZGQm3sPBfH1PiOqKHFlVt/u+9wsDIQkpQphz9l5rLl9V459pGPWbIQ/mTWQr115qHvX+
idmJwy165ASSRfQNmxzGMQgCePBqcVQKqi06NTUttZQrX+anjVVnIzWhbCGEtsb8UxT6vZ2DDa7s
a5rxP7XU8nvntt+cmvba6BJwvRAHOG9TrcZ/kIS3QY+cg5bZBwaXANDBr/tRFNnYrHA/5cJ8me1A
2U1lQLgw8xirqF7SKTlSETr1THp3lqFgKiMTG1td7Q/R4JW9Eb2WlvueaQm3EzUUPuAa5TZ32z4v
k709WZyTAkcqzkQSc6ORFvjU37uzpmwlUjxGBsN7WCCvSLMgOcwZ3e0OYr/4MrSkOVeK8W20uNHY
GJWt8aVDIOPTifydNrb5UDTPWMEuFS0GxAVdemxSa/IZl2on8rv5uklwaHUd5KCZ5tvKOZBjNd7T
c3rii97HMZP1VhlqLM6RFy/C49z6lUz617kKaXfV6kVXA2drALL1Qh27fGTcehLfd3Lx5OCJVtAt
qcqVgNl2Q+j4mRrv7wp4Os4hNdqVmaVsEkHHW1/a37lWb5vG/jGawV2iuADT1foaB3OyLSVlYSJl
Ll0/3vSpjb2+SB80O31sVLwUreyeIZbqbXSXdXFzppa9aWwso6FZjkecsMDTBaGRWkqQe+MMYBbw
tgJiqMW2Jq0KW0b7ZcBt4ld3FH8nEkXwh07GJA5WmyGh6uETmPqbaX6HwBecmwBNghmhdVE56xEo
UOpI0/vBZiijGujaBCPvov0h+xSR1ay8zUW7i/riaxTGjMRnI/YzmrvCdr9EDi2OPsbAMRsBio8B
I1GlnpURIrNruPYWawFhgG535B+R4b+/q6A9uJXS3M9OvskUL7IT85pZMd1H6FepEtsbJcW/OJTj
5OtZ6J7kiG1Lr5yNxh37PAkwDXHQ37iX0nju7xsHe50IYsXXCo1/LI6+AVMj8rG4RBufMM1R5RYr
2Y60cSwzg14wOVnGJ+vjdW3tGq0PhxbX/6QwJFumL+uCsek/3CfrQ26JxW5oi9fRIG9T5kWyZUET
dEgW+sLiPlkWqxvqr4dlP5rHcDwVGuM9nbuJX8/Tkw5DFYRtBVZiaOOz3duOX9VxvYFhVpwqGWbM
klADtFbf7CMjfBkJZdVLddopbjttMTItiY8Vbqsseg8XWf2nd2d1jyXjyAjYYRh0KPiV1l6QbYBx
1tpY2+SRhq1JD1DaLwthynQfR/FlNbYUk3xLqfxuCTI5xoOU+3VzI2KMzZo85IAsdLrMqOvBCzHH
QC+qmp0PX3c5vPAIOY72c8LTuf1oPIm4Mo9SPa3Oo8/F6lLSQkJMmNZdMUfioloW1TIeRp7seK7l
kq5c40hYvVKdQbbrdn3sYlPcpTkpzou3IceKzR+7rK7eqWRxOKwPxRrhuiNaGctR2sWqt9qluHZh
hVQZGGLzz0bULFOrnoPYEE+mXr4GWSoP3EWw/45qeA1lfZ1Rhj0bYeAlunOv5CUHdykU2j3xTyqa
oLaG0j5PxLftnAoLS9Al481ZFkHU/aKjkRHQYE8nZcgXYgvzozkiosnPpFD2UaB+jwuGT8LCYDhV
aPIkotjYNnGpc4hEcVnvpyG37mgIH4KC8QJJJm99aZgX2tKnLIrDWwFC2JM50sxUoQBqWQORNAhc
xpp61tCWjxduDaRG1aWXK80X0SXhs+UodOOr2PSZjSvkOxfmiwysFJwE3ntD/p6yAA+z6BakKKXN
dJkvYlMxtoZJNIVri+Yu6sPmbrAI2R7Vst83iXnmyHO4rnLJtGJRcFaWM6xVywx9Q0Enq7nTw5i1
V5wmN34I91AuSZ+G+KW3TUpq1hELsk67rbJ8vYC2OXCLxx1t5bucEOFd604Io1B0IcyJhp2AuiBT
gUaqHMeHvKdwTGr3VQ45838OmI1JUItX1QQI9va4VdU5PxNM0xxHEoeDAj2IO8XtrS/HFuyg5H5O
TiSpxpGzU4fmlzlRNHDDYI84vZ67a9fq82GcDMQJDoqgbIBupzCToVJ6Q3YeeobLJTh0OZYZ33tV
q85nZkzHVjrq82TPCUR/TTtaZfsTeQJdMS1FDzSgepakeJc1dvgJsqfiiul+cO2vtmPcR/0ojqDQ
IIuY5kMyRkS9p+MbhsfvSjHp9x18yxveOK+wC+WKtSDYu73xMyaiYF8aqkFzTu0fKNdzPzRHP2fU
QkBTfZOiyM6FKRnPOV6hduV2IhSJ2jnmY4GNnysbKIReF/Ud0AzLju8wyxAE0hu3RFPOhC5OB2PM
3zvwbdvJzRBaOUly05wsJBYjGx/SOiwOkpv0wIJZ83SxR+1EbglVcij63twIcWyyr5OTMD0p+V0z
c8QA0EMSIkhT86M2af2Ov2jjJK3NwbUQLyMHdWHNt4kZwRdcZvYtyhIP2jN/aeOWOJDLk0bRAe5I
8qW0mMjOaXexNpWSBlAX1ceaKs2B3QLWwSDEXb7gyGzoaZZIivjdtiId0zstbtHQBMHFCUYQ0rlx
skX7kKojfJLCpu+5rDFF0VAXJSqNY8LqM2bUcNKTinkPTMSBzi+zvisR8Jk/ZY/ko4c+DrLkLF1q
QEqZENMqIVWUk9wZZdxDekKxJeDl7BZ3YDLIrVoDAtAs92TktfWUpoT4iHDcfCGCbe925XvmZOoe
jETokwx517t31LHVqyrkSzQG6qNafOu7JUm3JOZF5uoNw0Cw5eqaekXzQ6gzjCOr6XZkS9mRp+Xz
cWghTwMlYUyGM/GuzcL8zqmi9Ja1P7BsZt7Y6Q3gSDt8rmbYDFntHOuGXWRJ+XMQl0w6Ftl6EdCJ
ppO7LCRwSTXMfSKhYkZN3Z1xOL7ZmaAV2iez5y6wrkSY/KpZUG2pdWBZLZWffWVPu55sY5R41mva
lPJgGslT37nNTURmeUT89bxeaNu5fQxN6hpKSDCtSHKm9xPhuXaAXR3ZvFrm08lQMw6EPpqhkgio
LUN47WlEYydEW6Cr4Bsa2jWC9q8zPtjAhq9xyRGIW2XTL/R7s8sHcjSpQjR2qmBlGaudbbsvXGiy
I3mSR6bA75XZZNcpdEe/Qze1CzJSPI+zi3MksSvaOIN20pyo32VOC85BdUCEcI3kiPmaGkx2G9ld
41YTd3GK6j1JEfRRNbZocNBpgGKR+240NH5F6vk4Dz3RIfhhD1mf2O+dNey7lnyrRtDvhQjLaCpe
juFyHxY/jIFojL6Wh7CEUzCSHiXB5KbFhCYTMVeeRMVxtpzYL3roEYTXe6MSj3vCQpG/278Shu0v
BqP7vmYWGaG+ugrzFFV5fZiK6S2xM5NOJqeSJRHbGegWuK1oYHmvuYvSILaym0xLk+DkXoI4SxMg
SF2AoZgOKFT03+0M6KqwOlJPCBLzbAvydggbZhOUDLB7UTzX9C2neVI8JxpwBoyas+tyyyCuOAbE
rTGAnVE9+tYyBqgHgBlDo93WoZja2fOmMFFl9GX72mWO5UdNKU6uqb8gGz4ZSO5Rq/U2pYaQgIo+
TH1uZRcZxqQeDeM5jdFtBAzWu466tRk4pW/N5nXWTEHRB49pPNNc7bP3sZlcP5/ko91prxgOurOu
wIlJ+u4UZRDmc7A+tp1VR8dMgudeBcIQDW8ENEbnAV0h2eYCfAThZndyrnwRusbVzScG9RqA7jxq
fFWk88l2z4VaNleUbASBQCi3wLKZjpyeQh3TT5sMB0pRBvZNW27LNqAPGmfRLTMZe8OdIQKc6Wsd
L7mkkeL1Vf67VuEKq1EHVMEd3symeozTKt+aqJcRGgUrhuR5Jn6Q0qaSbHCZRlcXdOWWxMNLH8/B
FjxPdJwZAnlx7DJz1Z6YTf2Wszpe7JZ2KLPG1qPF9xtHPqUTTT8OZFSpE1TtMM2NDXVi59Jrpr6t
jHg896Quuc0SWSac4qVR1fGu14M7y3jrkqT/YvQJN7YZaU7ntO+fPGIulDegIhSjCtM8F+2001VD
PtSNOnmKWSynXy5fEZJR4mzFI/E/DC5z9xLK6AvaGUaIsG82g8LCDpDI5WqEwsOAQsddRgWTn3I3
HIlPjbQI3k6fKSQdqKTdum1zyAXQBwGIrlgOVyw3fmrAa7NQVhpuq+wbtfk6LrIg2LHRedEVgbFe
ROu55kuKZodsDt7ysKpeJk7DWBLXGpnu+Aisfj9XSviUBMVhaE2OMILWMeQjdKUnXu5Np97EpFn6
Qz4YPkJVuc3V0PQ6bjN41un2ytYIsbhK/TC4hTxHDTwKbvKKH3Q6zuTlU1rqtqi/QVjTMO58R582
aZ5IauumeMYdQ0j32ELNp1XD5AFZeZw8llbhbgs+1HNkqx0isi2J6SxvTnjDgWaewUAHQEqz7Nil
2YNAxUL6fKP4KKRMPMEKE6AezB29thpctNIfYyw6EQbqK2WJhWKmHOg0t0B+im5ntDSfZTQmNIJs
ceys8l0zGRIJ6ZA7CPnrtuhjvawW4YEx0U4fQv4jYJfgpjsUjjVZHc3SYbYG2MWnAil9eyDoMiqU
Yr/+o0WUwiMR002pA3gpgXq2ybAUTM4k96G5iHcY8xyCPPPLGgAo6M8PVcXFFgDaZH1XDMhPhVM+
q1mC5Y7k2FMSurSGte5a5sM3IDeCaywEtGA0qCfm/Qx8apEyDW361ajx7azynyDPXexh+Y8uT5sN
8Zv2wZVqRjWyoG+iF5fYYmgRUFz1gfAggxkQzysVDpORfuUxtSv1SJvw7JbJHXfk8Ox0SOKs3Niu
0O4OUwQwmHhfjTHTQmx8AZXN68TBIuOvcREPFyftqo0V6PXWICXhlOFipa6nPJpJYp/XhdPIhN01
CQo4DPBmVYGNHJAJOSEDSJrWzT4ebPuqxYjT+LOdPlbujMT6Zpq9ewyWR52dfBs5Hs5M6SXle64C
g259WYPd6l4tb4muPQKpb85J3ElvYsa6tdNxW2nT8Fgsi9Ftt4QKPLqSeWoxJs1dbbxWttufCd6s
faYO2kWxiWec69KkEpXUEPEwvSG2HfwiE/dapBBzMAOfSqc58eNx1vfCQImB0c/1orayj0qfOF6s
GpjeaFfKuYn3scPI1eWq5dV9kJzSfL6DxC4OZTn+QAsQHzR+1BvISE/Jp/jqonH1jIis0yzp34fR
NB4SDkOXG/KTDCoUx+pNCUtxY8Z7nPEOXwjt9gw5MzTHfVOa7Z0rkM81lY0yt+3vKA/W5yGMJ6rb
yC0saH6uSdk2m9z+6jR+jfLtKWRiSmhgCsLZbI5VzuU3z5Tu6o7MV6g33TsdB5GOFZNB5qVvivpq
UziMzQEC52A+u51xrpoas2KEUzYUKcq7IMfX0dE+qd30DiPm3WyHElxFsm9Tl3gRt4yPeV5QqSF7
YDDKBQsCcUNgB6SFCZSSC6g35jR5Oi2Jt6IsEEFYpeQa4nJuS+t3nDS/1MSq927h/Igmm4KKzG9l
h/x9SFpYegG+RLOZbw3EZm929cGLKE9vKjrE+2kcOzjy3OwTJk67YSEM9kVd7WIFE0VtC4zFYf+a
m82lVyydvAc6zjOJjfspxwmhZlhHzax7VJ2+8mRJvM44MlCvnP65ClznQgn3ORTcSrKgoNsbC3dr
9fbRVoDb19WRkM/00ACjYebNQdIzh5vMfk8YKm3KuW4ISssV5pAORkmKVMi7AYkqChjtFvRRASOJ
gk77Sw9H6Feo90PVLA9xUmzBCuJe7L8UVvlNRfvnBdMAaZbhLZ7u7fqn9E5t7vXZ/qKUmngeRP8S
OUQuweJUaLvdzcGrNRrkWCs1EsISNUnk0rnFbdWcys54rtKzMNTxq2Fy5xkaLCmK2X/0+NZu39r8
++z7fW4Lg/45qotiRzWXYm++1JLgaPY0c8ttT370qcQjgnQKDuFSKVPcHictUgDIsCBeRKHmsNgX
DcL6OGlbj6ZVCHQXX9TkDhRZrQVzOkQM3w1jPCUdRJLYiCXchPAh7F0kWgvmZW0er2ZCxlDDgYxT
X+2R5nVq/pbrTk9ZVjm4zV3SIFUIF3LPsHCWVKLrN0EImwszzHAKNaIGazLANknSDad1EWUQ2ZGB
7RVKNad2MuTWGDm0IZeW5yBtmCmb2sNgapharPoVO7PGnCUG+8ZcpjwnGWh8mv45IUYOZQxLVNV5
4vywo3Q6wk0eKULP8AkXdo698nSIpd9osztDX3JfRALlN0xgVbr6Ir5eeEJwJcCO4mjZrH/JugAF
0hD3jPj6c5uiIy1Op/Llrz50oDNESpmNmAueav3L17VyQVZ9PlzXbIiofgPfFl8X0KtgAV2ta84/
19aH0fIPKzWNLIGa8Lhc9/JqRC0WSi4fZhTgvmCxxPzC0FOIl/8nyIOM5PI4NwSl2rQ7Z4f5Hsgy
VquMzue6WB/OGgPRBAP0xsjHi3TS6dyGs8pIgH/G8t0wB3H0+asMI11FCinXZ6rqNI3pVjDgxXrE
vM+J9m2lfhWTroAxonKqqCzStV7KKKQ9ubb52rtJ9G8tuFGRmbu2S+5Wty2NxPEY2a/d8ueUcfKP
RVdhd0Ytp5OrQ7d8VcqElnMiJaKg+oY7crbqH9KhaFZYCGWzbkIo888FNgkGwwujL0pRjZggzKy1
IkxzUGDDSdKDIi3KiBQ149G4N5xUfGRI/H+B2P+Fzi5cA3TEf9aH/a8mnsvi7U+B2Mdb/o8+THX/
SzWAOZiQTVFg/akPExBDBE04EygHwQYWIWr/0IfpNlQQwOyOyuFNcedPKoj4L10jFwL4FQFs3On/
R/Iw619iJlycQbpwqcCrQhj/EqBF3axtx9RikKdn/TaGknBaFyMJmicRa/OJ4PrSK6pQeutFZb3k
ADTD9LFcfD6uQHP2pegsWrHc10FeLcS8wGWWvK5RK8FYFX14xVe3+XplXhertmTdZq8G7XWjUqf9
3tWiozomGK/K6TkqJdKlVduiFiJsvqrafNGoxZC+i97icyHaFjvt+phKMqtYWb+svvZPPVGEfZRS
9IdZvGZ8GkL+gPeJQmddMKgZZ3yZi1jnc1XL3Pc4JXcphDtKuX55WkqEvx+vTPKl6ZSlyQRIETMd
gGEsNet/zJkyrq9GuE1Ww8y67ePpoc7PLUQ7ldEJTDNzot3UWXSaPh9m2YIPo8SfnIjgTKmUnYo5
NaG3L6vhMINEWlfXBWXi7uSMtYHvp1iC4Ok6euWiCPlcoB7lzw9XuRvj3IIbO0Yq+C+238NuoIpD
f8WmF6VuHRx39MlCSxSHdfP6gs9XUVN5NQeumzMMit1U14/TxIFBQmeL5IA18c+1GF+x6v31NLzm
QGyRMTDCGKndOVxtmWtwY1tfuD7W5Opi+nzqc+9/7LOAcMW7upr7CcM3/69Prz6e/udXWvfx8Unr
6uf3XN+YV3tsgAsTLV2sMo74WFOMTuPym3E3W1fXp9dFPWffYQMFtDp5x+ci/+dDs1ZIwy2Tj1d8
bv98rdmi2CurPaU9NJOFw3++DRdF1cf6uvlzYS/Hysfz68Z/+/iPXa2rcT0wAjD158+3rGsf+/l7
F3987r+sJu5Punvl8e9P+GNPBJUvjX/N9v549x/P/zdf/o83/LH6+aX/eOu/fX595d9f7e9XxlZC
VECm72xatZ7mcPp/Ht7r2n/c9nFe/P10nOnF4a+NSsnJtJ46k531s/fXJ1Rt2YCPm2d+ZqMBPKlx
Sft8z+er/9rt+oQ1P0RLJ3XtSK/kzHVtxSN+PvxrW7mCPFcS57+sri9dn1rX1sW6o3WXnw8/gIzr
4w8u6LpqDh1C3P/+09cXrov1Y0wjelb6Idutm7S0tuTXdRUYsVS3STuLvTrY+08A5jS7eELWfu66
cV04mQaD4OOpteC7bu2ow8yePdfYsupk8I1OSSQdOgB4M5PK+WldVZF7lXd/7EazQpXKr0j9jy7y
x74U3dgk5wbRwS6NsVBMmSAOoyGPwhp/xI3xLZgrPPhIDopoEaE1/Y80g77XdCRUyOznBMo1B+6x
zRVS2aYKlcLgxGdoINU2GxFfwITo85Nuh+/6LOWu4BYE/1zkXtAsgHu7R7CwfpXPxfpfANYLNuOP
7z8taDlCFSKmgpjncCKwWO4A68P/uO0vEOb6jvW9H+9YdvDXQ3eF1P216/+H3ZCL3e8Nwzmse/7A
cK67/lhdt667cdYRwX//TRB4IHqayv2f36ZF50FZ6LFa73ErDNbNx/y0rnXLn/K57e/XfD79+ZrP
bVW9BMd8Pv53u9Uk/SCStNAwf+7if/Yx624/P+VzN+s2N0m/5SnCXH75Bhwu91kmqu3H2rptfci9
/V4kKETWV6zbZdQO3CWXt32srk8l6x13fc9fe1wf5uu9c33645Xrm+blY9e1j+c/H3/sMzIUf1LM
zJ8JHtvYpUI0XGWehfo9GpX8HM0E0g/UykU+wbzqh3HfEouCiEqAyhWtj8BK9ecAyHFmWJWXRNWP
lGAH35nc2GtNQeWs3pXSeLQiBPB0Wd19k+eXFgL0QXZocStVemnqfNcN+jdVfErb7wlZOU4x5sfB
qfFSBcQhGPbjVDDBJu2P8ktbvyczmWaSIcg21m8Oipb7sCY1uBqJo2kyinZx/Ux3w9hHZfs1i5V3
5uLxHiiqS9CPeaNkEfih+aV1C5hjMW42cyAKIgVl3lPcz8jSlVkhN9YSKFlH72mADm8arIPeokow
g2EbGemOuXK7lWM27ArbOFRpfU+Wx++0GIIN0xEmrpZ1Yf4QbYKB6JE2Td8oMRJfAC/kHDNc9x0y
fjJN/ZJDF77lC2Z8aiGk1Z1P+s8TgYbJ0ax3btSgwC1rF+CYMm6NbgI6M8SPlpgV3yLxcPMmixIc
Ql9G/JgqhjDmtJd4mHEExm9YmPWtGL6p7VMfVvfAnj0CvstcpcFvLxdBM9rPjY57b5LQaWM19c2l
aMgs3NzY+E/sB1ychxpJ00nTGs3TuxJilFN+J4R42DhdqHDNDPTNFOkPmv6T1Dv9lJMq9ZLZGADT
aHrMO+tSxDVl5GD0exyD/fQQ5iGQ3eqcVOPvKhfwUmv6Dma1lAoHgklFR6x3BlJzExRRfCQzNaDe
SzzVlJ6GjitureoF/QUqpD0VZSfXiIKq3fcEBt9GazWHfDj6rlYd+uZS4oxs7ZuMYKGQa1PFuLlq
AyVJVXV7Gvt7gz70VvdwqzIxQMC/62P+LGsejuPgfCsiLbmTfTU/9F+dJ3UkIcqOpwG0g/JLgXZV
F9Uui9TX0p3LfQOWOAuRErezfq9ncMxg3ZsVfUqXilVnjoYnJKk5VTSvIHwPkEO9KbDvUaRoj3UC
YyVO4oio2cb2o1r6ShzbPpny28Gkc6u73Tfk278rnNy+Xnc9isA7qXb5dqImeWeKMwVEmbrBrdI7
6+wgfkLkEUP//alYYbAbXERNeYU2p1R7r+tpqbbV76I27s0+EDswRXvCcZuw3RpzXO3d9L5OYPaZ
UF09qyUGC8cQkuS8oqW15KC0JfdvK2PaYyCa3zih5OSZxWOFuX5DYiL7CZbIhOFbN48PFhbDbRsj
qOk1gGzLO6YqivxIna5F2WJ/CiswGdkhFvO5g+yfc360aQ7txKAqnSQPPVOBTdVmztkS0eCTwrpB
J5Pfu5pxqstJnBHEBh5/T7g1QvE+0trfBoOBawON1j2JScdpdKdDk7mqT34X5eKsf6g4q7w+Jgeg
6ahRmyLO7wHARRvIn4aXT87LPEh7qzbqImQMup2th2Jfm8az1o/1pU66p2YR9M4I3ucY0+PUVOC3
S5PZGuPrOg3bq0olKYrM/ahn9+PA3FCmBiak0nzBnFrsmnk6EFRaHkdjpsWGfh0raItSlsCrRL4Z
ROnhySlCxIVi9kqlKXc0//JOa7amEux7Mxx3BKiCsOqrFwpiSIk73bgEtUw8cih1RiqW3hZcSyvU
nZTANtbSPYxlY25DqlmtUe+Ec045Go8U6ze9KX2ox/zeTUUzus++oGP09GEp3PPNfN1or/XgEvMr
uxoMILS3uRCEU4rxa9fJHBEcrVV+XEQp0S8gpb+KMroi1TpYyfgUFKCMgsrcO517zpTa3lUEfPud
QhgHOvTnUlM4KIKSVpqSRXu0Sk+SdD2fcKRjETv45JURqVUCYAnO5R58NqHd0ZKVtWRfVyWhpXB6
d11A1hGxu/sQHAUZH7dAt77COBOekZY0uF2cFOX8zZ8K7bG2q1fOvgRPNJSDwVULP+NR5wa7ciAT
e0pjrF9zeE60Gl5hi7NqIqVnzMOXmNN03+tvogTSM3Rj7ZGHhc88np/GwE19W0aON3XArsjwJBoI
7HwonkWPgadz5UU1v6OMLPaVFh1o4SyoRJwGosmf9CXlBkcwGvlF3YGQb2/Rh30i11RKRzvDWatr
5TxwgnGmgZcgMWfjEBxTTxVU59w9a5PUMPo4DolgD3KGehlXnJNDAGajqBXtOJr3Tt/d6jGlCYXS
gPFsTyJYm2KE+dIwkPK4Nap0LzZdl35n9gBaBxeZ27nurgxgmZoWDSsjBUjWNTSIGGYfGzXxe21q
71Mn3k6JkTykoekT+4GdcJqMc1xGgc+JR5iLrXrD4p42kO/pM/qAzvV6SYG9t439JIPX2ZpKj+CR
10mDh25kCCOznqidKXhrevMsAbX7A0m+wEesX3mT0akep9jjTMG9zDRhE1baUzEi10mDuCFT9qxZ
kQqZMEA3Prpih/Qg3SZiUfFa2rcak4HnNnm4sckd3jSV6hwmm3L+WJTfKLflx1kyKOqtmHaL9TLK
aWeJ/AXoGNY9pzjApbQxrmcD4K/5UjtGx1S+fS56rHy9jurM1aNb6pQD7mVEZ7XAv9E6BT2tIdwi
nLxrHlUI/6hQSwL6oEeWnBt2Ggw7LiTQGOQbuVPbMAAvi8jjXrezcAl8MDmgVZISOhp51DYG1C/g
IwzcJUn8GuRJdpoT5Wb3Bs3OcRcJFGCqEy1HBpV5TW1282TdykbJ9kY8b0prutAHSjeVkLeysJlJ
VVz5BvTmVTdsC6dxNroT/6xEnHiIq8xNC5oOFI0B2aWsiN5RXMWjeb/vk+LZoXpElliI8tjdIaUe
rgUx6BgBtH5rwF/qI9XaIurXvEktn1pGDnVtNeh2untXpwUXSt3LOq26My3tFWbSGePfaPWYEPSU
QWtStTgf0RamTz3CfV7Ez6Y/jKagh5yHl1iTPyo84oYKSKBQEd1Dej41MqgvQosejZEEoykhCj2J
fqbjK8nJRM6Ov7OB4LraVrQNsbnHdiEnYrgh18wgfD232sYbf+sTFxC1zsqNZhsvjot4TlejWyAd
1PIOFssaPvCmKDBN9YUSezFZcceaUbTalJeqQkxjqUZ7KOXSTys3tkKCXwQipwfQxCd6c0+vPgbB
6xu1rh5rtGkzKeEHrnHbXLjBFZwicDz53sOBNlJBg5NWchdlMSHiGJlMuup1ZFnUf61zXR2KbIqP
rk7mZAvWbhDnzp0LhvQ1niGo71qqeC44tT0zCJLOvg9lrd+RC8WlkzQUzL6oUHv5Tv4OFxMyMOsU
aV7oPDNpq5jZ7cuWrizMFeYu+eNoIN1Riuoa6uqjRmK9r6vFk9n3P8NWgumr1E1lR1+zBIiOM0ba
RTHqrRpjOorycTvXtLwh9Edneuu4eE/TOJN8aIivTRyR6UMRYpuk1YX7IMMtMPCRQ2pjX7ruhnyb
TWVE1QIzNvZ1TYSPiWyvRevth+p32U3fFVPuQr0nYlEnsNwlDD7r8gAORnjo8VX6qrZgEQN8Zn2c
zFtVaneJ1dxDael2ka4ce6xN1yqRNzP+2TjarRk064te2F4WnyqYgNsxpRA+J7+mGVR+J9FEQVqJ
to45c4zCSVFsJEdORuBihzFlcIKI7CHU0PUgOPnijVTipZH9ILSBLmOg3ZRqiWPvCIQMg9JCvGzR
pUqCbScyyhADIVc9Rue4Iy7cbuYt7P5r0BA6V4TZl6ifw33RzEQqMPfBN1u9dJAvNexjnF6MDkRv
+tlALWTsZsCE0Vs/xc9EiZI3GQy/tQ7MjYvpV0zytxW+UKsHJ9JOv4d81F9NZEUoaatlYInedhBL
J78kds/yE6G5h9AIzkobXqpOzlu3V8O9g0vHHX64U5teKSvtYlMHqza2V5CINXFO4TGkZHyggP9m
li2aBGxnOJePVoQAGp3Ir4rAR3AQ20iN36WG2qZGCrsp3BgoIhyHKOt+Nnng7mpgjs5kbmLAF76w
uCkgM3kn7cmHQYOv2r2aNhn2BKg6kDKBRoQP9EdfSy04DMJ5QbuEDoh58ka3p2ecOPyq/QsiXnYW
wFi01fQm1fbCVTr2ahqGTpNsM618LQ3tLSqHC/S0DR5TwhcdElPRG95KJWtRVYjoIDVD2zcuP5ki
HpoFm0lQdnBfgZ2+r4OzobgoFNZNwyiPzZil149twiZRbEYSd/x8V6gFEUCYER7Ksqf1CTnrb91s
j37dEawVzU9t/dRmxnA/CBSndoPhoBgA382oBQcrSfgiIfFfMiRoj1Fsgl5rK2WHPyA+mwZnFVUC
pOdj+NAtCywGDw3KsiIvz3Y4AGNdFtQqZ48EBEaipf2PbYU11UBLkGmp/9zWz06yIWVPI7kXIYaD
DStfFj0HYwXkkpNC45LfNbsx16BgLwvqttXBmWwI2svDFgjBfdKgJx9gfaybPre3FuGbDH9P6yZH
qbX7rBpnP8dRsf18ra4F2hEMd8j9ipf88QTKdcxff2wBCvW/2Tuz5ba1bMv+Sv0AMoC90WzUW5Fg
L0pUL+sFYcvH6PseX18D8Ml0ZlRExb3v98EIUiYlNsBu1ppzTPCrU5GTdMgfXh9KlO2G1Zj02JwS
ePWvVxUlen4B8Pe8/sjKyujecTS0c2H8SCGxAMl3aw0jehyq8dcYVf5pMOSVpLr0bkRodFsPaua6
IoTQ2v/5WTr1+cFvZLpNIO5rm5LKy53UunNiJdaCd7B+P7eLEBQXfkImPKKnPFdgxf00sDezVSoQ
YMv9upirPboKc4uonPthaQlWRuMtJm1vdhlD+hnzYlR15s11E+3Biki04o5ke/P7wNbqWxeH83ky
U35DGswNSHXJ5PCvx41J7yKRBG62/iIHrOMFDOMtK7Puviwm7/cZBRMdnlaINyXNGjLcsuDR1FTw
KOLiufSD8bI+bD3YVSHw0+VkVy7n4fpY5Kb4mKpB363PWn8mJqgHWpFc024cUSsGLnQ06d7wj+FU
l91n4Nfubf25cLL+wcYz78dK530sD/O76VQ6AsXs8kx2gTcdqxZlG86/YsIOrQWufavKwrmVOXG8
Rqhmjz2Wc1v/A59Oc9LLhTa+PG79Dyzz5j1M0C1KgFZj4U+mX5PBje9B9yPate7+PDasKvjHCeYJ
FMgw8CcMCAQehY9lbilvNKdkJx2fsC6nrfw9Qg/ckwtLo1sOZtu0J2pKWJDQQm3+h0HzXwmAB7D/
/0XQ/J86IZzpe/OfGoPlOX9rDJT7DwgzIGMEbkpBTftP8ohr/sM2bAgfwnQsS1kueJp/agzsf1g6
+gNlQKGBRLM865/JIyTDG2CfXcWPF2nAf0tkIAzBa/v3UAvD4NdB6ELoYFh4rGxexb+HWuBjJJ9C
dObJSpWiwgOKM8iaSxhZb6npRKdORNSgbJPex95ptrY07JPt1t+csdIXFgFYAQY9ZWffGjdFejyT
yl6whGTDG7y6DHHoaaOTnLtxJ2RknxG4ewo7hz6Nu1hkPenIlBOIy30PpngkJwkhtEnWKSnB5zag
wGg58xXqazzutYw0gNSA/iHEkmHmy22ZGD9IsPBjpmQ9j3pSfnU0i3hWafjInnKX8wtnhv1MWul2
EKYnGLseQEge0wa1Gs6nclsSwQXGSbcODOZgbc0RprRN3ugU3szcFadUZ3uVfZ7qMnxl/U55rVKT
11WUuvrZvM9UMd/iKDaIU511r3kM7aG901RMToLDlrIoksU3d56WwIqoiKPbbGlbkqXLbSHi8cEq
FtXoAk7sEOrqGQwHEzq5mZFkHHTFX7nl/OU7Mj1UdfHhTuQqZ0OeX4b5Ms2oy0PSyrd62vube6Nv
hlOBEsv1YZbXLK7gXSFnkAcnnt6GTDxnLCG9PAvf3bmKd2ObmHuyKslclky78/DLT8eHtvZvacwq
vyKM7GAS9ke9qISSk2XHpIvMCzTCjVXp7oPjmhjDWGYPnSCB3DTe/QLob5vrEI4T8tiCaE8xodr7
LL2zSiv25DrrB0SrV8tQe1UFh9hV574AzVkuqJoxhc8I9Cw4GACCNnpe2XQVQsLJLPelxPK4wby0
6JVZ1NslbvUh/yz05ImssZPTlJ814mUkzS7QO406dNOCHmdaAxHhNvciqM70Z0xUnyG9Dz3/rBAa
VmXw2uCTJ5dCBPlXDGKhC8cnLCg5A/Cxy0m6iK3xMwSQSEA8gImMFOlMN1iCBKfJRk3c2upDB6m3
T+s+2bWu8ZM85Ffq0xD8X+pUIdlIM96X4Xw3R7KtFYtSshDHbWUV352eclMwJDlFTWSCkaY5xywQ
V/RnCbVo379QVklK5nWR2NTlW4oviEi+6WX01ywgpwvSVTayNPcD9YqWumWall48EwQeT1q8CBq/
9wKGaOLftBifPjaVD/TaR5HZB/Tu3mqkaJvAfWJGJJfwLwu/7VMzWl99lJqHJA+OcQ5FKaTuChs+
5AMVj82gntOwl7s3UB7lPudVbzplh4s0F8yHfatxoLCLMRo38jSHVO8qwUhnUkyQcVEQnPxFJ6nb
LL1GvkmgeEJ+UlJA2E7Zdlu4hL2U9dYxEmoLFkkQLLXhNeNjGPqDPff2gYLIW9jFXg5kYIOl/xiK
9K3UzW8QCLdh3V6wBGFkJwFA3w3FcOU9FQOY5kg9xVxxLdgpKxLEwjssSq0+3+buwljv2bGmQ30Q
ifQ0pZ36lE6I5lJVHrZT1cXH0aw6eCAGuk9azKGefYmeVcSUZbcK8dJuSqOXQIM8EYjhGrjoGLLc
EKj33cUAkXTUqIZfJCTgEE1pjnQ64mh0Nlodn5VmfjZpGN6bdX3yv1X2yFp9hIRuxh0NmAjYLbwc
aE3WL0pw+O3T0b8ET6rEoZD4lfZsirMjnJ9pTs0ji2NzF+FjJyIj2xaBGRLYVyUsivoTlUbaknW7
G93gYw2vZw7gNDeV2hSUhreseL6RCfg0jlh0uSiHUxnkVPN9eY2VlvNu6saTnKCyH6+BaAlvKen9
QZ31jw57WuxTS9+8h/zHgh9SUDR+DoRaeDqFefbBP8zoWlv1T8oRwTagnjM7hNQWTZrt6xBSJN/a
6OK4zbr4QSZVup8SYnzhsde0H2LtqJZwnEZ3sR8D1uBSoX6JWaPGCHfXzui6GX2OCWCfTfqzGJ1k
GwwFAld1w+QAhjTVdc9NBDFyqdNT2u93GtFh+MuDJ4F5gt2w1sPAFYSV0m/UMFxAPZTorbYRu76g
NOyzk6EpmBZ8w2hxZkDbzfzmGirIurMelp5K62g/ylg7tNO0Q5dockLj4TLCIsJrGgb7tsrefGKN
mcxGmNe4X6QPdWfsse1oM/i1IuIvhDV8E+iG30cjFUfKkUyxtBd3bps/9GP5jS6RWii19yPNwt3Y
jB8wL/XT2H1obd5ssawUXpFTmCIhYUvPRdHmSMDuJIhiAwxv2cSgDON5GwnylWmUIa9mxHPJkRmT
Q4xHd9fXAGFTab2pInirbDi2VY81KLYy/LFWLjexX6Dcn4j3Trp7vHTyAFsr8AYbn4sIku9kH73G
RQ0PVh0bAP4Aa1j5i2TXy+GYwxBFmcPn01KJ4Zxhu9cRyz1WDznGCnxr50A2FXVkshIKjRnRjs6+
ksc655CUESD1AYa54b71dvgauYrGm8QL5x50QDgbVRKWHEe81C7gmwXXDqzCqvFykPQBtunQW1iI
emqpzED9bqjeKEzjGvRdeBkzDyxnzaFrQ8/Kh2qSTM9JLh5sSCEbjYFkQ7FbO0ZLY1pr66tN2kOa
+BMB8vYn3WlsouNwwsriXqxg8Eb8LJvF4ubXXMgFhX2j7MKrH9t30ZS1d41FTpZO6Fvuo+6Pqu8A
7yHxXXLfgXBamr9cCfnGmPbIVZrXsKrPZVAw5hLAMA5u4XUR/a0O/JCYe1xICBhxH2fWKK8w3Y5G
1NknxaqJtPbKizqXjA//L7d9z2ILUppVUP4akmPYyq0/ptnJoL+y05zpZj10EydeYlSfto7tWhuY
oKmUAivIBy+uyxkYy8i3n0QHwQk3+B1eV3inNRcivJruo9eKhqjy8gD61fZmUFft51SY2R18l1vB
6u2SZlOzBx8aXNALfBoxZpBKAM5nanyJNQ0Q0DJrd4FfnZSuu0QuUgX2kfg7AW19mTUfhJzo8DfK
q2NgTO+CF7ZX4V7P/hJV0jAZWocCwrk/pN9NOgdeUzKTkrKlMx4xWDVREx8dfT4p030Uwh23VspK
MDKn92kJYcYbiQKcSg2l30bb5DriIa4w5AmtOMU1ZV+/M/wtvNKErBucBG41YrO0ol3chgpmrn9S
zhxtixkXN54J98QqsNv06jSiGt8mk8YpKtEHwYXw3D7q7spmjjDUG0vIcQIFynePHXzKbSZLtBky
/J4mAICSot6ns7pnXoLBU0ioSY7dckZygoLYfhf06ubupSd8bOs3uM1TBzRq7Oz7PC7IZREfllOV
mB8tCCTN+HvNBebFm1BinLDyc9b650aLS68sMFCk3TFT9l0pnfg02EyBk14ZUJFZWYDSgi5LpExs
yQhTR2J6eMTZwD64IBqZwSZeUqU/zWl5bP36KYxgMFizoTaoybwFc1Ozh+0M+d507UQgTVnu49xP
d7q0WUqAZtL6yvGGzu2PaWsdLODkeK5xOWej7e4m4oVPtqlDff1IWbsccPBDPxvr/uqQh2Zk1Q8S
wCuvzoMf0dzBwCOMw8DgdRiXDioB3GSJYCab2HJsM9H/gjcF4yeneuRIBuVpwEZrkoTOss1kuclS
k4bMt74Y5P3wa5Dl9ym091Uhr5lAMhallLvCTn5UNIi6pDU9M8b0kEY0yEe1Z4moaF0jDgDYASxh
3wx42ASpz2yGOh240/zkUMz00qyOcQEC8mvGl6QvO28sadJYrUnXZ1SSXQfV7lpHY2tDLGoKhndL
i59np7e8uCXjyG1Zgmci/h7pOknqy3IT2H3iuNtoMdWMgJa2+cn5qZxgRy4sJBUt5zqpPdrCVGDT
/lJkP+fQ1cDyIGmwlbqwcwWRMZxQTVBUyut9VDRfrJU+WenlI3qXojC7HUGTnpXoDli3rtm1Izkt
IqDWLQLMpnZBa5NuGq76atfbPbow2kNQuDY62xYcT9NdMOmn2Ojsa0f5ezsM/tds46BEFbTpHBxp
Odlx26bZE4uhUZ6lIyP3Sdg7e2VIlHxhyOIrbR9MEBXW3CuGOPzNSaHB43T1Uy0FRBQLZUzcvqsw
RFLQx59ZM9Bd0kr6kmg6wDj0G8vKewLohgs6CPexm2IYEW53Gh2afoFCZNNBD5H1fKxL+SuV6XNf
MZTaYMtCKr+92xN5X7i7NNEfgmavRw7eN7+5w2/MNqaWsLKFfeqxG/uRf9ISUr1UJd8CZ5FrdENx
sFPg1cyhM7uwjdNfbPHQB6wlAh3Jcz4CcKh1Oq6U8QNL+yL+S29ZyubYoYkYyKg9ciLvTd/3aq05
JJH2Ix4MfF0WbVK/YIYDoxPh6o1p2DnwSoQenKErsplvp/Cs0sKkjVL1BDJwigkjBAzBQmyboN1S
DXSzKk8ku1UVb5lOfynl3Iekx+N5dg9FUo5baP7fyCF7N3S/fabCDeaCxJ64PKYmMos4eHVyvrkk
otsZsGXPJ/Ym1ZMJ4GXrzmStO7Zve0GJ00ovvxsJyjAb5MLeblhlxTMuYbMzt2mRvGCiv0PXVR+B
or1obki4Qj3tJ/Qcnf4Sg+BrxhHHa4eIIjToMeE622TZTC6mqt6miUAhkIvlLoisH1pjvZZxzNcu
Plwrg3MS18x7LKMklL3QyHfDgJfNoJq5rxLb61PyihIEEl0zyU1oEeSYGAPWxG9tQ25pEen9Xgyf
QxQWF2x8XpQrdYhD8QxNcUu2ZflCrFevCzrpNk2eWr/pDVkH/dwy58E4sFoyfYIGw0D8lQfhe4yL
8I46z3XWJrVhvhyNX2heP4POP6tW35v1XJFGNUDmaoadADW09Y2O5AV7sddzDRMmwRySwIMVRJSQ
gAlZjykqQIyz9Pun9E4MDbj4Ib539OFnl/8Sg+viN53hTXbdFqAb8qBhsHajBoDCNnMUgUPvza2z
z+3R2GVBjLykuHdgujz6Gp1xZ6zPiZB0buAXaZ26YjHYsXvTEN7SvbWUekp90lVxg2yzll2lqnS2
p1M3HKfO9oq0vYMqBfSno0bVhPneAdMjhgrhoJzfQVMVMGO2WczgUvjGFbieOLaseOzYiL1+oANU
Y4zd1Kq895d1SeCzb5JpDh4DzWCr8GvVo/5W9u5rLbnS7PbNrtS8l7b4GgoK6XbMuWxWd4Ni5dDR
EgBkP+4sEVypbL/0OkNUtLSGe8iJQRY/jyG19DykLLON0+A5XfwcbTZd24rSUFtCigx1XTzlc/SR
CL15MkLSfeN8+D5bBzhn5cmR8sOW4/bauu1zNIcvs1QEHzYMYBEIoXYN90ZjQMDjcnM9xNlPpBzF
SYva+FgR+l3WmFHWg2Grg801d1jvrerxyshJazX9m4CRPmVgWfwwd8Hskh3qd/pDH+kIZrMOMp9J
IOACVrVgHsycTdwcUnVoqb0dQgM4RJ10x3UzqWpiFdJgJF/MbvrHEKXbVA2/com8JDSQggUivDWO
eOuaOkCO1edHyfbO6Gmbt4zIX4N2s0Or+zHA36hSZJR9Y+UXEk5s4IV2TYljWJJuYY5k3cjAVKV8
nkH9ZTvjydYICIytjhHNsHZ80vnOyDDVGCJ5WC5XFBoJoP5nCDrmRteHm/SdqwaYY9nPdl4UlCe9
7SgCGRFbOh3xZzs9+VoxsjjZ4e1vnwhq+2Iooikr7aupsnMypJ/2MNwXgTZ4haZvke7cC+dSR+br
IFVymCOkCqhfCDHk1C5VtgtdMW91UGIGQzvtdZ0zBPTBpMRTSoi11zrlN6YHNLntuYrh2GQxmHtl
WXd+mbOi0xLzUJeG6zn415PW/kZE10dJA74qy4ZqEOKA0cWJXaC6yfStaRvdIa4CcjL6VHDSM6zM
JXpP20PpE+k3CAVXOr3oXwrM18gHNyI3yk1ZNffOpMujlebPM+TLuHzsLS05YHCimeH0HxnkRkf6
wQa0DhpNOrFpBB+GTME6D7fJShpX1eyjxUoulBPugY/eTZNW7a0F8Te4skViTLTFSvETC8pvPcgc
05VcHrLexZHakFw75tvVgzCMWb8TSvsqs1ScyUV7aDiVDus9spBfodH+iHqqJlWDjGKGPLBZL46V
WWeSfc0gA0A97WycoPg22zMZLeU5xxqvpYOip1N9rLr9YfU0sIbEULZoBBqTJOH1lQMSGw7RzN5v
dpDmrS+1JZsgZVMUqkMUSMJ6k8/CnB/rmCX/irhbD/9GwFvvG3xRmB7C05+LeMpHCO2/r2dxNCmn
nwp2Rq2M3T3a1nqh7sVugqejH21nj/r0GjQCPlO0WO7YbVanVr2vF6N0qGihez+aC69v/ZWEmP7z
ty9/WyYRBdJAZchG+COplmeH9R1bf5wN6/08dOu9I6YnS3Y/IDlcupDyydDw7VqgD/2wijLmWpJU
x9lkOcV+jNANXhGbsQDeOpTJIUraw8pNXF/pOoqsd4tazvCC2DfVy1C2vvRaph8VsxVTzGL1Revb
2b15pN/SHnO/2CmH4TfsBpaNontEOmzuRyvGWDhmWbCwpRlwNZcooSp3n/72KpiY5Yr+wBqMMSFz
3fIYxjNlKRwBUzZqB4nGZ8DZrl/0yDcvRt2xIxvDYecuJmo9aLNNW5Owm60g7nAhSa5/h2g+9jJg
Qxg4QFo7mtOcLU0i2QS3YmtYTbcUF6fyuKww1vE3WTzQbt7ct+i++QpxGpNQx2p0CVhbWZfrrfWw
nnF6pP2C0oPkN198hwKxLjGC6fH3pbJeL8tBLN4u1ukO9F70CV25uNXihQnu8mSkuo3jlb/tzxLJ
bJMjLOkkC71ohzzyVE5VyA7D+itbwgAyaPqKSgGE4K4/rwfp1KSYt1zy8JH6sywrxTkvR2cbuzV1
I78JqHcz2ix21YalOpurRV7vH5Ixji5EqMJLatn1rBfjeiiX83m9FUZafWyD1iPIFSen5eL8WiGS
62FeTo2vzu6YZQ1Qx+egBNXf2a96Hren9XsQCxX99zdCNUcJ7UvrLbaCdvQD3ep0x1ZvvmtolmKd
hDYf6PPrKBDsWpCcJk3RkV8OVRTuO01M+6YJ34A7yOuoCERc/w8r98GKbXVyxsK6S31SX2cNP2bJ
himjInFnKypdKXGI6wOQkDW02DEgLf9nZMNdAyRiMFvGjEpDiDJMBz2B0EhWZm9uoB32B8mFhggx
z+57dF996jbHhmqo0dcFA5RvhdcKFfrGGnE2DAT63I3w+6lePVNboIJbs0gSy4vWa3pcSJN6Utt1
cQ2XdFut565mzkhxOqZH2d21jnnpm/yYzMC13ZTyBYreqz/9KjojJGyqoYZEwQ0K5pScojo+Ao7R
93HL7nkYJpPccihoV4ZMce3rzvGEAspkJikQy2oGZKaRXNOn+5YtFvJK7VtFfnfTxVQ5i+yifDA8
mw6hjUd4Ijk0DQiOMfskoIVcSj396Kp52BGChH1tUF9Rnd2yRcQ7NX186CrW2PpdpErE63Z0B96h
vHS02DdiKhdQZhOzPSEZekvAWLTFA55d/hzgGwJHVTOBDKRy9Y69h1b4SOFWJ1J1qtJLZkzwleeW
NQgO6y5iqkOg6VmTEGfVaIKlELdMGL2aIewjMabZRc4q/X1ASUoRCFE1ota/xsmJvNDKdpGLoruY
AnE2TLmwBLlVLYf11p//CJtSnEcfLxrM/pRYdB6ih9DJceogZfrXL1h/y/pg04jeGurr+0rX7HNv
CvssQHkhDV9uwv/UjpMZemTXDGfsvutP/xzqoXB+Pymvl0g3K0twLEiWaKNzzttWJ9VpmUmok58D
H1X7qAsEYZm+cFS8lBXh1HByDhWK8L5uf1BcWSwPRrLNhoM7+OGlnLhi3FLumAr4XhgeA7BLOhPn
qWRUHSaGzUxDsl+lg711gmS4GBPWy3gYvQbRGQzh4WQKxrVWS4q9xSiwkZiNrFDn8m7eozb9i+rK
FmbKB8hbLi90e13RvERgdSjTuu9DovwtgqINn+ORcmt3n/vhz7Q0/c3opOFWDiWtt3onmsxea5hn
maSfKFfjaaCOQSWtt7GPECb8NerkLUs+srRuvlyHnrdqd+4oX2L3w5wojEfgD7etOb0yZQtCilp0
rgOVroJ8QkXjS9mo9+qWfXbmoHlEshhGLyi98am3ytqyPYLMnr2nTbz3paDyKDsmWUY8K0R325R8
Chbltjy+qSY8+ynWkyoJX/rsEz+DYlx7kJMG40nPHlDVY3rIfPKVl4u92OlmiqotL09GPlIdqlgs
gKY3IAOCS8zLe0VZ26htrnq/PyuRtpelLLus+qUsfyGLpvnlHO0qvsnJtDzhMJXOafuDmWHYK/GQ
auOZPv5tLMYD+tqPaqLH5qYvLY1TTiyuGBuUcv5SOz42qQid+1xwBjBSHlx3tNEUoaWXBFDO/LKe
6iLhqHxGgF2asqBijEOj3umNeXEYFAOLUGtI8HM53WcJKr70BYpd7fUSbRcDIFewv0NfSNRt1VK8
BQ5X+f631qBMGVVQXLMTcB4+n+h7SSfAyeCG59V9WtDN0W6aAENNn8R208fK99oOm1nr5/e24YIb
c07h6P7snfy+8oHfhn30HeHGbgk6L2XPjEZgAOzOpJE7t0C3UyIm0tx6q+GryzDsDGg/O2oGqj8Q
lIBAEa6vW8L5F3cUArESKP06+JgMBpafUt/RhbijfG6iFE9/aaI/AvZ+9a36i+CFq8pTLxmCC4DF
t9o2ng37znesn7W8TzIg4NT/nseB4hoN5FM1uvFl0uzRs2zcszMuiwtXu3FZb62HTpJuPSnG0iyM
P8sZk8e05Gck5kxIpsjeheUXuN3SnEo/eRhAWEBJMATQc6i4xjv9oBqMO0vcBKu31XmoL1ZIu3Yx
Oq73m8aZvahg1T2I1t0kIw6AmApjN5BSEVuMvEOQyG8ha4/f3BW2c55c9pnUKvgyW6ql53o5EAFA
WWoB4GiiqXdR4Nx3GpgwSQ7MGhBjuOxjIZwpCgosC9eD4ziPDaBHBJSUjjdI6YrzpGQ5b5vxh40R
eZtmbGKchTROWtlR+c50CEt/kRMUm3R1a6//OT5gSUFsv+xejOUwriu0TO9b0NAUmLIqRnqCkyQm
+IKSgJiQrwIFdHKu4TW0R7N1vngadBtUDkQTzCT6Zom77UMwX9TBImCHIxDcFZkTLPFFGVues/4J
lmg4t7P2rHLeSa4tU976oEUNewwJNsPHVpNR6lRnNmsN5ILl5hiXPljlnQH1f9eo4F2sFvFszYn5
HQ31e/VIMwiGo8++yJHdZQxY7IkuoxS/wNrJY62YNQqI3n/u54Z10oegPbjtQLf3z59fwUk09uh0
M7YsmJIMkiqcf9/e/OaXLD9bb60HTRR3BZc+6yMXnpTsnOPohDs/nb9Jk9R5WulvVg/1j7nAoARH
kQnbAk26QvpQuroPvSH7WfZLs5Dlrw3F80wpsDsHjiTvIrJoAi0sqfUQzFywgQZHldowHA8OVujs
lK/Fx3Z9hw20GRTTw0QlIBYYtTTKWEYc7aNSvqYaw+JuTDFHGk4B9rXWGae7HpvkstZm78V2I7KD
XdMwonKTH6aN3Z6H1n3+H7Hef0WsJyTk8/Wj+hr/d/BX8f8ExmFlacP/tf2OwDX6Ty7Q30/9W7Tn
WP8wLWE7JrFxjhCkwf0rOE6ZIH4Mmki6YdqmMqX6D9GeorHAnl2XgqfxrD+iPR5KVq2QrqUjKpT/
HTKQNAT4oX8X7ZmuYQopgVvZQqHec+R/ivZgK1aYnmhYAvM3sWiUr5aa/IMOBTRHzPcYSyd8DOLh
nGdGSjuAVBBZ6vIp77ISWOjcnREob5Mht59KDY/x3Ih8TzEjvxsW794wm9YNQZkKyv5md8E+CPL4
GdcF8rtowMndleW7rK8uyzu8w/On3+HHonpS3Ys2L2mvQN0LYpqjbWQ4j5U701Wz/OzZocKWBHZA
Tqcvn9idTfsWzeLFKiL3gqWw2xtExdE/rax9OWYxK+Vm/GpdDWUFReMks9OLmWNMnkdCUntjGhBe
4RJtovEbuwAqga3F7jptD3SGinfi0iD1UaQ4yZR9Ojva1xH4NnlgU3nt2rldCkXdpiiBnOIvoMKr
G+Er7gkvY8+YZuDn4RXcT/Pj5IfmqVfVd9dx6TgkyYHAIfQpkaXu4FWEhxoMLsm/ZdEa9wSevLtl
SDvWxtA7Z3Qlsr8paHDSfT6sN72tvbSEbBi780thZ3KHO4X4Xtv8SxsU/lD+nA4qm+gnNMHJMqzg
Cc7DMjzm8/DUJb27c8Tz4IhtFAABzHWjIbe0KSiu3IFfdN/0S8xuyspvQTd++EM27LPV85TFyFXq
Dlb0gdVCT9uRLYILRGgce+Nmjv1TXvcQLju8QXaGC9PlLQgbPWNq4Weodghk8m1b6xmlDCXOjRPh
czLr+M3vlIePLL9pqqbnUhnoGMyfXEcQluLMPBJFoz9Erp96fiFf0Nj49c5pdiOxTQ9KYEp3LL88
udTfN7UlRoyR7bhHlECUoItHXwe7TthjfUrHivp6nNCEzybk3rgWjm2CAVwD/X1Bl/CrICi11HQS
FINKPuraOeh9eTKIvLqDaVqe2C63oCHJX2t1OzhLQSsX31/KojHS9pofuwc0fczWuNpvEqn8xu2z
ZmlvfdZST2h+c3DmFqhgHx1DgJAXPSHbKCFl3G0WIzwrCcel0e2Iq4pGcUXmm3k4MRLCceJnglb3
EWfWWfkTC5KYZA4WE7dI4j6vlP04ymnaGCGyHRs8N8LLuqOmm5MzQlEKoT0tytKcUO0HGfoQlI5n
rdf5+rOO7Gds4yGxIqQ3Tm/00jSv5yPfOiRWHWJ/+U4HVr5+PB/oCjE7Tna/dzpQ7iX2mJdhzJnk
6/AHeMj0VFdzsbFsIt7JcfQKvVZbRc2CSLz6OM1PQ9Reqqp0bo6ewcozlrc/iZC9SlEfaQtBbwdK
e2iXk7X02wghkm16jVHiUegTdYmG5J09bX1zC/FsB8kZRa+8ikC9hZpfXFBJeeRuwQmzg+IjI8TN
qbEyk7hOIE1pv1ttEDFyEYZjpPMjkX7TCdsYJ3cUI5gpw73UZEhIbEEhofPtQ9cmCCNj4pY6newI
HS6DR3oIFxoLarrYZFgM6SjuEXqtiUSHuM4/6R1XAC+K+IxfrhlfNaCW7GO6ayFiXOx1rU6A8Xdw
CQGHq2jyLHd+y8e8fHDMAv0iotEGM89Zn90P5bKFmXP2e2invhk0ZAvb9Pe4YYpvEe3JSXf2XSUx
z2UtWwx3HJ/KCOhB6pThnTPNWMpZj2+RjTtbO7dsUJxZB5y3Fo/4QB/Y3+QPanAe5xlLH1YPHC6B
3d9XLo0HoKo/hj7cVQUJN2X8FgwB6X70Inbo7hBKnKbGtzbULqNT7zgNO26HjnUdgUcNCQ2MBMug
uNR+WHExgLcWDwSB7M1QYvnSbZfuBUVB5qHiDn/5Y07otk5O+6NBumMoHkrO/sW4pd83rgW7WmFz
CpBakkuGNzYAaQtE2/TP2Ku3ZuV8DyLffZP+5KOENM5ISdGglP5w7GKthS4LU9KmZbifdIs28Bzv
6VuNtxmF7mdsDeaDI7VXmhaXrLa718LZNcKncGIQ2yOMuN+zA/oVR26313TRbZKmCO8s2LPE4czR
kRXpdKlUAj/EeA6iUaNCFXoQUBOSrr7KHrtSKNQriqSPzOkuZenEJFYQWZrQL92IsBNborvIGMkc
Ztq5qu9FmJ2DqefOMH0uquOJuBdUPmw0u7pyCb3O3W0QTEDXozY6upzxXuu79aOrnaQpf5IC4L5V
QWUdZz24RZBJt4g/w2cEUICKpuhpRJKF049/eYzLLpQe1RJIrKXbX8wGd3lU5R8kElbbxTF9LlFI
bHsFBx9zZXyAa9zt7ToWBzsUlBmtgqQ4suNyai4H2yjcByX7o25AZXBqBw5Kb+l3qKbbTaG16qBQ
ZOyckSiKAIeop0LT2NRTHtwPmmtek8L+FIbuGb0tXgejGGGRG7d5yduoTdt6MjmHgmHY24XRn1sf
/RQxD8ASYKt7ItVcxMnil5im7xkm3zcwD3qfu29TOjyxMCL2aql6TA3q3KR5DXoXkmurd83/Zew8
ltxm1i37Kh133IiASbjBndCBtshilcpNEJJKgrcJk8DT9wJPR58T53bc7sHPkH65IgtAZn5777XP
c6Nt68z7GYsJ0qk2ftSQQw3L3zhkd9bSr7OLKYzTPxYSl4K12COMPqWugb+nZaQlWRP7vjPZA3TY
+lsMUrGge8LPYcHP5k+z0e3nbNQNsgGNdcYsTPa2YaWOxYLEkCVNZx2aX4vd8xUuCyFIj2W9N2HQ
4lZt97klq1NrWhCuCxwxtLMcmWt4e273FfHL306OFj6Hp0aFadAZOInaJjPuWR5t3G6gz72pgmGk
i1LanH5d6xr1Qse0/qRkHZ0YBR7bqWKYn3VYZTC8DCqcd0bsMPaWtXyWfnjyeQCdQbhQcZ0VRMZb
6ZwpwjviBqIuuy4ItOf5n2Zu2BVoHIP78bmBpLutI6nukd6/4GywX1sDw2OHulEajb6DCxNAyu/O
RfqVk/w9eN30zUmo2pY+bYZxR+ld4qUXhSIKqqlFq7SzqAyIgC9WODQCvs+rIYuKr1E43s7UMa2O
zG8dBPKnBGf7uqpbgIcTXEa+09bWiz49jBE8GissRlanRdQVQHqYPX8zVF5/HZyezWM6nsOpMfbh
iG4hWxszltd4dHiYTLjt6k/fKoAPS8NezFxBCkHkb/Tam6Vp72MVtyfRvHSuVr2kwWMbkZFpw7d9
By1p7JgFZtAIKGAbKMCAeKQ08E529ttN2XYIU24aUbsXWkwTci01JWEzxTGu/1nady0W41WE4ie8
NQjU8173GrnWjVQSA3ZWquvck5fnu4bDz5nZaify8pQP01/LtuIzKoxLUn1mUXATa+0nXYSBoACm
bNSYQcNpi4obs1tLu1vBVksJeAMYbm/sWYszGGwdYAaMECGifE81FnFNDcT6AOdkl7vOW2ECjNCy
Wd8XC/CFRjwbFUvvTpmdr4fFNiTyKtpP3kRwtk8CspWvLui1fdfgYrLT8Rqzd1sRQz6UEFTWc8c9
3/EVOab2ygnYDL32A/shf8OmBiZ5rTG1WdH47JtJc8iYpvQprScZrWiULHEiZ06+7LCb1DHIdVJ7
0yKTrEJnUPdC1G8xmdWst2ntGArWznq+ZwucJImnS5XQ4hApdasiQEZWQrpfCeugKX+xqZGW1diE
MwVH5JeZvovz8rssWXJDzUrOlK8wH5owQMaoJU+dB7Hbofg94NSFpKZZtFzFGq183sKHXlYUmrHf
izYVh8dmiK8XPInytkNXE0Xq6+UUYF7nqF6HSMxnN6OFkixSErRm/eKqMAIAkKS7Js6fs0KkF379
SODd2DhZBcglM4t1Ys+Mb8bBWpViataPTdnojoqmaDzB4QJEqLvUP+lj8ZUu89VWK/MzEYbmMJRg
TlzS5nSmlFuGwM7Wd+ky85xm2vqmb+176K64okFkNBH/lMrtF4xqzcapJn9LLIdZ1RRuKdKsxrtF
i9YTmujq8Yu0YcR8WcSVi3qiFlRjPGgX98jXuHd5HMeO3h0qSrcAikArYXBK+axdzmwxmpxdpX/Q
LDa+fcKeWoOB5SVFtVcFV2WjiSSISa6g3V5KH5mWv1luDEo0PMLW26r/Gkx2WDbngJVjwygU6q/r
Ac+WPmtq3mW/gV5wQ1oYDTHXcatkuOhK4ch1RFUYFRRUBvg+MAWW+2HdaMUx94eDSTBtncjOfKpq
A+cOxV8hORk4FqyYzSaP0o+U+u5tKL2cJZbHAN+6rczfUqeZr5LumU1HKu7Qkb7AJ5tyghrHvdMC
tjEpcwGdXr4adfmBwnxMKqKzERtGfKs868NJxSeh1EuhOwOmC90L8hCPnGC70ikOLHpeExfqk9dZ
grhIKF7a2S4Whd5X3sZ9qR1I/GY98xTN+oIFnMj84IRt4GraEOTp9E6HlQE0neKmXIbjxl8uS4Zl
K2NkgE3r5AWYzzvwBaolaC9YeaUFGbGcPmWBM28QdNemVejsPKlSxgb0LzVJ9tH7HlqJ7ySbrJ/l
jo6pi21qWIdgS/Adr9xd7qSYDFV2Kk3RHIzG/ja8dtgieGGWW3opyiTX9irCE5g20tpMQ0WIQ24e
B+7EI3kSdsXLNFHhPQ7G34r9yxYwJdnBaPg9IRdC8fEJqQnv3HH4XMdS8OYKOkGID/hnfeRWo+2Y
Wlh817u2oQa6zkr6crKB6pm4sBhxU0obtyQWZF3uheHHm8TVXRIHRN0yw7lkRlJdNGEdHcL5HHxD
fYf3OaKGxv6dYNoK9abaIuqawRR27d4JfGyYQQwDaNXx3N6Fovnp2NNvOWP8sJL9LKmMrYcMBass
fUQK7VCrTO5bRb1yj8B+N0zl8D2cxtNUS47lHQ9hmFir0pzDiwqHL06u/AaigLDZsbS6g3OoTbu7
tdWNrpCAVby7hqxHAQ1q3qap+VwYWsEw2lhz7p9naFfrzuFetO0u3+ltZmz0SPmbRM5/sFoaG9Xg
rFeUF5bp5J1zUzNencixUGDnHE9F3aB1jCtWj/JOm83Bss3umhOAWw1dFAcO1njfK+ShLZ9UZQos
hm5+SMpQNmva8FB4XeRrOVFGafgsfrR9JQF5H4D+IideIOmsnOzSeNK7eqctvV1FHL7Fhgx6nVKT
KPV7LPTsdqpS2szMz5h3AuqRsidOBF2Atm1S0Byh1Scz7rnJa9eOZeprY1kCVWvq59BPf1Cwps5I
XLg1sv08tTeUwumE5Qy0RyhfnQmZw+rWbuzbF84dQdqV3q1T+r3OIbmk/htADWulO55zIK1AxySW
v60fG/mG8GHzDlOwhiSxZrmcgya0+20lR54vLXKOyzETxWE8aLP3bBTSuFXe14Ba2OtjdauNYmfI
boEZFvZGYzk4GAR32l6cxFyi7pY4CrGeq11WM6Ryia1xGyNWGPinayhc2fiRd5p8w9TIwKD81Wla
8iLy5CNMh+IUhfHXY8VKCWKGsnS3xlJjU83aj4FBzIxx7yVehFertS6ZOeuruO+GgIccFYk4paP6
2Yq6/C22LIiE2PQtn/fW4nfB1BAUCTiVURc0FoPcCCoucuA7OhqCU8k9DW7G0lq14iCi732Ni5q1
+slc3q1aYh1zSc+3n44d3gi3OSQT5gr2e9FoTPsx7OyViNjONUC69pkR/XVmUit5jiZvafIONuiC
a6mw+/oz1SAwdghtpZVFO0/lzKZEdbLL9G8qWv2CvLq1aU2Cj2SS6zAw2/nKZIghQfxg//d7CvRQ
TSVmUBk2QRGP2gG0HUwPZUEKy/xuh3zpwrWrtD1cqRfkLb7+NtMPQ9Hu6dMqA4riQ4aIS/5iipNL
PtpmUOdYHKJJTWtfCfGrx4vXoIzbo/wgRLkSBlNNskjzVRQq3pOTZYuPk8erNP+iV98ehSpK0Wrd
ys4DrOd/xhqflsd8Zs1mDyAWq9tNFsZdn7NkZfWcZtjZjLfmyxNztRutlmQE+h4+8epcFJp9jyH0
USb3Hg+d9RVpH2Go9afEso8+PZ4Hx3SBonk5tFJ/vDpSkF0w20BAU9jnlKCuWMW1Da0pDGMK/Zms
VLyqE3d4Go3hkMJZWmVYI1/KngaZuax4ataK8CfXbLUMa61R3u0EYFLq4TpPaSjckokr15UoeVjo
5ZvMnpUDKDK1nd+mFY/HgRgPVn9KJ/rxNSHecBXjIWKGfqbNY20aY7i3pSrIt00cbXyBZOxodDMX
NLMUnhcyb+yZYtHLick67zFfaOOSPlJrLYqw+Wnsrct+imjcC711PcCeM4nN7ux6MFaPicUw9yXZ
bLcItATTfJVP3Ra0SrEjtJxRWFr5gcutvshIDIHiW6VN98riNJ479FoDmHwD3DofWJ+fRuH9HuzK
f8lSw3+pBRMCxWzCE7fRgVBlGBpMVRROWBIOxUdgujQvbF5iyps1NncXdNN3mXPs5XGJ5ZQ5wzPz
kXWlqmw7zmrRvMmERLRUV9Vk7UtaljQEguNkIE1rVgGNsikCbzQ/TabmGMScbU/39bvjIoNm7VtD
OnjACs6Ew9sMuv7XyXyMO8v4w4vYOaOLH1wno1Smbp4ch5YdRnf5c6qqFweLeMDuSx3ySTyx1QH9
o2cw8OKYvMxQSSBkGn32lcnEtVmSEZoJHa43MIyQdaJRUqzCIW3p1UAgd0v2R6wVqYkW8SjFrhN8
2LW2eHiMmyqsYkdi9acH0iuesyhIUAJZcRDxNB7JD7tYp9xpnwM5zXLWI8q511iUxiBFRHYJex1p
H1c9vaY41zp+zx3WE6ZJJEljedG/obmsZUHB6sOq2iX2i84IBQxh+KU1StsKDIdpb6DnsxVbOy0T
V43fpJWpfvT6GCuKh2cY/jvuXP3KDoRGxKWkxJWCtjWQXmRctGpv983W6Vi+iB7Fi2Bqggylx2x2
+msfsatW9ODaqT8xNkq2yqpGpG/MNorQi8fHxuy2JTPXxjeOFZu2sXE7FuIJ1Im9w3/6JHsnC8a5
eRahyYE3X0TdIqq2j68zGxw6J4DawbOmpku3+Pz96ofbV5cU4uZakdSnTFTt2VLzcK3IUxqLwBrp
uKZ+dzy0j84iFsMJGoMCI1nTzPL4eInYrmcV1vOpYTg4jpkkPLAdanDrkCjfqzb/rqsq4VkUnYtF
Mi0X8RTW/18Xd9a2j0ABMWh2mdNAhIk7AorZ5AZAiH8rMBAS4YhkwDlt/c85/IiXlmlzht0Lt4ig
FD7Nh1kzon1nFcWTSZExLkqsfrDJC9VvxOIofLww8gVWg/6y0ZYCDZrLsiDsh3O2COyTMsdtFY+/
usUlG5nZy0ILJSVjYOueFl1CVAehe7StFnRJRwMnQsPgO11m93Lh3DpJSXE81TcOrmSmg9UOt2ML
zKg4T56yAra6lsL/WE7bjEMWDXLZSGEeOwyt9H9FDUlnMQdd7b7Oaf4n1LWdTjMH4g1CBqukw7Vy
mLRYHg0rIuQDuTZcqnhMGKPUfU1fdsyQEr4ru8A8kEq7SeVRZVyPK2w4BoMbmlonMLiUMCnJ2I1v
RFP+0K1ZbHpdl5grRI+wf+PKZQms7MuDFk6+o9gJGVJ91y8eo3oOmE9w8UTR2yAG8wfsR5wbmbu3
eQgc3Mbtd1FdhTv8PD/83LI2D41kllV7ssrl33o6G8lEDxshjE+v6jZQ0YgwuVI71ob9Sk2cudM1
1zrq5fRmjsoBL4dXXXlEXEsvCjLCqzu7j8TH5Jgxp0damEKxsbDZrZhYTTo54Bk62wxeTsTU+cqC
Nm3DxnfbV/BIIJtMSU//5PIySWrdOWre/3FdmpAbJ+aMK/y+P2i+urST+1r433b3BsDurk1EAOa+
+en6xsjkwu+hBDpXr9Dt9dxnf5U+bTBJTxtH03gKU0uzMoV3YCysraTsnCXlDwxyYQHWi89B4w/H
JnBYAUsSRaDDwRf7ayup2BRxUWKeY4a4o+t145CpOPgOPiRJV3SiifOYizsTxzVYzeZIH+JPz6y/
9GTg5i1PQ8YG2HlR8jZH6gs5egnt1xxwxuEDut+7/O3FT4Xh9KQ7z7rE8A9/lkO1+aPV5QstuJSn
M5ahXrX2+k1hUp7KkrAOmQU5PV5/oycFVPg/MlD4oeb9iPmtRzc2tiOYpP3D9avCetyPM/4J9RQ1
GOBRN3pYupimp0eDmexRhHp2vDMTsqYJYmzrcCCKtdMRsfTOI21j28aY8OtP1TMl3HBVUJKKjW0W
Psk1IEkg7eI5IqmeASqrkuhO0zbTiNLAsSPpCNeAPLCET8lLxPiJ7QtlXj7LTmSN8ya2BqTjxSfC
SEM/unjQ6skptrJX3+liJSr3dUw9ZwtWF8mUdx8TdoFPfWhnXOit7dPTl4Go68a9NeVQRyKx/2dF
g56KY9/Uiimaqe2BRK4jM985qV/uh5F1u24ajkmW/13EmtyaYLhwlZgjh3xGX8wHqJNLOVT6/iVx
3A82xBE53ub6iE/8wxOubGOPa10PYFzJYx5OnygTHDFSL1nbEzWij/JrNBRMKxUwr4H60KNfNwXY
UP2MvxMMRrHU6mL1iqzqOC+1YeAho51yKTF1lHoHVznsLG96q5c/FkaSBa/huyO1Z3YIPRPm8AoV
kwZClrvHy8OZDha23FJofmv0+KTMmPcXYpttRd0cAaG9NDY21ygkOlJTkUxBWbTlWQdznpZOBLrh
CKucBmhxbEI+9ziaubXL4oproYGyy6av6qMnXeev8KNjLfpr3c2QLjNu9KyafnrjEgJER6OPmkPz
skovX/njR6THhyTE0SkVFPVK+0DArNYY297Us1UCy8ZsTwSn2cFeOdVsZxjP4jo1SxnkTbuuBViW
wr2zXo3btmvufpVSWAlF7WjrPSIAhDgmZy7ljwZlsOnwbrrFzz6C/AJ7fF5rOdvfwjQFJ2Trl7/s
Tmxaxng8A6JcUJn+hhCcd8wqwzuG7lAe2tFfC9Owgt4Y32ybNYPHOQyMMGMe78NRbHMBUahuxBYA
VEqGAepY7ocsXZDn1rE2+MfcMP82wj4IfO+rpXnzsW4zwOoPmvxp6dorkI9rvFwpngWSJHL2jSGI
IudJ4Eo3XEMonJmWLWa6Ybr2MldBmFL05yBO1k4grOZtGtKIy7slzaRO1NjbJ6HHZLpbcbfaokGR
CHkUO+rMd7LDCDC+RsN4ZWf7zGnN23h224LKdzSYwuVfm3LfFWflja9Dvscm+u5xJzU9IdJwmC6j
IID+DkDcPMxycte0C/Odi4ZyK/Q/cmzYPVVUVfOkC4NkYJg3huFLyxEQG7Fsr0xE2xBnGVYuYMOA
yX04g8exV0Gek5OFjJVvCGxHu+y1SbV+XcbxM8+JkLEiYwwbZdtjsl1D/iwMmKx9C2ZBZjCoOtcj
W1sVNzJbOjcwTcQWDQd2JvN9hN0UYOsk1qam7frC1g+6J0F9gnzSCu+TuHl20A02Me50pbFeEj+D
PV7iuOmT8dpFmADYmORt/zNMy18632KS3NMED6SHNNuiP49D81U65hfUoNzq7JNeWwuO8ldpYGGp
Jgg8lqeNsKOBzHFgBzLIyXpd4pzWhntlgp7KyVCCCk+BzOwE5sst6yP9qZkCRTi5QO1n680fxbQ3
+m8dQ7o0zPBg1XhhmnwB8Ni3NOXD69ysDYwC13DUpK8ugu1eToQLh9A4jvYfehlAF4roAMwWdrsD
bt+v/rZVmH/4JeMVWRxMGWdfVPP6eUT2us33oyjFbrbsP35N8XqK83RFMp7pfXhKaKWEkaC89ZDU
B0tSHssbiHa6w4BMgGtmuGxuEECzdee7Jel9EGOhcN64CNZiZiC0+O85H2EMiNIN/k2Hla64JmMe
7c3urg8Lzr8t17DE2eCJiJtqXerRT4sN6yKn/Hb8zN/o/GRM3dWcRBNkWjL0QwiSPNNbZ6dBH+K6
P5DfHVGIjJCPc4yYNL20bRodsGBRdZoJ+dSnwy1y5a7OTNJNxjfj+4X07dJV01y62eg2Q1RrwQgd
IeklQ/c8vxocsO3CcTYyigIeUAQ8qhq0tMB00R/qXP8OWxy7kaXSgNYMPEk6VViga4KQwRBPK3Yp
MKpyLMhYWkOfKnN3ngj7Yf4UkBOB9cq1WuokLIFtzAQXXbUhPe6eQ3DVdru9abl/hsu8VQnzP3yr
Az3qwsDJnyKWzxu11RHQdmEqvsz21XKt9tCPeBQSlQLzchXOH9wfOMIdYkEMuSoLm0tWPmOu8KBo
5y2CMhaGwqPpTWM5yrYMHzlB2ThzUWU4xi/Mg24a0RvJ12SlOFEqz2kNh06VBPjio5OjVx+uIve1
xA54CroQ9tmyp1BRkHGZWfDQ0ARiE4n7X1QlT7Df+MJsMpmrZprOZhkK7NpNs05i89tjHtzoJ81W
5TaKs9e8bozTVNlLJIjz3QCvpCEIpbHMuVhmsIO1wIZi7MNtv8FffeeUxyKtw5Wsk3lriCWCAbxS
5PiAWmlQDkDgGkwcJKfiuVis0FYy/HJb+2XuWnL1Yb+p6/RAT7tHYYZhIRsxd1xT43nQ23jn0VZ9
rKS5dSY9I0Rd+jhlTJBIYD5Tm75UYcmdyvjsImO8ay3UjJiro87sI8IoEY6wDlKhGUFolAdb6fUa
nyWJa8KDQOaN30i/9G7UrrWRacEgxlSQcNNio+6ccNqjTdQAjwkt3t781STDQKqs6Rh6qQ+nAqol
W/Qb8Ssf4bJ4o6vv+oT7vKiGT8w/xaLRheA8/BNCsBbkbbH1+CO73FP3tlQAViniRBPibxkhcUPs
gLMgcDl1oMMYBR1SS6ufnaK8pXnnH9FvsNwvcSg9VnurdC6W55crjhCSjSMYLDNm4c0qsTOj+JoR
dg7DTux77HlFPpyj0jNWlhho++BqrZt63OhahdCMbrGJZtZfBimreiy2kRZ9tuZz2ZXzj7oIZq4o
MbK1Hk3T2CUpSAnpshbZBf24kzsC5tL9M74xa4MmrrbFbK6G0vkA992viZhgdFEvxNA53NswE5QE
Lq0Xy9UgAaQluUmlDU47QMtbXU9fe8d495CPCtExX8Em6tGpwj33I8eHuMOiwTGd6wMTmSWfab2I
T8hUlxHj4arJ4eL7pnHynPA99qtw00MBgDWXnBxB5r+wqUthit9JB2NMH1nrlP3/DKp8NlCMiglQ
nBJxtsWXdWvq/Bq6Su7AVtZrTwAE4ESv7ZoiORbtGD/RsfGZPqkeIuVS2UNf14+6g/SlD/5XAoRz
F5NpLeJ8wgZnLGPI4pTPHC3KoeOewA02rDoOb1Cl0m3dnDqk+ASS2spHCmM/DzjfdlI2Hma0ziPm
nLqNSbtc7kTFHppnH9nZZIlTNno/dKfa+eG5bnfQl6nBIw3wePnHT10OTs4kHOKFhG+1qckYcuRL
Vpq8gbUMFh4vxv/50f/v/yuYYqw6Dp6znwvomAxuw2qgByzV6W1QnDMnPPE7r/VedI6EWRVOuI26
4FEK/ChLfvzoUQX8+NE/X/7t/z1++s8/8X/7Y0IoDguJ3ROPppvNShoTok8bX2M/pYHCmNVarxZG
3BTOG4qcVtB4020Ztz/EKL6jPmqvdN+M29CBtC8a7wSbmOmIo1P1gx157fC7xIDNtLNIQYRbPEQ1
uaSBgeCE7Np3TAvHIT1z5QU8Ys2dmtiTkANU11GjoCAuBJT3CfS82aFUMuawkWpXok9OEb8OL7nf
4WNZ96QVtTb8+jIyw7+I/C/PTLWudB5zYD3sLXCvwBakVUzjZ0QcYTORdd2UVAIRA+ApablsoXqY
gD7BvtD89Hh0HGCXlMr6qs3wNkWhG7gc4RcRGwj6L7N2jFOYdORhEUEdl7nQRLwgi6+tD7STWC7m
xwFHkelA+1t2lE6ovfXFX136xctokGKa/jBchcmohz+ipoPAZk0ByIL6WGUZdTsKX83cmtC9vCCr
e7ELR072o6q+ZzA27F1YBnX5hh+aufTMo2Dy8ie2C1uPE9EqNlwwq0Z/L8K1N2h3XETWhjf1Y2wd
6EtkUmID1KdpJr8lAwoYW4naKX8o9mbrvVKManGrjRPotaRbc16+WnPx6fXjiyrYOOh2wo6HPnk8
PcRARBSdPHhJhOpnG1hzYx+H3rOPovJec83o2fNyolOF6pZxkVoKP7ydatunvO+1Y+O7QEl6Z0QY
/m5sbtyu4S+sJBnDSqUMsp4jJrAgGttTpa4mWjVoti2cMhK8CU3UVLxPlV9uY1U8z1P/EvueRF43
h007QLfXDHKQzhKk8qai2cKjEIcUuSVLGKfSrhRAKXT46pilF8UU+K3OAwV2rBf7+Ym40LbLinEv
ljPeUNUZ+kEXwu3BK+FXfBZGVJgn4c7vHBRXc+cb28gf430dtse6zvB8K2P/eP9Ge7Ucgpi60p9Q
y5lkTg4n7+LdzbKbraCjj/je4jcR4gLydIpigX7RZ5PY9z5lv2Myfnr8Rb59thzekzYyco4dbdcx
Mxji1tnj25hW+cwsltBohJvPC4+dZgaF8sd9Ew/DnhKTwLL1CdHKRFWvwJHYPM6e0jI9VmAEPBiT
kQ4eDhTZWrPDo9toXDjsh/G4cvqH3sMm77ONOQsKF7iFNw4QJNm+5ZkilnfxbOO9U3a5tvzwp6yN
s5U6QZe7n3OZf6h2wNOoqr07hp9WGIeo2GlPUxD0UdiLxz4uONUgmQlLYHmmokT24YfR9DoFTinD
/WT6zGraBOqMedQAMGAbgjCkpj7WXyq7+aMXbgByLb33GBlWegO+acyDMRPJvYxRtvo5f3M9179o
Oft1jg9bF0UKadpLr0WW7nWQZzSFiviSdo5/oEJSD/yCJP4oyDP52r5PWhTHFiAbQQc83vHV6A2O
Mz8dM8/O5fyzxF80Ne5dMcqJUBxrTB07OcXP+XKKGt0KiOGMb8FDeUB3TDcIaq9ezpwj71MXKjiq
Q1X7v1LSB7i5ehgoXj4dzeXy62xG9b7kY49KuBTIy6fYpGU4yphu6exIwcS5SRBCJogjB92qTt/T
uqZVfkzLDWmKhqBbxypWTNHM08/k+Wc4BSAnfMC9g+oA2TknvLKmd9DnSGNHPP5ZZeNh/Bz8RB2t
JbL2ePFrOsFGk7lBndDyZgwEIVEiPEKzu7w5lPmcHsPOpLpEBzxCrqxbBI3HyyNhaeuajm8wfFMZ
uVFyBxQ02Em/BUv6XdA8sPZ8rM5NP5/YMoFhZgXJOvKT0WtZsFEkOUFt2TJ7+mc2jFpmRoQdyuKj
ldowkzdA9UxIJJVKqWP2J7NcDj3tt0mxC8NV8mQ4ADhYLc80Rzf/Qu3ugKqIN9GqVcKlAWTYQvMc
2ouHv+mzrlHwaoxmZaje20XBplARNOqYfWOXoi7KqwHvSNzvbi+OeZRob/gVizlMbpiMu7XSBAwm
F3TzKCl1Ch2FDqDT0FR7Zb9hHBefZu3vxLyekwTRVZk4V5++I+iFRvvHg/W3zm14fGLJI5vWx9gj
FOs6Zix79JJrBuGI+Xke4Mgo2Zf1l4KvvvXL6k6e9JeS1gsw2flTq6qT747qT2ElF/9GoWv82RZo
2rMG9BA7wFKjmsoNqt2bCcI5ne1xN6RM8CciA3OMiOqbdfJh9v6nNQKDneQ77Nh1Xuq3qBMOp6Vx
qY+y/oYuZtQUus4qbb10Gw4mZ8MSwxalhHDf4ojodhL+yWaBjxquQjxhA4yqubxMLhbR1pj9F+AL
XMFV65HnPnS1vHW6fXeapN/YbZQdpAeOumh+MKNCuMqXtEAx73DG/bTTm1BJ/Fq2BmP0xN4kiPrc
GTzZ3Cb9aeYtxMoQN2XXWf2OXXZ9sCNMJVlVvVR45OpQl/iLpc5xtrmP2EaFbw2/vc6jRhG997WO
62PKzpbg592Z+u4cGvO2mShHTBMjxCuAsWuCUk0ChqI+mFLAu9z6EHnMYM3pj2/lZxiqoNZG8dds
4oPXYvnm8O7skpEPyu8t8J2eYRx4FFLuisPihcwX51wyTX/ovqFQsl5A2vbGjeb+FMVQGLTeuLU2
Vm3VIiu6VFqafRVM1dhchtiabyA44gASGyNgxm0Xz9GfYSaZ2JdleYmaDHU1ZZg6tLrHM703PqU5
k5PMTPfoLjLF46XgTHjM3se4qy9lltaXoqXCwquZrv7jpwzyA0mGHnpDepnEPN68Lv6IJzJehYfC
09fmPfVCe2P5A36qJqGvV2uWmAg9VFncrUPgMTzvVLa1VQexLnS6Q+fKD9eds3NkL595zeSGDiVx
bjLth92b/pY5QLnt4r+G6yxL5PSGHDRwRqVJDxpHjwG+XfchchNbVgqG6gyTaz4TsLXDpwE/gJWP
xwRUxs17GZ0MC5FdQi0CSXcAKpqv29LYyhE7JuENtsSmYJZEBRzJ1VnutaL0lshpvv6XnOONsVpU
lf+D8N6tSspO/ud/2Pp/DQza5Bnpl7FMl/AgscV/pfz3cZgndZeke3AehHhmaV6GTj8mxK6f+bio
GcuoYRVWCY2JVLAjJskqjvI/l4RS2EphZqdGikZQL30bJK3r1UJeSqAJ7rGvFMWaBoBsNdbW/45C
WXlMjWvr5pD75N5RSXqc2MLjGMid1w6iCdmP3jhZGT78yjB1BgkUvTFPivdmHX5SxzFepN+kB7O3
rnU4R5d/vnhFKalc618jo0HXEuyTBhxw+uQ6M/qaBLCjG/fe9cP/x8co6F3499ylZxnoXcL1LD7K
fytLGGMCEbPZRftudL+pzTE++zYF3mqlVLllGphCd0g+5o96knh+3NyCS6ysO25HGztIXh16kVt3
9Fd5pXRvh2eBAIsoiL8w7H7hxiWM07uv+iS1QwYDBn9JdFNZ6mz47GmJdZzfudFKCE9JTE8K4Gwj
jr/yNsdTpObizUhUuREVRHQe0e4a+2f45Br9wVNTc8ISeutMcnpCQnxAd2Z/Jo03T6Cf//eXm/Vv
pRLLB+SDorN10yEm67pLfvX3z3vCNPo//8P4n8AqQmq8BMVaJpV/JbAuJ5RBPVa83dSc2EraKcTM
pjsNOlbWGNo210AwWn1yYDz8FJa+Dj6m27pT3u4fAbbU7pq9HdkU4qI3rr/tuoiu3rZR8/SjUMmT
0gu1CTO8jFpYfGqwG1+0UZzw8Pz3741/979eBLw5Z/kPu7Ahll//1zc3kWIFTY3tHTDnAXsp49Pd
WP0vys6rx3Flvdp/xfA9j1lMRQL+fKGc1TndEN09s5lz5q/3Q/b4zOw5xt7+gIYgqalEicWq913r
WXrw5ucVFkgvKziU+CLoXsGBLCpC1pRA+bALwbkrYxJcAsA1QjMmU49mK/3TiXrZqI+lY3YrWSaU
uvlZLTCcI16hY3v1SPz75Vpk+hep6fVlIGlvoWhR/dkyRFpEUz5bkHU39hbxT3/AlSsuY1alK89T
5aubJ/uE9AH8aeqTWoevhOQFj8xumm2MA2ZnyAb8HEJwiGwtQsxusJCoK89Ufax7rBJAD8PAWJes
OZZZ5ohlQd9kN8QgFvWVwJZ2hOtHMtq4KDxh33PSA/tAh6ArYv+UO5Z/YTHLgODipSxD2PVVkT63
ldV+b2l2uUb9ljXDgMZ94oabd3WLjgGCXAF1uDbuc2r5EN769EBONN8yvFc49Mj5ZNNaL0WfXUU5
mt8ZWndUP92jZfUYagMX1Gxjew+hC/WkEaZ1wWaH40JJdpguA84T1CD9DedtAjAULCrdphrz6hXb
G8Lxas+xi3+3c+qTFuJyMdopDrXMX1JpOeQLDI9osYxDCNtnV+vlsDVrpJhtqEmUVbW+jplmkGgq
Xv/6V6j/60hkSilMqTuaqkrx+xFGgycgNdWOdw4F0x38KwpdfXOW7XPcajeBJGTU8EoLRPWoHWNi
FCj5Rd4OCT0rfrur1+XUcwxU7SMxqfMa9O62BDXd2irZaW0yDMQ8YO/QKpwCzaSqH2t7IesK1vJA
DbIqbfA3DvV7139F2IZog+ro0kjGs1qzZWx35i6hV/k3H3s6T32d3vbfOK0xsKCmwPUGlUTqQhW/
DSygF5Wx0aS/G2V2DaJBu2oDmCUrVoKLZzbHJNUSkPIpUbIOMvlWbR5Y0VyVrmGBWVbNTWXgsWyl
RvfH9M6KC06FYqWOTAbPct6i/vbIhSKgEiHk2L8L3H8LnVTa1gvDRw6ifAUGWY3K6mLBTNMyc0c5
OtqQxEB/WhZE6mmJuSnMbUX/azXSzvqbXcAH/l/2gWWYjoXfg+qjgDPw6/gjWzXHEVxMcXJ5ex3I
Jzw3pU6/THuxZF3fjp7lHwov+JQG2g0jyJ+7APavJCrYkioFucTJX+PoWrfiPh4iVMyJpj8k0jNA
+cbUfYP+aBZl++wEry4yhZu2az+KXlV3WjHgc1MM9UkPYXjVFkdaFeJXGQjU0F3k+7Sx/Sx+Smm8
XcegfFa8mgBMNwohiJfNvSMPrpvmDw0VoVWR9PmuaTJS2tTuWtJCPvXe8GaDf0ZmmmyqfEAdblpP
1RCa11ozjCvj5UtsBCocacHPtA7qO/RD+gnWwEUrGpOlYYI9pFPODa6i5egZ5ppI9Pxa0apZ1YN2
nrUljNn7KmbJ36q9jTykGO9yU9zZDcTNpijvdL22T0SkoxlmMZiTlbMP0Etu6bUelYzkUVGnwdZu
4Eq1o71tRudYqwWtgk4NGPLsW1M00VaxanXp156x7hQEqdgUvdxAgS5z+6SZE78NLd66R1q2of7x
TQ6OusZNHS2wgKWwgWJieBJxpeIATa+Ny3UOjnsLXge+Dcv3tQrRfNXbEvGdUKJNQA70jUpICJJT
5HsB63J3pNhtCg88k9+FpAGw6LcUiuamb7trUQhtawAWLglOcUfmfzEVPcX3t2H1YYqcytc4IOUa
21dV6tV29BGh4Ixk7tdgcMxTSAptyLqhHP0/ili7Qbd5Fki2rl1CcdTAYWojzFkULLtuyhhWnSVN
fd2TA7IOBhHRWk/RAkrUFkOgPuAzz25jn4CNzuKRvmsxVx/tJ5RiC12y7kNhap2SZqDBk7vK41+P
LEJz/vWwkpo0LGEbwrAc47cpsk8SdTC0UtnSTe2Xk4nwGkvXXaLo1hbDaHxrWUTfpXnorgZRxetc
GnCEfPHWptKDnkDhTgnhSpBG2t9Ah/P3jcNpLfGdB6BQwa4EWbBpZSd2um4914Q29fmQnM3MrK71
oCDdK1rQrQRZXhyXSFbTzljg3fR+5N9M7b5bJqR4K4Qm10GK6telOW+rWri1W8KKkrrlcR7llB6c
NmchPSIuA/FDa0KZ6rBKn00joW2eCdJZnOydtjmVajs7N76fo+7n9xiYQpIUWgPfsoJq43ckNw8C
63Yy1M9Jp8kbEobXOm6zyae3SfxDApjzUw7VPnBQ3wrlRtM+KF+0O4W8Q2TUm5FJxEUyw+VM0nU7
4CHoT6xw1TEgr7uWV/E0y6Qv5Y473fJu6hQoo8ISjNbcsId7AcVv8sGb8qhblPViNx93CRUb4l87
5wkb7TkaCugUxm06orli4q0ffNPBDljLYod9HiqV5+hrAxv2YixS/RqlTM0RJp3QYS6FkjPZwOhV
xihjOqxJRyv14GeH9iRqm5QQU3ppUZgPIc4bKl92smpdtJhhlI07x46KS4AeZARbQUYQZjxUkqEX
Jp9OhDDACTVIaoRxaRKv4vyL/Y8veM2PRV31X//J7c8sp3Hpkdv455v/9ZAl/P3n9Jh/bvPbJufg
s8yq7I/6L7fafs8u78n36veN/vTMvPqPdzehdf50Yz0Dem6b7+Vw971CCj6/ix8Qnv/rP//t+/8F
82OaDofuf/z6Aj8eOH2C//fvy/c4wPCVBu+/pvJ9PeoH4EcI4x+AeoTkJGropmnIfwJ+hGb8w1BN
FY6LxTrZlD8BP4b2D1XYmuMIFaQdxiD9J+BH+4ep6zarQtW2GYwc8f8D+Pl9KAJbYBHUh0NI6kx2
tHkZ+ssKoyY/OC+apr8gTHLWMCQ2ed0bJ078/dZDVPaYsbxgLRlg4oJAg7iEM5Gog3wbuBTCXX41
iRp/egkjCHA2CILpJZhYNBg6TC29JqqjHFxjeAsUO98SMdTuSWvZYYx/7Gy7v+Lu6ikZ2tbmly/i
xy/2T2UI9tCv07fpgxmqA6NRGirVCGtaN/7ywYx0mGruTXvxQHFuO4d4qNr4HI3S3HGiTE+ZlHQS
Yc/AMwCb3zSVfSq7Xlxy3/he+2POIra9ZlbenzURgw1vFDp6yDrPZZSv1a5sbmTgI9I0yLEhKXRy
CLjx2bXdb23UBTu1J0JMNuJBJlm5FFrVUvrPmW7YYNDpN/5Ro+A+lpbNiG/UKN8LxFWOjfIpqnFS
9ojZtpgOPcy/wj3iOrlxFYVlgtvqjwC3bTomhn/012aKDz0dbAW3Q05LyEBJ53kkQv31/rR+O2fN
+9OSFmApx2TqNi9Vf92fgfRZqA71xZvO1G3j04dvCd7wauk9tJ66NPNxOCgjccyQbYItZ6+3Ouu+
2YZXoeUptCOtwk3sQg9p20bf1VndEAVDpbsIt2WPXATAX3RHJV0JFqVrvnhx3ULCtiib52169HqS
qCa94Sw67DDH0uvoHsikAbJkgYyafkj99JMiEIq8bZ/mo9SS7GL0wt8W5E2tOOAEJFg7vhLEtFJo
JZ9mJIczXSsIPl4MWidQ/bBTnfGGznDyNHjkcklk9LWJry0S2XVosUvkKByCYax3PqvHCE/iLvTr
5EmrLwXeiZOOcnQm4/28mNsRwxAGfzdJ/9cvRhq6KvmpMxPFRPhboUjiKiWOL64uqflBKnh2xDQD
u5Vm0670G9QpNB2PrWFa5741gu2kg7bcdF1oPoIEouC01Lw0tQHbtsYQ7yuw9FaAOtWnv/kB/XY8
snCUglKpozHQcME4+OvxaKq9Z+SVl15UTakOIWuB1EowwPkkajWD5fzNy81lxl+Wb9NCVTqqplKK
hJAp7d+Of9D1w1iUfnZZVYrwr4r4XtQUixVFM9cCPellqCMYhzoFe/yvLLRIArWchkaDWi+8CXEh
7/TB8Z5qXU32aofTEK4NAKgF5iTlCWkGLHBQ2tvMhZVYOYM8Y5YE8KjRwq1U1zr/zf77rdDFB+Kg
00yNVqJlTaeUP+9AKfXAx9ARXExDf4Mh6x+lPyLqs0XJmOUVSzpoCLqk2a4rkuROOsPRsWQJu8E3
eRcEmod7yl/XggfpA0Mizc6b+SIynO+EM8g9copwOwgc7J06esd+TOtl5ZcbrcEd1wo+HdmV3aZr
EJC6RXco7BJkUD/lhKpBYWwqirAXVbroksZQPtOuJXbex6fgEjQorObroo4noX69hMhTMRbkTMzy
zl4Q89GTjhAvRc3qhCBDTE8y15dK1fyBHta/KCW0EJezKirTQJzw0Qlk8NG486y4OroZ6ojcgGb0
1/t9IvD96UQy/WqncyS8YY36ojEdf78MfKoFMsA0XaL5bEoQPbMssMa3iIBfOl9hBKYAs+xKuwMl
N3yLhB1+1xOxIlm6ey8iVkxlZOCdUEJ1H3U44WtNunfEZdKvm7Zt0SvqyvCtaTABRPoeg1kIQ8HG
+msPaLz8YbgpYurdpRkzEkG1ejeES3ZzjvLepgZQstgb2lHCnB1uYKl0pzEaaTUZMH28VNx3Gt27
QSvwAYx2uxwLNUXsp6Iaz1VGWvAoBSWZNKamUSMDLV/bqM+voIvLJ0PellrVP9uVWZ9Vsf7rHas5
c+XoT8co5RVGAgt5AlVcKkx/3rUWTWUkgLV+rhPKY4WIxRGCK+gdHBMFRkexjfHGIPDmH/NFb+MM
xX/INqWCxmnz8zHCJaJhpLL2865fNjFliEBrfvKfz9ZWSbhsKUKytJ2ed/63i9/1x9WvLbFuoqEN
bIw7FGpJlOHNKF2Z7IEzb3554PyPr5ec36CfqO7GMYynr/sIMeMd/HzxwYn4ElzZqPsK78b/+pl+
bv3jecW3xLMJ857fw7QX5mu/fayv9zT/5+tFmzy5hmIlyhawc22rdEH+Z4e6RmkrX3t+/s98Mcy7
f75qcKiy7kDmSAxfS7cQGdJJQXgfsOrd0aHMqubcCoa81un1dajk7qYmVGzZMYl9as3xjxEYxmao
Hwel+6PNSHZpIv0UGuMfal8TZjQED3VEvlxPpJQf9R85DqVV2LSkycJ6XvY9kHU1f3QbeQkrysKA
TD0szumzFjBXhRRzTht1HZTC25Kfe+SMn4MWi6nyp8oaRgwJSQR6gSdB8uwVzBUiV7toGjLAob/t
4JKgjJkC1KjSdRarVzcIlmON6DuSEPJtg0hMF9eIrfb3CBD9ddPyHIEtMWKE35mejUvKhPoaxSCp
kfDXNOsZ6urFCr4VYXtpIxmeYe3t+drqTWSVNwJvOslvGOvCTi5UEJbLxMKHJRtlm3AYgLa0STbU
szuAZ5yIMHBy2L4Z8ZudlBMQnqQuLHlLU68AeRs+lmsD5RaVAN4VyqoEL1mODBq8RH7KosJaVyA1
Fo4hXsYes5mtHyJdXjwCno5KrdIyzYa1bTrNriQtp0pL7WRCAOPu6CVyMd5XLXT2ePIZ5fcY+BpA
crRCPYicBe5vsAd3lL7YwVWOBL7yt1hilNR9II/YXSHLRNPWrdOm/ZTky9E8ikBMxaTBkjNy1Y23
qAZLk+U60aU5kVeoqXE9IDuw0i1AOfp15ItqgkCmISATe6cU1rH0LevAmfoYoaBbNX5MnRCOihkJ
9oPk2wv7TwCLdwmch7NmMzrOLjbZbzyhqPtBFtVK6fmBpTZcFxeAVINyLW1NTK1evjBINim9eidC
k9O6X5wKc9haQ+vuG9JxGM1T9nQ9Ak3sWXEj/vdWYxMyq0kYgiP5KAoSxkbynRFCEQnXg+DWqgaZ
eibZ+WpP6Ii2LyUe4YRYyyV65D9kFx3i/gnLyzcra2BDgSeB6X6XUm8/2fSVyZ2mDdIV9qboGqLM
2w+gqyfw+vB5grua8zsgK3FKi+i+hZ4fUjYMDJpuohu0hRHvXEUc69h86gEpX7scbbCPKjav2puy
sMpVzTJvVLN7X0dI0dD5W3tlflFMsDNEiLeLoAJMLz1n0xLacsCvA/8kfdDbfKsSPLCq0AQvGhWt
fR2ggBp6srNrg6E1HONvo0F7R8vrjgTw5ZjjHsdPaK4K0V6apKZz0KknD0RyXirQYwfrYmoqPkcJ
T8L2tYUD7ebQkUKahvKjVTyYImVMIkL0NDRkA3V0RXaphpncHdK1GakH8qzxEyCjxyTq3RKFiXoP
aKLvvieWUq90JhlAE+wNS3WSeAaSvyxvuLQPMoyveuevVQZE4hdhw4wj/OwKCSEd/fDSVIa2TICP
QgGoHoqWxaAYBeoVMOS95FCGw7gbmVcuLLzKTLI2Yeg8dpYXbtI4OwkVp0itFa/8hiahMC0wHVY6
ZgjYQEVHlstYmK80WQoCpmEhocTTNkYWgFNsiG3qo5NtZTBMqdLiKDPuNWamC07bOPRIcsOnU5CS
69jfu6qACmXShlMCeexj/8OMiWSe9jTl7XFt2MqTEuiMfpb33Epjy1qM2DxkgNhLtmYAL62AT9d6
UmWAjFchUVIrdRiMSUQWLmJWQ2NohLcxES5IQqqbCjtGWBp7mtMBX4Bebi0LJE5OavTCrR1nM1Jp
7GskQzAx36K27RbsyMqyItIHnn1iuvqowYlBjxqRZFSunIZeo3mTFYq2p9NBmiqt5QkkIFa+dVuP
Gt2ggVVjnTjHckBJ5CD/GtR4IDxa1bcGsH1ZFGDorl1ra0fYwyQimPcBAbge4yGcHUIAkCySW1Im
90R+MvOsDeKbkLK4sZtuhflG6icqFPpaUao/mJp9ki7f8FijeGlBGwyuE+GuGe+1QmZ8OCIEtEz0
m1Z/5wADdtQEjxED59QG0hYYPaGweUdYGCmEOQO0DWyAhEzg3qHjBSCXdIaQm6XMn4pIvcNpOL6m
DlT2KX0kdUDMKbr1Uhb9hYrtOk/GbeNqzUZKcmuR/i1xaNloA2NCMojRXRiBsu3DCrKK0g/IOOBV
qYGz7+gvE4es3wsF1G7gZowAGu2mIasfGhp8zE2UYpUohdw4NV0GNzdxJBY3Muzvw3bc4Qw5q637
vUmj7/i4/IVo+505jslSiP5FJcgFhQDYuMDAlxDkZEeEdAkLwtJWRodTy2smCw5d45JkspEf+aI1
SenEsoqepdj7sJ4xjTHAwDg3PrvA2SHiFi+aqbRrvHXdsQXsdSEiVV3OW8wX800Y0N5Vtfz+6JK9
uZ4fNj1esGM+bY/XbsdRuath/iPfiOUW/WH4ENTqH/NzUDc+EwzVPBecTzdGQtRl50iFjB5EaeP0
HKl925Lu+WGF2KoyU/iXvgYeAbuSKDenVF7Brazn55JjghaVc/itpvQZCchxgryLbLTQT9UFMo13
qeTo+RJxpO5dv0w+njVw6uxE3aU7K3Q2MRI2yZtieZt5U3Z9DLTRoz7itwOrto5ku3Esb0u6OYuv
Z2uJDaniT00iQSBwXL2qqAQPNobKjaDW8ujmzguosvIbQbnn1pX+CxIAGH2q55+6pjbPXsQpA/QH
1FAvXnfCKr71EgHy0BTNPVOeY89qeT24rbNrWyFu1QZL7ryZajxjtTI+kJGoSOPS8jp4PfyMqi42
nVoGT1Kzn+YtzdG4hJiqnxvP7teB7I1jolTeBVuTQqQj9l3lLSUsOSsQ6NkeDD3V0sN7pyQECS7n
xGKzlFuj0AQieD6LAcOjVNPqg6RrROej7V8bmTkHa3Bpfqhlzcrdfph3kIiLG05XxXNsItLjOOiO
RVSUFxNGCqxhrXzPsn45b5pb4CJh8Jt3eeTGO/oa7S5tguIOmyLf7PTCDrNd27fdd8SHztKmJ39x
dCs6KkqsrAs7M58wn9/Pm2I4uCO8k3JBQTe0zDFkJvzuLqWe4Da3GuMdfdKPHYnfEdlk2t4JF3mW
7fn5TnS1eofZAqPn9MJdmyzzxoY64/EcJhbVVSOG/FThWSPaC56PrybZZ2c8K2Osvbeur64KhHGn
LM7qi0Z58GuDVDmWuhF/hEHdgM0p3VOrKP5l4D0u3UFPP4n3jstOfCQW8fKG0WVI4jr93GbCh/fD
SyRkx/ODUy3iLmP0+2fXktW5a6xkVYSD/EBw+PVWSkiMNL2ds12XwVnkDVy1jAwUibf65La7eSum
fOay5rUuGQSm07yBip/jfVDu5veDogc9BJ27SxQb9cmpTB2C3li9t6CLvt6QT9QUQhH3MgDOO6mF
dFZpbdpv6O++tqAGAZYE4eWVwdM8Qt+Y6HhD/VaBmJhfxXS6ZMmiU1xjltFHDJigWBnxXn1+lfOr
EPwXLNlB/o1nm8kxmYamaVH/agUZm7JjkC44C81xq5vI0+3DGKvaejBi/xXRzWZ+FRem9ELL0JyG
SsDaoBgPbZA6QNmD4SXsje38PLViYnaSVnRrDmVx8DjnbixLCV9aj7zk6Tvye0oIflj2t5WmeIfB
Hsk5JOb1menBYd4i8uoGUXAGj6fIkQQmar8JEYUiasieMuLvzB7ZQWBjCDXVITiSNa3dmYX62SlR
/87Bg96Z9NKr7TPbV31KGcDL+ndVi0/UI83HWNPdnWqxsHF9AmdFdZwfqJlhv66pZxw4n8drXfWr
jWWnj/M/88z2KZzm1qUzbRCyJEx9PWsYjXddh4YiBA67N4vYWGdRMLzjstAYC9/rvkw2jepnewcO
7qNGYW9++6pV41cdEv2cem5/FTH2gPlttm3/huMzugfdqgM7pKs73w/YnkVk3b3meDA2I2luu643
tacJ0zK/RXLNwTR4gziFdaDfmPTKvp7RimzqJaRg3gahpR3bgbF6fkrLdaD7NP4LZCyBlrkct6pj
RS9qYKzmpyTVb1jZY0DhQC3d23ogf9yxWKRBfnFu8hSwbVEV4iavAv00oilYzp+9z/095Z3xKUtN
1mfYQjZh74yvucrUvhnGG3oczQLrabTu8xKJZGgk9w2xZ1/vinA0Io+y7qqSEHW2FRoD8z8qf7xE
nkwf29HK97UTscbtm+id4K353TYjUbtFFZh7H+LqItNcasNadve1dyrIVSVCS8ZyV15Mn6Dg+VlL
0Tx2FETvpejiQ4809esLjJWjxon+zfaKZqPrKT+ZPsPIVgYsT/mCFaGI5fwTa7zORdvBz45kHPy3
4VbV/M++5dTtiag/OIZWrnWmBLVrI3nKY7i+gEz3ZWi94YoiUEs3i3OGRnshUr3dWkYmz3lkmRsb
ojkjYctZtblzYATvQwnRoVNZrApDbIHF+QsYKZAxnNa+hvV4N9SlQX8d6YOdO+CuEfWU44c1RDSe
A2Nc6x29ZJTzxooYqWFF/+Xti/8pAprenZ09ZrazD0gUWyRuoR/6Fk5zyhqQOEh5ljqras8AYeUE
dN1GDQVhbLxRxsB5aptPjeZ7eJ3wvzRWjc1QcozO1DKf2LvDiEvx6BYy/7rAzxPixHei6UtLD4TB
IeyYr/YmEVgN6ZllX/hbOwBH9PP+37ebN54v9Clw9+tmY/hbvBvH+WHzE8z3j23Ja8xXf97JMO4s
M2kaZDTgdFlUZDweohb7IUjiZasgWByxxJ15LkyYKO/WbZQ+pRIJaRCwAvKVetxmdv0U+LjBewyj
MgEeZRFyVDVGfiimi6hRmevm0CMHSGIHgeXo0NUBO1dVVqY9mgubXQT0813W6kBHTdQHTPn1YjSy
fN0Cy+Ik0Idru0UWS2LzvAH4xRqOBeHFyXQxX4sAgA/BTu+1+wggo1mBM6rV7xm8HNQMk8dyvhhw
gI4m5h66MNrGQe3mN0AYg6J9CSovO0pS4DXCn1HRdGvDLK6J1E/SKytUW+wejjKIIxG2qSyawEzk
Gy7Con2cPxzV0Rw80yJR86nkmI2H2viIap4VMZm7SWXwKFrsNPjhHtQQTRw04fxQIxmkQqjCsw5r
cQpEhuFqum/+b1oxRbd0MhzRYa/Ifl36ssSvkcoVEwWPeKrl/MZ8fDGrLGcVl8WTg3QMFY8vDbdZ
SZ4Gd+uVcuNjrcLg3l4MAsqxfj8pEv2DmKK3bLupkEjo1SHzOPFmqdouXYvIcBcAzorqFZFF0w74
enazJD50vp2QKLsMexNvo1HvhRvuUE+hbBcYizyGKlorasxiuWlWlknJIQTeujBHSX5FG2Ixqsvb
xkibrTqpkMIG+odWyRMgO2LdggizNi1oGiG5o2zGsnsKjGAjM1itYIKdA4tFozaDg69C2RKOSuJX
21OEbOG8mXYv4KlY3SGfApYE2uK18HXwQ7372VXVt1ACBLKbEiJ2oV+MNs23ZWZd45EUXa3vkLJz
cM7pr5VS/LhW0nugtA/BaFP7Rotzzxp3aak/jYFjnd2YgM9G3ihYmo6jFjM/DHN73/Ak56prgflV
jrHxwABgMR+MdYhne4Veu9m6stzBWOs84mqtpdZGiEUF0Rh6K5qLEozhHqnVU23iVqpDPT6mlZHf
jXiGV8HgWWfTyvQN1vR4OTQ+khnpyA0kDB2XpNAPLrZIZ4DOFfQuS2NODUtnUPQtUgJCIRpzkxYT
mQUPfm/nz5mWkgQ3PHhG595EmRNCdYtJdSV/8E6BLwDKWc8PZTOlBUHHOIiB7kZoFuMi7oTYzTnL
vuGcgXtKEhjIR/tKem6KDHaYHh1nANJ8QRbBjVOpgiWtdrKnQWwmsP28iBSB2i2DT6dK5dOLgkeV
jvuSSZh7ULLmyfIV6Cg9DQeKIjOPD0Y50Lb2zbQjsYG7duPrWgEtz2QZboc7X2exsy6Y/XNstziG
/YidpIly2+mgLVEBHn5eZGBfJodsjwgo+3D9xAFeNxCaZtmH+f13Uwxa38Zw9PPW/0rOnSFFlJ3I
9ZJPTtb2+4qD9FDX4TVIycWINUBg813pP6+1BOTRWTCfRjRTVBbxKON54FCc6UvaoCtriBEvXkRj
nIrNTSJAwVUGaOG4cUNKwpUPl3X+rUuk84yIM4TORJNXe6O67+xoOJpEY4AVdRaq5jJBAgV8ID+9
+bqYb6qIWGJkCvxnAi9h18tQ3PNJ5otEV8yVm6ZTwQuY00x0yr02XidpA1BH9cmFGLNL1qoPcx7y
zO2aL+yJJTdfc/95jScDTl7U4SoKa2x7U9bafM3o3V9vzv9Qc7lKQivfeYWVfWX+6lP6b0Sct2do
4cYXhMPNF0nBWOYya/u6Od9nEye0gHxuLJWCXDwg2ZwQSBld+LbEYKBbj0CURlqg+gCvnYfO0D68
TNnSTAoYn4bs92PLalLk+VGADEUFn0ALo/NGedRmfAcOQima9qe2GbvsyWhHijWGeuvWhBwnLtrR
ThBNWQ+MGYiIxUGp0U3H5dQk5aw4X2DdolaoBsnXLmmmiD8RO1Qqp1/F/ElgeMf49K8DmAeybvCU
BdG72pjhEdPeCmMYOSjTWDUPXQ1H5yqjbkgzxL2hxNbAQtFjoCJdfzAx5h9Qurh0BMCxzawyKBve
PiL8nGUSA3ciOdS0VE1+3CbLZuG5TbzXJrOnSmUNTbdOfqGTH4hpwdfpcj6eIGx1o+nxIpZeuvHd
5iGeiAjDdKzMw8F87bf7PIsfolMXdFv5XTR1RioQSoNzOCbhOvZL4uKzKD3Vep2e5msCcLSCMWFB
8Em/lYla091lUaZlxkOURsVG7UP72lvapmG5+04vhjQkxzApUNcj3wh5sV2hnAp60uemRxk7lh73
697OmgxgOnKeg1tUmwBT3ZuTaOeAVutDYpb90W510jThqaIkTKvRuaRoDDJdaYldpzGowxTjrOQA
a/TATyNBH65dkQ+w55R05WIcoVDoWPjENTgdqBJ8arKaSUAxsR0syME8TfdlWgIMIPEoLYfTskWa
FxQv3a1GpZdcrEIl1LDrbqVpspwSqrvzrWGjjUp6k0w4IcvSb9xJK6w5tHBKlP2SIsyLcAz0oMU0
YodAysyojU4CsdhCDHq2mS3GMse62/i2hmvVcx7iNvxWqm5+nm9Rk2cqmDGwxOEk63RM47lPjeWg
SPHWGIqFBFSgvtCS4Lk3ivV8v8xbugmaL/CCROUTAvVtloXmndNlryVpxUCgdGpLBZpxbUAAo43m
Q66a5TOwQLFHpxkTEp9Wz5kYzVXvpSAOp//akbosTOgcOkjrDcqw6DpOF7HwlT2yJDxM7VA+S8s9
MLV3PgpD8J3o45qkmwhTaw0vRN8ESdff1RfD0Dp86lUeIJ4AUBsWEdkGeSbea6VEPJCYD17jNiwQ
mIBUZjzcNLTdWYM8FbViP+lDFezSLjqjMVIpPkwW9NLAeUGTPmIiZwy3flwq5P9YODbHYaI7tzU7
F7x5D7kLsbSKui0f8cOPjDtxM5R71TdJ3Unj72R8qYsmzfMnpyXYJwkqymzGqKw0QNVr2zbaDTOG
eqFyhvxovXsnanderqtPvR0cqp7srdDyigdJbsA+7fEoIt6ikkzkUqWYvIkpdUqAkXMMgPO909dn
QuT7tUX+JzVvbo7ThVNXt2WBhV/QTWdtTn0IxzRQwwoV0VpUzb4ri/yppMdBrGp8NQB5eEavk1aV
3tGc0h4CX68fLIzoEmtSMNThvuyb6prycSw5TCaZ/zm8A9hDxyDdyIFu18Bj+LI406V3cRo3Z10r
z/Mt6Ow8tVrQvJEFbOLJ7euO/hU652g8yz7elvikPjqHUpsLRO7Sxv1rgbb6RGeU8repy720Te3W
nC7GdjyZIaV0Mm/8mwn7gFmGIbCYCDDwfm6QPi0bFBbodstuFbjWcKubY75vfZpurh4RXodWJB3o
a2suU1C3TfUXjZrlwidNRebC/4AtSUo77r0ybV6RXVmrvqrMA7DB7MEhUc60CvvNmyoKVCzzE32i
Zilh10HtMlU6IMPwacc4YUdc1o4DlS6I/WTl2YjqczWbcv6G+r5OIJE2xRh89l6wsnNpfcf9nWrm
WVH6/tt0Jaj84Rvi57PSdpN1KrbBMcOzxJv5ii7S2yS2nxy6RnVumyFkxdQ/C8fTHwtTDWgtcnrQ
fFX7b/bOYzlSrs3W99JzOvBm0JP0Vt6UNCGkUhVsPGxgA1ffD+iPVvcXfSLOmZ9BEaRRSpmVbPO+
az3r2cFZ+31zeZTeJ+1TpybLGQD6ozsUl2oY7V8goWagfVTPtmn7V90Mv3qs14fEVH+lo083fQyF
vMcYMiITOPtJwNLXpjbs4BzFcVNC7mwiuqhipKJC4Vd3fwc5jX3EH/GTHdIioH8yHiLd9x4mQ58b
NMAYbGtST8XecSL7r972nyVt5teiGPsNcp78lnQO9hhBoa1wF9PhGdPklxLNDvli8ozl5E1PS7jL
A2lRpvTva9+s/ygXHnoa4vyZSqj6IhQgKzy8wg4DdZnNIVVpCGM4kicsp+5TOJGqk7BOIPtoMvGA
asbWGqATisx4y0Q0He1Jtld78qB9JtVLxVifJ/Zz77rqMWdMKCy7vRUawTTa6BtHvldkMqP/3zY6
24hOdjBPbdc5Aw15xA3yZNRWu02s6T0zSxgrvsmOR7biQWrAXZuu1w7RVPWv/MyvtMFg3NZcLw1N
5HUNnGg9tlS+xqBi82bb/utEMM3KlutUWu4vi95/XhyHWjdusS7usyjWd7UddpRS44NFkelAAQr2
GFCeQ0GQzDzjwohuU2cbz1Q1K8zkLf1itpK9iSMMZO22LEzvsZld+ZIIwFOWWnT7HNLT27SLjtSV
pr2VOdck1eM3AlLmNHHtE0MG3btkYFcbjdpmZIz+LYcve1B0Z5VVXS0N8uYSVimT7mXQTAJLy9y5
JJ18bxqjecyiivTuufLp+o3z4b8NJTZ62TrGkzLM7By0ufFQMJ0Sxysz1sOF9TxN3kdSGRstLtuV
67rmdgrNiOxIqOAySZJ9Jizi0/qxPfaO5UMkCNi3tT4AGA2etKlH4wURDRUHUXp7+mLl1e4CEjVs
7Zqg3d7SSa4eqsbCpNmW5lp36cCwBbZu/NYEGxmZT24uh40fpPJDEgGEUFnbOyrOjoQQ8sno1mOd
Cuu4BE7Ch7GPkBg3Vu8MD3pUaDedqfbLLcclwZV5R14lWOzSJS1tRetr45AU9ZVO5VfjGDa4LxtH
GPmpbDC8D4VQdlrheJkDOeL6pm1pcwD7fJYDsgzDF/Zb0D8XcTJeXOWPyCyldrV0Oz+Po9x6dWxr
a9mUe0/r/tDeuFNJiNJQs1hniGnAOzVeMmAtz0IbvbOGlg5FT2Z4GO+SESm4AeQVEdefwcn0dRLb
EwGeQ/KYgcxtpH9qRtc7Rbr2KC1QudBgOxPbfHotHHjgcoAuOoVtvEu7DGt1DIRq2VnLvCOoMzOP
SsngMZuJcL0Qd0mNpiCcezCMSl7p32SK/VU1vyHEUBr5K6yyarVN1HOuj8Qc9ol/I1tIilrdOy8N
Nqk8gBIyhEZ1pINcbaZallhz+FkQK8GJl3tOdfUq2F29mAPo6BCwAAze6m1uQ36IuMarnSh3O8qR
ZRoxTyTPp9nVrhSIMooNsHlGiFNV8Zty722bCfNepZG/S6mVbSqZ6PvOdyKoHS6AH1eeCruWL65O
YT3KY6D/xLj2kmgFU9TDfTo6n3qVu/NeXt0jts/P0OWAvcSG2Ayq3edcUrxzOFLWgNQIMevvcF5W
asMBz5S5LYW9Lv17wEzezKzrP33mEmiI8ZbiUYZWyBB3Uz8380Nto5tT90wcDWbtUjDhhZSXpjLC
WOSqXQze4eJI69H2aLm4QptuTU1kG4USGzslSWwZjRD6+fID11ECpCn/S8GGFpvh5RcFwvhkuuKh
9iuxyWwCwhy/V+SCMkZPrkNCcF6OK/LrvaOmZ+VBAr9YIaDJb4Fc5reTpuawqcE62LG9qbwye3UK
nZoLBfyiJX6H6m7wqTNH6HGUP1Zectt4Ut/YvRvcCtNq95UX99AaRXSG3+rujZIGq9nR3HL7t7ys
I7q5eXYePGMvg5apS0S/HAIF+KND5N/apjQqeRUJTc8IcdPWTJxuzW+nF2WwJeJd8/dYz5BMWrQO
0X2VpMaWvzrbUswyHsiS1x+4XIHLpC1dUhs+5Gg3l0UuTnpMs9WETDfuBF/QD+KQxHq93zNjIJHq
APtbdducdWd6drHOHyPU+HuWHeGKyJ2MaK8MToYDbL3xh+bMnvlGc9Fnha16hud5rTHYH1mgkGBh
m5T8ktg6s95iPpNvcVsnd0Pn1Gc91a7wH9IbP4XNqo2QkKiC5bAfdNT9Wba381aeDREeDT3X7sJo
muN2uJJhcbmvTUq/suheWqI2AtfSVyTJGsfWYaWWifwmTw3ktMQFAy0abyozfYqE7j31emsgMw1e
e9G496J+7Yf9QPnkIRFzNLBbm/t+ALpT2enWL6mVeMahjUuulWoi97cp9pHGwiZ39iZti3fLpfOb
lM6743bgNivGdpnn7qdeg1ouo+iRiAFzbbV4aSLxnnR9gOnXLQ5t1A6vLfqkpBiCdZ7b2VEjl/kx
dQRNW0fjjzBJKyydiBJgbtWoXopHPgkKU4SXn1HEEALz2Xbzdtd6HyIAXMkQhgfF8vwkSGwbe1Y1
cGzA/GGz+GiRFfd6Ck019cxzFw8TDhA+iWTshlccKASkoKug0eQNr6xQEFSGzUNnWxuzitJ7dhTF
RkGi2rql2xzIX2bHPVkYo+cDZCleFyrTJojadWO33tNySCnxjib0TJEPrypHFFVjedsLkh5APwf4
cDT9FMZddpUhk69doIQxhjY9ZG2sn9JQmZs8l9U71ao7bMO/NEc7sBfvWUgxCiQd21e/87Ob4t0c
GemSLhLIqvxyJ2nrIEzJNORbhBSMOZkjGu2fp3aiYQMJ8bWvtRXzEZFmFZhvV7PZq4v8SQvS8qxT
tU0ipNttGf4JUm08gcBVa79qqrMJ9RWqo46GXJEK2CLeK1rDuI6SLSZY0JqVyByWyu6U9D92cYPK
7jvXbq9kRF8idyBRoSsRm+U0njXELR6A8NcW6vlJpwAeEMxNtJh1slPBWprEHZC2MnjwJejiLHqX
lhe8dKVXnTIWH2hFy/Blgn+2e2GTX+BuyYpbhCZbjOvqEu8NvYxuo7hOn51YbHpDV9fanLuChF3c
NpHtHWuM0kYTG7foWc647uqj1bnFs4d5txjqhMZMHWHCHQgi9BPxOYAFS/bKJ76xVqN6MoH/mU36
RT+rvWpOJO/ZAef0+cgtIheH8kIO/Ym5ub56igasLhUGdKejFaG38LQBiB0gqQOtDdvs0BI+wlKC
gyvB7LXWcMYmlF8cKBcHVjsGrOCBElrp0CZWOiEObXsbFXb+EZi+hQgMYUoTPVaElK37Li3fiiqi
keM5fyza7W5B1vrKclizg9Sviao+5U5pXClV6declssVWR4Iz0a7tEW9LShNvXk9Atu6jcW5jMLX
lrrwIcup+yXLAdRxHd6JRidq28qfAJB197AWVk4O9M9kmsz1Rv/oNFJZ4Q4Y586AdTfQQT06PsAb
KpbWi+4TCStGzd41KY1sTK4McaOXParcoGzvyy8xZc9ehWSnJwmMfaysdjS4bTIW6Cqb4UUavf+Y
e9U1TvMthSvnNJQUy8YGXpgS7aWeDxQ+WK/pkbUzqe7cApOO2AnIV+UFmruKY0m+c9lXB6cqqR0y
aWZCD7fMqrCsK0V1E8nlZTSd3zZlrXXZaa95PQ2nsKvVHaTq4c5wqmgX4AWki9MhKKKznDg+HoBB
z17Y491gVyI4SnTpgd4MUG1EmAc68Ra1kMi9JGZ96yGHaH0zuiosWw8tFQ6sjRrRMS32YMcm5kRP
dpZmeVcXIidi5+rBdbigCtgerRXAbx+89kYbKVIWFFcPUKYDYotLkwy08tmck+uiKb+rcadsbTtg
TeAbz64Q9SGKUtYLRomuYawOdMgQJjYkqJczTyizg38dRECQblqQtMJYVX0QfuWel4MmW4QRGAQp
wgQkzbdQ/oyyfkT4b9wTfZMedADaqyrKQBc27DwRQwjW6INv35MZGRMld5/MhxoItGajRvJg77V0
WDeGcY6Vnr4RMNYBRjUg5IyTcWpZrFDyhuhHby9Bf9Nhfs+T4kBf2gDQDy6wGSrzVjQQ67H+tYde
o3Q4Kk3t5Th424aKKiaewj8VijggQ9SPnev5Z0rb/jmI4mQjk6neam6JHRqj3UVoxfQokyd7HnuB
zPt7ch6aJ2QibN1la661Vn6xcApvySqbNpUaqpOTIdxwfZkfUKwTCTErYooPGebRdewXYejY3SrB
xRnqz1bftVcc09o2rU3tqBnRwzhpHgmAnfs0tlzzsBWM7510H4/Tmu40tWr0cG3zHtT99DbAHmZu
spLdchOxyMUtIckOFAVWeklmsTkY9m1ljTVS04mcF6f6ZcnWulPqSymju5tkhK2hRBnUUYa9sntE
wI88b1VGKr0oEDYnIDcbH7kJObzha2IP/Y58Z/1oiu7O6XVa+6beb8IOAanbgHE15u9rDDmaBs90
Uj1hHGE/d7RFCD18OQw31H/qU0uvldxY9D3gPCENpiQZN4C2NmaevZDYgdu+8K03t8bYPlnufe3i
JCC7uSwt9wsoKkLjLhkelFdfWCYEByV09LdlmjzTHwxuxKwv9y2g2Q3ra98O7IcCrnPVUOpLQZTk
FKaaZO6NNDnpM2bxJeqI3Y6QN1miSLeL4v5oUD45wdFZWbYZPKCfTtZGGtsA27mJ6KvfePhz7ybf
uAxVgXath9+d+lwnlqZfUTWXWyqlLhNdQjZepkxGc4DVB6KG5OPQvZHWLh5MT8rHklWxFplvhavr
z8Ll3UcEln2fLfdpvQ8bOrf2XqshocRw9WhlwZWCSf82jQM8yrFH3GQ06z7UsSsUmnkblQwXBlok
3KkdbcRofKdM+ginZ3gUtVSU0VOMAC7C5U7lza0jTQEgfLLWk+ydZ9tHtDmWbvuLt0RzDNb2R9f6
z00U3Qsu833szJUtlLBb4CTEToaA65148D9np6yZeIi04ygjCxzZk16g39GSOnyyJfJpM3YJtsmG
G1Iy+n0s5GweKLMjRtvmZOpGeAIeY9nqkmR9QTJhF360ToI8vnJ/9Ynj7crW/VIeJWCjyxC/mGiw
6kzXHqglV2t9KtI3tIuvEb3JczHxEoq999FtUSiUgRbdM2yiuE9x8GUojqhP0iVoTJGXLMtL3DcT
SBZSY+rN5AUk4FaeuCwH0dHXqGPrY6nexsgsDUAcm6rr/piMiscaVgMD1iHVhu6QUHulnd77wCjp
MhOavS1psqGuNjA/ijpBzG6QztPOZqsQLqXs255WVqqxpSO8xW89CJSJRpHJ1py9S9sLsoxOmmhD
B6+OA3Y9NCUP/icWtOC+pYq1lpmf7+kAyC2jmLUuHYrJhjWjGOPb2lbmN9Ls/9MWnsYKaMLHVy6g
zEkEn7/b/85NMLnCcQD+n3ELt2n2EZf5x//yQ/+iLQQQFSzD8BzTIpTGcgLM0OqPbP/j3zRDt/5d
1124L56pmyDCeKgo2ej8x79Z3vwIhmEoR3Q3qKP+0Basf3cZkciH4K+bf9b/f6ItGPo/3Nrcwfp6
BjvwZxgWv+5/Wh6bPgUp5hr1afZn4L0yV2oE5j4LvLIwflEN+cn4tAhRHsxNpz2mvsE3rjOItUrz
FXk06gy8x10Xmp2th1m3VAN4JMHJPoJy0U66TXPXtk9FEzXWltSZWBXiDOqaHle6tohSwqzaflJ0
jVYknSnqkdPa8icaSMYhIKVnZ7sBwlUrD07Sj/oNuiIaBSXlsMp1XionT9doEhGt6JpLYxis83L2
c9Ds9WCKgQA3QQEQBPHykEnzsvj+oVpRjk3zSO7IynsJMkQSFW2770MkK/OEjJCuNX5REhy4meY5
Y8okUcv915OXB5aDmJ+ynC2vspyNBeNvgIELMEOyyZu/sZwTjfw8Wk96lp+XA9FgOQbpELQUkc7u
aJqnAJgOAvL5rC03eerFdNfI544MsPshBoZkmrKznwdkdgSBdt/VgmEzvBAeQTYUrhYsXlFx/jkk
Ri/WLspREllmaUUoely8LIChzpnVWbjiUof9tJU3uUvntZaoHovZ9pE0+Z2p/N+YabJVX09q6+rZ
r2xCEYfu7N33yQTBc34fqqTZ6EhIylXiF+e56L1qIsJakYF2fsxupc/wbWmY+IIBE4ebYwx3UKo0
nbexh9q8Rq1pXAc12tDgW9BiQeTqu4Ttkh6Tnaj5FhgFGQEW7Iz4oo1/LZweV3or5F5P+VVJ2nOe
fSbUp7uEI+601vyMFGpsMVArLHTdvOKQ7NdG02KWcErrWjUOkPMey7fI+sexxH6bBlR5B7BNzQyr
ijQnvpp9w7eznbKdAuFJqI51IB07vyEoryFvpOn3lop6mxSWvl05jRr3do3vxQbKC10bjj1O6AIU
L1zVdlWqAcjoUDoXPRPu3vMndIc8FlSKT48clDw0+9XyBDch7NikEG7w1vF8j9aVVjoWZRm/EA86
7mh+75bHpvkJrshpMjkeAnHKXFHS7Fu7JYaRNT44Ed6WcgWfh5PtA1P77U1UmtBZkS1kTMnemYu9
Halt35q7JLG8nXTl/7hPNcDL0xuB8obcnTg/a2agH0YNV37BXrMJSvQ//PKM5jGny50/hznMFvgr
a1eE0uuFSGbQSCVJGgXPrHkxB5SBKWGEOME9f+OaEYwE9i11cz850fMgyPPlu2GeaV19B6Zge5wV
T3dZZGysmfItKqokadTfWCmFo44O5ipoGxLna8Iu2DPj+fWHu3RWclQJ1d3ez98XTZYyx/5QBu4a
7BVeu1IZOdfdfArwatNAEjygFMim9e/MR0RkzyxvuukIPrMP2+F/zg9Q8S66p1y6fBZ9u5GAnHAE
IooKmpqYWAOFTGMZzZYhoVh1mnJn9Wi8US7lLmob7HfrtGUlNkt5FqEOFMbf6dD320Xqlcx6r1Gw
uF7OlvsGn5DVNAO8Z1D5kSE2/MkAZt+6An9RgMuuInnCC4MPqwmy3Y86a8qjDwOR7/b7k+xYE2OG
0LDbkURT2NmGMHd1GAOv3pgOhUqmsWYbFBhxBr7Ya9iWdHGIjllbEf0cb5HVIIGqTkuOKFw48Jjh
Dh4bjGC90Cm0WPmB5OWdDnxZFDXONBA97DlHakztszUD/WvksDuzLJ7ckA9d9DUVF03JtR4aioXb
zLYoEWS5bI83SpB/iX4sWHuSUAMoOrKv450jtC8E18idAVp3hQNfQFstmiE3V0wV3/KhWUi0KB+7
+Qwz68ryBdm5JaYnmPVDflq+AOOsWV7OZFk+tHpHGtMs5RNz8IjroBQmgYv4kbCbJy/IepsgTCTq
IkzUYtZ+LeInIri6lUXhehO11ngyexN3FEoXB+PSzprkPaq08FQraYEFXI3yzZF/FolcnUeo5Rbh
HMt4hyu1COCLwZDBPOO7f4WfNOSMIKbLsBUTUB/g9p0FValLDAyB1nIVJth9c/ToZBqLg2O1u2Y8
1hRIj4hDUMQxHG79kT4jsJxXM3tQ9dAf//Hel5s9xWY8iBQQRskGe/kYJAxgUwdhttxaDnjXipMz
uJfMHD/VnCg5JS71v97CEluhDV/UWEhoUOnUMYtzvh3p/AWl+L6Zxokei0l+elhDdMMyBlvwZvAo
U7masZNzEqZfNBc1J9BmqDxWnTtAN8WVuAkxDGKztbsTrXNPQOtPjGY4kXZYDahoxxnAr/fxo94y
QCDwjLbEqiNkG7zuoOP9+8nlnYaGAQyRsI2uKCOoYu0mQXWkDkmVhyDaHNwP3rvwkLnMBVRRN9Wc
mOXOMuyfw3KfnLp7PWra3TK8LYdF3PdzU5+HvFygX4sir9nEJYwlvmaH5eqPdIPRYDldDn7gUFtH
TElbtb1Qe/ZXEJ8LIifRFS6HFjMkIuPwtIxB+cSQHrcxiuqAXr7Z32oVvlv4Ou/L713G2+Vv+cfN
KdS1PUgcMl6J7PPQ6oWtfwxTKh7M/yNdej97pYZVrPpW6aflIDENbGTOJ1LqkX0xPLJJzdb5m7P+
2g4zncS0tc1UVMPBLJ600EXiVMzfzJidUAmRd8LCgCoZ3/4McXWhufiALolm4BpUYa2RBrFK+tjY
mSp6y+p0m/CDwq8B13omA3ON/rYrZbofxomAkDlbKJ/w362WUwyK+AjmR34eNnKEyTR2fh5bnro8
AW5udURsa2XI2JG5OAdFkuByy58/FOTc9enn5vcZ2tujheSwq9HHoS3mR8sUvdBq+RwrpMz9OanL
PXgGkkR4x4VZDCc7yfRLQtrKxemCY19p/j7yZt1+U/wRs6CSootxqnHi7owguP+HxjCZFYiFaAjg
XE6Xh3+e87/dR41erUstStc/T17OSIFvDgaxfT/3/+Pnlwd+pI7dUINA0Sz7+9KrqpzMxeUqrBu3
wEszgDg3S/z3AwM6sTy7OtSzwxLS/TOF/txczvrJBlq4PLzcXqbZn5t0jzZ5D98LGxaWZEMftsuU
Y86TT9OPVCaX2xi4KJ/Z5LTnUqGK/S8dLfwMLHzUHPxDX6s1VbHushwGz6PDw4xMMr3Ag2pUVPJg
4v1LODyOXX8KJ5r/B9Gn4R4hzLarD/aIDtwl2B1p5HxKEBDLZKJ7ytM/H/pvzxJdohA75qRnLc8q
KNGV1XFCezZti3n1IeerYTlbDl1OINn3I/iIpua83MuupYb8Oz9/mi8UI6bCCXuf09EauFx/XsWU
TryuPDTd56jE91DW7AVWxuKe+X7x/37Pz0uGs1VnecXlvkGayP699XL3P54Vj7GPGm3+ge/T5bd/
/yHLU5fbovZ41nL7+zf+vJSewE42A7ctzp5HJvU/Xv/nr/j+s38e/nn1/4v7yvyMpk5v+h0boeMU
IuJgPzqnHKNZQ7xKx+Wgq/EJ9eewngR9u8Go8ZXo0wZ+PIPeVLwkgupgGVQvaYUwxgkmrAaNbu/h
Id0h269+sRX+yxL9o/XiejvFZrKpkdzsSpOnGyVpmLmJ3xCt2jMNL33TJWl4clHM2JhhEPHiKpXS
HbeZCNodfLonqxTMNL4km4AZZeX2/dOkID11tf6KM3ha0bcjZtY7R0Vy1mIsy4lZEIE2v017YBeg
OrnLNCY+l2QDNc4OLXie4BCworat3CQSJUnfVNm+Kto/oRsLLl9FypDev5ntILau+8tPWo8MwgT/
tdev7abBh2C8Y84A+rHry4EclpoYZTBF1tHr3BN80/KQyvQUa3xumbTP0ME7hj7xFvvgseL4S42f
ZLISr0eEKc3GfhcV8Wvb03LwrPhoUwinlTMQW2ftEWndGhU9WRHR75RR9+Ui7Kn0gOZ1SEUicYtd
1LBz65r2VfPcL0fDsjUXMHK0ljE/inl9fEhRWljpzmkIjZUV5mcb1WGcWZ+YrO9x5KUvff5JyN2W
nr5xO3bZR96w1q1p0FtCv6tHb1yVpLyuOGvWmSrYcdhdBfPsfQp8FBNFII9lCpNNz0hrTSxMveyy
90NT8z/ramgaPQIxaMTscXx86JOMN0MTvcghSM4pHdk1hZMWCzy5ZHSh93RQiB+GTzdgs99BMyDY
3vI/Er7pp4SZmsjSfkK1IZ4AUzyHHtkDwBRIOWMBmrNaJZjVoAgZnpROaHpcIQFRkfHoq8ZGf1ZC
O6jtB2H7j36V3aiAuLAkImKhNaLbTibweQe1mUxtG1DO2GDCJUPVDfYawm/0/t2lEEn4pfXywr8a
Jg3iYqmaGbzOAEcynlxPMcOkqCdqmpikyoS6sZ2dnEm/Deg2HvEGNyfdwyndj+Mt9p30mGvZTVXP
Sdt8Xw0jLNc2ecl9XW+MkkAIWxED6neTtRtMVKxdoO7MxCZKzSYou20/zXk3iTVjOKrqVbN9htUe
4TEcsU1C5JqTRzZrIlgD/lSaKyTpNT7pNDnbZm/t6957IIErGfWdlpFEUzjpr9pyPh3pPNi+rv+q
ZPlaMUStxz6FcFN3+loNU7M3J9Vf6bsKSXaLN7B1tE1wmyO4hhU+mjCkbViifXI7cpJS494tO3k3
Fn/1STyWo3TPjKwrfYgZ+568S60H6UNTlZScB5sClvY1GcYLqswduL1DUGHzcxNfrvPIbffoTQT7
fCnWRS+/whg8W2gHj45Xy0N97hL4TDYggVXt1nIlugFJk4aFC7sul5tzmqhqsczzt0qrklXe04VF
YknmIHI2F7EBSme1CRmcyryX2zZD9NABZcklNjU/HkBfJTd1aKCLitL3MtWZA4Jhg2KhQTTCyOfR
c1611H3Mqmh2KZ0mzHrwi2BYELx9oCOI3kgLTzOeK/bIumhr+5zqXn1Ps8tCwK1SAm3ll2oJUAkZ
o9b6mHdb0bLHtdFGiFbeFIm6A0Ts7ujGq9J/Uh1BgIFLwwmU4ZdwzbMzWqhnlPiYaAvYfqyvkTjG
K8n3C8VNfw3N5sVqHLI1CZTYjT0ftPnS99nfSkix8oPGO5QkViBmcezqgzIF76nX+XSM9C0Ih8Pk
lk9G7JGFW6ZfqBqidTnFMMztObrPtvJHeFj0lIMNwqzuLvMu0spdtJLZQ0/s0QZyFcj0qCVPuRLl
LhitTZWgNYuNqdqK4QNL8jvmiHUwqec2yk7UrzIukOwxEP0zwsJ0lZuYr2FpoQC+LUz3s8fJh6Bt
LbzkFPSuta3hMJUoFzaD/lehj9oQJP3XN4pDGvc6RTmv30F9wCda4Q2W1XRjzB8QsZQ0ayL440OA
RCW1w61m5ISepVWxqSxCosHeZJuhE5+V2vpZWW8RBhEcBzOsqxsC19h6+kxV2R5TFgIF8BMWQQ6r
Stg1jSPjayxwGCXil22jDXRKW0Nj3X92sjXWelBxXSCfEDF6T4kVyHzvvdpch1XqofclUawH4dPZ
N6g5t6EeAUMbR/paHqaUJloHOXSfSYvfbOc65SEuf4gPsSLfGHHvm22lp5Ld8K5RzrlzXffGKOJr
Q3N1FQVYD9LMv6He7O+SvCX0lwYzfNDIROBf3deZcWAWrrdBa6PRFxaKtumV/BdidQnA2/auWWxA
JnYrRfThSqj0HjQD+mBq7FY8fABA1jcJ/yNSZugqJ7RtmvnHLO8iLDRruxzVZrBHhsIXeqdn+VHF
KLcn7aMNRH0awg6QL7rDI9vVmzEsTJYF8S3Kz6sdG+jCq9u8MO78qWmhuCXoeLRhO1FIXkdtZBxH
lNnA6Gjc99YzUbDlqouZlykgPNia9eyFDJCpqPT7KsK/2hSJRZlHe7CxqZBkG6wgZUbrrs3FOgZK
shoS0qTjAMB4C2wChZ7p0VUfuumC3uVuKGf7L/9luecdR5RIZJ7QzoOZesZ0GdPxrZwDKC1Sd0lo
JqGBlR9ETs97rlK0eBAu6KXJc9nbnzZiXqMio9kGjSewNCIspRYYk7fqYipbhQZESdGGv414eOom
PkdakjX4dDx/zGOzsV7mEGVZwfbmAx6JkxMlNxNcDlNDWw5YotuiMI02BgnX2GY/M4yCO6dGBRyT
TEPxl16x4xMl3wuKqCwBrUDe6rOhd4Bo0luI9X1scE4Z/WHPQe2eHMPgtdGKhwBD4cqwxUhJuCKw
4KSKcq8KLzuZiWD5pOvBNjWtXdWpB3a5TNRcdY2hMcKhI1Mj8bvo+vQ1gpcnNnuPpSlp4QtjqzLY
bhrhfC7O1Hjehkz5A+lzKHJo3Rt+Ol1Hq7rHV4lxu+1XFcgViRUEp0c1d40BGU5AOe6DvqHW7KO5
jCxFhkQFHq4uz5TE4xqKTdF4GN20X5pHBU6y91rj/CmBQ/g7qk3FXSQC75acDGhEwTvDEWQxFvMQ
vBF3Zh0s6x43cqPrpyBgBhcG1ra6L4gizQQdGLX1Rsc6lub4UNnjcAchPN/qmkGUTeKiTRXV3LIn
8sV2k2RndAeTOAjEvOV5lOlfzyECsmNO2ugdquHE/hIaa63M6zQAaxSEVKYPt4rAwBTTBEvCvVlW
7tbNumOl9BhHOIYNi6GBATHQ71U7kMJUm7eT7xxdm9pupoItyySNFLS0WbOHRTApb1I7bth7DWpV
9hQoYbQgI9Sl2JPQgRncbo7KaJK95TbZus0qsSe+1aXrvW5N4e5KOjfMHZ+dmyPLyBiVBVaMjSPD
C6SzFQut+K+Q16QwdjnzK8vI8ODk1YPlPnqBYTyFjQEaRMldgNVzjUPHqes32VM471rzxTZZ3Aee
dZ9HzmtlSZTo+r3hA8Up6wLmoTFF2HPQtenl9FCaWr8mxBXyMJ/4GGstFR8UGEnVHbLhjPiMkESP
oDJ7eMDJra+1EhGVh8sSIyZOSfOupdGJmHf47RT+uOl93ERZx11aiD9Vb6YXH8QDOnVzqyyAI3YY
0/bR5HsX0ZnDG9ZuvEpnCUNfTEAj7GABFCOzjWqzpzFH1OGJ/MsqPAMJpYexyCCl1hCkYJa1earr
P8QctChRIezhrTiJMTiUjUtEh0fJN0WvcjDCmvACryIrD9s3uxywwR1BDVZ+zVx+c1Y61TqQCXOD
dasTDcaqC9sL9vRNOqcpJKJ77xj712R1Tfs4dd+aNukY8Gj+l7bHxdR9uEP7lHYBXCiq6vVEjQEt
4jqcto00BJzj4QP7FO/ORK2bJ8gHPTBcVe2SrAq1MInHnG+22lJIOwPiJ5eHTF3sJAaLrOCYNtr8
Lk1sd8ktqGevJzhM5v2pPKPr/3SE566Qp+DXMV9Uov42E7OSMzgkmPd/4E8jIJ7/A1Fp8H/Gts0m
DjNvxp0CEYiZEvJ7Hrymk4HMu//T5QNYm+hYRvaeZf0HoAQ00wGLZaTJD//J3nlsx60kafhdZo8+
8GYxm3IsWlGiSIrc4MhcwXuPp58voyQVm3N7zL43eTLhCq6QmRG/0XE7jLX5cwa+BgsiSLHOcFFW
zrIr14OTIeTpIDCzqTBJ3I3WfAvaCGPoEDqg99VcQ+gGUxTs19pEoC0i0RwBi90QJzNugCnVpCib
+bq370gNReC5QajGa/Gowz0aVsh1PDJrt+TLB+YuRIIc7bpnTMpXOCBco/fD01pa1R2zFDMLlZkY
t6wG+78pW7SH4/47eduf8bCqVQQeI5NX27VBeUc/GpJnhxoMjjFGDX8MNB/7gK92iNcA/XOENNVI
Jxr5yBtyo6Oe1EKAxHWgNU9upI+HXapF/if+PZNTw8IHc4x8DAm9PPmhw2rbeIXzUi3bblFgrazz
dkHyzWsdgn68k50HcGwmXY2mqkd8ZE0w+yKYCLHkZ7w2GerVyzFOlm/IY5vbZkwvw1CdgD6WRyNu
hw3cWBzjvwwRcgh0rvgkD89Wbz205ngPXugjDkcfgpSnVKQRodRi+m4FAHx6+icm8s1gzdskiR8j
T2lZo0dkRZlPHKdPARTHzJDj6D5AW/AiLvDrYxbKCACPy/0YFGCIe4i2OK4eFsPczqVPpDQAO2My
eh9mlLu5FYT09H43VQ5WrhG5m3iBqqIv6J2iZ2zcZEQYEgepltybvlpN9+IPyJKt7kyODIG/fEqf
FuNrbBovUZFC/ECCBvc4eufe3iaj0d0ZKNDlGomS2b01LQ/aGPa1+LjCTrLxZmv1a6JP2WbBo+mY
I1OmCJNbexgek8UJb9vpKsfraDOa5jdUq9CsHcYBN2NCeRk98oLgg9HrOjIx2c+gJT+tNYC9vTI6
dLCi9zEqn9vAmhauCDOpAk7Pblm8XY5d7GFwPsErfhymn0FM1Ns1HicH7mPu+6+a8+h5yJ66Fnpq
aAQh+8hskTzRxhv4Aggbsc0R6if5dRnXiBzV4IOglKCwuiDFNjBSbVKbkQMMDnheydZA20VTaOTC
7+5jjaRgk9l8HtL7AAG1aNC/GVHYXiycwrY2+PJxzrEF6a4hZ24wHG0D/VbNURENgB0RGg1/SC4J
oO/zMLQaXr/A7DXTBPTuMPx24WPW/j1orGQPWWM3BHA7sJ59zLr2Z19UPxWmxCmSD2NZGRtmKqGS
42mSp3gK/J2Z+HiJ54zOtS9oysN16ZwF1sR3Oy/unWJ1LnEoszcF485RaRiYjXWrd9pjtxhkidEc
xZVG3xhPRYhNBVMBPsYrKNM+/q6NUXJosuPM7H7bF/VnOs1bq14/Qt33t4C61XMysjTYTiN8BPwe
ku3YAO9fI94WPLE3GnIiKArUjM2CT9ZkvFRpHhwwN0J8+7JOXZCulveAFTxCwfZt5gAxQLMTZgUM
d3vFbWrK7j2H9CkwC9B4n90Focdx/TTPyccoWS6Tvr7DWe6Al7uTmS8VlxDiT+w13+uYycak3XfO
yuul3cxJDd5m9Q5qYroCs+ePy4A2gquYRV8Rln5czcHYWOtwMaTNzzT2WpQ3m6ux6P2Doz36wXKs
Hf12xJpp0yaQ26qQy3Ua99Vex48mT8sK7f3McDC2H/x1/dzYc3o0XkgqWDkDRGalWy8di0Nf8MbA
/q62iM7vFP8g0dvX1fNeMYknhGCgzV78HLrg1RqGb2X5beog5JckOFAgfySN9LHRGtQGy58wpVBU
r39GcfaQO9XncrRWJBmQGjVK71vA+3wBcvmlZICt0KXo3QCc22B9/DVPW4hx3kOZkCKycwIF86UN
oSM36wcHvYi20589o3sAd32IZ1LFlR9+9OeVyPLY/sz87GMQPU328MHstJsYpvaAaUyNysVL62nX
uTYcgIzAM4mwsWzHBo0IHGJ2ptE8a8l9vSYvWd/9VUR3Vof9XF3j7RH1PhDFGTXc+ENoAFjQLCwJ
nZ+OgeVjZKtglWnhAok6DTk0okiMtON633sJNt9oVnbHOPrSzhHa3P3yUQuZCnrY0+fJpzW5EJTa
vwF9/wugz3MtkHT/Gs+3RXey/fqjeovnO+3z2zxJxwfJtlBTcCwsL0wfz4s/cL7gHzrAXQ+0Ehoe
QN7+wPlsA/Mky3XZUw+UUw2gQjAKgvRz/wH0zgx8oHyQ8RU877e50/3JmOBke4Wb1K/2W48hTuOd
NwQjaN8jfOTxLjngnd+h+fSCgE6orbzBbYyQYQRMZOpIUjp/aqdl9UzcKF1AymwmqctW/23dHKKC
D+Wt2bxZr44nTSkwMG6uTD+aDtEU3DPwht9Dqu1jPHo9VCUSrpkkc7uuwxAuYgIgC9GR4Cupihp5
XMbnshFBhgy5c7VYtsrV/udN3xzuvM15tdRmtIw27TC94AiEjtufn3n3q5Mowp1XS+3dNqcz6zRG
6EUwJ0hR/T6v0uie9RT9Ki3vL2sP7FcXliBm1okgtq2y2nDoSdvLUik8t/undlY57ZWsWellDHhG
l7K3LMqxNrkyPkv9vKE0pThvedpc/eybH/i71e+WRWXlH7rMvVUCyYOr15fnI0nNChAFBL9zANxH
OtPKGrzlVVWK9E9NmibMXhKfqGKcVg+W7m7WoPNOj/L8FN89VGmW8vx9OtwdHOcaNi/4BBh35NfR
EAbCQZSWaYSX7JE44q2Vl7Qq6njbGrV+2lCWyS6n/eSVNtGHYrxm3Ml7usgyWV1AQGmsGH6v+pF8
wqFgSHpgivKb5+3Myb53B286yIrTn0OdkTRPB1VNhmizod2JiBRQJ7wFz6JSCcHVS5JH5EeGqyVq
wZ8JKiNT8LAzUMxWUkRwxattopA8XpUTVJBqj+xJFTWw8GOssnuwuptMAY+kGDpG+TpPf2eEQ3Ik
o7qX5QJNkhoTpguTnOQFKl/VVVgjL4WuDa7N57bVVlj1uuWLIEGkEKSC1AS+YCgMgzTzdXlelxqf
dgV/8CPA7UFpH2dHySuiSkXpJ/GIKJ8HoIb8s6A5Iq8nD/KmaiUfZwdUE6ydZpdVOWsFf1dIVYTS
BIPkFPduFChLWf1WLqdcA35Cqr4zRKRUCowMUdnFPMH0zOKDRsDdS1P3mNrKUvR8+p6ReuQloZi6
6t0VZI4geaQpBW6xv8A7COHf+grhJLiY3quBE5irzTTgBNUpbOhbS4dszm8QiNTk1/RBW46z7W0F
eiSQoxQ58E1cLs1+nghhnFANUdJQRfQfbfoMg4I8M70rf21wLk9qbbPAP1q3p/MyoCdxg3hDcfb1
foEm1TOxtXY7hJ15lPOUJ3R+VuEBHYzyKg9XPvJZXjzV2Kfid6aauQKuLGmlbVsCFxv0mYBdh9Gl
4MiUUFswN9Fhsld0gqrxQvBksk5qNmQz086VjYPeXmk62mRSC2bEzJkTAVxsYq3bG9bww0fpMd/0
MVgsK9MaXjxVlXa5pg9EJuuDM6KjqYEOw0xcVUNE66+k5ncFIdY2uhE5LaMEKIHcJNFNQZ9Ahkct
DaXGjTvxSjtB9EXk8RalkSe1c9PHpXJvY9Yqi4YhevHHmflsxbhv42keApF5QUo4Wm8HAxC7LIqB
IpPnrI5IpDzXds73/s/F+gD6uNg/7VlHR8KctXp3vsLTZVpxx1vXLc0VcVDzEvJnlHGB56uUplxv
bdcNOLnxMPtteIGEykIaGMC2XLlc7gljeRIwkwUVXr+uN5lHAekMM6Zxg0lu/s37Km9HlXUBcxY1
fO5U53/6B6sXOBhweokt4+K8yLaLO6gnzgHc8S+gqaBNpYjWPNl6DsgleSqVQl81+nh/lgwULJU0
UwIoyK2qbhzFDcVtG9P9Cd0lqEspdB+tRa1pSLaRZEM3k+F6bfb1zlPvvGDaCg8X77RA6qCtQUvJ
srBcXr2qT2EfM+CXggkcGIgKxcUpLvBHWh2yTwa9o+BbpebBIcg3JQmKS6YPxkSayCt9d1uRmr6q
i2LmdYCffBWoYpyhjQf6XOzfwPDkBT+17aYPt2UAujsGfOyCA/z1giPQofoJinUhow5KAHS52UDo
jFbPYI5zBslqOpN9wMzkZYAo/rOK3LnZt66xx7pm2BPB2SAfbFxJEUXGM0KP+Ggp0CXzrl+FJ4Cd
P8ukyayYSKhUZUPZ5dyUZVYaxajbu9fSsumhyQyow5yqsvTNcU5Vn8A36m/LEVsa7dB2zY2pJFfn
hS+D2c3Opd59rEx33A0g83ekSq0d1imkRh2i31NZZDuz5j3L1VCyVwOpzij5athq4akq6/mofMAn
IwVS0bqbUkGjJtXJtJHGWUpVFkqBdDWDSFVoiCbRaSiQ73kfaY4frQFc6HlPWSrNxVV9VmYSIqw7
t2ZootpkFOh6/xwpDvFOMRMHozcGKAQy1ZpKxjNSjWX0qRamqibNTBDI57ZseG6eViNXxe/IlrIT
ApiMkc/HlO3PzdPqd7+WnvdxgrS66If6dAay35uzPG14OobXIPobhb4JhkMBF4l/000rsV5ph6Y9
7qIQPoEsk2JQa8/N1Qd2IRtL7byvNIe1ia9yB+woW9lAYIA2q6qOFwykA3UozVbdrVRPS8/HOf8U
PaK+jfIc2Zs/vye7/N3Gb454Xv3uFGXnN8dXR5Vlc8KXAgtrU3U+hvrbSgGY5O+bSL+TFZ8nh/Ar
m5iqQ2vU4Otc2A7uHKGz/JBFOuaBgAvV0Oy8ybumrPiXyzBCQSd3AIci21kyXnh3rNOv/O36AfPR
LaAQqCtyxn8uVM5dluGlwUdKqudtZHVrpb/XnDeXbfBedy7HBpTKBNYoIfCiDiyF3LxJ63nkiLMX
By1zH+oaE/ExHwDUySCvGEcSmQX8E4W3dtTYzJMhn7TPxWlhWxohlAnyy+83stSep0PKQaQtu58W
SltfkAM0ynUz+R4+4ThfYIyjw9WcYMf3ORgxXXN6OCgJzmttGu1tp0Vosak9b2sj9crgFvVPeybi
92DM3c5bwNyMNlZEg9HqfK/UYE3hkQYZS5Ku507EuKZs/Rb86oKoxT4cAvsqWHXMElQtbgpk81TN
JhVwwVT/CH6QT6MaPwUyqkqh2xJvNoEX5ejAbLVrw+T7D96OHgfNz+YqLnOGXImijESqkIVoesPw
MDu4Hp7xiZR9e8gRGcXFJvav0O9aLka0la5mVQyIlBOjDKFwIfKbqlmL1IAAXcIOMi4wPIHWoYrJ
C8HxQ23ZR5XzzR704Wq0Edc9F7LMnTp0SQzCuJMPokZb0ZmqiG/SUaxgbjVU7I0m/bK2vr8vpDv2
VU8sRYdLD0iBZzR2uCy5E44aV8mNkZoUsiIn1b7tx7Dcni1vof/Ex26FuSDfxl6+zAIPn9T3OZWq
LNXL5G6x0+CwTPF4FWDoyqA54XojJCjeb2yor7XsJmuk5pC5s3gYED6V3vvvAqGbt01ZIcuSBsid
FszODrIvCONgGa/clPxcgNPyVpadV0htVrcqmPHZQ/Tr1/OV2rkY1Tsgz1yWSbM3VNDn3D7V4CjE
K44g2Wm2oA4oK2Rn2S+JvLvetY2D4G8H1bEyNixPoGBpatJFxjLZE4xvY6iO97xpnJQ2qghLgMS7
6k1lo9xKLpIEhJNCUxPRBlg9K4y1r2Sa8RgGeI1mFLNehcZmghFvJ4XQHhVgWwrkOraewnF7AumO
FMRbikEg32i87UaFApcvTyPQ8PM3DI2UeV+jQoL8qL9c5cDKEUSZrizF6kJ0G2rXn+YgkPRzW2qy
jWwtzVoh2/8drP2/eN2blm4R3vzX0dq7v8avP/6Ze33a5XewFqd73bJcDzN7z3b1t9xrUz9HZwnp
okjjBkhQgdwUY+bf0VmHVY7LUt82cScx3P9PdNYgAPsuPOuScvVcE1q5FbimJ9a+b6x74x5tjbKt
LXq2ER5L6+w9OlBgZmAKI0SjtgnK+8xz9E0dfx3IdG/xInVu2ka5vZntYwhuYzM60XxwNUCpSKDt
MauotZYMqMu0om8b5lgmcDvNmL8a8Yg+9QRBYeiMLbN5FBS76nLU1iM5W2Dos/eIMMYCCwowS2CU
92FXORcGaoNZ1N2OiwttAybp2qLuTCo6tQk2XZHqxNwi7R9465ub1rE/wy42LpohxIGwxU9Rn0ZP
eUJe6j1aWAYeUyAa5g5Ns/azYw1Pba5Xz1YwHaxyvgv8sLsMGHgh4zjNW11Lqyvfbj7EIJg3i9Pm
eycyvntaEO3DEBPEZPIM9Ejsq1wfinsI1IiWx9MuMAcf7B5aM3qafwQsvemzokUSVn8ePFxqjPU6
AGRahVH9UlXdfaIvt2sdQ7scG2iN5YQ5GcQ0jDaVC9n6MZtenBDjLV6Jbg/ZGW3G1fgEDmDayB4u
CLqND1R/a/plsmPQgQIeIvXwEBGq7GcXbHeKIUKY3QNLqi965Kn2RCOn5MIocvNQNTY3u/45DMZV
W+nDNu67GoNhMntg4A+B/cPVyON2frjNY8u9njKcpHApwYGUwJPzYdIRJi6Rjm36YQOVb97ZwfQT
S4+XGUn3oxZG+yhNwBaU6PgSFNilaRLvcPUDQ1nmHXwHW4E08HssQQzA9kelEwxlPJn2NrcHbFPI
Hm8Ic5UdoYTex/h+KED8ehGQrh7Z1nRFkXfUjPu6RRXaWlocTNrgFhSYyplmRBQJ3G1HerL7fmqK
7+q2VOj6fIZ0XeeGxaQSxFM+jfwF/GXACrHMmPCbeX5fNzq+eRUCTw++mUXo7Ch53OGn047hLd3k
tzKxswv4pOPBTAN3k/vxRGgTIRC7C7DInWzuTAilPqgu64mxmwaQcRxHi2Rdt52KCB1AvvPVOlnP
We0f6NmOSetk1zMSHTmGIdcpg9ptGdrrzrAhIiNi+Bi407gNGos3ttdBwBf6nRnP3UXcmcU+NObx
tuUBTskQIHTCiGzEsmpHWjw/6lZ+6U6IG4dd699z1ke0Hfi7T7mDT3YE1iErn6sk7W78qkJo1fps
5fHw0gwlIq7lo65rDInH3DnCXux2KImirhtdAwqsL5e49Q5TEkLmN6b1Cd2nduNErfZVs/A2mxB/
yXUcg2qDz4ePuZmhaZcZSao7NKumixAlooOfFM8mOvm3helXO5Ln4Am81LlA+wFZ1sK/iW2zOKov
FaScwgJvF63ai54bt/1ovTRkux5N/9gMdXXj6eHN6lcAZlNmeDH+ZtcEFhmc4o2107W+uk00X7/A
/vjFdGoMORpIgfDg8f3qMuJhPoAHd3Ht3arN+QclgXl0iU5cAvvLb608m+ijkQeK2m7cOQjk7J2u
M3fxWA37xo3NXdiWcMvHGcqF4TAyHQG2AXAhIByGT31vp58HpF/wVkGrx0TQMwOKjZOtdtFF3YqP
xl2/QHf3sfYDfEP6v0qLG0D07qnI0xSx1fCy82z+cDx5zTUQyp6Qawus+S/GQ85DFmGwVaT9PkKo
B9DqvCO+y/RPd18XrbZxEEbfoSbKn9ohOtJGoO3Em0YKS4VMBnQhmGipqrSlVlouIatQGdic1i8q
sCJtWX9unraUhV4bcCRZ9aYqq2YHvnU3Gwjoc0jZRJa/O+JgYYdjZeYj8tBqOozmR8UERYLRarZ6
qmoV1Vi1pSYbSXHeJ/NUxkFWM+Rnsntedd7nvEz2lhWEBxgwDkxPUY9D7EIW/v0ZaHJessHp5+Qo
b6qn3eRXTlULog3/+hyN0N8n/+bQ5xOT1ac1svBN+911yuqZiDoYt7bdno973q5rEZhw8I14/1On
Czxf+nkXqb3fXBa+ubp/fWanPd8cXm6BF6n0wvkM63o0QZ3iFN2aGndaji+FDVtE38vx35yErJKF
UqsD+7LOnfaCL+FL5IzmaYfTVrPtYnI+gocCn+pmPdPs1gyd2xTE7RY5URsp+GQ4NHP9sVCESU8R
KNM671YFIuN1kaXnVT1ZtAvkZK/eLZemo3aWI5zXno7SRYoe++aIIYyfFFTs1Yz35jU8pVS5LOFl
zvxIqsCHm1/tJdFIwZSJv3uzsAyz8TKrnk+7yArZL4wX4zDr0wfwNQHfAQRYr6IiqAwEGFd6AKI1
uR/g+ElUQFKcUpOsojVYHeYaebozC2y/1rsEUsnF+S9ay6egNu/M3jT5R1bXbbDSa2U8M0bB5aXf
BduuG//yur/4oCuG0/IK4Y/ooeGRNlxVsah4rhRI7OFc8jfN83ayG08DN6QRu2APqvw819eo+nuX
dg3oT5+/lSqG0LYdkaBgRZfAtqaXsHAfqpDePnE7Zez7mx0vSTdpNnO/taFQHRdUuxnkkIGBLagj
3ngVeCkemPMwbIcI3KgUnaqhXgsHpSjG6GhXETeGmSK8kxHnbGrSrHvwq6NfXWqzG19LMVVYzUQL
nToYbRQe6IhRpsldgjnqkUp6QgpvtTbmFHrHUcUD5j/FkGg/a8OZ9nVVw6AKQiat7uzet1OXXC/W
apK8nYG2Ah53c4SO8znbaM5aXqLJiF5XqcyABrfKduPKcLO3kMjBNtZCZqmzrrRIa3HoS/XdSeCj
NQvG0EYLvbN5MWr3tmVgQnfGo0rnT4UBHySu49zcWxl+L65KQUyxG17q1t5ReYFAi6GLAx+2p5rR
sc/gD+PmK8kPnXI0ChRtIagQq+WzOYKsVBGokpkLfuUDYGod2SGpBS55cmYFt2NtjVfyDHizm/4I
oCTfMg5YAJhz/z1VTD0K/jjdS2JKV8HEU7oqzK0jQZzp4kwkP3lmEQv65ZyTryVDA0Z7khESCr7T
hH6BsiZqNEmCan6vYg6iy3EuIiEbW4V9N2lg5D2mZNx59UI7i0+GSleKLmmMmfif5O456/tu2YJ5
4y6escnx1dcwQAmQoSPYOxXhtFQcV7I2b9quFyd7Zmgw0IV7f+bES2ZMCrlkYqBQ6tYJBVn1Tsnl
yQt3Eic4PQe1xg8v7djTLyV5LhcstXMhy/pMA0PvW19EbkNS58wgyXSIVs3ZaIww44g6Q9egu8nb
I6+Q1M6F3ANp0pswak1RgVSBSpGoiP7ZjkqaS66/TFGUA83X7/tkAv4pecNT1bJniEG+g2OOij29
Sx++a1YdGvxWFMIuBQwj2blzIUlcaUam31zwWlz5k0V2LpvMv3rYNvtS+TFJgdZrDQmI59U1TXi0
bQStuwHKXmbvReFF7p8AEKQmy87NPkcIxmyNy9Cx3YvBcXGbAQOLDrSJuqjXXruDa8LtSetdOuGW
AvpeGR/R58kFgfRn8gQxbdLHjrSU8iozIgwNTA01tVwpkJho4aZwSEbd/OArWRtz9FyATTaMrcUc
dlmsI5pupTdRkn6esI/ElqDO90YLBvkkUZP50NxUrr70TfeErTj9CzSMksoRC9mVuOrURNH14M2E
axftpMjSW0V2mOP8s6AmTk9aAUjOL4PXWOmV/VDOJUaqMD52s5oi2fnX2agsVItK59pTBYLSB63p
YWtWZPh76dWCKbnK622pzApdZVuY6PFhjIenQRkaRsrasEGMeNOMSHAiH+TcJMoCcVVmiL2yRfQ6
SHQZOAZ7xTKRwSHmicpGcWkwVIQplEMGIQU1ehW6P6uZYdCcHNGQv7RSQPtDOcFul/Cr8m60IUKT
tFNt6MLKC4uuNlAmj6Wye7QNxZz0GfPqf9KTnmkxVx20JwszsRLnyLxAoMnrgnt0dUCz4C45uRcW
E1/UytXR7YrFeRb6O/mdaUWAsQHZil9lpIwrC1grRg+qw3URbOuAV0mmSXJJsbK+TPDABHMNHU6W
nfJQyiyz7frP8cC3Zl2jx1AZaqbKWrOzv602gt1onhnXKJp6yoRzVl6jSTM+OsqgMyrgzQ85IH09
WxGFVDcALejuYsjMmyqolIj/tNdxe99oKM9x0LgZvxhdtOx9DEJD5RQ6+i44JsxDI/WllKLUlLVo
p/9lK69RvyXJ3OkPPpY4x/YqrYhkYyFBVkAVwwJoIlTmpsjvuJfe+MHDqQHIVjyQIE/qPQld0OSy
Af/eyww/VOWL2qdkykY93EGX8lHXwj1Vri2uFfp2JmuOJiypOFWMSihjJMyCLSCfmQWi5dI+ReSR
mHOvxpbMOrfHzZ762M33yDrA4PaS5TbtS39nYfnq9/QOcncKSdKC1kLGRqsQ1FHiGZIKl5ovlrXn
hYHKpmvdgkE82lCy3FSpdqmdC9nMPe8rbTlqlpTxRQ3uTDZ+s51UdRO/Rsd1f8pa2UGWF+l0mZR6
hqjvdxg1w77KcwLUVR+hjoiQTuekD2TP19tgNbJPS4sKUzp9SttA21smbJ7WU4E0bTlYoQWZCYy6
swSIvxVPaw1tUvhmwzy6m3odNUUAdLezWz9HQ3lRwAEkemHv2xhv1baE79og1riLMIibirz9Hs4d
6bI6eK2K0N9UC5GlcAS9ZHfDBBSeyKSm45E8jbglr9gmG+nFjNvNa6f8lHvlrOwpG28kmwxoMPgu
exgwr8qJ2VSezASahoMx4tOcadeyflIOzq7ycsapLnxojOERFwcotDG63Inyfm6iursrlR+0ir58
jbGILpVXdKRco8EDOJf9ipO0rOwAXc54TKMcmR8G5TudKgdqKLh3clTuGq974ti3QYJjtUN0GCQK
P9ejYxgrX+upbk1sBvG6LpTrNcJz632Fj0YyB+tLY+CNXSqXbKTu16cJ42y5iEW8tDtctVFkM+6Z
AfGnYMx+77u4b3fKhztUjtye8uaGAAeNTl3KSlwBImv2pVBe3p5y9TaUv7eD0bec1aC8v2O0x68n
5QfuKGfw092JkHaEI2/dj8pBvFRe4nLIBb3ncXbMp0U5jlfKezxTLuQgiE97xhVC173yKu/EtRz7
cjkigoXOplDe5qZyOVcKE1tb3RkDC3RfeaETH6wucc2Byaac0pGRlGu3lYd6otzUR+WrnmCwLgec
0PDcjg7u6/FSu3dVhSO7nKLjl4+mcmtvlG87Kk3ZlaEcjWSl3l0HsTm9rsrvHc5seDR1z4EDgUet
OpsVt8mtvGIDLMoP8trJjnajfycmbX6ydTzmY+U2L6df4rvSKyf6BK8oQ3nTLw0u9bGHX30aEWaF
jF9+LwcSssrVfgard2CyHF2hsTh/jGaIW7IFVn6XjqulX7QEVxt7acF98VH6iBUdJAG9qL4ns30R
OsnyZUhKKKVWs+ILqxGxwxEmAF5+Ok5BOm62sStjxGXu08jycQAOu/ul94lyquM4SYVFD6YLOXiw
veY5BWMImNJtGyVb2SIqqh2ctPClg5e6z+piQhXGMD4QLC7wyOV6WnRJumrpX6MFt5k+NOns/aL5
oIeYJMsx8Itk6u74r2ATAzJwRnpTgri8y2NENGWLAdHycV27r36HYk2ao0tWLIl+54RILMmvzHwD
kNL+mqMuuCtnzbrp3Li+87oWQJS6lGA8up2V38gGej2QQkeu97bvveCWbiI8beVNmzpdvG/KRpJ+
3etAhfYrr6CREsjv8u/5rxOqDNRU7Mm6RV26gtsJ6SlrJ+MbIc7T+RC43A6ahume1oY35B+HXWPZ
+bdCu5bzQW4Bu1flkFSP2FAPYazvwjU3v472s2wAdHXZ4iRh3/XGUt/YXYG4fdTrd9XA4xkhchHA
b38wLCccOfX6Jy+Ka/q3tUPpvBw/rWAMNqPhNj+6PNjkaBd8xW9B2+ZwqO4a3s/rknPcj2mCiXUf
fTodLYgfar9ynkINSXlyWtm1Z2j2HS8TCoixH371eViyaWYhW10MSfMJKQVELZG1OVpV5XyqXNIa
sgmKOtuSAO1XG2kzQKhNe2ca9nSdOR0yBmPdPOt5cy+b8u/5POht/0R4JTv0/CWumtWPP0xVYDP6
KbtvFmB7W12xxcQWcUZX+2gsi3lkAKVdrK6VPngR0emSkf4PDDR2ejBqr6lmI3kBP66L7mJvtq/7
yJ/3CR6rzzbWYHJ7XNN/GvU2ebK7vjnM2BtfmQmmQzOYlK1p12p09CxbrkgpbobRMD7O4YhW/NJn
+35sr+ehGR6QkK9O93uJ8n1lB8urltYwooceTXxoPjfzoJMpC9HeX4fsVq4FgZUv+jighYAM4WEt
fazYdV3/YHgARBJCN9+N8VZuUMNsDkHxtf04dlN2CQZ6ueizyHmA6wX4U92Y0I0OPkmr11DnW+2b
wXTrmVp1E9oGsohJ138xCuNaNiVah0VWST9ZTDi2QwdE/HWuLt0y8D+6awFZr7bs7wMwIjNotReM
icLd1FfdTekY8Z2DMuGOgWT/rfA/LkPhfJ+1nE4x8LQPVqEjbNzY+DFX4/DcTsutHCvu9Z8aaoKf
STXg3TYP83FY6bpBvQN+UccYk4DMfGh8CZwVBqwbz9cK2PwBlyudSCLnI4U0hyjQ7nydl8lQnybZ
Te0vW1jR1b8z5P+nDLlu+97/lCG//doucAt+vOUzmaedfuXIPTLcNjqjLuQkXT+xln4RmrzgHzZC
V5iMOCopbpKL/y1PHvyDaRGq5r7JNyYwbFhQvzPm3j8gIFkolzue7cFdt/5fGXOuBhPJhWTf5Y//
/A+CNagAq+w7tKkgMF0bifT6Tb681Adkp2PcOOp1QOVshFA52KQsPH2bLRrhvNnMmIeFzrZR2NoR
qTIcFj0fQSbEMxb3RxAXN3ZJYsny0v2bW/k3ZCuDq3x/cp7l+bpjcpm+7b7jWvU5el7a6i5HrRsI
Ddk2QSLs3J1++rD0ED3son1abA/Dr5GkrwcgyGUU/j+fhHoK70/CD3gagBcA35gK1/D2DvVOp48N
fgzHpW+SC8SzAAHWKvFTc1O88HON1HIRWXdh6/71jYh7vXdGEAcaGCpOMYcSbwcGzhQdXg6QqHXy
gdtaz1/z/pVPYIgaAueMEXW+/d9O3Pnvp264OtQ3y/ZNnnRg/vOpI6TgJ+Pi9SjSeghLDc+jl+MI
Z1nHPIyKbTqDb/KL5NqLCY1GeuvsyFeP7vpC8p5Po5bfo7ox4ujJhaCJDswuRQzYhaXK7x3RkmXS
NxWPo6F/xpyZyH4Ar4ixEDfJOqLlcw1xu9hihPSxD8bpWI+okJMKuIj0gWn8YOLKiI7dMfGxEVyP
hqcoyPNg7nVkwTZLlUJ5Bm5+8OtPpo2oFN/x7OCu9i6M0wlpPBQAgghXSx3OKVR/H4s3sKSoExXA
FejAt8ZIFs43kcBaQlC1DtHioX6IIu1em6FPr6hzoc7g8mTKbp9njr+Fi3zMWi4+D3EGn/P6VamN
9DP8Ym8sLsCNQLVYHVRAArRgh7hB31zdSbV1i02Pm97XQYFR0TokF8gU4LFXMwLr7HDB8yS6rpXP
MZSGXdy5yDPlX6ISM6sYs0bUcwhFjWb0EwGW9HIqxmIDPhCoeDi8RpP9pfJXZojqBQ9NIFs501bg
bMgcBhjKTQmBq4LBilt/z3UbCb3Uz/CoxdYwdj6wOx2a7Yy4XTXTziuW7bwm5daFqH1I0id4Zc0u
8YhnBQv/qsq68VLoyN1a35P3DTZax9zTT92LMqCvDYM63Xavyhc09j/YyEg1TUdnPNX6JpjQfasN
Yog9WQRk+v9yPbytei3kuL6xRSEC5I26CG1U3SE/4vMj/B0i34EOTerA96bnzk1fnTK+qwkr4K72
2hJbshoLOcwi+DxYpIWb2CFVYndQyqrNEiGPrphHSxtdT6N7SDqkkoj2Pc9O9ipr8FJkCjRNh9mx
H5aGZx4MxXZYCa112WrC6ho2Yzy2m8glV1BO3aOtk91fUvsJBVfS3yGa+iALMkjZOx/xwL7h3nk1
f2vsb39ieX4zp/mjafuMRVAAjQcYIK4fgK1rEzw1EeIwsX32+g/5pC3EDfh4tAnayhBV7piiE+0l
EjMxXN31doQ5eqkTgIOLNlUGn2XSHnIFEWEyRJOXB3uamRsEvKlpC/JBH5P7TD33dbR/Tu6I0NN0
Y6XT5wn7APLg0EshlWyqzCXCVF4YNZ+lVusylKi3MXIusxZ7l+U0DSgPtofSGlDcs+r7rpnNvYfW
TYB2A9rB3OH/Iuy8lttW1m39RKhCDrckmERKoqxgizcoS7YANHJsAE9/vobXPl57rqq1L6anAsXY
6P7D+L/hE1DaWbMbKrUwRg/C84IJsBcXI4Yq4JAcubyLcZYwq81yOyXjI2aj/qabuH28I4cHWOw5
IL4bMpVAmx+J396EYzg4xVgfpgGZo5nnbE9m9dq2kOJH+Tse2noHc946CSnfytnpcLFzjG2y4Liu
V/VORFTeKovVixuzDJlZfyWyQ+2V84dFOWOM2efgAQI+Up/68rqNV7qDzB6c217H62nby+oS4DuF
NoGlxMdMbgulTm1+DWJRIDt4AWlvtu5/DpAVN7ntoxtD0tOSBvc5o2wUZQ12Nl9YVLDVZ1MPrI8q
yG/zQgEO4nBliQOOD7WyVmCKMRVkJhSyNwnM2o1Rq7l++6MtOCIyfC92PtfOMNctWzWXs3gcPdlv
gYPiqJxxaa+fyNCzMUuZ7JZJ+42z2bd24vKaS7Z2HOKVNzz806NvQKHKY15dGSkgMg4KU869JzI7
FEUUJgS+6NrEV1Wvy9RlHfe8KXVVAOhuw6l6XWTyy2a6aZHZzbDAUq4PRJTC65zunMHCJIDFfsAK
6K3zm0dLcLysy4SzAcSDjClTKXbiwqUxdsj3g59CJndVE/9YlwhyoXGLUPqrq0BH5EztYkWw9w18
L7z0mwJZAEUtb0HeZntpZF+mzgHEzB1YNTFNYFBgYo5G/ug4gBPG1Nl1cYYvnvoALehPu5ZJyICW
Maoxm27pptDDQJ0VWjGHzI19xpYOKShlrFutfSsq2AjsvOI18IaCM+aXPaU3aX/vcmPiVIhO68KM
Zg7vNM6+NJXEakm5g8Wb7aul++jTCGsEk2bkODyvqwjQggztePnJeOxj2/rYrnJK6CYfZ6MWeJc5
YBOXAt88Y9wOTZJtXAxnwXBCYWpZ24jjcQl2q5uZB4BlY/Blo/te8tEF9Py3hdqiq3aB4OQaCpNy
R0bo8xz4XV0w3Rc3n2UCbLwROWYJKRRz2ez8gq1YTZ0h6WLL7dUdjQ3ol/TNVY+MZQc64+yxsMpb
zbG6GaMZeWX0ArRDWRdq9aaifcnZwJasO5yGtTo4grGBjbgsMP04d0QjQgM7XiRfNcZ34hd8KhZx
3bx2vLeRb7VbD9rhrnH4tjfjC6yOm6ostHZmUaqm1gH9LFxPbMNmsxuC5LegetU5fIr4hguYo9be
jpzXkVcPH6u4rXGANrHuJ51jks8E+y+T/b58IEgGBaI4jRZmmg2HisgsLnhIZ1k9vNe2dwV7RC+m
v9DAZ9qU3WUR2Vc5vZhVRS+6iW7axOKavVqFzhfIvNWOo5Zj0D0U8UTHoGYjM5fiVALrTIhaQvWe
WXr8Ex9ZTCE5hjSqRo02o8vnFFp0Aumm9T8RuKQBVH+1cy6S9zQ1zQPNDzUrxZv7JwQxUsWJLyAP
so/VHcui9+GK1ZikYitcW9EBp8R9knCZx7J5HvvlLXDvJi7oLLax7ih3aQ1H06aqB0jVIboP4Gy7
Sdh1vR/iUZJvhgizLfiikZPdt9bD3Gi/SEpGrk4uFfSoGAT45rm2A65Be/oe5y1XpNpWIWQDm6p5
d9qqvgUxu11j8YcmLp0VE5LJwn7Ge9ENOuO5a4HbYMZYowAVF8RXlsNTENNdMkFAXi9ZVAObWIDT
QXda7zSKblvbm3/FZPww+dhIe1KRLYGYs4UY9TuwQRVnJNnZ0qBPj1Soi6MZ7RbTYBQltrW3SuZf
ns/R6gSsnyoFGawFX+Qbewfua9hyBM+liVHg0ZsXdK9e/ESbJqMC1s4H5pyK7WR3+wJ2Wq1hCm7N
vMiyio/JMJ+wASA8c4CoZTrSYYwlg4L3E8AXn9mc4rubxY+VC3/ZLFgwZYeAcxi+mQ0lvyblMrcw
3K2F8x2bSh9my4M5vHdqYxfCOKd+RRtgGubDIN8oTbibZvwC6UhIayNPtqbhzCWYb/FfecTqu8SJ
PPny1eMXY8Y0g7dxdSkZSS+uQ5vfhCivtfaRT2qEKAoeK7Geo9W1jxOdmXeWiJvdmGj2Q6AGWai1
PfYMibYVFXXTYrDPc0oryZ70fWywVgGu6tBZCRGz6rYuv2Ck4dhpYQE6yF2anwVMMC5K+Adc6Ws8
V03FdQ2DUvM9lwblSLUZC8N/WWOQdRMXHYerIfSnCIEsu5FB3JO1NzPGc5OPEg32a6As3Uo8uDbY
Hr7Ayb9OZXcTwIVcHJq96WFKXq3aCOOFMCOIOZ0LBlEQjmafa+zrub25i/C48C3tzIAUEDW7ga1d
D/UGodSXXvOsVMCdd9BoSW82xkgI6eoRdr/pV2pktyRiHml2i6dGGW+hsqnsO2NugYRG+2oAUlP6
ZNpCIGadsh74MiHqorb/JcuOCADKLecR0QZGhZNnvFNoI7Vox2PSOTcU17iQzu5zHmRPpeC9HtP8
5nU2kGEgwEhgbHTouqSWmAaA1ZGDDb177mfntp6OyuebBG54KOgqN4TgJBRpj3rlatv5DaIyR4e3
/CJAARTIamZg+8WMecnqtU8yuaDPvo4qbgho4m7jjouqEl9EiaQhnHuODUJ25gUZ6gjAFvlC5YMg
ABV756IfIPiPU+enWf4eUjaJpXLPZW5es0OtZb/Xte+5CLjTKAVRpW6R42tNrLwdB6UXHrrnomnv
mSbmfMkWgpb0h4oXKHO85D5JN/TFjaBoGxbqvfHlgiAWYJAzjR9Vf8saDsz1Y16Sp2xAfB+IeNlj
anqNDf+IvdpFJuw9CINvZsdzbU3lO11TrUuDal93n8rIfE4NNmvxpVIkkLxqQ3uWC7vduo7VOdzY
9lGfeVrFQNieFVeMrzCKfZr1CcCxIERCkfCbUPNmu+7A+J0FejL/6un+UdeedzM+SHtXJl2YxiiH
yJbucDv9JpPMPsn+UutFel/X+L3WfBA2mJEG+vpR05p3K3XoDfk/kyB48PLqmrtcXwgnJPXv/Ffp
eLgYsXL3j9g/SWKSl5S+HJuSHA/2SVPJn66ylLSCKRlBJ5WhyVDetOBrYnqMFgXR1g2CLFyDSlUD
MDrS9coBaWUb8Z+ks4r3boEeqETcsTPq9C1zoh9eNV8GC6tbXyO0wKr+1eWA3FAvnci/OCSXqAR7
DS+4sTG/a8z5UKeACutgCPXITjaNoVHcjK3HMg++xgg2fAYFTWROtg8+zKrpAVZz1QxxtMemGEjb
UF44rC+Uu7N9t+QnM5blDqUTFzsGIWj0sRKtjPmn3vIhqXXueeMJ3J+30d062PhF/7yqcf4NUDHl
VRRWlYYIoCwUq21hTEr4+czrQJuVITq7k9cyTyoAdrR39wjtHv7SL9avVl2eXiIX2UgTv6c6rtLw
j5oLHbVdeM6xopO9t1Ee/FUIRSbBynEliqw/HCITYotnpLsVSZGP6WMzxi7gMjR6q47Mc/oep2kP
5cs6c7eKvtZ/dNgSKYr+Pzqw9Ud/buKv09Crcmr9qbaO8OlmSgYcNZuMHiFuWgyk/f3n743//uyv
sG/92frt+tUqzFq/+jc8wfrDv7f5e8N//Owf95oWJZUqKjX/enl/VF7jSkn5+zjr0+s8LwqRiwAw
/v9qQ2bIaAjOFVVDre3O651nfWAX//6mBL8qBgJOVtXMd4j3wPe5WoZLVmELdENWCUJHab6Yqom6
86r9Wb+PPfdpqP3mj3kT/UTzIBHkNMpWSU9uQw+1ifeSgYohrrdTF00MoGARPHg2lEF6ra5Srzl3
6w/XfxpcwEIrFgh3YsY4qYLFZHEZFKgOL8Y4Fz4uJnzFduphzUbThvb1EQXVtccBfF8pp0WtxTIR
ERdOizMoujkY93iCmbuubT4zQt86IuE4xSPaVsZSYUgXKAGKZmfkwJ6kLg5ct0iadFIRvMJwNXRL
fNzGI0MMC5aqGcYeSqvqBfYrE6bBr2Heidm6a9u5CXFQgs8WYchh1gUqjMJlpiq9HytS+RO9Dgiu
epQdGmY2ZsUvNSOt3gcWwzF0WrqIYkqpAfbvzDuuVdqfWUoAgbyAeuKLyManeqwgw3blg+bn3bZs
g4cIraWXvsb4lcu817ZWNAg2NL8IO2OJjpav7VG/3WeuvMDDQCzsuZ8dk0T0WNyN4RsDc60LKU1O
uTOLyy0Od8ThUfwIgwSiAV7FGp0trRqOy2A+D36WneFDQ+ps/HJvWf5vc7Y//dKzt1oDK3OUxa+g
wwC5a/rPpjgwQYFZE816IsT6UKX91RHDQ1fD1qyK6RIneEdPLhtv40hMcW3cCfEdLHushruKpNSS
UyiHX0hDx29dRy/RsiNlv+HtGswAKEL6KH3B6EdGfpocaW17gK5tblWPU+E1bNVEgDMzOUWbopWt
jexYiODQu9jl4TGfUdvxytBsk28T1twELZl91p0W2ntepJsYmOcm6US5lf4zcB2TWGD+YSY0ZIEL
1vQJwDT4Xb1dAktsZQyxdCrmhxG1+NETMyK+xtg3g4BozACU48fvcEmCnd2NZ5zgGR8Zrfk05m3Y
1XLD9IvYRNZ4wxYvogIzhjJ4NlPK0JL42JQjtuWZvNS95cPz95GcYORbWwytFS5JZh31v3gG5CtG
FBwyqz47WRyWIwSpJsXbnpKGv9HwkdSTuwywXBgnbc/TELsihfkep/2LAMb6kC3eBafBEmtCwCbV
T+pxOiMmdI/13jkFjcdsHSLhoas/SQ2PcW3ebI7GQ0YkVjYI3wdcvUhjqCGKlodq0h3l1GQP0+Sc
6L7/MFK7ZgGBXafjzVuY7k19PIJsCD1ZMUhGZ3YzOMbNd3LkbrH9qEvcFDqtZ90bBXpn+eb2yZUy
wqsb+YfBYrNwk+ZaucF9YXgvTPZV29aPiFfTx06T84vW6R8krpRUXIGAvvpuJEOC0ni41t1ELQvg
SG7X47ZCe38qg+Yjl6AqJX4Yy2zhn9e4D14fiG0mMcXuW+mEMRSH0fqgNPSRLOJ+NKyzlrsshvLB
xcNTDHssr60HJvQ4jOuDD4Fbyyv2GbA+KBaeuiL7aQw1BdkuZtlGFG2Mh3JijrN3KVfFrlwwF0X6
RFx+bBvvO470+aPp4PbAyV+6S3dqquZ3ERS7UeW8izlfspIqQrFMuwic/0aABQhxf722eJQwUmXt
mZx66eviPhCT2MyDqj0GxqOEjDALOdwtbNxWCoucwjcXah5tHOEzARDvlqg2N4Nc0t0AJ60bbfAw
PIHEwTmDDvalzAWGpnI+iUlLT32RXWWf1eydBhozN2nPT+idnWctJTsT7riPkuiq9wHFJpgbu352
3xzbeZ3KrR+RveDTsNOGGvWMfGNU4UokF2I1gSWH48wIVg9LCj16uXcK8dJUaF9Yd6mU23Gh9ldF
3z2ae3AbTBx/qPc2zrF30Z2OuOyZEw7BWrBxCEiyKs7C2GqeUbFsAOBuovnY45GBuTMdDnLEgl4f
s3dbsx5fbN/Frsa76lgxbjMOMd+ZnkCcfFqoO9OoepgLegYDpF6i+GYqto0BKt9It42fHyTYO9x3
PhFlUptocLbsi+AyNFANVC1Do8JIaZ1OiQZofEeX7GHpzHtGA14Ywr1B936kt+XCxz9FY/ER0CF0
1JI2YrG/jL6WXHqIa1pHyz6OOKWLS19XnJbvRpTvJk+7pnX76NsMCTfZy8zI3Caoqnsx4kVgfiQm
YbDZgJzXjTcZm0+e2+xjAA2OFc+UtZwGnDxheZekD1PXnDMR0wcYjvbY36n3vGirY7qYP4ypvhp5
fDHxajORFIB2p9COEw62Cn2Y5sWTp+eXNkbZD19Lim0ssmazGKUgIKdMZYsl7HLvGx4eSMy5LvMF
SHMy7UTbvmm6dS6oR5S2/aY+GnVXqSePDTubT2XMbO+F/8NW5n+VjytGO75Hvvs5Nd5LxyAr0/gT
o8k5H8cw1e8z15BcsKg0Xp0o+XA6VFJ+HEb4nYoC7b2Re6d4ce9qDbdWYwiNLDepuch7JbiyIRb4
lMCHqWcg5DbNYxValE5zv9llCTrKCYFaHXybv6ELUXomYePQCZseWFU+xodkCb5pBR0KtqX+gPyS
VPWMhxd+8bzxc87OlnpPnV/8LJf4rq+uPkWdvGtPjmhQmAwLxSTtZ8dO1gsqS7YPlgoPH7Ghc38P
OeTQ3veTeZE4Pm1aodcbo8m+Acf7TU3sO6FK2NT1Z5uefcEyLDmuttQPTnNlgBZH7lUUxwmCNVOe
Z+Sb0d7FfZjMFtkHBQ5POgkZtjwOrW0xEyswwTC8K5hcfTuQSlIULS6Rh0W9bjtnl/KaYicoKZlE
iiN8b1fmD8TVcTi73RI6aXRrpuZ3jWTM7Zkzao3YDXV0ooXmnKdZP4q6ZDcoe9VlqoEVTh8Mdn64
Had+abMI9YwWq0NRub4UBsAVqtw+Esek8i5TJ7+SsS4OJezwzmH4Oypr0ignfpcaa43xaxqrhAdT
IHEowgKm8J0l1IceBJ6XMJ/tNifNE6/WTH7UFOahAPuNsL6sQ2aAKKe3+RuKMO+M13m9Edo3KtxP
WJRZW5Fz0Lv4WwE55pOfAT8I49tMkKQqLxkzwCCrI9LBxNtW8yCPQtPPYsqY54zEJ8ZBb06spYe+
Ht+H0or31JcQ4E/DraKBmkx8pOm1qpZ3fYIT1Zec6UyHXmxZHByNE9uGrg/TZDRZI1IU34eAwmlm
uXjJpRIVJ+U2Dtd7XG5Z83J4n5NkD7SOplaFeeqC8GFbptprjM1YWOTNqzbOmEAnrwWgdc9kFmBe
kJb2cjgL0zlIFwuW2XzMIuomnh4zs1ylO7pl+DEs4xew2nwTOvS6MAJOXhonuMrCf7WpyVnZh70Q
XxPruR5VqbkgF86K9ElMzUFG9tE2a6Crjwa2zr7x0Sx0XvlvRhdBvL4dpEkHTuImOj7rdN8ZspHQ
OUFB7VOqYg30n8JhtBYbSV1iLcef+Zzd5r9+l06mssMhTqSMjufp4OMwxgLReQiXu1f3luKY0dQM
fyU/21Fjgu7P3ZpJzW6EWETdJKB3NYFD5+Ggjx3VXWAuw3yimjEddjN3RySvvkWGHFrp67Jc1f3G
WImY/F/dOOIxhsT3cJrJ2Al5Vsgu35Zs2KbZCxLDtqIwR+0sKLO9wYFUJ25Y87Wlid36tfod/9VB
uwlYOaBM4D1wG4JUoxl2raBgoX/IY1tpG8tK1v/XtHfJKpDjHFolNdUA0/H36ia14WEp1TJ04oYB
9yPK4L4dO/R+e7vDcfWRfWhrULEbe/1LPbGynzNalJR5U/lUC5Pa3Ljv+QtDnAO+HYuAEk7JhXPA
eAbNJUb33LpOIIhhXqaeq9M1+Q4vpZuFrEs9eN3imqNeAI1rK5tO9JInjJzU3annpR5WUy+nLP68
du6jcQ4x2Zb668TXH1s62QbDKuqtafEcVG+PennqLfyflxrwrEwgOTF1s2YhmbCI4GisASrbsX/v
weBvGCnCz4t17xWh+lrdBl9tKicfOmkLFmh3Ojftsj83T2P9oKcRFh3w/oNo45sYn1DHokLRJN5e
/Sjm11XnH9VNamxdloEMRQevbuSf6q50hkMLNbBH0X1u2w9ZlZj7sKK4TVA95MujuoV6TmX1O3n4
nycV80P1hOElndRD8RD3Ej5iSfIsOmN9OHV3rhyO3I3F4AkpyrdgOUI3JHoRO7esLkX7A/sWhtbK
8jqZFBbbeLnroUKFJRYJ5dA24WjS6Yit9Msj2La4qlANGww+uPUhiXWN436+rg38uhdfHLcvGjMY
VP2a/ZIUL7Ewg7Ne6MeBjrkpTdrBQmctUYvWS5ain/T3IlJjqsL+qrFDnia62Uulp3s4DBvYB83R
aQ3kIeLSxD8FBT0OGxN6KnrbcSpouHuPqwzCblioYwF3gKQI2baztZsXu+oAaxZeF7YdXkOp3ZWg
koFhFcnJistnBt9eogUzUbM3yJukpNyQ33XV+KT+K4LG3NVKJqakYPgTYxLYLftxb3gdHSwOEYYn
oYJGY7VPvU8t6LEvdObvfcS4S+9QotZTKt9M+ewcC7mB1XrYlIt3bGj8rdso68f0JBNOiPo2Oz0I
AOKhxaHI7uKjFFpYkKG/JY3TT95UOqdZHVitwEwmbigauzWxpx/rL2u527eppmsV3A48K4vioql+
paE6MBTsIIrgtWym1nHW7PQYtFWypcbK8qYoPBfztR8YlBJ5dR/nBLauapnpsDe2XZl92m3a4XNC
9mhKnn/5u/IrmrVW/o5+Ao+lnoiJ5v5JtsZRxxHmYKaMnehQ7Pv6e1kb5UXamQijGvC/Ze8XuK2c
7wOWjAO2fTk1bZppt0gZsy9N6cMCbrjmovTYWOQ6a3OS2PlYetQOmBbOtya6vk0fWYclwoUqyDmG
A4oqs5yxSqrKvTmNZx2DnlONZwem9Ta/Sq2tVM1Mx6wuawk/PxVMXPxRXlVIxTZ6jYMH1zWkDCql
EbVsQ7WhpYHuLa+e44ggdV3ovocGdyjdXWsEDo5G0bAvyGRmD0uvsqPpVxZ1R4RF33lQS77GSZR8
3BH4gF3cGZeqWeNTHeBRSEw+6Yf4x9KZkfQSLdFWcR517y6otLclmj5TfzF2aSD260M3E/oLN9PS
3WQqs1WbeQGd+NoBsIGcAREJhscPv0gFVV7poWPkYkXmpuRgZXkvllSGXeyfi5R1IXX3LZ/8Flwd
hdMhd/ZjoKy508eoquZDOvOX4Dy2jk5EhSLsBa+IYCPZo0W67ydmb5SS4VA6zUtRUmpOJPw7c47u
LJsBRjmeGMmGLfjdiSomsahuuFgT70sjKQ9y+iTirHazmM0DmoZzz0BQNJk/dIPmRCJzxMh0V+Zp
yfaDLK9Wgsw/QlOE8oapB8Zph6i5Dl1yMVzx5ef3QUBo1OQts6MaVWd1LcB+oKGHDxFal2Fbu+wB
Bj6okAYJy/T+Ehgng8EFrMVRbxVQlF0l6fvTTlUNxVUlVVQ8H4K8bbekN5ehAIN438uRiPSS8Iip
OYGE7FRQtkmCRGdAjNDIdgEx0YI6izy9G3xM6WgXrU2DNqcvR/hxywiYcI+kY6C+0+0K1I/zrUBB
SLOHxg0X8MCkfj9Yb44ggSu1g07LMRury+jiMGxMe10ACiKoy/a4yFyWaiih1wJhu046A/0t1nIL
yLttaRGVqQeRkU9t1fie19WtywGOQFYhFSWWUX13SbNs6UuqQ1zAhcsyy30M9QoG+OifrcKcZWQf
5kHPjoVuglrxfTxH9GnJ0ewkC/30soK51579FFN/s0b/3Ijsxrjb1cL6nXZ+8q7JBEsimtrmIDwg
PthLmtMO80A9dCIOfCxBhkvXk4HiF5PE3XuiykDOiJInTZx24yuNDCKUF2OhRlTyCtsJp7khsbIt
kHeO7BhhJe6QvxCIWTRV8bePKZFpscuFMKCJcFt5lAODtgwVBZdC8/e1Y17sjMEKWt+UDlkg7kiy
nqoPyY5KwgjU8lVTdTu/sp7rLlCEuzlMq2HauAZKj0o4+Slw7Uercm5MUn0yhfKhC3rI1kIMUGJH
mI58BIFNfhFvDc/702ZsiuQuwTYUUd0oQzQ92BZm2M2NvtJpqTbT0JI92IO/9+hJFTTnoEy9ZVNw
EA7vXOvR0/b6r1L4L3/EU7L7WdZfmnxKqxOU6XOWK12savnlqXu/mAa4VJZ5p5SeWeKFfYo/DwOT
CGq6FtFIXN5Ux85VTfYJRvZuntMv1RR0/fqtM+VzZgQUa8g3xpnVSyEYH8XafWLdfCsx99HhZ+3X
3tmASgQXqB+tXH5Ihgi2laD32QQQtxyjZpIMF9j/rgtWhhz/EDQbruGSmFicPBa68/+tCm5NLjQ0
sP0RopP6sNemKJ1f3xdlyAn6vCAOPRYdZUQbWzmxBNh7cqmLgTep1Oi6K3mU3rPxTRzsSqvUwIsK
q7a6akrJ6MWERVHgndbvcIvjU0IDx3sCSDJ2D2bSu5glkuEwZyvygfxtpB0ZqAZeo3iKgfy2xLxv
//2FO/8pJ//zsi3PMXjtgXpj/k3rjowLIpaArECadszZOKbFuA88xKMaR/Nmae+z+quaJ/ySDMfZ
NL5hgSdTmotKcEGQyaEKIFyp0N/NSuaToASATiC+CEJ+Np0KwJbgw29GBCc+flS8e+spSoFtmyEo
gDFlncykeB7biAsBCXKkpbhVUVVT6xRcEnV/i8/jj9ZeCRzKklJQ1MxXoqx32bJjqx2ucE1SomQ8
Ae1MsZU917+bdHls8bT7P9406x9APWTjhssLNS3XxxA1+Oebhh1K5o2a1R211FI+etHLQo/SUyHR
2sud2ufepC22iilXeQRdl1NlU45TRwsJy8WrAmDSjvY6ltpD3Jj7VRyzypqWhc3Dc2cAdikWQz3O
jKPLEkr05Iky6fsfNZttvY4mfdyFFEmJG2KZHpesferHiUM1OQHnixOK0uoK/O9rxvvPNWM5bBpM
YfgoGf9jBAEGR4bNddwddb0z99itapEP7yrhmCiYTESYgQWjEtPrpqAm6KfnVaSnWXyUKdNhB6HU
5NEcPTr1crEab8fmh4cxW10xnroaieUaMEzN/DShNKjUoRLbxW32eWfKIHgp84IHNCi3oIFg/9HO
USHpEeETvUqHHIHHUUNakdeMwhfACKUHcwRKG3KpCYVHPgHuLI+wV1cdkpA27P+uPrl+g7ZQnW14
2QYHJ7VP66Qx+PZ6a+S0gSzKR3hCZRgEoP7MbnqE9iieXzOkCYvXucwDcLrSrqoJyDPcvdSqgBgX
ouOmAGafGpRY4X//RJgp/c8NzLNMhlYs3Q+AT+r/GAtxBs2q81m2R1EV7JAEq4feF1No2mh2Svng
Lq61YbCRo7QZ7ly3McN2TL44k+sBYbPZx6+z0tTVSmdVNuU5CYp734ld8Ff8kZaW31tME4OS/tWf
TakzTni1bbqxEZgymz91ufzy0viG9mwPoObFDPIvP2PjKLRnCh8cqK1JDwVVWda6OuOf3r2wh9tS
YIw5w89gXOi9UTpOO6I2pI1ATpI53xWe9hr1OBgW9SAfA2/a9Ut/hgih7zN4Kb5iRJSGdM4Octcs
s4pjS5uEWWlArcUEHGBs+UkJZkOaYcqMaUetDsfVPCPw6uA3Vx3g/gHtbFhLyo057q9sbQxvVDel
wfcal2InG55Shq1yNqtHge5Yv9SO3+bESCpIc9v8Kw/ife+zNzk2R8OqpFp/bxLIWa32pI/xVwlp
QRPWpjS7X2tAGRc10450MNtyiDfrnIUSbrWe87JE7UXlxXGd/vBwHguqCGvM4qZSU7JoC8YdtaEk
73/IwPkRAQjMnAFJ7xgxOhK0B8qQl2Yh4go0YgR4+swKVu9KGETEv7W1hDDNyb7scXpqiuLM0LNL
koiGPrWIwpdAmWO/QdM4rkrVPvlZxcOHZqr7SsghGML0SkYiHHjJpJsaBoWslCWhY6cP1U7LyETT
pry0rveSaSh4lapLRZxd3plKDJJvEZVf/Dw5+bHDBPoffdug8o5yZDOBPUAe2TbHFA2pTxEB8A2l
HvZ6O6HtlOEHZ5c8XbMrlj29J7T3dv0yGOj5m27c+ioVJpLddQgj991gPflR9SNSu5C38OB637yl
jfljvcCTtk5Cp5yeMFtGAVDHDMA05rUWU6RAygZ9FSXXdsLUb7/jO3V1LI3NhrwHsz1xcMjJfa0l
lMOdFxE3aZHh6d+mpvqGo/p1VnMTPa3knvQ46Dj89SiHkWlHLwD9sjAyjG1rNRgjq7S71yicjIYi
XxDeG0r+WGn8oZhOSSovQ/yTSr+mrcs2Sc6G0XJ60DPKLf9cuyj8RW+leNEhi1tqRBJl+UMWcMN9
BtkySeOazvjrkFXM+iNPc7RqK2WWXoUpT/iXyyN+LxR6vMIFPzpGe+i1lCyG7FtVjpwneuAcsDS5
Mv0rTjDU8xD8MA1AX14AUX842Ww+A/bMrGy8aAmzYAtDLL336icN21Fb6AwGUHFK0XvqSRG2Xt1T
3sK+FV6AvS+TztxK08JOscekMWOwYhgAr/XgzieMtsMqmFSVtCdTtWnc9TWAKESa5dHrnN2qTlKW
93OKy6gDVdVJIkDaPkTButlnGiyyJXXDdtKtzaQt9yZV80MChiKxylJZ4Jl3S7DcJyUOvIzAXLXB
qLm7esEPNDss9qIj6PpRz03D4a3MapzuazL5qaNRY6gUXQtJ2r8QW+tXtA2NTHE8TP1pMVxzj3zt
WOtAfhLXenGDaoGr/iab1KW+hBRFzo2jHBf5EthrPvTpAdD+hF6x0c4mWCAkD9OxAaN5Tj3h3bXL
1/pNp36yfsVEHU3Q1kZmW85ixzmO5arl3y+I14+27QXnCMbvwS+t72kTZBemmxMMHJltNwqH1tSs
n4Gf3g/kP8dKLg+x54ljLnKDyZEBuXneFFgVltq2GtN6SxnROSejeUVE5xzWZ7k+C8vreBlW91VF
aFiiqmwRP6S0VPzZ2EakodtKWg7Ej/FgwtM6uXlOf6fJLnmEMaaDC81Wr9Jzqev9sc4pnBs0D3cW
+Ixzh0Lw7BdvzYC8zsTDLPNa91yrICQyKvR0UwfsZ0if7Ljvj9LxDyBa6G4Qd9Jomd4Coe+XdA4n
0/xlSVxrxGCCHmr69jwlxmeDOH1fTNVwTmqcrlDIxPvKxeRqGo2TZ5c0c6gSnqWp7JZi2obsxc9R
7L9l6ZgyZKcjZ4kYOirc7VCSQ1qWOMv5yelnMCFcLklgXE2N1IKKCfpBrRPH6TkuYaj56d3CExgW
UI2FiMAb59hadUZ+Fw9zf9ALlzZsoyxjHA3voCGyICDQRNmK2biuvl4I7MVJVBHaYyYXqBEqVyHS
wowhkzufnZqDB0uq9T5ipLzMq+O9a3o9NtRpAvdP9UnVjArJGHwxQrOyw/NFKYCzjkmUqupRZmkg
m7qYsrqXHNcRLlg8VICz8St20esgWLusuxaUXxkir/6VJ+6rXSyva3RRjDOMImgU0qSdF/fdDyAh
2d6n3YeSO7/5M9vUMvWhruYZnIpCu7B7qjy7VRqdT1N6SBiomkE8yzb7mKFPrfLs0vx/5J3XchxJ
lqZfpW2vJ2xDi7HZvkiNRCIJSYibMMjQWsfT7+cOFkGiWdVVO91zs2ZlLAJMJCJDuJ/zn1+k9tKh
kGZcV/MwIlobbOUIP2ojj1ISpgVERBD0+RiuIDXutVA7amYFyYR6fe48xl/NtayT6ontYwiyLU5n
RAT4Ht6pGK4IsrMG4L208vlCbJ+SQ474BVZ/zdrPp8AQLL4kcBzKbZM8DIIarEI7p0yvr+cqexB8
WME+tw0Y6AibGCWOqwZJQIQIkhTZQqLmQzARRVRTStu8UzlAzSnSQ+NTXbaIEMnGC5dltUyqdB+D
Ky66jt/TQn1OKkhnSlfRWvEdKZKZg1JdPEhufx/SuTvRxknBCLJk2GrdcD23UX+Cpw8+MkZ4Vqdk
G6vNRmq2JEF4rJER1Cq9aA/Pfu1UKMsgUr4ZZQCnpAHnzAz622qc3UVkkyLYonyNC6FB9fTdqFTH
WvWuCe1lVqmf092iDbGHawvmLgnVb3OV8qwyguqU62QEcbBttAP19NC7MFRatVrrU3Ve4R2TTzZC
E2snG2hHsI27xvkCW+LLkDXGpm9gcbVOfZJKNE3oAT3lpPbrc1Wk3GfBhCTCBl0t9iJYdU6Nq1QA
mqVQ1yg49i3Uyjsdwo6ixThYOrwpOv2+QfnC/6MBrHJycL1iELqM1SrZVD4omj7usTpKGMigogr8
1z4cqIvFHYEtJVgkZeQi1ssjRfSwkGDL6NOfOH1663jtNo7qO6RpJwHzFXTFybBSY5KRYw66Ock6
6CrmSPWUB9RFNoIBA4sEJLrZQ6MomyZVbuUvCCwfQg/rA/7m7SK2mmsh2jFZH1htMdWg9pT4gW9S
iVRWsBL1eVPVVwmja0Qy1L4ZoE0c09aHGEREtVIu3cG5TCfjWCntWeTAgvZrmM5N7V2rQQSplvmt
7XHqPLVEOBMfLd12RTreg9pZ14NFUE4w3qoafGjd4XS0A5cnsCI8oiZeSFRLvlQn5wVwCz7/IERg
WSGukP3q9l6x7u3IO7RCikpQBb9cNTg0kzmdbBEV3sJzwjO3D16U4KxAcw5afaMa/lupzMRtw58s
kO+sRqegJh/m8yHnWP0pxkSdLIil2RdfUuatrD5IXcZ0HSkBEeecQ1GlsmGv7cl5mIfqAaci717N
sjdNRywgnttWCy9sjCL7tnxN/OREEwBIBvJL9aaeJFP90oOcGuIYR+rf0uliottnYhUVD+YQSWCL
jNiJPS73J5mhQxezTZVGYzcoPDqeb1orRRnwmTYQN3aVubVC2LrGGL9JRMSF6RAofkNkcxauRLq5
/LYSTvhhaVdu4j66o3cEg1qLeinsu7Xau77gWnEGhNqvCB5yy0Qh2SU9oN5pIhr297Us4EIPRfzg
jcmjG4SveYiVbOeWKKm7fOU7fr4Ztc0U0slDEmc5bNBNTExDjYGimmDioqPBEZq7RoHS2FfCCt+l
COTgaUmsifaamoxfkoTLCv7MVEy0CkJfHxuPUTIhGBQKD9kflSG7Ni42iGeIMnV671oKp6QCQxM3
VTUpN7kONQk5tQTgJG6ti6oZmz8sBQbUNxgqwCvFRn6g8MsEn8oc8mRp8KAmAJG7btSQ2Sfh+wBA
6nNUdI4LH/YXuR1QaUXXYeruMmo2g3pS2xZ1L5V9jxMO2ucL2zt2c7vNCj1f4N6fnkSNBhnLdpni
RCmmi2HO1nLTmTYXwzqNTbI1Td1aGo2TbmLbph+D+I9IVzn2s33ZlqQOWEJVprQ9qLfxPIlVNqEH
HVrCspQa4jn9Gnoyu+QhynfmuClDKK1qZDtr01hh1cuHFHMXNZrYifB8Qk47plpDrh+NfoZ7K+a9
HIIZs+IOfnVvhir6dB5uZTS/NGPO7sqKFGc0i5WJat8BoFUbioMEs/vKn861SYOAgeqim738xChV
B0s2hESINfZSIDpgmGt1tEbtCqmnkn+RA07Z5OpYFJWGc+iUhDk76HudFfdGi30j/sPNwIMqVbe+
w7zSqsZuYzx13njtKc24ak0EatGYmyexOlCZ2C8FMohNmzmHModAO5EssCkn1Tgp/CezCMEeVB2l
r7+TNh1Tp0xnuvk1DSwVD74eYYlAfKzARPPXuPkBbHrveGgPRpbQehreikSB/+mQFYAPwZK0gDiC
JeRSNRVCYig1y1J5Es7VCSvatWdW93LkNk3sdW473c+edojJeOhFlBxUeIAxLxEshXxVefG9hK1Q
irKvht0ToUZfRnjbQ+Fct9X41UzztZPY14OP4z9hGa7oXzugClhjaLaEr4MfKMU6EyovMW4mk+Ig
1n/ZTyoqfg2DEsSLsEiAfDDwsuxqgeLAe9/54rI+bzqmx0wzN0KBKJ+uxJg2ZtWcurkOdSm5MQM+
ShFXBGfAofPbRSrKu6pleZaPXCYmMnKoIQZFXf/k2FoBAq5W23T6mpr07i03lxGfR5b6knc8l3hh
bXqbldPLcDsQyLHrwHVVPWgfYkt2k+CJbA6oypzl95G0Vg8LKFG20ER1s3LwFetKTnrlNYRqwaw+
BnSuGebXZX3SOcwmGueaQRM7i6iRCpWVqXORy8G/PhlH3C3FMJ4c2dfe7O9af7gADmPgkATxKtxF
No9HCYAh7walxlVSPhcSQ1AYsDDy4Q3BJ7eT6lyKmhnSZrKSkws5wGqtR2IGrqSWyEPavFAgNVpz
TLKQG0wAifPXUBi5uX64yamHwR45VhPQcJGmWJVNgkeRAEFVKY4WaogfogQxW6oCCaqOMxau3JBl
R+8saunOwE/BcZoTpc7PPVdoe1l4tZTFt6FmigIFxgNsbwqhcWeIHc+F8omUOz0X9ZhRjKsM6xqh
F8QbQmBfotLSKD3lWY5D83ag7nRHAB8p8dJunNkmUiZRmUs2CrtYsgiodkgIPp3M4E3M+vCWOseW
BG+zeCvfyxJTXekJGdfVNY3/W64giR4VZ+9y5ZdSWJyJdZxVH9humzbRVmJAmMaeS7x5DDQIp8wk
xNQF/pm9xMewZoJbbmK0h9XQzhsxwoRqxszL5bJk9Tny5jsCHndz5d0gfWBwAZYBo14/S9LwTj5D
laYNG2esEaw4BdFiWJZirAUBOH0Qkjh7LLj93eBcCmldIcAXal5HeUkBKVAxeVu0JZQZ4sl0+/QB
4Eid6YPlStEx0NamcZ1QKI2xLk7GVznimDNMCUr7agpvuldrKuzFaLL3YDKJLuchp6VeeEAX+DMw
XsrTN8PJH6JsOI+8CblloMn5t+lsKgPusdRPKi6bql6yc2ZNfpiEmQChpvmmHLcmeoDCpG8QN+sU
Udu3Ap0SZQszsmhFCuhGqgpFPYdlIPLRDPmrUCBK2ohlZJvUjIGMK4ba0KdQayo7wyEuBlXQOo98
YOOYu1Y8WIx99tZoXugB8zJVmYaNidh5KM2dERRvkjAAxZ6ZaY6dsBG0q4e6VjQY5dl5NHcUKIH9
gBZmJ04ZK92d6k0b0c5EQluLDd556FAdi+G3WPXislvD9s9pjgJjMYzpi8Agh44aUiq42T++Bnjp
4OTAfe0mSINJEZFldAn026ETnX3rhIjuaCk/QtiPwN5ECFRFaMMLv5ITjFzcm6PrX0tfC8x5XfZI
2L9tsCvwBEhKtVsmlv7gTbRLKc9VVICnY6l8OSoMziqd0y0Ng2hDSh29atAoNmRgNC3YzrGQp/ji
atXllNoVHS/NX8dl8Ur0sR32tQpCYm4LWayghDrPcxcdbfgmzqj4baFR05EJRUejq++YdGbqJL3N
JW7HySEHQZ6tPN1ImF+lMdVWeZ29dGl0JiqnOaFEo7bdpHGEqjjn3mGs8lXVgGF8NKKZNgwEVN9W
HQJcB6DDFoWEpZsa/h3zqVwzGqFLJ7KPkTH6yQU6llO/HjfA4msOl0ZPuFa/lzG05J1D6+yC5Wo4
LNU2MGkxztOSaiNBUkG3G2Qr4XwBTMR4RygcSLF7VRl4kI7rLfUeHnj2BnUUcNd3TjrNA0+hAzOF
4NZqSYLVYZLjLT/Dxuif7TjGsj97kGtiEkf8ui7eyHmIraL6Tx1GSpRgssxUQxcqv/XsFkgguuwQ
m2G4dN3c3zPTXA6VYq8EBi4tC9zI2tBHHaVVgSZE8WQzMAy2EEtl1JDy+QkNBwEHMO8iSzNjXc/B
QdRepsM8tAzm4zgk/rKJalh8zg3JjiU07hsJJkgcA19gMpd7/UqaY9TpBNs2aWB7ogfqE5ZR1wvp
oQ1nH6bFhRFy58xsNhgbBpvmejbZupMEZVbmdsg13iYTA6REQXpaWdZVyAR8kZPYNbbcA3nOxo51
orYpkl0nbF4ypzhTOkLAGFM+usOrVKn7VQK9BEvuuQOrcWlSrTI6hCh1XbdnK5jRdXk4mS8FMaCl
IwKGL5dpz0NU+MCQIeuQ4Vds11HLUGEfah1ztHwlpu8qtqpRT7k7DuVXnCDXAlnJCvAYrdxVdEaO
B+kP8vCbbKDbubkyCP0i3Mtc6lyfJEmjrfRY8hmXKExth85YjQO22eCqi2agwcAu9TUpixOcTykB
7XlhOoLqK4B62GX3U5Q96jimwyTCfmGYVdY6KFu6AzlDQaQTVWuzhMg1pPZpRN4glDrzIhOMD/Km
jlWtz8xroqPpwsGqZ3hwmSBPlSSX5RZPJeDsumdrCcgiwlYd9K0CJV2pxAlJykVru3SeVnCwKVKW
lcd67M+vDoUt3BxUL7mT5zh0USepc3aXYX2+sGpcgGqH9xtja8UTCrErsdeSPBTacOmmgPa08VmU
yFW/Gy1DshgarX+M22bZRRyyUz8YOgNZC0ruUuzkYiYmnXcimwFIZfGmiqm8Kaa6lgAKl7qiKrmV
5ipRUp2Ri3Al9s0KDjrAfXeKQxUyctHCx0yHHI3HvAnS56K7lUuoXM/y+CGyaQqMEi6leZt60daP
wAfsfqwWY12fOcxeN7T5D0porbWsvAir197tHsuKubobc81SnZItglW3HB0EmEZyaExBTqKFklYh
FOPlAjc/8NcH0d3hJr9zI+xRIeoYuQ3IE2yr+aD3obAHwOrfgb+8MUvvVCEFL9OSJ2nKkSmscJmA
ptEQLGpB+iDJ+NojmJqSggqMLPqVQL8IdniTnI5hDveDG93BOATcGxcS5iwZ9SzRE2693ol20hhK
Mr0Gks8C9gFJHBDDv8SGROsGySuUJyojv/MXZpW8SmMhy2ZH8QqDUDjjtovN17hJb4SBkdg21SJG
pFHUL27RnEGifJHjOth+26kpb2eXOgjXnRJvF+HbAMopOEN9C9uyYbIbioeP0PtrJJoncgCsOUzs
AGgWpued4wX4xYfut0aUwVIbwHlv/SvRPo0j5X2BIRMjScA8LPVxsKI6zATFrzOzMzvx9OWcK68S
HMaTHDnx2ANPEU9nY29WWFx3rYEJn9cuHGthrtMH8GSYzyEq6jY95LelvEkZjPZLq7eXWUOuKYP4
yy6EPSvOPjc3vB4GkFlbHoAJD4KrhHphJ2s/2bsVyhFD7/VM/Bt3CXbT6D7Rf9UQHyFmGxg0QdGN
toRTb9vYvtV0lmTYpk+hoNSGWk3CvM6IlDrEqN1Ll56WGJ/ytsX/f8V4Z+nZ7RGuGUR4YSUmurRR
WCKh9zMJe7sXTOmelL41INa8EfB60Vw3Jpxr2d60wmlMjlG7Tn+xzDxfddZLao0oCoWdhOhsBDoa
sQMSOK4tjZH0RtF9pvyzI+SzggpiQg2Je/fL1KlnYTFDFTDoz0yr2uPWyTKaO4/igYgzqGk6uhpR
RUsCXNJQaWEQfl99iWsaikx80FBUAG33RdnZdZav/dHFJURrLqR/VzKzXUfuBt68Sweo493HuHVt
Qw1vCiPkWfaVTT4hnNYZWS3LDuGmbl8LdHwunJdcqR+Fo5XoGRl83KBp2VVYAwtPkSKyDjOgByAy
NeNoMj31rrAtvUNFiA6TlZzljnXlPJvVa+l9mIrD95TDqCrqukrQEDfCjQ4nkWzrk8VQYOytlo8S
ZdFGVo6QIKhGrW8KcH6EpxE0wMjANBiq+pyUHHJ/6QoyT1H4BgMUSDC0Wkaaf01VOVWXFErReMon
F5N7ail6MIk9gVHsDaqX1MyeDYGfirPslvNZVrp7p2RcN9vP2VAhk4Giq2Zvk/A8cswXPRovxOUx
LDvZhIw3We4ZBtjch1wNBZCJmU3lUB9yTc3qEgkfGzpjPPHPOiXaiEpjUYnKSpxmWRELOF3216PD
Qy/disSrJ9zhYItTMssOsMVeAeVxcjqJhULs4GiOkhbnvW6MIUmUMaZsitBtgmwbytrK6IfpGh7Q
Jd9j7QzrobYpuPGp4UzMAhJ3BXyP1+UXnNNZ6Llmcwfjuq7cS7mT9LB8sDtSKeWZ78cllQi36L2N
YWE2Z8RuBHi2sUR1Z0ne3Yu1Ru79lj8fDYhHa3ii5rQRVmwddJyFHkRvPj4YC0uNTrUSb8MoL+/a
4moyrGvpICWKXtuYH9LcO0WBJ+wHjWgxB8Fte1Sb8L5UjJfywtwkZkGUUckFFVWF3GwUFzXoNG2g
RLq+KFUFeqEfG8wSFmbfn8T5cIJM6gsU/a/N4I0L1PXX+XAZZkySkURcV7puMEiMWbqSB1nfKrmp
LDN/ETXWTVFXwzsap2mAAZaFslEPjHcW5P9+Hv8zeC3O3y1um7//F18/F+VUo51uP335d6gf/Pdf
4me+v+bnn/j7WfRcF03x1v7hq7avxfExe20+v+ind+a3fzu61WP7+NMXa+lFfNG91tPla0OMiDwK
Pod45Z/9x7+9/hlHY2iP0KV+P/J3WeT563MbPXftj57G7z/2bmmMAe67gfFHwi9/+2ZPrP4VN2LT
FHbDP9oR42xseNDT8QJ1LFXVP5ntWvpke5QK2KkzAlrpYZSuwzlnRt62d5OdPLkqLVFZzO06J6Bk
mcSiTB6nZO9qCOzV1r12ezfZK2mLF2yXIgYWKzk2LHpVG/A5eGqdGJOLCbcyxoUsd6aBDSC5FgYK
qcrbEKoTsXuRz+ogoCn9Xl0BQvGsmy7aqQo2ewDkTWoVvRKkAX6nWqlYUjDYTb3rjsCARUWnvbSt
+AmJpvruVpdoovDvGdZhdn+nuSHuCFZvsPZZyppgja/KoF7GhvbU1/x62yrvcLN7Q00C2FM4EQxJ
/UILWRR0AWcjaWnXal3d4coPzlfj4TYofLw8gE8yZjl5RYpzgrfgSZC3hM80nBqiOtdBC9VbAE06
EC/rC6eycOsG01/eNMU2RmDoN3wETgMslyxqGiI/eVWvcgx9ScsHDRtqPrkfu9isy02R4r9r4yG1
7BPzYnC7di1+kvBNZqNeFy9m3YZYLqbdZWq0a6vV5ougSC8Y3vXrtOFX0j7DZzMrDn9gSttVHJBc
IPFqu0kalg/fAXf0ivxtyrHiqoxaX1o+MP8A+waWXho8+yl1otg7cbtuKU6FqavKNCbMUAmYLVhF
ofY6fC+vufZd+i8KZ9RvovYoZxWxl8vZMxpW5cFyTlxNuZY3SVQxqpmAhVelw32gTcZFxpSW4bB3
Pbhil0n4I1OtC9z8dKHfNk8MpfY2Wky8AoK4EWQdNkFfirtI8KVVzzkyLGErKGAsOX0YL23fHjlN
3FiQ7ctlZllH7ue30UuMBYnZjBiH6MkwgcP0ma9i3xrhSyk5bvS4qjh9wc9knKWGZZ4GjY1VFfhA
3dR38npnAf5tTMcj/E35vEHILeN4NZe+Apfv6LT2qha8uZ64q21e64bcnTCi0KeKZyGo2ukmDfnS
duMnA1EXu6AoS8skOnacLsd0rqeZKz9UPCeOg0E4NBJ4RQ5Ph+c0d07CG9pkYPHAcTO5PI3vsysy
cZaDwkvLJHtCQ4LzmurQQuqwm0h9oV9OcKecck+7zJq4xHaAjLehppgw2rLcSB/HOilUcE46kUrt
OYYgBMRvkFUGtq7Bt/UxHBCofeLwUIIJHqKBwVHeFdxlOf84Mho7c3UeVAMB3sqlA1onIsBA5TlB
eRhd9KFF9J24QeJ53skBL6Eh7qor3FGAKBTfGZfbDL1kD4SSb+FbJWt8ynkME7cAm+TaKhkfX/Fz
OlpfLCHcAjnt29KgGV/Ku3wWc5yirD3CciFkTVnqbRi+Qk5UuJ3lDSDucB7xCxQX+ZaaCl4+GkGI
b+gV5WXGnRTia81tNCZ6S7SF5j+WkaXsYIZFy1nhd+WdJmyeBb5lRU/RxF9E4RkkHJ9n8PSoCk9z
ZrRATLnm77HHom+N1PFojcxihviJ2pB+3xnyg5/oyToFP8VHWVV2gcVzWsyWdpic0Ns4NjdZjmHo
QaE0oOth+WLA9Zg3LA7aTK4ltBgvTPELRQx5kDiY2RiwWlpm35JfUumQ/wYbUrhDLvFqjJBIqoWF
tUNK/ooTaCxuA5eOOGxv63f6RWh4eGEw1t6WLYtJSTnCQI2PTe0bLd9LQAy9d5nLCpZBC3lfm3SP
zkk+tH1kU1sGyjXvDe2v5paoLaBcJFgiEBWr07YQ2w5S66kay02DqdcyKVKSJQnpOIy2OR47J3nz
TItTM/EEyHNte1TPScZbdsjlNmZOGpU5tlgIuQARKS3JwkkV/1zXoKaR8pYifK/eKodvw/rG3dgS
0eWsJ6aSRmTA18+uqhAYrZCoU1TOV8DtYp0o4bkydEenQHBlDG6wn6KRQZiSws9Y2d2krvVkKNAU
jIrdQQiZH/CazfoFQykTkTDNjIioquMnPWYoopUxhv+Rql9bQZKuGnco47OJ1D9cLlQuoaH6AR4C
OD525LpWYuCGkVEYmDZTHxvnC2dT06PGS3LLVAIqvLrBnjIsNUSdlbIv/e6RxOripfH6ZzNSwbcC
WsQ3Fz3jDKxB3DC5Od447Nocfr+XIecpF7VSGcsyrnnmYxMFesBWhFrD9c88vF2VDRSHoTkmOtrx
kxxtZ7Zrp7lV7qYAICnsgj49+KFntGDjqWYvqwkrniNdtD6tAz33lUskesk+pGD9j79p//FRjtSp
ugtbqvB/c0niBR5rqFgj6JS3Of79y0+1CXPkx2ZMbv6wPBHDAbHR/06FUuNYHtZ401GkdIOHFQrh
wdKN9udCZQ7La8LEL3sG5lhMMPMb141Kks9fLlmSgO2lNcOnP1W2RKRS4AxB2uT/WO1Cct+8LA0d
uur/a/0CZnfkI1bLf3sNI+srcjkR+H8vZGoHLM0b2Xt/Wcv4noeJSdhj+/Bn6xldCy5wrYvA2f9U
TYMlGBeMvGNu4H91YaMhv1y1BYvz71U3swBCKuxWPlU4M6YanfNe/3cme/q/uthJbboRWUsEIQim
NaTrv1j1ZGxWi9x2AnDcv1r66Ig7gHXxtv+5/AkBPhZ1yCb4P1gDlX0TkivYrWUdNPggXWPS/1AL
+UCLC9P48t8ohyi9KD/04BclkZOGV9QrL2M33tQ2FkVu26qrmUbpU3WUNXDma2Y4C1kitQXGTnLl
+706yejLL3YySIwuBOyJ5+6+qErciLX05aNiCvRsixNdvfMb2sPKYZuqYq8iytvf/lQ++brNzItu
5lclFIONYFOKjlTRIE8YIzS2f1MxFWQRBc7QLP8bBVUcDsGWFJ6FXR3dcdK2H3UVVTZdBB1vKvr0
YLSP3+ureWrvxmRO9v/aGqslNW7njMSI/HGhZY0Odn5Qer8XWsS3xloZ/oVaC1AfjZePS9Cv6q25
Mut1TXyYLLnstByfPVV3H2XZZVb518DB6+DH0msaEvUmLLC0E+WXge9CvAIlaNZRp6EqUDUmp00T
Ymkiq7AqmLpT08m8G4UZ1YuJZwIuAHPF9Au4vw4Y+TXm8b0oq+PGZ5LcxlhF4nOOWCbqWRqIt/UX
PxRpuR7oWP2P6AoURtjbpHHKBjMSc8QdxX8xDa2/aWY88j9qNpzFsMhPs+YcF4fuDMPi9MRUU89c
j1rkmijli8lc/1DNVX2Pp1Jn30U9Z2Y9q7HuYCyTNc6a/BKcCZwE2zaL5l8PPZwmPyq8WUEoH2pm
v+nHHjudDv4QeAYoQrDQOkYPK9yrxpXfJtOtia9kyWguDtuN5Xdusynj2efEUQaWmGh7+8H3hUCA
yJNvtWBmYXaJC6TwUpEFIWm/ZbhLUKXZizSnPzJrbhqjg3PzBwUiUToHE9I52STfcKtWeUtq4/JX
0FXuAgJHSuNCRclvywJfx98grCAv/dO+evsJxYqKdIDjePIJyPpF1chQD0uw+UaiMJM2H7VQuZDg
1o8FZKoxHVaDgTA+wqMx81tb/tCudHFGv2NdopgEh/YN7VHWk1OBBnq88d05XuqRCZZzKbAvYQGp
zPn15+KyscOzgQjIsc3J9quPcqEt22yGxY82UgBif1hnmkZ4nterf4KO2aV1WtN6SoBMVpuBU9/R
FZVRuDEyfev7DVGe+bH16jU+LFvXIv7Qi+/S3t9+AGdBTrxizHPrnnwUoQY/Iluw7yCagzrWsCFW
fgfSzGTnwtZOALkpUX7D09Q43akigVEfYG2R+CSqS3O0kQa2zxJaI72QZPEYgdGQnUZ5xjBGQGy2
xDmVplrY84OGDaiE25IwxTxjDE6+Q26/U7b6DTkNxAx/B96q0b1F+TOh1kClKhC4JkAFXDFDzOIl
tD9EbCW8fGsg/bgHTaJ1Ao0fjh3Wnwim8j8E5hpj9tZpzOwlCo4RWUjktARb8Clr0TkY0reFc1u3
bn/6E1gXk3kOPe8soCZoEBk4IeEqn3A7zZnOlV571utnLYmUSx1PRzrocBF0ArIJ3wtgy9+jVks2
v66BcQs/CfsclxYQk+918FxpeHbi1vUP0F41BrcMII9JxPX9EeD7XhAnk59C30fCU+V8zHITwJAh
26ocT/T0eezBFjETW9m5fum1LZlSl+rQtRL904tsWIoEoi71Xv12jcrzstSNtcAsUlN9+4ADgyo5
ScMRSfc/QIK1Xtxaww6yy8KnpC0C9Vazi/0HNmjWuN+B43zAgwFNNPY6wd0vKukhJilGOflAChX6
OzyZt6KcxnwX20njWmKGgH67QJv3FNXQzTaJmy0lsP5bYW3WQl4M3y3CWX7caIl2/gEn1n05LkKc
IZMiO6nMESFi5p+2BobDv8AXQRPv8jqcIOG8Y4x6bShEGnXvOGPpMY2PsE5c/dP6m0nBNmymw8/A
I/4W2BBnA35joI8KCxlS0urkvRZnV11i/iTL8TKoGG+pBoTI0BZsrktEVvA5gqrDJOMnWNLuKAk9
naeWQIwj88dyWdT1o154b9/r9EZIQzF0IIur9LfQqN7hyjYwzrH93H+U7F74tWlYi36BXFZNFwqP
t00dRzmbQXJmcBbgEblngX+qIi5deJFxpZhYSLcKyXgzU3d4H4htEgivGSIJJS8235FNnGjxzQ5g
c/bwnxbh5N6oHUb0rhYuNYwwztQMJvIH1uk5hQHqOVjEfv1+sT+Y3jnGEkxYPup9vfSfE91ZSgQ0
LOOXLk+v3kFQ625omY9/4KDVVD6VBBUQjmKRMwSrXeKhv24ApppqKfBabId+1QQYdnDuJC/yFh+9
XZuEIaIj4Sy8HcwhZBJJR1A6xZfIiDYY4TPaQM1Ffvt88avuoMBbFqlURbLKb1DqX2gRYCZa66g3
T2Sb4HrIfVM1xAToh1ahYroy+d2JRFtFuzAPztkwwEWPIWJhpqYvq9BfE5KxJkGTvntWXyGEf3Ux
rUYmP13MRjahuazuo252Fr9qJ+a+rtmd0uPP+CzekLd1qe5/g2gJu+PWV18R0MQMfMcHIqwRWZpp
sCR6nBEfQrnyYA33YUv6m8RtfRSRi3ps1aUEb73EhkfPTzttm28wat/9ou/AMp8xlqNcN/1sLGC/
4PgOotujqKi6ccQQjRXSHu1w0Tegoaqhkt3Yn0L6xCsongW74RvC+2NDok+A2anabn6vKYkjYlgU
HC1/A36/NyaIYk3M5BFrAQCr+L5EmhpuPEpsBNRnHzgwFu5XykAPFXpnhjBZ+ICDGw06NRHY+eB8
iZlwR6UO2xSU1dG1I5Fwd/Lu8UiNXrpILl1l2mN1b68/NTDJTDIkaX34Uvu3UZztJGAcHD3HSLaZ
aZKIKtqZEQtpHUfzVRs73ANklciGpiCmuo7yV3fQqn1k2eWmDlFMCfyYUnwddj5UGKZBP6DIP3U2
dtnHm1YzLznt+U637fa01cf21GhyDUB26FGTTHUueh177L29oTVbty21nW2598AQbBNBu2oasHsQ
1GFf1562Hor0NlVHJG6NeLtLK3QeZUPk12iDf/ijLOHSyK9VUjygDsaYk5Wzj01m+iWOTTzmDPXK
dbtmX07QL7U8a/aFgzdFEL83ToNZd3urU7t9GcXdfihnxHOd+Ka/kY2UbT5J6bCjoDMO57FAqAIh
BkpgeJpkJFyKzipp7HbvubWHhzDAMYY4GP3V7kZpN7Y76LvZwW2OfkvLQm2LLslahImPWs2sYm0Z
J523zfR825gt7JBcHIeUMI9ZemPhvYdc6rdvVQm3XYsikQo8aPdzq4Hjd++tWqwFwQry54ziioiS
rk5OQ3LMBL4uWzd70oIDAuZD2YXdsk5J7aizJjj4bXqQDZ0BW33v4ji39/Arlo2dDfWlzvMr33q1
x9y/+t7fFUXdH0JkWYf5Ak3zsawMcrtEMgW/5cYOH0o3sBGDWgvZ9NEtpeuqphV2G5U4wDLHh1T+
Vf6ROAykQhubFPGvEbmulP9EqWtzfBVn9rCPtXrcy7+lmAXnToACzylP4yLqNqPu3MPQJUH+t+YR
A5Vm88mCAA2Isf/4nj4GELDy8EU6HajR6CACEKYHH20mduAOXB3sB2w4W3t4AjqxG94pJjrRisIH
ifDoztsi0w9V0SundWyWeyHktMxeWKeq7N5eQGLT6PblqndTLJ7EH9hifvtbD4XXiHxso4vWWTPY
R0WVtcNp67XaWh9KZHyO3Z9mKjZCsntNsCQ+2PgwL1D7Y8lYB8e6rnLY7Vlun2quZ52SE+uszFYx
3r8H7cs67Sp/nzfzHqM/em7xHUO81M4R8Dq1cH5r1DPNsM78Ie5fSdI8LUe1vk9qP1+5lmofZTvc
e11/OlQD7lyKcsAtf+nM5nAVtY1ybDO8ZwZhCmsM6WnldBoRArm30gsb7qj40prDo5EJse9ApVYO
TI7SKNYOzYznwtATpDhBXt2kwlq8jYzhoZyDrYOs5gLhQLKsk/E+65zsa9lhGCkb7iS3AK3tcPm9
6f6B2vKNA/S3vMvOicxpm//zv4RR0Ce2iWkbrmFjIkQWq/HJCS31FB0qat3tnGiatqJxRZCJpShS
oK6mxLFaamgzAnoW06CPl7cITMjlhdr8+ScMlZYGzT8kR37qj4/2s+0R3BjTNjVXRVisOob6iRuD
6ySxLW3ZkcIgB9fMU8kmeMmF/mgskzdxjB8vapzxxkKBNA5/7nW1Q13LeF68JU2H3iDt7+xw72vz
PzGg+5xKLT8HejhbNzUPBuunz0ETgrvqnHe7dGKMKDpiljRlHZBIIc/zL17QdN516cEB/mcvGtNJ
Q5424SbDqDhsgnc7tG/ErG+3zCee2Kcv/7+kjRFCrxMd//u8sdupIAYi+JEz9u1n/uWksZ8fYpV4
ePAaw7NwojBNzxC32w+ufn43aJHlV0AV2UvAICRMn8SToJE1m9Qe3zequ7Al/aJDy7UhUdkyz9H+
/vBhf7GScC5+XEn+4SA+WQvWOM5m5cgvI9YFIhn0X+8x6vEYgYP0Ig4HcZZaAvkPR/9sehsZun8F
5BWs3AuLXIL/y955bLeNrWn7Xs4ctZDDoCcEwABSWZZkTbBsS0bOGVf/PxtylVzVfc76e94DYwEg
KZNIe3/hfR/AO89Vdo6utEP1yJRUf6n95D06JCd9X5ChZILoxpfpSbnMnnWS6Qpzp5hmSr+v/Or8
n3+LIR57vz0WZRvlrKEpqqbhGKzThvf3I7qAlMmNXFeuUiNf5FRQS1RNNsGc0S7eGK/kkCL7R1wh
9MTYu1Y7aXWrnH7xMmBajnDpDRdQ24puogGZtWMdwhYH8MUuh/fElpEIXYZW7ySgQma9nvLOScP2
0U7l5WxiHBc+Lk2/T9XECLo+VW7TBkvM3ZKGTdnTkyKUhlpr9CjmTWlCVz9qTo+VWQEpF8KuGo2t
a+olvfc0WUFxw6NjIaFWDtCjoNF9WeZ8ODMzGnCNGaFL7AsQilpxtnoj9YzZXK9pJTSmV6mSTXrQ
iVQoI+E9iqyKQFaX6LA6p70TSw+TLCV66Wsjxqn4R+ADCRH4YOUYQR/EKf88jqQa0gpTsliyV9gY
U32jzquUhXc05K861M7UNprkLlmGmH6NCs59mwRpR0/WITYcPRSqXuaNH8edmXoxPdRMz+ba+/vR
H7R4AMkFhXhYD7q1juO0/7enYgAIcdXZNQ1P9J6oc30w8UZ+bEs9U0Bq1H3VnAAEhaekRNDj9aNe
nhpFqx90U1JTbd8uq6bQMSXOm05M9qOnPcs8G+naYa/197NXWnUM7A5dQdv9fg4ru8aqsMOIMNvV
s3L7cTKTVWkVOlZgZBc4yH+cU1WpOekJrsL0OJFP7mNcxPQRlaI4yX2VGcieQbEUQ3lltvRNZA6N
06qj0CnHe/xE+XXWm0HrcddvJMv/b6eexpIhUKxyAPIgzr+d9GiLEPoyDfnt/Fd6rOo+SCVL9fN8
WvSHONWR/gyEYGlAc42ShCd9jJ15PKm1tSTDcejovxH4osEfzRXLH0xp/t2FMoRjhouIYVqKP4M1
eIhDKczohkvlNy03KFY2RqfqqHei4SYDYOaGILT2XCiwksPMdFZ/katM9kG+96tXcdm7+MTDyqrH
DDXi2kmJgpAICw8qtZi1+9pU0R2URO0q+/yRCMWiMqW8v2oGgrVCw14b+autQKserO9jbVAEwmoc
Y+gK7iQmcttXTikorT7WLjSyQ2E2ZEHgDmW/mpNW8U1EWUx68Vr784/hH15Tiwq7dnJ5UhvncalL
xUfNl/FGmvWpR5Q23wnHhk72R9yaHosQcdpON3q0RwBZdF+uUOeBXba4SXSn//U5qYjxNMF0rZF9
DLghMm63UF2FDSxLbADpDkt6Wg7VUoQhhDnzq6aFqoIJvVh+rP++TFEkgdPJ7RIDdJNDRKSEvuJj
fc00frMhZ/Lqq4k0DA8f6x/Lok6g63ysgypfOOC2hoCIYaM8lwCRmZ8v4EKwy27rwFoda3XTQpyk
uRInDAUJB+RjPcTY6u/rH3t+XzrZMHoRXv74wdCIxpH7j8uw0VLOfqgs08N/f2Rbc50fpVJ+WWI9
jvwGY71fz4sRlasy1Ob9xzND1vr8K22kgslGzl72yRKKox+OpexnumavflQM+ur3BbG8n6Kp8rcH
TIPQm9pMU+xpxwqPWdu/0ls5nqxupAxa16dGEJIyFYs0bV4e9Szb+r051I1OLUoZS/2CxpXeZ6eO
v6o9ADqKmiGXb1yTt8VLod7P0xIe0cF+fDN9u96jysGpykp07Ylc5s/BspQHQrTmGC6DfRyUCn9X
njZcuRiMcGF0ra36k9KjoWyAJcRhdlfi/4WEK9WDrK+EKn4gsvUcJCu45UClEg/DWF0fcUkb94j0
1l2ioCOpFKv1pgFFq6jruNbUQ9wYt8Ni6sPMwVGy9YsthMCDFLU/OV6t18b6ZQonOtNVEETKrJvv
BiXjXUqZ0zNXUGWklUea/LYbe02hA/32UFXiuPXqSTxTmoxeP78jLuIQbXsYyZQRz/sK/XA82dy9
2xJbw3l9GOfe4hLallbOvMrXNT3W/rasJDwMYJHnu7icnV0hI+p18tZ8s4ZoVrgPcW3zP9bjdEAQ
Y+I3gaeiYo/kySPq2jQP2Ed60UJHoE2X+1Qqjk4p740M2ZhSDDB1kqvE6ZJdJtLEiUr5h6qaYtdo
zPaDWrhWJkMumY7rouOceBcXh6o/VXL9Eju6l8rP4Zy55ozK9NDZGfOyc6RH77RDo7xcnIekak8F
lk2dbZ67Zrx0xooLMQZzTb0f2x88TXbinzPeTTJeVvZ8rPQySFL5McI7OqKQPqPhTOO7pJ7OU/8w
QFLCFdJqcxpvFS8m4VzL1zJa2cJZdlN+wDdNbYydLdd+1N3P06PTHh06JIyERv3TGt6F9nSaInKo
YKkQCNqTdrC0C2D7C4G2HHlxAlAyGo+MbFJfy3ha1fIQQpqy2kOshdeSMULLHCbGS7mT6WvXVmvz
upN2kyMnPFX/4xKmZ/2wzYrWJiInli4GknPGR6rjlvPQISDaxkgsDJPnOMvUk14oyXmeJ0vnsR1u
/nsD6ivbjnuFQTiE7bgNnGqIzSJtodly/Bg9kwE1PUh2ceU31Et/1usac6eUnatnUvhU9pH+sqSK
dCA7250t2cBH0wS6/d4stAr46fZwqXjgYWO1PXQS2cBaTqEHneulzWnCxxP9IakT/R6bCQxVW1lR
9saIP40RFhQfGYPKp1onS7OrIGV+0foWdxWwUdVuHvFRjJ1exs+rW9JbrQqxaTFk4lx/IA+zUrzT
lRUbX9ysfYwabV2oBh7lrru2ZsXTHHxZPGPEVXmw7JiRt2uQTRgGWVoZ4TS4ZWu9HpYm9pxyzrg4
hh4A1eeEoWu5UUsNPdWvgVoZNIZuZ2n5Y2ieGTJLnbQRQDjoLklvK4yh8lz4f5+FWp2Mq0eDo2Ip
Fs6EMfCOCW0XjBEuM3WPr6pWPlrka04CQU6WtDHaoFemNtjWUuordPG0uherhuI1OiYR6pBk520x
ksrbh7r8iiXfHEjRhFOcssLDS+vK3faV4QRd1Vxq0RXleJ8zl9Uu6l0v0MLbwt7Aw+UKqEdXoMSR
dOROk6s4h3eYQdwV22PXV6Sz2cTF/ra0EY1lkVoFJlNqd5vyYEPcBJ8LGhPbYLFSc48z8HU25AJP
wKJoMZ+sjej4uatVSFBSiVKyHQfJ8ZSZYVnOcasfrDrnuAx15vczD/JE/JeGRQK4bHiOgwKgRZtJ
Fng2sdx2yGVZBxi4kuGD2OrSoBketHHcV3rdBPpIShEJ4K81R6xtm117qXpFPRndwnfU4o75PxnC
YFvAMmoCpJu1N5HYROspt0Eog5YD0g0g5nO70nMq83P4jJr02DeyehiFSyZWEqSWDfmKWmG433b1
qyR0ivjA+6GdfMVYvguinn7sMW18LCJwNvhr8bmpNOkLnsAoHhuG6O3nGuIgpH00r6j9+eXbWbFb
EtNdkRy237v9ym0tHFHr7LZVBJc1Ysf04fMX0l5BpXzbtpgakSzVhreamoHPfLDFkqfmIv38sdua
grz/SHDrLxI1ATiJXbCtJWRwD6O+nuyZyrVjGYKh2AV5EkYnoUMa1U7nrHWSOycwCOIy579mfhDt
0Y8/fWwyaysDyD3iSjAMuwbUzNp2dagIwo+Yirvb/m0XZ9x2e4drPnIyDlGjzlXQhDncESVmEmF3
o+XOEQ5AvcNAsE1ppbhhdqsN8xRMk8VqVC6NT7YMOzP0lUEisuRirptVEJos8R22y3YU3/ljbR3u
CiPs979dr3VqcdVuX6qr4MV3YXu1fZtq+0p/LYyEcMypaSXYXt1mzAmKjuNIjSEIbR4VBfanwba5
LZAq/b75j7cAkM2Yii2SB2KqDWQ0AEFUZDj0GGVrHTAEPpAhbIPt1VWs/WOzDBfwwgz6np6OBjhM
TVjMivn59hFTWS2/zgf6fP7889ta3yXopVGYbVstxX93mpfUbXWO19Rx0y9isa1t+5Z6JhVT4mjA
mB0zOog3rgom5Ubj5P7Hy7+9s5ffpVEqTql4ZmUCK76tzTruYi/b6hKVDAnb6rZobOMb7cETEZFk
Z8zZ+OC22D7dfO78/Gvby5JdYDFT2qm3Hfnsr8Nv6hPzTUlF9t9MBOayvKLw4jkVGeIRBbvbOU7U
/aftp1Gn//V7tx+N5zSm/pF8/nhVN1eed/Einnofr8cqEXOrPUPDKH0z1S7hYvmG+CMf793etW1X
ivrrL2+b2wvbvo8/99tnSmnANozigdKq1kGTpf2cipvsf/ozn/sAJdqrq7b9m9VVNYNp78biMrUn
Y/IBk37btijjwpwTSZI8Xk2mRmxO0C+Dbe1z8c99xcygYhqakLzL50KSIo6A+FxJan8RP/5//Oz2
sc9XiIH53Of2tvbP/+rvX+nPOEtbyGq3svqTiKf2RzHgaozqfwVdekiFPxXD3LaYxKj3jxAMb24M
C9cKW8qVdkyMIQVkWxQ4twXlnXstLdo9rt918LmQrfH3ze2FMmneu6QGUiD+H7nGNqok60SzC8Nc
ORG4EaKqAzYdQ+sR+pTBtlDFgPy5+ds+Meq10O6FRkpc9iLmK3UOFjIdWoWWRqBI1+MW/KmOfqI2
CZ3pzwAQA88LIvv8gM+jIPsFhlyMPNPHB/1miwK3/2nkbg+s7Q7a4sE5K6wdjqCVnxjM2NsWNZ3R
WMcyScgOiOgwFOPlWHQT6VexCv7i16LtYyq3ZrR6NkySP4PG7dgYGj0z6JJJWXbqNa4PFU8RjpIp
xrvM6m6wPE0PUUcH/xZNplpzHvBZgicDGybGP92Kjk7WLYQ1+MsRXOrRlzjl5u3EDGsW0xPw2+QY
xjq8T6qx2W/7xOWgqXp+bOeUL0yy1TlN8Gz/FoeaivPUk9helihDn3WuWiVjilSYByOKT1jgqoEi
acrHYtWHm79CVD2r7GvRe/FXmJouRUDd8v4zUjWkiXb50rrbolW1Z1IrG7gWbQvxsA2cYv61+fGC
sFjLclxHMZTG3UgsPq6AbTUxMxLaIrpN4p5B1pKurdhS3f8hzMXd6DTaU3RDhKwgriDenemlgrRm
3Wwxby0zi3eVQvnZzeAsVDFV2xbKNko7ya9NLL2Uw2rah7LS30Suscxx089saQy2NYxNZgIGguS4
4iaE/cbcIls5M79t08HdBPCZxe7MiWkXEO+FLngejTY/fO7a3vHxN4phZEpG+4BDtEaA3YmxpRGL
PCckw26UVfylMJJKYMxbOi1R2GfjEkkXJi/RAvXr/dvaLEaube3zhe19Hx9Z5+QtT9XO3/ZZgIQO
dqtj+lkOAd59QyDjw87hE6tc7IpQYhYec7Y+2PZZeA7noEYv46IYp23X9qLAwwXb2meonw8tnZ5k
C2CJ2qdyMG7n0KQpLSwZ0tX4lLfhBA43wkHzY1/fvkd2RE98zcx822UUiuTJmoPPmfjU5wufm9MN
bYOODoSaHMRunGgm97gAFEwfDyJ9kB+gfvfaWXF8wMfTM50uSnE1YS7O6HjoPPMxvybsuJewjCa1
QJrlfil28YyxDSrbnRqeG5Ppube09910aRNCa3isXkrbxfg0qN/GsaKX45DbPknZOHvS0xslPRSd
W0hYsd9Y6aFX98hDLeVs0wsjhdzflzIF63wZZlR4tIihlzv30sl2kPbfRfhxOV6UnLLilIHbxCIO
ud+4N4PyYrv6yojt9j9wq2n84ie+520PCte1pFcaOHHCmx5662QgbpeXG3zQiuxZbXcadpRe/MWM
ds13RdrpGBGrjwPNPWRKIXNjhUI7gYvhLH7gOmkEeW8WJ/ApUYKvya7Rb6hYpV/a9LaTv+dX8r7e
XYyg/obc/JocEreoi4A30AK4HK/LpfMwhtlr37pqN/qVJ90aZMTwW3l1DmDgT+qbclf60yl7kb36
qfEQ7h6BFcU32nE8AqPbJbe0QoDVvCXobHfyCbPyK+VYf08ILPtrcIw97r8YgyX7UDp10868aKNX
D3uFGXbvwasNve/Uvm/Kk7FfH83VxTPvDrLU+/IWP0HwujSXmTKf2/rFiyAWUjL70peeca0+di+6
994f1/NpeAXBRTrusB4Sly/MPCSobgMN+cgBKzREC3LkE/1DEFiNnXYoC99sXvr0mMT3U+SrDa1u
e5Nc4d4BA5AX0LBB0WLW+kCbkk6z75te3WGbt3yNqj15YlPzVjAMsHlbhMhHSuzQhbAtSin0zQJ/
keLJTz5OwTu/fW3PF+vO4WeVJ9MtH8w5sEff8ZOTMkGgetZWbG5IhvgkAjE9t74M+zW8xEfnDne1
q2hPk57jAt25UE4qOi9zjlHi1bO3PJCdNB24lMfeIat+wtKyMu/1ald+0+qzvO6/9vjQqHdldqyr
62kv/6glv159X+S+xL+k3C3frTcsJ8YJu6ozGTNLhkh1SidXu1GcXfbULO6Zhk1pJ52Vfe3RqvyG
jwfVK7fjSrqE95HsWV9pyF5CN3+leEcnCy+CatGP4+vy6NQXVT/KF+Zed/mr8g4WkMyE/B0v8TwY
v8lclTAXKrc+jIcSWoDrRCfhUY/b9OwuGE8AsIGB+UxrNllwvO6ezO/jXXFrvzSn+arA4Hba1eWF
218CoIbY5GE0d5jPDG+R27473D7kU0w3rDycv3MIz+DDseowAdES9LvKlRZod+XizrPvAJVId8m7
fDV9k37kt7pfuQRpj+pL9JY9UmloECINrrnr3fA6e26eq7N8R14g2sc+Rpz1zryujjm+Oy+oZq6f
lnvjAVvR2/S9RPmNxA05oSf/TErPDOZ95TeY3dOn8qU/jHfqkfrpCeu89kmNvfEb0XF2wmV3p/tY
hlautQ+9fjd4wyM+bzwLFayc+TRWEF6jeFTPMh7ZBBB342uBV8hOdfiJtK3s5As6xEP0rCsBvrYP
Vejx0zEh3GFirRL94oK1U/fAWO+cr6S6n2bf9NYjZmMHw6cMmtg3GpL+zkcmf8i9iLYkFy873cWy
8MLtlu6pyB8jUErPXIcXWpXpPfdJSZDLpe0kPazXKWaTWFAf5rsf4TG6EHkeMbDlRkXqaN/2R/k0
8eRp98KFlSegRmP9TvWaB47pqT8LMhZdSS4WgUt0hPQejR76/JTb+tZ5aWR4qVhIuY22D00qkmiA
ds21dQwN1+Y6PISkdw6Rn7nNIf06XVXtF2Iv9BmkQEtnbzwjCKBdswbBfUFIcWou4b4IzCf6/+0D
PXtHksw3FsnoM3lj2FuMKa7OqE7nyh6bc8T878tNdnG+6bfZF7QPh/h7qbh4fuToAj6Hv21tGwO3
YVLj0VGMeX8kgUT/2q8EL26bNek5opWwImbXRXy0pXuTzqRjULVfzNRmfn3UzUnFdaoeUC9FVTCK
j2xrkQhKtrXJ0Pry+LG6pYVTmmszvUsPiXhPvkU4//7TEDqYyXQk5LeMcTWYLgURrDisn/DMLYIq
xFzB8NdiSyRLWj4G29r2wl8ZZanBWs2ZWj2gwrffUssd2SsbSq+7rjpPy211lsk/0pTaeNg+drrf
xUw6tzRzZI9zENcWhqvgAYF4a+Qh0m07tHjJgvm1pZ/N1mFKLYueUUe0kG5rfSwCg89tMNBEILF8
NvGs9Oq8xV9LKeh1EAsrYWq7rX3uU5xxOhTtcBvKI13D3ADmwkkmRCHabeia9bZcdkiDhCnLgW3l
zEPI4p7SuO0Og5hPb4s+M65x/Ff2sKZKYEl/LiIRDn5uqhPmp/Eo32yZtlnEJNtaW9s8dj936ibF
EytpY2qeRIImIAZZX/XjlhLuRVpwWzNFRjjJVPlYxI4r0uY5mIm97VBxrecxc5eaoQLX6ea8JdF1
jWfy8ATAkHJFMu0lY3YOn0kkmbYPcv2muCGTgcINdixBsZKN2VLsKvKiHGBMYA4AhWZjwA5DbMpT
AtWM6ZKDRbsVdXJAVZm6D20Ej3VrN3uagbDDEAtHmbWDltjHCDVUQe7GeKbiZ/tjPlfUUUXOTs+0
cWeFdu3ZwMz5BGfuc/G5bxzl5aSGl3JSALuMrcV0aaiWv6fzrdA80mxOeluk6UqIafgwktxPRDZZ
70Qm6SOB/JlQVtXx9TPfL0GPCMqlP285/9RsvmPm5nCPiLx/1WnPI5V2ojcWMobtW9PAVgPYUqvb
Cd4Wn5t2XyX8SIJDmbBhO72QHEgsL5ZCcNRg5FEvk/Cys0nxNCLx/LEQeWSjbtkZ4bdVODHTkqYP
XWlVyNJtWdZUTdvgY3srKmzNRv/XUPe41O//9a9vb3TFeUnXt8mPvxmq2bYGavTf99N57/m36Vv7
/ntD3cdnPvrp8Ln8Q6bbTVNM0yBAkk26uD5s2cRLlm3RXm86is4LdMSJqzD+r39pzh9UdVXDcjTd
sGTS4P/607hNs//QdUWh19c0VFtD0PS/cnKz/tERBzfWMBXF1mV6km2+3j+ayLIUDwhldZrjmFWm
R380+VRSGrZpB5MA1SUCWUenZrJDWCuidGk0/UnA7RScjL2Cmj/lNmxlDAX+aSpBm0p1g8r5UPHs
thoajQir97IV4znW9dF5LGNf5lZGzwUrc6rU/twVLV0z8WXoKmkvges0687r6ep1OxOsWmJHzLEk
PAKUJv4mg2k5dBat0MZSnJBqIIvUmeCaXhnLOgwDO/KTpXpHvUZzVYd4G7OolHyx448lccVsXFc1
P0tBvTLkryhqbS/Uh8M8N723LKbtOrH1tGiEFVkcXtPEJvk8jDK/xWTZD1tcitZQzmDtHUIkfw9V
mp/lCN2VNBg9xPV4PZtLdChX/VBbSXPVKlCQFhsdQDGf7AEbM0vum73eZbdqFL2aYa482MlA44R9
Ccn/iYcunLnlcaiINyV0UjvIVYg7bdBVekpFdm5wbFoj+esqdzu7xOhoVY2HaVJrHyPYDO6b9TVB
PpJfaa1Zn6a+i/1WV97X0prc1KqvlVxVXGdx3HnBEWvDfLRd8gogEwqD6qdZm9H+Dg5vSfCtMie/
oJ95XxTMyU0KFqb8E0l45Wo4SiKz6B821ZKpcO73sto/FTjqeyvtYuQronNsmqimozdDymJsoQuw
ZrF6147qnZENHZwVCDfTEI+7hAB+fxNn6nWbTQCnIswz9dTLrWAdZQ2lc1VcDQmBkm4+hmEZ76zO
FCzOhQl6AiQ9bd6UysAit1ksLzNNbINTTPj5j0yafmhJ66/oldN2g0rcBKF4gfQS4tSphHj5xHP5
MCLIc7HJtonlexzH8A/Ns3IUMv5TZkd3ql1cqqW4GPL3ti5u6yYLwIgJIHsIry/lpOBI9orTy2mp
0WFI7lohDdW0u2zJXhuDpm2rqh6GrPAtu8yfMvSnWMoVxCq1Fsd0hMktiAvpOAioWZKUbh3Smtnc
zBoYLQqiGN/zy8cBsbHRk5BFdV8XlMeLUSWH0iBQHuSIQZy6WiQJA2is9AZ858Yer5eCe3xXj7RD
TBN5JvKsAyZmoMim+TQiVYsKhJSM0DiWCV8+q6HXtWaUTdLoEYAead2+b1ArFT9TG7VsfO4mu/Er
R7kJdYm4OJR2AzXuq8V+GNpuusF891LI5gE/9QdTWvp7Kcz3zgijUmnjJ63O/XlKYFd5NCCgjZyM
I0J10HBGDw7XdI7p8rAgFKIoinuYntHpH19ZudnSyBWCdWqTQ58TIMoOVeuuSNFiZPgTaKLPppAR
EZNR80xKhV3GoyYD/3yqv7e5Ed4a11oeoxHSSGby0NnX4tkmJSvexiHNLqHyvEwzoGp5vC8S8Eeq
DfgUQzS8ZAlv+6ArNZe2oNYLTebxOr2t/mQ2d82SzxeNtB7mw5TfceOL/FgrW6ATtQ6DKYLBBJd1
HfN7u3H0I44erpwt3T7M6NGzBqAgNOHeOOPq7ENnNzWYXIdJ/FDFzYrutnzo+riB1Fb8zAWFsRc8
xgUwo5UEWPMpwfQQAm0cF5pIADiSXIoc5dZqlNxzlul6XO5UkI/9B/sxNgmMQs8GC5kKPmShGk+r
Wj4kghw5CoakIWiStOdaZ9i7yqkENQmVINpHNfRJ5mvDuRZEyokvwDykPSeD2p5Vwa2kzwIXbxRj
IaknGjJSxbCxGYN1OQK9BKPRHxcwmJbgYToKDha0JzNuCFqmKriZNQBNxCWtePCrgqwpC8ZmJWib
Ba6Rx5XuMl2QOLNQMDmxpb0YYDoVwevM7fFQZZNxGOxp5qHDc3QRfE9MKVu3FMzPAvinSoF7Vws0
KSV7iKWCERqN6q1UGkhnBD8UJqtEEwBM0VjQRSkKK65kQhwtp/WaXufyKLXVFT1u8pkcpuFxKKAy
op6JG9ilFhBTR9BMMQN0zosgnGqOeVWlMibKgn4aCw5q0kNE3b5FK77KttasP2PBT902kB/NRy60
j29ZCt5qJsirHUrzFSnUuAgo68eqILXa/ZMhyK0RCNdKhuUqDfFxUaC7trp6N2tMpTGlGAUJ1hQK
rG2tFHRYXXBi+9SQcQUcfxaCIVsteACrKWap7AXveMgbyuGtqqPoXPTbiOZjfwFKmwuhVkTd5YSR
HIbf1nyYpPWqESzb/5uA/v8YASs6rfb/aQYKNzIpq6T7fQb660O/pqC29YfumBr6YjH9ZJb5a/7p
KH8wjTRQVMm/pqB/TUB1VbzEfl0xLb6BzrTxl3OwZv7hmNB2+Iipbn/xfzMBNWxFCD9+kzFgIaxa
yEJk2REcEcsRM9TfhCGJCRwLBFwc6MOXrnKc00In6m7psC15WXQa0UeBiDGTxdph1aRjnW92vt3I
9h4e7Js51z/XphfemS2QhyVp/SikGS9xbpduLFBRds5h6HvYNE6w1HpxsVVy1UUySNDXzrWSGk+y
O9vKj0ibrIe5wcVdmm3A4NZ6P3UMSYDJFTIJMkPHsLhYUMaHosnRkzZpStVymY752o97DffGXf4y
VXVzoouBsVa92ElIM+1aHOjSfmbCpXrMIxYvz2vM4DHT9SM5/ya12GcrcRIdpNowLl2aP9kLsBpQ
cfAzVKqLpNPVlFznEr1MZgBGFZ1FWba3akFy1tCci2WtpyLsGUcm+JaphgI0Eq0p+aBeesrtt31p
h9d1jA1PONITt4zlISLfmDlp+yzTKQbUBrVtqcXyQWNA3A2U2gF7G/4KcsvuQro+xaI31ZPdNOSz
5ZbvwNHI1Wm/UCWFguQwz4NM5BepJkFybhUkedI90hUYnPx/XVuvB0OZznXL1CJZJr8BdOU7pgG8
VbDNdQdv/3kYRr+WObCJpRw1aXxvp+UkO9qEDbG0t+y8OpjVfIMr54LvAzUFK5tB3oOkSid6gkZg
wM0oaW6X6oc1IyE8pxr4F68Lk4gpvE4jSt09woVDNDKXZ72csM1o03wfm9jQ02AP/9K5IaRX21L7
wgx78IsqT3zdMI9phQsneRGbMyjh95EWz0kc3UCLZxiL6jOUsBc5VM7Z1Ol30oRgKNZ7ErLY8d+a
Kt6NpWW/hkY87UuUl+qQ1+fEQZDcVMysCyEt1hwGLqauuacuUneVYa3YEyh6JWSYfgZSykShuJSz
mX8s+GnGEudMXfNLhgdU3rWVx3T8BpfMr1jpgBANYRVCntyB3YI9HNbHAn97qCISHlMxhbZSHfBp
H3tMIjqZKbuKCJxZ9pzBSaFl9h5LM9w01/7GRvyBT0RylWUaLAj6rdVBm+kHnB4ba4mui6aAvZ5h
kqBV9vcMapZZppeiNrt7aB4LjOmCyMzytEY9jY2Svpt2fFWGyned6qwfhgoWqOU43jStcis1lCiq
cl68VcZDo5fhwQ5mEnoY3EaT6QRlkdwpHdrxeQAbOPbKD6YnhYc2kVmVEV6BTj1KjtN6ljQsdKPA
O1r1C+HI3NHdWinuFObjqS7oEMXaJ/PXftCIrtp9tpjGBWlRDwIJOEwD0JlafU4fsjs5YzCNib+u
6g+jzR4hiEh7RyY0XAEK7shlPaej3XE6UYHEOvz5NIbY06zPFXOGnV5GrbfU1a08pXun1Gj6rxCe
wXEktCFkjhbLOkRFHaB5IEnnKUlBxRGbcb3gvGfSTWyuWFwv05exKnGAJRuEoyA/0UzwJFBJ3qta
DWNi+q5q1ZOa1+BDm/5oMAfEmiMfdug6RO2l6a4jqUUCfAc3hfQrXeQG3gRTZk7UQTS4Ifb3Nv5q
6ea8fzcLFX6fCvmiIDW77PRbvCFulmiYXGySXxbMpXymXUBj1qzaJzpWA2EVY0y0Rvp+GjI6jOP1
VgYM10TTQ2NCMGTyUzRU7JpVTEEpw5CfO2fEtCd0Ud/zmaJcrGdM1psT002KGf30sy2BRclZ9YNJ
f081EsJrS4fdwFPT0yBP7MZGz2irKQ+DY2VuWaS3kQif01jRic8eiij/OYIVIeu4GOR6sadYq/a2
XNeDNDW32GLFNrW92FifHR2T8joPKTSrx4brbemGaxISX4DMv5ZzctvlYe9GphQdTclBD7Wi8Q/t
4VUoXoI6pVUcP1pXG3Nqb8y0fFsN3YQqUTKXFm37q4w7QtDDECuihpipfivfsea7zeN8DtRFvjZ7
gxsZhkqKTwym1Ke4UGNXX7RDGkNlsvMRN58aEpAlxwTktvYMDOk1zxEbW9HyVifyqZ6WryL9u29G
7SXKahVTueR5lpXrOB6Mg/JS4x6CC0Ckep2+YKuSyIQsiQWIwuyekyolbxxOcBspizcyYnitWx/W
cvw5lAIBRU44RA+pkG6RVGbKdEWtcUVbm2Mf6z6tbpwuonSco3OfUMhX9gsU9PRSWXTec687+zlG
te3E043sXGP+aLummow30lLiwd6+rbY+uyUBtd/zfwHIpEYCEJg2zW9JklyNCslWJZwJlmvzi9R2
D+rEyBqm/btutGe7TaVrzaJrzSFxbwRhQ7d6XfLkTtGfnmMIYlPZwppW7XCfj/J5BWe7S/E1xmBo
pNTPlwSL1xnf9IGwN070Lw26EjqjOvIgo3rqCqSLzksq6/dL1OhXQ0wKDC05/avJA48eu+Ovk5rA
pZ5xo8/nM9zhL4swNnfmxe8W88aZ7G+G9P/Yes+l1rVoW/eJVCUr66+yE7Yxhgl/VBiYyjlaT38/
se6+855dp2otJg7Y0gh99NB6a+OrJlZuKCs/BieQJ0FWNqmRrVBhSqTHOy0tglMj2+wI0mYLcRC1
WXmDcp9ZbYf0TU9S5gxBDRd5T3SzdOmd5pX6ictbaVcejqlzcOiI6tGjPm+TtQOjX234NDxuChsD
qL/d0wQ6duWyFeKJs1gZPOSUrUch4co0OjKgUxnMXeXgLe1VkyDYGMufSUZuqXkMaOeMqhVq4p8u
VJ/FDAhZVCtfzXwJG5lio0bdcihgR0jwoqJOjfeDjrTcoukQXyxgNlsAtqcHLeDIE0KDksuYrnTz
MxQcpTVcV6g7yJuYBrAYw0MjaNwUdyTCT70qH8W2vEu9+hF1rxB57aVk45e0+akKS3YwXsIsACJ2
G/OH5g4m8DhN98s+gye7B7dWWktWHOE126VT+7kAXu2a+WzmyjNkHkfJqL55/1ZQpp3Ub3YGRZBB
rd82D0OGG6Ldi0hL06QcsBpRYFhin/zU6C/46VDDGfdy+EttavDRDijRNIaxL8qrrxmK/OwLoXQ/
hm7e2UT6n64Mj12kfmu6JDlzqP8k+VM9jcKxX0aaj1JQCLlqvlMaCaG9Z8TiDNtXq8GkChEl9PL8
yHt6RUL9IynrfSlDF46DcIxqVXINuodsRokSsymdYhBMHa4fCxZNwjtKMt6iLRe9je7R2N+0VNgZ
q18pNpQ8vhU5OqsblnXSFV4TJ6fZSMhCdq0XUTNdUkmxN52wrbDgFaxIq2RuUvwR6uy8LMOhKENX
MIJqfJCwdcuQctY8LXu1y696qlLijsRbv6G8a9JwZ82F+DI82m1jaNtsAsTYz28LVbnVOQ0DYzbA
q+tSMNPKySWraO71JnBkFCMkcyptmqSYVSIB5EY0/FtDREu6nOww3rzlrQDf/Egnlal8wXDr94r0
YWb9MY2Eux4bz+pmWRNSgAgoWbUoXDi5rGxHaodIexvBkl2Btk+WrKkvmxaWsCntnXDsjlKXkoLJ
mf5RQ+Wbjts2w9ApSfnwyCdYmsw5WNQpMGIR2EDaQb1BaGKFdMiQQ6NQMwga4PVmBcv//qoag+ko
8MxY6fqy8VuD/H3l93HS0HViDBDh/z737wWJsRdpPuPT/v34/ZN/D3UpRr7ykQT/6/n/39f/vvn3
wv7Xe7Is3SMFX/rZsHaF/r6PExbGpN9fsfs0PPz7qkbdBAY8YTjriKtWw7VCoNr7/eDfH7+48X8P
f3/TVlD4v+eGVo53lP/VMHy45mB8Fr/f8fuuX5z4v7f+95yyE/FTCZMBt3bAJAHp8WMpho2Fxxg7
aggrFExCPPn7nibHG7BmEpSUF16qeImAXPwff/vv4ZjRCTL0emz/91f/XtlUWuaj8riv1jrwvMIs
Y2jucLIS1BV+oa4jGIMp72U7m5PQ6x7d5R/WWFkL/P83/DF9hOcScE8x+M0UH4QjZEUcWwuUMJt9
mt4MF5gH3mnocmTvDLBJ79NFvgK0ONG+M9njHhcGSbpb4YNjQETvDddUolv9C3Ect8RsOAvIFxpC
LKW4GgdN8FNtpxMO2QkImfRkPkE0tbwNx7nWL/mLcZaRwvoCBCVV9JIfwD0Vdu7AdQyVTj15ww8b
maBlyCzAHMXH2o61rzQKF0HyOWGBClcsfA1xwh2dJ/zaf5VIzNJe97BTGgDHj3ktY1oxZ4wj37sj
7WcICvjyGzYF+LGH49qRJw9f65dsD7ZlQ7mggJjGktA3u5ISHTjbjjlcVt7mRVEACfvzZnYUVwN0
SEnqnJ+M84LZaCxE8gZP3KBgS1Qbn4pd9Rz1XvUMDXG7Mi9Z6qGMoV9c4q0k/UH6YhZhFXhAPHbk
5wa0MgC6n9HgCBs8sA/ROG8JgLRd4hc+lJ+ITAMdTK0HZRYAdC0QX1DeKPACFpJgWMa/Q2Uv43i3
FRL5/JifU/EmfJ67yutD4Dnw+8n7/Io4tB3lZzA3QWXn1/LaXGJbsFQP1AsxWhToFvqEoASs4tP0
/ujmCZgTsp3hAzRXuMvprndMbdeLNnpbdOR6Mb6ogsoL6DJwY5/o/QWt+/ijnGr3iwg1OphHJCEf
f5DrFT4AIxwgGFYvb7MtnWjmOsCNOe8QQieIkR3iREQ97XMD2DgwnHNmjzxtkRrkZ5U6gq2cw29j
O1pQwQfKe/hibNXI8rVzctS22nd559+Jtda+adv8ntw2jR9+C4PXv1HuYamG58hFIdjCD2MA5MAE
w/kR21K424C/cH7Ec/lW2NqZ47ECdbgVXJBCRKVO8hG+f5k342ycxdFVM7ugILYNo51ZORloKPVM
NkmHacmjAT+3fAW518gCPnhrflA4E2yPQojsfFRPp+j5j2qBn6YtdK+Dvj3pFVIPjaMG2mxXsEMh
cQlxueRs7NmmB83fPD9AmN3Cg/r0Iz8/J+NWsH8ASLZ3cJmQXKSnxBX4dmCet5cUnURns1+smtiW
jXeZYz9/b2UHbDNnGmkd4EjACqmINcJPdCHicmELO1UIswXZDYXDcZ9gfvxln1BC4u5zZ94Libet
bj1ZpY/N4vzPs2Q2vGhXgLPoyRo9g9sXIdSkFbljeKPdsjjNjc9NT43f/BQN0C/0+4JERWnOoTL1
2h0IVSTzVfFJuJD0sZcvFtvXMT2gmezQLQ2x2NNwbE/9tZcxIY+TcZwV1vhrEszbxo69H2Xbogdl
5SZZb0d3/1spP5ntm3ZOsGrpD6d9+8r8NoA59IXkDwc5Gq6Amgq7sA3KsoqTHYWnkHKLhSIW6bt1
OzOZrLK9gB7hbh3M7me74eXplrkZJZTyVJdHusZ0kh20M+3FnfolFBY9DtvlUsNWh1QjOzmYm23y
FJ8j5JZQ9jwi+/NBtiS1lzc6fK3cyz4SN9s1pImAdFnVBc+Jkav8GnGl4uJNQADvoMIzVzwu2zje
exX0o5JTPH1U9Vm6DH8B1jAqreAN9tIE0GRphQtBXfJE5bb57J6S5wcky+xeZ2o/pO+MqtbmFZeX
nFYzurS8EFwj80LJQ/JqzZ+XAwArU/kcv9XOKfsjNCzw65nWx4Kgu238TcRTKlt3up01W1Ic4Ult
vOwWOjOy2I4BeldYhXjLLXyTpKR6EL8xWU6bPVH8VH4LTzhKnffpB55hmsgH0JSANV1AkkcWS+Uz
Km60g+QD/cs/w2XyR/3E6Cz7xq5s8MDtHR2gBeCfLZW2bHg58Tz8UVRHHgdlfK+OG6aos9M/2YiO
so/OIsmvHbsQjRz0VBbkd+3EFctnOQBldds4nK+KcaA3WHiGpG/aePRoz/0KDiz8pXJnpn76SR38
rPXEuMp3DkuOwMae9wAbMQ5TtK0+Wuwwsp80/jqNH10STn1vvj9wWUVnBv7K8Qe/wzr35Gyqz2K3
WNRfLBUuD4eoadGOsTcGyrr2aoj4h9fCH8N12hN8vVR6JoOZv3wg/1V9Rpf8urCjnrlE8ae9csPr
TR8xPTM8LXHAftumaNtuO2+KHGpKARSnv/9H03a5U+veR67X3WbRSVBMdUi4PjkIXoeX8lzdqht4
iFgJwsliJMBPTlC2Ze6s+fmXSFHY+FmUk4rXC4iTK8gWn4IknnhXASvgSAIblgq+BCfPrfjhZMCM
vFFU3qxkcFyPXZ9Y5xxv4a6x4OZwo4BllX4bf+HyU0FhtpxRkNJaHXul8TmgQFauszpbxWVzLz2q
rmjw3aWfYqdjznPzSy9sitEhiTpKUOm1N71FPSW7LUzcpecBtFW7HT93aMo7sMSkNgrxmv4E4UAP
yj+8QKT4o4JVTJE8rvQnEILWKL7GL2aPsQSJmr0Qgd/7N/HGRv2JHar70U7eNx+p09gYT2wGtWv0
6O76foJCO7K8aD98art6yzb4E32GH8Je3jb7yBMcMgHwvHscsbuqOzcdgbmVn6XPaJ/g6JAKsUMo
aVbD5Kz/z+gnQUH8eu4twyJT16C4bI5PTE53MzY+Q2g/3HUSZY4MxUqdl3WZNv5I+siq94BZk9TF
OnberFr9Y5t/lrho2LqIsYGiM3XY+ca53qO8aRM9gDPMkRl4XZCHxodTdvwUi+BRnGmY3yucX0JG
T4+jhYcRRLbsbYpAH6664dcTIuqtlcSA+cVtxNRq6VZV9ilSVc+Zrds/vgFlZrB3RJ/uqoNwNU2Y
Db2qcGmK2Xj0+neyF7XW8NGeYi81z3Wgu37okdZyQo9Wf5tV/iw7SWtV7nRBfnk6Rc091+3iqxFe
WkqE87dMWCnJ5pGaZwlasLSFpHP06AxDyW5pCld4Ten7BsX9xV0Zn1GKciScGULQ65+5weIYtrXT
owEbLi8KMAJxC3ib44p81axfyXWq4AJp00VnyxfKL+mlfdg9wHHixWaFKkokwY80f4wfCnBfNlC0
w+xsAsg9Twg5KIF8x7ZxnuBIb/TCwrSx/QdmrriUsMyaHu5Kc8s4fmcyZFscVTbeCcsTW1O8G34a
u7lB8ryBXBzD4eCC4lDXqCEEz53iqM+NdiAxX8LPiazZ6H4te0gpED0wVrCCs1H9sUMb3l2kG120
eNYZXAl43H15QU2ls9vrUge1p/woP0IdgFn9mXzZwI14r0/sc/2NGvwWYNC4JXUiGeif2WT/SbNY
xfNGZQnbILHIFrc9Xcp+1pKKtmZy0ZGjPbAVdtV5ySpiaKdAmmiTABePvyNNe5WiBCmhyk3LrcRu
lebdrJzIrSz5sU084TlMn6LZpmrxof8JFcdQnmZooeiZ+YZY47/xwPahJk1aWOGafc4EtO0Z7fwk
EHjsu3RbX3FdyEOK9MrCnAQGBRXBdS5dtv+QvWa7NPXYzw/Am9xLY70oU4ACPSADeKePjx0MKAOd
EIcqO8/7yk7jdcZ6WvPzfUw3sHJIE7conQ/gFwKEJ7hFyBn6MfQTFuf08gfd7OGpPT9u1eROkiei
qtW4TeYPNGQMjnjrkkAAr88VgE6btrJ2lLvrQ3gN53fIrCoYl/EZACl99KKFR/jWk2rGBY+tCkat
5+UEQATNPdPLGxcH4+FHwwkHddnDgsKaV09kHPXdwCkg4mKs3cR2cwzX0WMpVbf8KmQvVHd2D0St
p616hzkxns65R4NSBa6UIGxwCMw2wVgHbXGBGBKJajl8yVNvpWUD3evMVN+sSsaaSY3Vl2Q67q0J
bCTf60Rb8nnYnHBnOB97+k5pCvgxfgD6deRmUXd40JLvN+gNAxHOq5cYWEsseLVqNzCa1K7C0Jyo
1kajn+rYNpsOALn1ymyXtYFe7JsIQThnHv4SJ6DoYVxJiii0dJQwt1sU62TVnlSy4E6Zwpnm5xlY
GBgCDiW60iDHdaeMfPqJpCwwTyVlMdOnLpPRGPdVx8/pttSDjadtdnV6eMCmjBPGOUI/ul09LlHj
5fGBvDRkqPV0yMBcw+tt5Y/nIovA46Pv0djoOdj4iPyX5jCK42szAcsdbxCMEKojGedyk52LzH8M
Dsg8RFUmyH2xg8qnoZ9b0WvEHUf2RrJr6Io/UK8177VA6wvxDqeSpNo/UhjIlfsYAvGsuhpVsIMS
cZbjxM41Kpru4wdjIw4OKeFJ9jimIYYSc19JAhB7uXBTvb7wYjPQYNR5azduEX8DvsJ3twu6a6pt
Mr9w0dicHJ4Q+sxJinAU4TBh65b8MgvO+MLxwPlk9Sf2jbGTqWV7pw0vb+OGxLiH39Ffi4BElt3Q
dRF9Zp/94aPeVtZH/S0H89vXQiT2bgp2/10rWHBrQ1CafCYYpseRSXjT8WlYoq+kBTqrPRPLBsmx
uEBSKJBsJ0VLePcpXNPImemassxP2RlPs+amX7hdui1zjOmHF1ozBIdukuZmbNv7+IYtLZ3mkrD2
NiziufW7kdCIshLlZLxUfpan4pjtuCGrv6rBmjzwW5QOMN+k3++p4GFuiPSyXXkq62B6nr9X5vKW
jPtoRWKQaGC0IEcCyuMW3Qe4QZB0IbqGEnkPw50X6gwO1pUBJSvBowm5vG1iHDIKu2d0LqbjepDM
V/YW30Tk7jc3zFh1GXw2XMb1NREcQQGphiublx2ZexTNyRdg00HZDZaE+4RohN1SDd9uDjG6voL9
+Enc+rvg/HfwPvTQKXbIYhHI2s1f8ba5sN35loKg4dw7Q/adgfj7SS7FRd9Xvu6umEG40LmeaDyl
X6K7HEyPY6864uTXdZCfwuFUpu+Lvuskj5uiz42PK6ANfKpIIeAWr5XT4SbjUJlv6R9ict1D7kgN
pB8STMI9c8PiS6ex5YKUGTuaW/EMbCb51fnM0upPRKqbN9xLze7fZdFB6kD2TuKWGdf99kSuJEN+
3VoSr2wgi7MfDA6k8DT9fZE4QuMYX5SsNaX9PCRwiQHEQs1CadhKPrT3rvbYNbQrSYKVHXGaVPPl
Rx89OgBv8+QRtI+yW0Gi/A6XhWP4erUlzBCRh8lOrXZKir8by3zjy/sJgj5S6jjAKz4kRWl1dOBT
E18ErxLX7MGiHvpzpFvD8/SUx560BRNs4c0q8rkKA/FdI/ehnQ321w8LaBv63ANozcTGZA22tGxH
J/tsD61k1S9q7AtfYQ1kwy5AMIwulCfnkWoOfVhkXhonOmil99Z8qf50mF7iffjW3iYOTILOCQ4I
OzKs+GJHvX1t9Tckdum3+4Sfu7XgObAKz6EpYsSFcOjJQ9m09RpkPT7Dv+O1Mg8Vy6sOSHNlyXXK
rEZz2ImV9pKYjt6Tvj/U45/pk/OMr1nbxvCF+ve3+m8BJlgl30TMpgh/647qqp195NcXIMHRobvg
jQwfoH5BMErSvicDi4JTFQC9IM3Y48eSHeh+wJzFNnsWOaIFMoQfee+bz/jm+8IlwqRA6gzkMKV3
6T31mEgxe4qeaF0ZJO8h7TNKu8sBzIjkEUxwPJdXfIHiQ3r4LzplMVZqY5MBIYFBpgc7bQGIjr01
2fGTtn7uIZR6fGQ+z4rSXmANrVxK9tIdYaszEUo9dBl8+WjP3uoQ0sJzRa7mjbRxjUYNhgc/1Oj2
xavRn+b2mVk/ggivh302cqsns8UTyO8VB0FDDi6lubHm3fpBfPwhQ1dqOxHocempy53/yMiYYHHW
f57kcF/IKq3FN1O/zN1eW/1QLTmPlkyjZ/CSNbYRf+eFA3E53wE4cfDDv+WJVf9FbsRU/Dno6JbU
3TZ0MGgHYvw1P2Jp8I16iYZhDR0+qHvWw72hMl9WiIDDO3k6XPiSnAceL9ESCUuQ/qG9ZaD72Gpu
Idytod2/9W/8s2bcAvoCn5vyuSLjTE+e9j4IAYHXE+u+x1mBv8gmensbMT9L7eKGYTVORBpG+SlO
ADHpQC65AVrEj1hUvob0NVEbmznGquP+Jl4bpF5aO4nqmNMrH3YnuMxsFkY3nGjzWxO6Eu0FdkG0
ac1vwhPHUAU7nq0BPaEChBNVu1IUFGRtfCl7SjKnHb05WAfkgytCSk4PqYhZnJVE0ZyIwMQSchgG
csVcSnHE3F6J1etrQVSj0WR9Z7TGN3wtzFq8misElCn0Dhf80vB9uMVfhC74xeRyMZCJh1nSAynd
E1jsf3JYP98T5YqLmZL0ozhEN/Zyx7rNf4qNP/IepF2WPVo33ZHe5vRKUoOt9YTXnm+76Ph4kI0J
NpzSb/RgzvcN1WxQ+KRmwo2X+VtCe2umG3v2RcUZ30RaGonC6P2lZ/QF5eckc4Xk1Bmu8MQgJ40N
ZVSkWOg8DMfppriPHahP/GqPTSbf+yugMvSJmH3okohB3/HuUWvkV7L/hEK4FBtyVvgIGnPwCqIe
+nvOAfAscrBJTwPwKauwur9IKeNRZZpNyl2BMAn1MnIwuCVAJNLRGskq/UzqGxxwQK6iXbr9I1zJ
iWIy/CzekVLispggxR+nn4h0zl8YZK0GgqcK+RdkoK0p9RlRECoZIVK2I0gK3x/TUX4rT4gWnZiZ
KRDTtxA/i/jbIEOTOaS7BPE+W8Z78pFFW0wDV1Pc5jufhFlRCdjhsFhwU085MKoXjaDWNirPqA7y
XZH2EgbuI75OT8m8rsDsNUwJEtzwmGYnXfX5sLy7YrUkRobY4kpX/bWg6RrA1qGxp9eYRcj76+hQ
s6jv8DKa13nPRiZZDSTsyTiywMk0GRw+Fd0cEsSiAbYLan6SPQTqazgCiGNCEdpKTepLvpi9qu1b
8fCpuVEVJX7NXngviR2aXEHsSqrHvDMbo0pxyZ1JCRFWw1uln2M8vsbl76bBwUEPKt49OBPD1Pp8
lFluI5Kj6hvVGfqRzfdK+NsDk3nQLQyyZUeuHbU0Gm+1KKiVLZ5zJ+8L9U3A9HPNQuiUyBJHAeLE
s/hYF0+yRh6YbEJrUDBgJViVEBcbLvOg2GJ/WkbCNjcWEKtzONrzK46JQh8QyYoq4Oq5Vj6ZX+QN
65l8OrPbkCBt1rHhfnv5xhdiyRiPGpMyv/AqjUad6pSSSzaR3wm5qps428rmBQ5tWxkDKuwV2zv+
rudvBnWY3vlzvmcNVxwGuic8h9tqz7ByR9xXjbszMiOOIAdc0obCPSUwXl7A2az1HH08rx0wqs94
KULAGKWwMS+rG1TTFuvoBtgGkj3ExTWzSIryg9XJZ2rzhXMvFIJK/MNd5yQbm+yVtD8PuHwy67Cl
h5bKSxJ5aywlJx8hNX2rKqVN1SFEqdZVwpxxr0SDtKngOTKpnPOMqsRFk9CA75kdT+kbjEvtMes9
2ouSy9pqcZlDh6vnGpkirAJLKVSxcBehu+YOJcoPs7C5o68Yic33sQpE4a9C2v5oRPSHrec2eRJS
lYPhrovWcLXNH9YKD0m5Sur62f99M99g9lsuQSGsBvJGFyiFcofwpKZPi4U6uVwo9/oAGtQTDPtz
vWX4+XoO/vL6WHYMK39PiXydUCgCoMNjLScO08jtsOhll6tiE/EKb2E6Jn+OqRGvt83dSrPNpeWd
w9AxBFxjolrc/0KXR2Rz5/wR18siWCepBr/plF5MCYkJJAa1hHgt34iP7hDuCDainLMHL4lEi20M
zuM4ffDF45UqgUDE5PG93A7/Ld2VD0RpXlOfmB7ywnRXkdi76uqJXaEqiJ15hbzv1e1AVUAVLYUi
sOgAhGMS+bB1Y0BayGZQnaGhWPei7xXiH8NjYtkgfAdvZNq5Q25TsbijUfObSyQFArZhcZfi0oCX
XOsH4EHxfp1x3cr2xgyKtd3Nm6nqms7mRcv3JE+EjGTClTXPl4fAnwUwne5DP6e9TQd/pZ+5H6S5
iG3kQF8OTAPvNZc1gRKCUCH9LK1LasXAknHH3WGtgu+8TT9q6wMgZZS5Ct7HNGyMHdOwkFLQrVY/
xkAn5Rt/EIuHyTxQr2N9MJXzaIeF32x8vokCfJzjcEPcxlanCGjup3X36YR9XBWXvRwobLAtMihc
hj2LrD8PzxRIo9Ze92Jq9y+0vJP1qBHDaXBbgOtAkjBDIGJ6UYmg4ae40lbY7GM1dvEc58HrUlc0
aayhg7zcPi+mgzkxh8vYv6fgxSBhqfJtoRzBtonwMmhWJx3prqMn/FH6lbilNG7KLtAxKKQj1RPV
N+aYy6Svmr2nd1cecrsrlKumMS/ALw83gT5arQC1MuuWMtc6sNHeBKsDYXYCNpzFu/0dfqtwyeCU
ssWaNJqbMm//G2FsqdAHgCsZnwy+q9bO4D0pXeN13gJ6484egsuUsBcZH7Xz2XDlWnWy27PySg6P
0YAkusoCWrlYhWAKdMmRBJcBK7sgLjymjoGiai3HLqCdHOQnA4sF4nGrumsgVbp0cTLq/H1W7hhT
JB/Zyv9tyM6qa8sjJ/fN/TGvLMuQuh0ygARA+d68N5eQeyJwYjEmOwaWMI9L4v5XZJAOysiOIcsk
mW9F1RqbApRMlF1b3JZlz9evi2AklWmPzOdskz1XQ18hy0lUZlG5kEqXTnm9JaVmDePDmszG9rGe
8CiQ7wcU9Jxof9iM5j7+Aq5aPK/rFSIKglRj+9C8tPwgemCREeASAytEbdX0kpm2Mh/EOXQb4U0E
7Pm77Qxa88Z1pGVGQLbI8hUXzkxcC4SssCU1a6zcJqrfNSAqkAfGXqJwade0Qr3GxA7YcnBeVBiB
UTm0EYaP/ShfwPY3L+TZQHKYxn4jlGCkyBBd9Dz02Qbr/lHsxgBo6NTg8M5w0lXDgSeY6gb+gIag
wlkllAG0PIWvjKgoHYF4pWTuJYcdUGFDYIDsAk2lESJojfu6ruULc7n2uVEQpezZJAhmkSnEZcs9
dtbQeSAvyeRigUrSpOC60HNk3Gh/32GHJcnE+hPiw/sB0F9yTHRBqZGPgUpHXe9kkYt5rpQdy5C7
GCOfAFrAUWeDogRLUPJBuNukWzN+6ukqE2jqY/O4ferTU8FOA5pppNtq5YQBsYIZU35gdTWD2Xgu
KrdjTHFvzD96e6k7BzDiupKGLRBzmfopTsrRFJyO4Vn2cvREZS9q9mO8f0BhNP4Z+5e16kUqAXqn
BB/Bztsdtkoi5QQRARhlmcSerXySRjAp0/g1HEUMEHktQrbuSEqqTPzHEztQJdeHk6VbbJEyunEY
GRWNm2sRbzL2vIRpX32OeNtdhDuPjXjLR0Xxi8Yt1FtmjZO8FDntd0L2nFMze6x3wTvpDl0fak6N
eAkIyXgfg7rWITENVk+afS8AAn0nI8LXw6XOzuOTqThxbuccp3YlsRop+j9WA7Ke2TmZtC2WBKTy
kjhl6bFsBvXCtgSlHnavDYYeledxJ/FRi9snbtd/seCpgYTyha3bJxg7OtHcOH2euSHADuwKoXOW
xtFEf9PDuwvODy4gTMQy7GU1iKZAeHgiqfPIqYULszPlaCjslSUgkcNwC+UlxOPCsPwaIzZrfc7f
WTNsKa4MS7SM62TzJhYzxgjLwRShhiLmWyYNy1MAWtFszkfehrnsPgGEYKA47wR1y9sHfyJuxl/O
bagBccCqzQkzNiTHFr70Et/cgSMct4Ev41s5+0iW8ZAxxDljt4gzMeqZCo5qkrZfiwxMK39VRHTo
AB4/mhsOO3pz0hlNB+VVAFim3ld/j4/CBcl8TEi+wGxmgBROM7LDI6s/mmxx2LJnyKfl8uczmABK
Mnhi3L3+hZE/kxslWCdeXY9vkCekP0EW5ba6wgyg8ZalLUgLkskczi0ZphCPvIWkbGN4sDcW4EqR
NrRMEeOhmhAERA0kN3SFzgzm+lhoS6pFo6qlfDwGtmlgtR5aKCXbKMVD0qanxchTWoZ6fadCzRvJ
6egUGZDOB7TJfq0pkLVDxQGlgLwzmw0wshQQVakUWzrXPtKefopfxbhMYE2J6PGKU0yhW6C7JdGQ
PBTabIJ3WR930RBGhTVJEjtpkqFwFDHiUFCKTqttph3qpKc60QRvszAj3aTcJm3K7SjsdDosZixX
jx7fGL9ABkggtXJLGiutpL6o320RfU4hh0wtczrHNH0Nupvi10SRUW4z0NPW1ENSm6FeMBty5f0S
Uv7+eahpD/qADZgS+bA2kwucHNQS10dFAf36TObmn/RgAUnhbmoShmwYD8nK+5H9fz+kaAGR+fu4
X1lDBqk27E3Dxm1XOpEoi//nh9z5qlpxlEyPBndDfP73hlRLv4wH5ER0dv6/5KMtIjw5vOP/8/j3
txECLzhaiu0vw2aiq7C0/v6a/7KAC1Wd+mW57IUGiKeQtRCrKdCvlbrOHoFbAIBYCI3h79UaK8Nn
26ysw7+//j753x+ufw3Ek1f+PVln4XZsicH6jlxPi7aq/fvNvz9+eVCz38v5/fX3SbVu3kyRSuIs
07YUFWJDXMlJ9ys3+Z/m5Prwfz33+8LvcxL9tHKqJb6srxzu+cYrxwhSo6Wp3SklkIsjyPKy5hWa
2FVyOtZR+KTPIOogMxhV1ZY04ObmYUgNzVVzvfI7ob5NZGYWwGKqsaa3UzID5fy3y8WWyC+8QyGU
4xE0uypEMmVqVAojC5i2lBRaqsPdVo9ldCoFgDIylIQbFDdd+C7JedYGtIl6R4sTHHCPRmTsHoNh
CY/pXPccyKOo2jBY1oCbH4RE+VM7r22FhpI53WgsgTkb96K7tioJQbXdlC8ipZCEcF1MismLjCb1
VammEEKSRGm1y0PanBvxUdH1DAq2mUKrn3FPHmAOfbXVKsukU4uQYFWvoDM8zpH9VDjSqnF47sBV
1mStjCwPj3UxbNVxKyYbyNzytnHCmZbwwiDWMtUx6PKJPFStuCZdfnAcMNLRw+tgJ3DaoQSwpx+y
aNMSkTff8yBwQEe4QRrZtqimmJ4KGdV6DiGaEHWbqkLsbFKiQoGqzJLXndcYNIePo+FMI/lRU5S9
egIRAhvGaBdV8lqJ/RZgPVLsFGhT4udK16H7W8AgQTSQGCQItSkLKRMNH2PFoCFNopB5fZVNYgd0
A2po0DQ8qRmGS1rb5g8aBQegmSPQfxnJ2vhP8wgFAss4svWhUvy8Su8mGSAVvatghgfFrnOcx7ik
ADOQrNJC6lEwgHhiskxg2tKI3ibUlYpGukpr1EVPxNYghQjUi1ZaHeSReZrNiV0zCrovxtN7NXDF
goA0cycYhwEO1yeRs0sf4l05Q7KrJIA96zh713u8UVG9m6mpHqKBA65Q6TitkwhlcyJDCJfRQpYe
ewg9ZqeBWH5vyiMdE2ILnE2tnHyzuvebKnSjqcyP9IVN1YSKRzvKx1KqL8s0gJCi0EsvyrLf6Oqf
RpKBEoyCXw8J7MqT4TSGn0OdcpnKUydr5hv6GuOiugglGPtiLrdpgqDIUKvwZdTVXhXao64jw541
/YcWqdB0TQ1YFTavjbjUBREozr3kkTh5ZCTrIiLOSfSRbI7+DYvwhBw7TW6ponw3aHSjNCZ7PQT0
oOjK0jYSZNEVdCa3QyLuYx0yVuSxnXR5FCCVoDHZpMN7lghUgZY+81CG1eyH8q1H+hRMLR1+9H88
wfIt7eSM3v0qx/t/hJ+qrNHXkSH8NUaR/3iBZscblY15aOvmQGNNv6eBBaGszV/50dFJU5M44wig
1gAgqVf36v/D3plsxw1k2/VXvDzHWwggAgEMPCGzZSY7sRUnWBQloe+BQPP13sm3bEuUTPnNPSgW
SVUxE0ggEPfec/ZRsE+t1Djcruu+IFHYXr70Hi7armudixJxBH6/vW80KjZnpkiq05wkWq+7wCoF
cCxU3+2igpZZedtQ5DwJ2u5hbMuX0cvxtg0wel14rVzpWHYDIpWs3DnqeP7mZ3WycpJ47cd438B6
jA1BwxP7bxnsQBvvxoRkNpuwt7MyQOvRLmNySHmOBD0kiiXE9T1SFZ9Ei8hAdIMVtlF4cQb2W8qp
7I0T6YuCrGPsPuG8yoa4Occ9vBe2texHt5xvZRzv0loduESKb3noXPol4vW+mh5EQR034HfzRiZr
I2mpQ9x+ld20k35vHZYEmYYludvraYk2rt89zHY+7V3bPRKtwqO7Rv0dQVubB/eHGqlvsF6N9ATY
FQkxX03Md8copRBK1HKtpPtEhnJH52NJ9m3isiesaES1M7F5JW4sr87Qm7Vm2lfCQzcYM0U+0QeF
u6pc/Dp2493NGGEv5kiO2yQMoJTCDLtY2Mh4eXUcktq9HZr0PhQBoLW6y/ZOCly2sq/6sD4G0eIe
HOZZXpY49/1sGOogxepaSxxG/TLNwXf4P8mugMMyx6QZOG78UK2iEyCu8l9AopgjdJVL0orybYr7
GPeA/ZqfJBJ2yDzLhz5s13VyzET8WHqGOo9JxpyLS2EtLJs+qXZWpuM1abKPXKXndWPVl14B4rUz
I/vmQOXrpLOYAkbqDg7TOl+UB/Cl/pFO4THtHBc5bUEuT822sxqT/phT7eYZY5dGMgbyM+EdCGG7
7wEp7yOsOgweTi0STMRRmxJDlMFZ0sXPTgv8AeItxK2OG3QE5U186lp5zlNfROM6lgpuhak94scN
FO6ZR610vI0aKY80WObCzh+FcdFodPOtpSOGYi4JaoVfrIKqKnFABv3RmVz2tiwtgzTOhljd4eiA
CRrH5etU9ddt0dEjyCZ3t9jmKJM62vZJDKXSG+8kXcPrlKydXFRbyyHLsOgjDS+RDGPid5C4WC4W
aSfcO5PJKS2s9qI/0b47j6ZC0zv5PT6g63GejuSZXFmpF6z1UuCCYEPf1E3DExXtvEjpoKRW+b1M
q3WeqjX7d/ka2pigudi/kI5Dq1z7+4Qd+q6IkHV48XC05uCLwI8clW3AyMQvEXCvrAraTG26h8AT
LO0WXUXhUWwtkf+WLOw2K39AKuPRp2qdaO/ZtDSzUqt9PwIO2WQTxaEwSE36GKUpcT4ovxvuGVsM
W6krVOapucT+OGXlTxz8ZwPn4rVenpvW+OdREpZUNxy/h+NlWYLkco6vfVWgbRi+znJCzDpfZJZz
mBegN007HVtrstENf4+Ux8Y8avvH2PoyKvToWdA1mzA135NZhncBkyWbLGu4Ar5/GUXmLep0uLX2
rqp3pON4OAIn2gBLtW8KtvSZABLTFhKYVfcmerNtHbYbjU8TvPWX5yREiNFQgI71fOEOL6TKr2W0
9GslDONmEfIIWrIrMV3ObgIArWaE6hPaOApQzqOmyKEM7ytFwZvF7vlUnSBNsf7aJie4/PCVB84X
j7TPs+qElqi3I/fpug5DdayD/DCJpcd2fuox2dUdwSTVPkUHB6mIg3Rw+ioa9G4gGQ92LkZor1m3
zVElznKtCSq5hFBAW39mw0KHwI9Nt4bFc+2K3jtmAaNXQI+rLAbtM6ZLyNqUffPJXDq24YA6KM22
IOxouU4K1MNoV7tRE0i0okZSBzJxuo2exZPrZdfLMHqXIm8f8a/znPRRb6Y40x2HJWeaae7NZXCT
eXyUECNQNTkkPs8xc057rFeeuKVj1ueAvpO+KeAFlJclPFQ64D29Oq8mozrqLlJjmscO2eKmZr4O
5uGL57W0L2TNR0bUNZUgU/pGlLSGW1ni4qvu+nSgHFY477B37UEcOXsZBDddYye7IT1BhExJ50x3
5p7StN52+LGRA/Nj4ec9oCr1MgfI3WLZHkbcxjQtxUsrm+uicgMUUEt/frp5vGxeUzxycpUHzdpL
2ZJaxab0pnkj+1ZhzGYbYbEyAXIHmEcfJEzlS8Xed+0W9o+iJcF9sscCSUgbH5JmpwNu0tqJWMZc
LvCQcW0+DmIfmsI/d6viYvJYJssRp4XrY5oNu3vXzv3LxtDZrRzSE5KTDQHBZymUOEzhQiCaETsH
SsSOetodl9OuAOl6FtmbSS7IGRGEUVBfiKzNbockSLfxwHA9O/kjq4oErcWb3aMdZluyQj26Zkl4
Hqhp743Yj3wNItAHi4BBz8Q8rzJ6UiFMT7G4bE+2vpvPeMDn6NGHona+ZFCd00o8R8+5xoufsqlf
eXrJjh2Z5ZjgSp55jh1ezTo7+QUYn4QqfyB5BaC+FOKGGIWKTjU9PxkVy3rqfCzzLlAIqaMNMsB0
C4Gp3MV9dcDQ+AOeXHIRAJ6ic9K9DCD1FqvsaDmQSrtU4iJsUW4HuisvWtpoZcTB2j5JCC4fbrew
PtsLhaGy6Vf7NjKyGW2GBQ1qU8EjtKxk5tFrIJ7VabsnrfU5ooqg5ZSg+u8X8p/wv3T9leWY6NK3
02tHjtY95a7Ls/NtaTuogN3BeAkdG59Z42B9geS7D0sKBT0w1bRDHt95zxS91FcUQ6syc9/GLIYn
lyXg0mRRMnZY0G/1zyacHmk7KMonn1VOdbtKwx4cI2Df4eCODCTyfUZxf6HrlrWliS86Jv1Wa4fb
rIFynkN29fE2b62lKM/6UZ2qUNsQweEinIQLOAxsnUly4HNxcZ+Isdjrondv5Gj2hvYIKb3JZTxb
SNuDprni+mQ5Td1lBZ+KtdPv2W571ncHZwHwreR5SniskiB+Iujj5KzYwmIfmspNK6pNh+y1Eyyj
sxdB24qkz/+g/Vq5o7vu5/bFHlXLUDHhFq3BBcbLs0hswj4YFS6GsbwfjCHyf0b94UwaqFU2L3HS
iLU7RQwp0Zp3NfL/uGH6Eccg3qsiu5oS987So9nawayZeyxn/rcxQn49xwS2JJZXsHlo83ULNX2Z
H5cT7XEKaAAPVXFVdt3DEsMXy6PoLldPnTFvUxogoo0pJWvaHCvebn3m0Lt1gO12U4E7BAWJIKXa
tf0L42eXcXsk8felXWAzFG5w0GAHzgLl4VdIzZcuKMxtZo8/3BEbia9whZgkUGedBh2pkvzZGx9J
LVbfF3lXJtktvPxmP5RkWGfpdBo6MwnqAtqtmbyceCCt6Ub9NE1AZkDALA+ADby9ciFjoFFA3wSK
RkAur9bCZEHAkgRRh0cQDd9aZE8sWGYzpCHKxJL1vTbJW1Ll32sdNXR1m5tWhMOxREtpeKrqxf8e
dLZYeydGSNIvj6+DL6Yre7AgvHOSAFhU28YN0QGs2zxxbkRrdjorqGnGfgPW2DkfxHQ0JnL3TuSy
4Y8vl6KC2G80o4t62U1gNqBiztgOBggSibeHjUfP5WRMHAl2COa+piE+NKt4XNhMOfU1hl9GFw33
btzI5zIIfriFVW3SoftWenziThLW23nxrt1c0JFO9YZY312mqe1qHyuNtHADDiXxpC2C8UmCBAnw
bfGpc/vIeNVNGq1HpmgVmBg8OLfnmZXN4ZUJ6u8JY8oeJqAKyToYPDyoLQJmVpowsF+tAjmRiIgf
mEnFUAnDOAvoXNC130qBCyr0N3PXVPtWViyvklIuNPHT0HXPk1mW61zdBISAnWWDlW+Bf5RoF6Er
QRiniqSXHvA3rLy77bM23sRjN/x/4tuP/yfim7BdeL//d+YwM9I2+f76G/DtP/8//wv4Zv8HzGDf
s13FnuEX4hskOM91PBUEwhFAs/QvyGHxH7btwgDmyejZSnrB/ya+OfI/FHmCge/bHswQL1D/FeKb
Iz/w3kDRUfpKoSCTea59Yhv/ynuLxsleyBMfdvQ2+1VTtAnuD5AzXd2QHmQIFM/jeJsUVnYExopf
1mlOgrtsldY3sl5iYiyHK6tHn0kFOp5r1ZZHxay6yREqB0PZ7XthLtm3+bvWLpttENPN++V83/wn
nO6/lUNxUyVl3/2P/865+BVZR0ag9B1fQF/2NSfYAdD36yE0TbQA6px6xkMViqKBeBYL65cVso8p
gYjj83Sgl5C/UVn5P15bnIjMv/Dy/vPFA+LAbC1B83kfXrxlOiKgTvbbtok3vmHFy93lrJ2BLjgC
HSm8+tqrkUE3zHhdSpn/+rHzqQV0oLjEpOv9fuyLoIU5S9lv82lKtmIUiHlL/FVg84kQ2582q7SI
wR4p9Hyfv7T4cOm8H7rLgUuubMdV/odDn0w/ZLnivCtFMkbami8RZChygZU4syUuU9c9DXr95I0y
MT8f51mCC97SWi8hf+KGwNz6+Vv6+ztypT7dV4KH6O9noydJPnTrvt8SEEt6UTrF61LI5vj5q4gP
jEQOnAg04VBzSiheQMN/f5ku8t3ONCGU6gWJ6+xXKaHkXvpY4xvJvD4CgVGGVwvPct9hoz6M1nij
IWTRvmicY+1K/OWT52H1k/728/d2Oue/X47KESwNjiscrkZ5OkO/4BtVY+gbiX5AkvBdhxHtbyt+
kxQ48xzeJ9Jmzhxi+/j8Rf887cph/O8o6JFSsGD9/qJhnNEIdqthyzYap3oY5Oe1jTXt81f521l3
pBMEvgZOqdzTv/9yaLbfgSPKMg4tmvzV4nMYbcX+MndF84/r6G9n8deX+vABe9KOmkjlw9afE2pD
2sDRkH6vT2NcV0ug6i6AjHi+/PwA3Q/09/fryte+p1zfC7iAP6zFc5x5/jhyMzvaHhj2ky0SFPah
TzTCnZqmjgmu43QeLut6vO+1ZDffmB3LAsoMS2cr+LAuwy+clqPn7DLKMd63szEeSy7DyZFUvezY
KGw0ZggM0uDkZxu5QNdoy4YzIxVIXD874S07jNitT98nyhR0r9lJjoitov5WDNaLbFSy+8eRn07o
h8vWBWtqC/j72vnjsvW7yHMI6WQZc+jLiym5JViF+UvEUVmxue3ZjjWjsdbaBPddzpQylfPNWBq9
miZl1l55l3cQsW0rAFQFIqL2q3HlzkhiogR8geFicYwBCtLCbc9VdeXrZVcjOGwa2sWL4x6VI9PL
qXtLCnDDkT/au/B59iCeOSldNyd9+vyQofr/7Zh5bJ0WK8V/PtyqaZB72aLyfls1ulgPDFjGJv0x
VXOFFv5hSSs0w4OPpU2paVfOnA5L/ZyD7sruAV0tqXWMIGNl/Ldtf3USr1q1tfgah4tYJy7lccBw
xRsU3cSe9GaazffBgNPWxnblxw/FhNpnPJX6VsNO3GE16w0UGBlS2th9cSgCgqcGi3+TeG0n498y
9nroh6PIqAYJ2D3zXX3p9MB+QMjI6ZAuEYSwWDtnydhcjIO5Zcb34BOIM5HeVRVDgjrozrbVg6/y
uzZViuR2so+8clj3xg/PK5jIWYnVinjtzaJrGu8OepNBAq84b32M/X4/bUgUeHDT5GbQBq9QTeAZ
KHd/Ht/mGvmXVZczareGdh5obJ1dOP6NXs1eYSEYG+6lTSpAVDFGyjpZbKb6Ac4exaBE3lWZ/ELa
dIxTZkNns8ISlBvri6gQ7FfBW9yqN8rvGyXvvapT0BzViyO8e7nIZ10QAWIF074geOIs1C7ZVdTG
bP8HJgC+oVwGkV4ViFdYrBDWt/11Hs//uKT+vKB8RaoFYG4JYVjrD8vHxPBqUCM30SD7TV0wwTWZ
dS5wIILng1MDmirMUe5/fiH/9VUVj1xlK316Cvy+LActl0awZDxz7cfOHW+HKv85tN7VtFgPrcye
ssB7/vwV/7Ln8gnj8LUIRBB40vnwvOmiwJRWPrDnkoZaFbXvPKV3rdV36/aVLiqmIftg9xYGIbXc
fP7if242feU7p215wLjZ9T7ctdFAz2uEa7u1dPVct6cQQ8faS+C2iOicC5jo2vpujczpP39d4f6x
XPDCkvYxOSNAND9+uoUdWkDIOc+w964Cbi/ajQU6tmieUHglrwW1ApE6mGYI870C+ZihD8lfPfOY
qkH86938+cjn3fgsao7SQrMf+v1TZ4a6CK8OmCVObIHs05oR1dk6iDqmJf7MbTl24qqj2XQWyeo6
C0MovYggini8rzyn3Cq0Wp+fIedvHw0bYRD2QrmCEJff31PTVHJJ6B1sHdfxoYiRwUeDcWMS81hH
80/TESpOhX1qfDjgncP8qXCrLzPpukdo0V+zCRvPrpP9RexDFMyYp59pj9gJPtcV5It7kaIRTmx9
xT7EbNF9hX1YXDZL/DOW4QThiD/9+SG972l+fy76KtD6VAm6ATXah41IJC3LCmO0QZq27hY5XjRc
CR0W69IgH8kFibAmxTpkXHkySU/ZbukQm+fqdOMXVGmd7b06C/sWj7iV84yI47rGjxV0ATJzXL1j
nm9shRoxi0J3P0iAP05FdIMXL6iDZpaw4BhMGBBVxQFHco8cjLw80uIjzlFFF+MfWy9JoM+HrQCH
HAgBId2VLGenf/9lmxeKNihmf+y2JuvOe6bHMXwRHVvzbmkEEI0GjXos9/Fo5UhmSjyS8c80sdC9
sts3A6YO9uYz1d8E9LJhxMi5gSJjZsi5afVcTM2A+5gito+9TZ9/s/zxoY1zNK6l6HB0nTY/xE4W
dYs8VBki95zaPfdMBgaQtk4dvkvy5telK4ArZ5KwnLBzV47d3Y2V9/3zC+B9y/fHBfDL2fhwn410
tSUSnQ4ygSBELJ/h+Cx0sitdjKuatvCadQHVM/15T9CND5wOrb6GtZn215+/F/W3lZ7dN09oViFB
PNzvn4w/GznOajipzrXZjtKfD9LJngagAF4j5mOijEZ8MpAEH0UsCLm4LqYK/1VQ7wOimBfe+DGs
8GaqmkDyrpxphiKSbheIc8Vpg5PSeJugDSuHP5I01WsvBrMPIhhVYUPHlJNxz5+9b/0BD58OAUFD
Xz4TflYy/k1+IqqZ4cE41z3ZIhtVeM9FTU+ZFDa6+guapuwkiXPtfeywRPkuE2Nl+xBwA2Zkif3k
yvBV6OrBG1Ke7TVj2755GnowcGA3j0kDlLqNvvsizS/+cW7/vOgJrRMSwL/ybFoZv59a5fj6lKAB
YEZmr1HYV6g67fisWtjQf/5Kf1kkPepXSZaV5q+e0gx+vb26PPPKtkIEUkflz7RuzgvNKLWpsEij
OohRsJYFsYyylPefv7D4+yv7gRNI6Wn7Y9XchNFQ6xDTglOq9WAgyUD0lfus794cV4OsIlVUO8NJ
DJTh+4/QyhQzZTzASFIxc0jq2v8u1UD4bD2h24nbdF0xd/Tws3/+Vv9yoXs2kgLtumwuqGp/P0d9
lDROmNodCuwoAGsCVTJ9NXZ+M1kK6XGChKH6VxPrfdPy4U6n0+cEBDDQkiNO7PcXRUDXTUnC3SXM
cGWfLPnI5VCzrU6E3shnssaMuN5YgbujxfDFITza6UqzGgNaxW4lbya37VdxTPhBG7LRXJL5PgHw
TwTMP7ZAfxZrNDOZfvLcp9q1P26/kqE3KjasSaNf9Su71oi/UZacMcbERRWnPz//NP563VAf+UQC
K5sO3+8nxgvSLCqGCQhleUn0wqWUvKpTeuQYZGDsuH7Pg2UCP/mvC/bPctz3BN1RLlc+EOl/WO/S
TkSVkHV3Eos9jbO8FZrSMIxR8MdTe02tQtANxWc2Yfz1oj48S0HAxScl5Iiw+dxHGnzu2rjl/Qyy
HxFYn5+Yv/SheIOaytHmZvbVx1VjnAcFjTXjjrLkK6sK9g3ZpxuEUZcUjT9iktHPjPQ3HiMbX893
tYwIV8OGrVsHeWqao1fjFH7+ruTfPi92yHxSlLa+/Hgh95EJHbe0cZgOUbqxC5wQhPnscyJEVkic
9FXXYx1JE4bVEXP+FRvHfe3QQUSKW9zMkFIdldy50/RjSOPxbhDRbRx23VWEetFyAdv58dXCGnds
gmYArKXKLRJF+6rkuRCk4rL3wfsnQRxcLjWPidKwhUtsyNOxF5inrrksayqEZKK9s+/6/jWf1PMy
5NXeclP96DTR96WBMWhEvB3LeLrMBY81t13qIwlTXcMe4PMT9pfz5Qee57EYa/bS4sP1HVt+MqvS
g0EWgQBY4I8NcjHrsSTAvBrUfRIPt57V/kzHfzav/7LXCnjq6MDWwiZD5sNCl6SCNn+rm6035Rog
8SB3iCPDrRO6jFsrT+zHtr0wphgv8pDmpus26iKe3X8sKH85A9RSitTF0xTijydDja6zr33ZbLMT
mVEWxHpktr1OxhMuOxavk1+Kq7kqj6lEy/352f9bMcmL08qliNH08D/c5c5Czlg18OK9nhXgx3gL
cfxbWkfRkUgAhxkxEdpE6u5TE23qmGz5z9/AX1aZ98Qf6ZEKK1Xw4eNnp1T2QayabT4sJ+vY3g3R
jXbwQNPCWb2r1z9/QUqhv51wwcgp0IEmUvNjLelnyCqjBdIr6QXBt8rRyDzr3ruZ6Nhskr69y0sS
r8XUBPcnKTyXYfjd1dA09RSCa5zC4Ca1XsvUJjy6mHH8J0l8no1wygenP3YCWFhUDfCINOacXLvW
gx92hKkin2GfnB2tbNKPHf2lDu3inRPnT91s5nPdtelrPwVElXX5bUe4MyOECtukZ1P2kvbwUPb1
uE7qAowEAr+nTMpvxovVenSmkjt9QCQmTn9IivA108CUsaw6tv2Fbo6F5Y5tpB7VYxJk6Z7eF+S5
JAftXknrRtmmvV3IbjgbRix6U9889D+JToG9NRnvyXcfh4WUFENTvx2BCg7JvaaCuK1GZV2OLfxg
Pw6DLyj9W8RZfJfqYD6LovkQDwkg9lk8dqVgOD27wTNBCiT7aSQvvSPldRnkj+xmhn2bRgu6VZsM
xQFCcx+8UAhll7WY0iM+Ihtpil8+TjMuhTYaVsWI1icQ/fwVZSY76H56lRUyzoFt+apfUAxmdo7c
Yh6quzTRb05cL292JiDn5V/7IkHe6kjUehpf1DABj5oB3cbDmKOSKCqidkhypOZjqm1OGdTvX/p8
aVcJ5pGzVBSTt04A2ujc7S6WCgUqI7en3kqHrTj99P4rHS8+pmVZoIjQyRVP+OSqr6r+YqZd8v4r
4deKdGoHSkMyHtPTl6WpsFy9/xyize9MG26Tyd/UWQL2N81cdXz/MhYw++qRdpyv6mIzEytJZF6V
XIbjnFxGEvUDag/ABZMNUDpC/8cz5CQk0u3L5FUULksIeS8ah4v375aiyNd5Dv6sbezOw2ePEjhs
rjMTLdcM+ubrJE/lzl+yXdV6x74EM/V/vjQntixblCtd4GRQXTZtS1ruu24uJ7a2tXyYMjcGnVhs
xx7mFiffuUEZ5NxkVFMXAaK4mRO/ibWO1jlJpXcSxIUgBvvJiqvqQFY3Nm12yHZdW1/6Wlhfpqq5
NTlhmlVaWjeipWccJP02nHBeqkiF91GcgbbvEPy+/4g9SF7OC8qfbtrb1qxuzOkYJp2NN+wS3n9j
uSVHlSbDDQREbacHp4tDLOknWYo15RD5wcsJfGWwE7z0VlYmvaXHZJAHEu+3zB7tdw/rpWsn0GiW
GgM3QWOP+Zzm27qq9bovnfDRSzsL11iPqn0hQtablsdZIotNI7Nclla4PDpoRSxk9reF3baPxUt+
+qXs4nw/DSX3Qg37jgrmIQqD+c6DYNFq0Tw0My6VLiOQsV5cUsyrU/QtVfF1F2uas+xc8RD4cAK6
hN6d2x6bNO6O79/pZtEb3WQvbu6rC+3DEi/i3OPSBo/Vh9WVmYArMV5rtwrwecGxPJzalJDEfH0W
q8ggJXfFnV2UGWS1G2SI3TpYOGzyuIMHE5cejnFfb92MFzdEX68mMdaX1uwA9MLu0jkH0Y54yenU
3/bGDC/RJJ/NMB7EUpbX3ui4V1WHdbhy/GlltUV/2Z3oBF4df489eGOOjBRtCLsBNauKtelQYqUA
7O8A8N/O/uR9LVLUiJ2pISyh+nxW0yMR28Wjm8i1W1v0jsvUEKXb+F+xmzTO7L0w/502U7v0u86K
smflMWM//d5z2egSALScm4mV1fWr7sGTFnhqVLe7Adti3S7pYzknL6wj+UtJcCpRa3epQ9YPmU7e
I/gAN0qKx2kYBzhVJ6XZYy0bce+3QXXtF9NDNLThg0oQ5aa99fb+Uy6T5JIEJfAwITrbsbT4NGi/
3vKcQeyGQvx87kn1JkpAHnLGn9i0nXbnlkO/Wugt7WpHzA9B6MkV2i2XWVs1P+RSgabREGhG9MRN
lXZ3wxSLy0AmX9rOdHf96YuYaB9MlY89Psr688oous5lMF6MpdMi+mphbBH9Ae7IhsTRmm3jT3pH
QNaza1SHIbVO2ssRU9qFA8TUkqD5oiz51oHRgZuJgpoQl9GH1+5p6nEF7rxTV8zkoFhNmY8ylh/7
05cRdgUrn3dUll+vFcr11ZRE8zVGsBmmJd+ZmM1MRVKWWqwTotNloDd1GE2KOr728segiaJNYVTA
jKJzQds4dGx0ozEoWZ5z4QmevUET4DybC31w6a9ldXylyc05RCKrD7IubNwrabAdT3ksmYIv1znd
rZOgZXUnqQ+N49eHwpNconqJr98fdJXkX+N0pNAP7QW+Bl8UcwORBZh7uzY6IjPEyCzQ9obh65L0
By/ui3Xa/Kgs8+aF0Bzg+Iy8+UNguv2QxxBTfRGAuZgQTRFoLewoWqmS+LISaa0zL7uWMuJMSYDv
Jti6LjKtLPuSZVjDhnzeRAsoyBkvbT2doeGX67KTvAv2fQZFb6XJHXEWJq8oqbu4e0JadhY67fcU
0wDPcAqY86mXX03ifWHtzFe0v27Zzq/KCSmKzvC8zkZFq4Y9pFXIoz/0T87c3yzjaaRcX+c6Oj1x
mSyFEgWJPlM6eyKiaicX9eaQbSi7ZDs5F6EJWNOsnwSiXhF8+33pJ5B+boUBKmTTqn3sY8SiTnZf
nzMHhW2IlW+tB6zB1txcUAylF6JaHofZu2k8EE8ir/dZu+zdOb8FoSNhfiYk+O6nFPdwOomNWy7b
LrHWM4rfLPJWKmfeqOcfVJy3qHNHIo5a/Ga1PCVKzC6njS2r4rBqYrz2NuEQvRmPXg2at8Hxl6ov
qQRcPXTSPhMmZDeg6NeGhb3qEv+N+xbWfUIc9ZL3t2UQfvFmlNXWNIttl7IrsUiuoMmoz0e6cU3l
X+cpSJhlGfvzMij2PXLfwvWIPigt0IbTa7JgGKkWsbLbmQNyxUtZ21e0Stin+dvSJotpofYMuuV7
PCakDRtn3xuuLx5ISFwtxMlt2yLJsxDeZ3a6Qg4C/LV2b+zWAg+t8vTcCDzUzrMz+KSSIfgxiks1
K3JUhllK8FzcXI3aKvGS44BkVGXOQvwgq6hyuOipI8q2TjadcYil9VgSpP5B9hXsc9/9aZXYoX1V
QSVYgqvMLLd2h+FoEBC/8SevpWPBSyG/ZpeFhG/Q+MfNHjfRmUmsAY0vQwtvudSxGS6mOE7OFzcC
zlQdHZE89As+BAXxmE7gz5JWcoRivRuKH36a/nQ7wLXjUkKBYntxpg0ZfAWfsTTdo2fcl0bUqAta
dLpf5HViMYmOAsOCB0RksgNw1qhcfb+2US/gNqjT/hAAhszwwNrjkF+aMAJB4r0i4YiQaaps03qk
UTSD4ZkrPPx5Iwwkv8VNxR4ltadnJSxri3Xvuq0NLGsmn8DTx8NQ8VCqjUYRmkDkINvKjexl3zXD
W8nTL63n5BZN8bVJ4Q0OCe7fsqmBr2HKObx/1yW4zKNg2JuO587Uyu24RPWhntzqkGjKXPqMStT1
IfelhQ4kPgQlaOvG1u06SIJyVdn0jP20XAX23MIiSd2GjVKEhUjRgjdF1B7ef1f30dGdRn/L7KaB
9tHSUaxxO9tBxv+B+oZsorF2toM9XOrTCzZyrg/a06yeYlLcpbhaUf1iN0Ew/f7eY3yVG1enb4wG
sOtFU3LwqN3PyqSDN9ziM+Q8w1+ys+6gGnJdmuKk+WiJXiO27arKMngSrbXuwuKbiepyraMMtokZ
qgNJYPUhSxkuBCUpiFZoDYdY6XlXzWobM2knx3zcFz7Z3BMPTTIiU/vCbz0oXF5nrfxg2M01mpFx
DAFzaAdgwekLc8GN7pxg11oKhX+BA69XEn1agSWKZEecN61PXpeynlorHDfd6af3X1GCH5OShJil
LQ5s/svDUsTlwZ+WF1+xU3IHVGU0omoEt15DEsiC/jo9neWmIyoND3Z54O0Blg+55/vCxXDLkz8G
sNxHbX7ITt+JMd4uKu53WTk8+wbCLD8RPXr6Ui2aRIdSPJY5kZZ2q6DHn36f5gFL5fu3J139/2Ts
zJbj1s4s/SoddQ83gI1pd1T5IueZTIoUJd4gKInCPG1gY3r6/jLltn3k6uMKOzJIHpJKZmL4h7W+
xZjO3zXlFAEjy+Lj/SMZg7wAFjCHmI5bxxp2CQYXXzUOAUGqeY3rdtz8+tSIcQhxSGF1Eu6MjIIO
jxSk3EjS4/1hMtzkOFaveRUVv74cdE4AvTLFhTLXebkBhtDSdOD2KpD138z73ywaU7hbKVBh3edc
x/uLyOR4wAx6bpJbLGzADs0c2HhyX7N8Dh8SkoydxTtOmn2Ckp7ObW0Pjo8fG35Tk2GtxhNI+qQ0
6w0WQpsTPEOp0frEkcUfc2CFRwZ8t2R4BeYM/6/XmBsXy8dCi4BUPgmIouSZzwOwo4YeNc/M74M2
hiVIAbABpvwx2d1mDOKR4JCEI4lYAZybMWgLowFIVDDxphHhwzlxKswWt3gn7/5VGRkBKvdpLg/3
r+rbdxG5mQIaYkxhTNZ6Ns14d/+6iEuLE+L206anyclC7cK33x/uv/7+kTkA/0llBnPt9l9//Tu/
Hu8/WhnAewptqOWvL96/q74/3fuHvz5XvodkPQW88ffnNt6f/P0//3om7pS/uvbs/3pK//jGOIy9
9Tg6r5XdJxTbtyecGe6udUdu0VHdHUp77A73j/LbR//49P7R/Wu/fR8yjnyDzv3l/vX7wxDdko//
8bN+1Lrw4mPI3vzOOclnfFHVt7Yr6ZWDEKKx9J3V/dN/PMwpnTSeKN7t+4dcz/XBkaNLUKY4VBaF
eNy0OPmHJlypqjn1puGcEU/CvJnddpN1abEdC6gm9QhGxbztAccU/i6qOJyHVrccI8tdJoX3nZtQ
vTC5MEPNj/cEqkOqj7R47CarBc9XjmcvoB2vWXAXBWII1Upr69RgKwaUVXY2fOTmaG7nGIqChy8E
ZoSh2fQm5reAnuUhZrxBo/2p8L9SrcUrxUV80RQznt1C4NhzuO54Wf7Rjt1FufYVsQp6zzHJV2Ec
vmISRIHszcbGnP036RPgZ26qsfkWjlF+CKdGr30b/1wXdi95Si+nFVkc+IbweJP1rLB0mdL9VHYI
i0pyauipHudJbBIJ86qNwhD3kr3F/HfKFZEugTanpUTmJzyCjTPQ1QLz4UNSSSCrpVriLFfLIm++
wRbuQXY7IbxjIaidokdRjY92Wv3sHHddFPA7uXd+9L0Fh78LtkGAaa1vnUM6N3QTIDTCEXUFHR1D
IoYsTMMU1VFHN2r0a6uqglMh6q+jftCExoRZM2xVFATkXwby0e+rb32ZxussaH7UkX42OuKrNc5B
+qbxGKXxe5FCJ1U+7+xNj6idla1itS4aDSS6lMdIoUtIqIuscjB22v7wcGjv4v4lRrr1FFmUMnUS
ngy0KUdr2k99hRJJmCcpSX8iwxDYmK4Ir23AI+gksbg1X9L6R+VE47ql991YLomjKmxzIkZHkmzN
npSFSAEXy254eki3VkuEW6sAwZoW7l5DRbs2nD8QN2YX36mrg6MgH/Qj/A63H64CxVlS1K8GPIuj
72jC2VJNpeM05EQl9c7tHXM/ZcmO2dNng6dwdJl5QODoWQGGwbiendzZVD7xi61dv9Pa9iv2N9U2
8u3+AUK6qSn3ShyJMBk6kOyjTxAUq01E6A3bxMKnEaxo2pl+kXTEWID/kDzTzEzbhBXRImUnewz7
KxomSVVCXYDM4Ogp76W3A3j302IycuQt5irVhbGfEdEDQCoBIXplfSoTkpfKoqYGzhjXhgL6BRNE
FFGEFqced/dZJCuRKnXqGAwBF8kXToHVpnYxWQZD8GW06vxARHWl1UMTbtNQYSp07YuOGC20482e
Y1YX00L50bsWl/44hhwy9cXGc1u5RfQqV3HmvA05XvjWAW1Gkp950SxvaSmw9SavYkRVmpTALdOK
pimuKFBVVObLvIFhjm2GsUcCsbMCETFP5bStav3o2rlitwd5uCxJQ9bwrU3gMTrBvjOVFd1jYF9y
m5VwZsJpifDXLkMCOHe5+X7Tf9WGohDh1aGnY5qfzz9L1shGlXyFxPNTD6Nz0BZeRKp4Avk8pFrF
XG8iVxacRvy8HG8hS1b8PSavcCzdZk25Xa3iRAJeHIgPyAVM2qZEx+kq9tEM/k5onIJVjVKbW6cT
bhw1TjtVVTPEgCRbhfbwI0lIX+AKiAim12DGmlHDek+bzTSQRKTmwtsbdHIWUu8jWY8PkddUR6un
+BKm/dkxihD/vRRAErRL+QOfbSLwtdEplnSZxp+6UfwI3XNF9G3KDsfoXXGb/qaPeDPlmaThZTFD
HrFwaa/uZ9EgGtJFRutBo9k4MWcJT7Iv2FH6W09MyDIplM/N7YEcP9gAB/9Gpup86NpGo05VH3Nd
ZiAFB0TIn90UF8f7A0sICJAESdBvMlDd+k18qkpkKm6SLn3WgT4rQCaDTUnbmulji2r+SEM5ruyA
/UURhTjMREm6QcHV6lZN2ltXRXupmKrYSYEewYCc2+G/gqC086bS2Kik2XehJp+vfHcs4rFqUSes
yTFaf2770tvkiLCYa4VLHQcEwVVg76pbFL0xgbT15LBzTP0+lUQe+mHP7yqgf0q8yNKy13x1HdQQ
82p9w0a2MlmaEGCOicDVTiL3xkui9vtQ9N/tG6KM6ORFaZKroUZ80aU3fVQgHCZPAOUk9JgpwmJU
Rn1C4gzJ2U0fLZuYAdqWhUa6SXKJQF2jMM3bZIenSfk6d+k5DlloREORbtnlGBxyuDwKXe0izd4Z
5ZWantuQK20ed+6adfNXJo0u0D2Jdof4XWOEPzl7Uh3LDOOeTQiwzXVKc3Zizd4KLpEPDS8f/ADK
1GFTawKncEHdqOIWVr30hbk3piNQwKV4kHMgUdb6ObN1/LZ+PVyGCOSXichiPdyIUmaQTweZg2Qz
9PgYtxwZEkheFzxkVIFRbqirEvX3JJM9tPY+O49Z+yVrUlB/DF82le43LhMz4MJBtEpwTq8VufIw
xq1zDPLnWEXJEmJOdvRZpq9zLtyrKHLmzaBuKxOS4yfG9eDnNJxvyQ1G9E/YYtHPwaPiNksF0deJ
tZ6+4uconvqi9NltQLzxS2A2FSOvTQXxuydM8zQiEN/3UfZjsODUCQsoL+cEy51cfMtzaW8dADYr
waxrZym4U50/kKHXqj1zmWnvapUdW+Uv+64O99rzg2N7ewjGb4YryebqUnkapYw2ObpKFFk2CzdI
bAsf7d+FcYB5yvJmaekwfWwc+thwsh8cTcTw/cHQVfp4NROIlhlr1l01TOrKyJuNmnWD9HmjvcO9
pR5F+NQrUXyqc3iPwMAe0SuUnxDJZ6DogUZZ+qvSYf3spqk+j3HylVOvee4CTZnvkgMiw592nxZf
Et03R7M2oLfePkUlRwipZ2cH0ZOjEOfMGxrc48M4WD+NJIeO0hHyB+Spcf0vxQ3SgyCQiQk0LjFV
4wMWdAa4E3nABmMlN0zTnW03w8q3hvlB8JIvXJzZe4h5ejnxi7YSaObUxG/uCAggDfpr7cVQJ6P6
0o118Zzkesc4iqjKIP/ZuSBXhVbRxinMn1n3kKLmPzXDN4YT7TlL8Wt1OTLLuJSHtNAAj7Sw12nC
gsZqNWeaiY/D0P0xZbs1oIbZFgh8WHZRht5ZYrIf2JbQzJTYtckKAHwYUra4HMQH0/6eBHrtTv0t
VCi6UUpDmt2we7MFdHy7qC6uxegQv/m4d1uoPWmJ1RbXUjbNG6OOvcc+dbc4cb09C9xd3w1PruN2
lwnAEXcUuNJ1BT4oKrjbhrCB0PHFW2Ga8pQ31LRD+UXZ8UjFlLDfuyOM7W9+Z4q9TMV5FIwUxCjW
3qBBWU26P+Qsnoh1i2noA+dUjNEH9jqGo74PZTydQdKUA/Gulbfv4qTcRHlHUJT29NKPHG7A4ZQz
WxgJDqs2fh9CxFNDyjicbNDEcq9J4roLMyTeg0BoZ2OXTEcMdmKITqa1lzhiaQ6t3s0qD/fIevZz
nNurPMiRWHHVGJS3EYytVm5l1qRMu9PCC6fPcWO5R4F1AQItsuZ4LGCLBYSVjm1SE4IG7ddjvFyh
dIGfWKQsIqECR2gfHySjcpKf2gkgKgmnZrvn6jQiA/F6hiB9/BQ48cK8BSm48sNyQmz5gilxK27p
dAlF4JCC7qbrXtZAbCDBcVs1C8dY244+WxkgzkI3JqECMQlqNLBIXwlhHt3kzWbcuncC+RYNYX+G
/WvFKbmbI66RXIPYZOleUGz4TFdquj06XLUzEW6LsSlPw3RARE0jmBJy5cewKEWSbBFksrT1SFkB
MwOQ1582QymhyWePadr4F0U0AUKU8cUktS9Vxqs1sqLx1TWdmnBjiPH7RO14AnoBhZZQjiCFSZoh
zdnyxoQ75bxCKyHNPAmNN2/4Efql92ql3+upgLPnjtPJCYD8qpLNKnJmbvBZfI5LrDCWU74U5Uic
cZdZT/3wXGc2ZggkCiCsg+xSdFxJGOtvM8Qn1yLWjIryxDv3+cUN6O0iOFqsxAmVLOEGXUMqmp9T
rvzLDRdh9S5CVk+gIA0Mjt+acUPvhmrhFzO2ottD65BsrPwZurJu5UWaV/Zfp2Iyd5EC1qzm+bmO
u/TEumJ6Ug5I3hl45nSrtLvS/9K0c3C9PzDC26WZ/VFXgi2eCUDKUT7O93bCFRRNz3OYjmfuDf2T
0xPnZ8dvAyNjJtg925oYhZpvyPY86xBu9GioFcogXlZRXisBnMPw9cCYWLNrn2FCQG8A9lYPRAx4
U82ELlSPNvh/dyPRMa6dUkxr3zPLjY6L9CTidt1lwXwsGRrDBzEFGBRmoqbRs9px2T835OtYUzhc
MzQkA9vKJh1JEtXZeJARQu6kHj6SBhiYGGdnDd5nPLg0sFVCJGEfN1hri8ha6diONhbUqcE6ZnlU
fypdUCAop3AvnSaAF5Mo441yARzYiUs9H4II64wwOiVB+Qi3BxwoywamodPSE/UXNvJcRZwy2Yxp
Wqy8pJseRDV1S3YlKbiJUK9LDTM8nlgMWe43dKnG3o3rYDtayQEBAjiZ24OhIAfXIy9MXSXFtZiq
tYew+xmQVQHwBkN+pm/ojST4WobRB8DW4DEX0HHpovYIq6rFFIqB8rGs1+DkitU0CCIDlM0KufGi
PQyqkdiAJtr6s252bj0QNOIxxZsmgCdGfFv6JyyhCSRLw3bbQXZbN0nwZW7nc65hXs9iUMfRT2oW
JOUXHLIdh4RMoLtZ3ybHpBae8uHQ0SNvUytAZeEVV3vW6lL0CeGRYXWcJoi9UyFcWJsCPvGQQZ8g
YRslUfw6tQbZBawn10AR42UYpJRF6eAvaiYUD270Lu2fjd+LV1kNaPy8nNQKjKKjM6ZfmbHXS4KX
msGB8ZCZHldvnH9DLBq0A0TWxcXwXFipOkNcmt0i2Wqv8xYB19E9dhimBdus65MdPvvnMo5JdgHh
sRx80kXdLvA2SdbpfZo1+aKTZnPRR7PwPwJtI+RsQndlu9Oz4xXOXnek4JktqgUbQTJ9H+9o19GD
BIgGNOI3JDcdgGWDYA1QDj88B0VuxZacbrKGQNxOJLBCemFXgQgeY0gXgYoMAWdiXvCRr9MlZR3Z
gR2CPOZcULqZXzSE8ulylSXWexOuW8um6jdYAXa13Oa1Tdq6rHa1M1UoDmINX8/tt3k4EzFGnNJY
I4DP6tVwY67DnPKcyvk5mHu8JIuMqb8bJuLRsKz+EDa38Aq4eTkNkz0yD/JCfVaF8XUsxu+RzWyk
0JFelvM0LmroSPvKmAj+8OW5hhZ7sioIsSirCpabLFQbC+SqsOHQcQxz6sJGGwtmwNmXSJLqmfqH
piu43jvNSnlNw62edG9HpgQgUk4lhMNVQznu4PIADgtt5JeMaKgl0NrVA5QtNrtFlRK/kMLg1KRD
zsz7aVoR+NQTbd0YXHI1T4fazLZZOPlHMP2WxZa9SWB+a6sOeF9ltzNkYi+6qhTbUIUFm5G8O1Ru
94PZuLkNBMRhHNMDLC2LzqB5Z2XmkY1CMtNoYLOhClpHdkwsrGcSoZKRzil0+NQwbJpGdrcaJ8PR
6EllGsvuqclggugsQhehDedTV777tpMfkMSSKFxM1qqJa3enb30+4I5F3yViN+HzJYECB4PLaBzz
bcpYvaFyLPzX2ICF1RZ1uW3MGIJnDb+oCO+Qm+rImzXicQD3gd5DPEC/OmDFg4LjQBzhOsthaAfM
fjAoLuO4FScHec6+GIpH6XfViaEGk6BWqYvvU3N63XjiIkzeX5jJhzxhLpIwa0vShuT1tnumggKO
VZIm5sftXgR2unIw9bMIJX+6U3I7mwXaCmDWTeWvjKJRF+3PzxZbs9uEyj9YNkFZjiYCzQ544UCw
MQ64Qeq60Hpmr9AduMIdnMnLMOAM73qwLVhSFYEagnFfvHYgLq7thvItqqxvcd7lbDzKHy0N/Has
y3BpVB9l1sYEpMPC9t30x+DeRl92lBPUQ5pIMFQrG0fhxgnCb7ZdPoTpfY7LYHuy2Zm1MS5gzVEt
DdPbW2VMqppkF1NUORTsrjaOrZtSyGIzXM5R6XCdLT7Y+dJwFZQvsDK5b/cMjwIjZchQj2fRvUWK
nGQKkVd/2E+d8g+ZRSCX5UL3VkHDhjQumjVOfohW4l35qblJzDgje9LrEPVb8Gp6vW/KVNOscymh
jryW4U/LV9XVdNwJZUSg1mWdplsv4swELrRgBilprhGrSiwkEXRlBJNyn4HqhRebHKNuutbgdiPV
1DAcyRxJPZDb4I8kUwX0WAOAu6iiHkhyhkNT5nwPLUY2TkYkwAxDFJJqv/DcEYhxL8XBDYxvOY5i
E3/rhhEkcZK31rLx6budkfgfp2y6VRE6ahWxfnyQE+TmGweIiS0c0iYUW5/lCwgscuED8igmq9oH
hgcnizHgpne+mpPB7xs7iZl1SPa+c6kYuABtz0bDuEYWWK3BlhwBNsE0Q65ehR8OB0x+xMLPJqlC
rKNGx2O5L5oaRQksqdjpSIi4PeSD+6Nm1sYsMGk2DDKSPTuaxzConVOsCJcKevN7rpyrG5rxJZ6a
YGPFydnvB4Kik57Ezyzo4YTS/+A+4w1uQ3BS0tsxe0leoUVd5kGPi5yhWFrf1mVd9Awgb6BgytOD
Da67ydoconak9uXoXkXpw55vuGjNWcOqb8ktI45geaH5+N5RrmkVvIa5ojgfBME7mUPWljRG6gDx
kvrlrtDtu1212XPNeGjL+gy1Ry+aS6HVM0XVtB9N4r/mMv9cUiNNcSdAfYEPwxG+Dv2MNq2OiVRP
BmIAMgaoU4DTvgmnRdzZ8UGZ3EU1ELqN0ZBqnrQZrQAkIjJZ0kMD2eCEdm5zE7WvgRUH1zauYCCN
tbmZJvnmo2Bbml6Eg3zEh4CNSy/zCs9sOIqj4wbEn9GLdSmjuAw+AgMHAuaVoKeZKwIeZov7oF9v
i4jdzJSBJWNM5p89mW3bStLqYDTnPQ6fLnmYk/Uhtb12Gs7ytraZ1sRleC7McWeOjjzk1NL7Hlwy
JnKw2b6dX+I+N3ZjtJkil77cSJ+myi/R3kzxRWIfjFO8FHYEvbRgb8lKamzJtHNolY1zWrUEAJiQ
qYQ11/uuJLkywO61CsxwgTUEkOnofck5Vx4Li2Q2u433JWqqh6I2LjDoeoYyWXuRUQQDoY7z88B5
GYvROrhFhfBkDCEiIIqLs0vcOXrZ5i6o17Dm7ek7e6vKnKtVaabL+4UfkjDaDaPOF1UHJ5F7xyWZ
KBXNpn6sovRB2AyBZ6df5VCJb0RBMsE5LoFy1+auzvSZKX1DZpPyPoUey4pY2Z+qkholHBAi9Rmb
oj4h/y+ty8fEb9d91ThfAwYtS2xBPCW8HuuyKcRnEw5Z/9HVnfPcCLN7DNLuuWzRUtEPE3Alovyz
m8cflef1HxVxzZ47ycWsEMm6Bq1wMk+n3vDEvrVHckRtZzvLsf7KbbBEjGin68wDfqeFYlquJ/8S
Z+hLwqgi6qMnOchq8r3BWj2EuNsm8ikuZg4ik+58qgSEuR63IJJOcekU948w7dyHviZ7IoZIUDHW
e2huD5MJ9TZr1fjojIPNfMB0XmYU5It4+IxnTt56XPgaQ/441YLAx5FMzppoSKOyObgF+L7AcNpL
ZaIycqbxcZBWdFGmCdGveipDWmB48P7RZfi5CnA4MNePQSSbJVFGkfZJOmzdfdOqBGcAhre5pgGA
LClSqlvEcRVUhY7uzh4MzL1R9ma51gOWZaJCJDNmW6F847r/5ltQuYUBjDupYEV2ibqlmsNfp11q
dw4GqE9ZMf+sOdCToC+fHanFrqGhXmSc1FByzYdh5DqU+hkq1pncHKi91blQN7WLE2h2rnN4LFTN
+mVOTrgcs4ttnUD/3o5CUaAqkdcuj6qHwavISOg5/LARQS4GmX7unbK92G2+N5vqk3ANZtLYdfaB
UlQ2HbR+pWMyNDq/O/RBvHLwC9AfRyEJumiCh2BYmBAPj40X5le75YwH6kl0iUgYkTHOO8sUJF9v
49YdY7s4sbSlyar7XSGtCeRdZ1+r8e4QdleNzr3T6EXtRZvm2eKisWo1qOj8dhsxcua4XpQgw0Po
NLDRcnPosznq0qfIqMyrhMHobXFe5d8z5lNLbzTbx7Z/rLo8P+U4Deg8M+sLKkXc3JZis87O4ZWG
sR/OYe0EX0XaVayDuCvCy4spD33WTbABGVrq93IkMJ3lpnMorPaNlsA82oqbgkzE2sQb7g9TdexQ
mfNucHXKAHg+DqN4rgKKPceKGZHcHgI2VsA39DXlBv6IJ+JqCfDC0EIOcwOmHZmC9Jddo69e64KN
SWPsbFFHo23MAxFjWm/7PrP2jXTTJ4jFK89s1j4XRAiHPbmZvU53QB4HZjHFYTDwBtZSRJ9Vwrw1
KtrwxLtcYmNs8OY6WfmWh1Qg4DqSa1Fqe9uyJv3Mkhut3pWRnudkD3aB6q7oDnXg158LfWubQQwA
FDTwDp2dyHwJ2Wz+rETDvc93Hz3NiK9vTX5rGIgL66FrNlAFBV0IgA9O1KrSxaWa+4TCid68ymrz
bDLwJ7VYf+qQKPN6lslr3DDXmc32bIdKbRxrErSy1tKl+uyLvj7XWa5WBdJMllGSq2/qho+q8N6D
yKu2sdd/so3oQcUobnVWjtvQI2Q0C/lnlJNf3SkgMSjsK1bCQ8qAJA93ZQ76p3em/jpgMRmMSn0h
NGXYQge9WlgO2ZaQ1cM5iM0j3GMB3Hit7f3QJome4TqrGErdH1LX8i9O5JhneEyraGWwFPqSO406
ejkHupWV5pdO9RqlWhwcxYDGT6OQ3+ZGX5yJ2UC97bpEqHJQM+XNPqOoIqgJGvGimyN/X7cREc2D
rL9N7ImmxDKJxoZ/UAfSPdhi1nRwHiLPlp29KMT3AM3QS8vshjLAbZa+HyjEFcP4NE1edTS68GNk
DvSUhISS1SWKBXkfVJUITcsa1vJ9buWptjgF009m4OZ5iIb5LGNkjkKg84QvYy3h3JGC2N0MCEkq
Xtx5iG9R4uLQhr14aSzzb596NXc8mHHTRuU90e8VKvG8HElOGSZ8A0X0BlM+ecnrJ1nL6nNvh9HT
IAZUGGl6lUNsPIBB2NZx+MxcZzq1QsaI9QgJzsow/mzdtxF6rA89Ib4SF+hznM+nTro+A5Vses6A
2xpYzo4qR5ZBoyNAwGOQiqRqvswhCy18BvUBpyY4ZMXUQaJtAzOgQXVrmmgXSXZ5E5/Prhq3bTEE
2E7y8uJOuCJLwW53Qn2+7sELbtj3oq+EK3qxq+Inw4Zg29gmmgZ7EHtqcs4Nyo3FWEzH+yCwyNPq
ymzzlvo5zhst6WipsKezR9m/rKuhp8ozrJ20nO6hn2l84ebbnyc2EJ0O9BNP7uekYJPPiEbWOouH
XYkwbaG6LDwhBIeC7ElWrqHyHgCTkjJC3psOj31E2Vu0+qdvjIwJo7blqNJiUxbZ7YZsiUf6XeeR
5hIE6eQeC8Md191IMqrzOrlF9txEhnqmiosWppHHW7emSoI9TIbq3KEyHxmXdZP/qoWpXxDd3oLt
i+nKgse6kOxDSrufnnF0uOwkpzflddb5/mD0FisfXJFMMfjaPKudAq+6DRLi6qTKD+j3rKfQPSRa
Z9e6DcUxLMaTFRWU+nDrjw7S4qPni+fZ+tRJw361vuetvgB7jz7Hhh09ABt5HT1JSozrkzpdmxEK
vmA+YYwN5SF0ovjh/jAzRtiUExXrjCeWDXJpbtpGtXfYwdHMZu7NAvyuWyf2o3by91QiyxzTWrwi
oyISNPzU9TQoqWdFm4ockHPclg++0xsP9A9ohOKekc+cqqMVGYe25hCAp/LqzZbeOT3xyZnff6XR
sPb4ycSRCR5JLaNFOtKIn0blc7mWSEQRLmeON9K5xv7ajsKG9DAbHvmkPscMycnDK99zx45fZv3o
dXFBCCpI8rnVH33dPU21FaxGpxpuKSGHvhIuULnoJZKNedRF58AaJxiTu0ewHWyn/+XF/N/fx/8T
fVSPv+z27V//k8+/V2yrkijufvv0r89Vwf//8/Yzf/+eP/7EX88QC6sWRdSfftf2o7q8Fx/t79/0
h9/Mv/63Z7d6797/8Mn6jie96g81PX20Ou/uz4K/4/ad/9P/+L8+/ieQU+CNNw7L/x9y+vreUqxE
jMn+mXP6tx/7G+fUsry/SPzy6FwCKVzXwek6fLTdf/2HYdnOX4Be4U60bvxTlqld/F//4Uggp7A7
fShC+NgZeP8dcuq4f2GJaAkp0NXTJvHs/t9f/4d38R/v6j8DQu8W6l9v9v4H/w5AGQ8TCJtrDzqh
jXbljwiBGUWiNlrtQVp2icFT2YTzO9p3EaHckYa4zUx7CWQUTbq0IOUP1bE0TfKswZVzJgTNRiqQ
4Lk2z0ae/Ru+gS341397dgBvpM9OlCEE+/E/PrvIHZ3cp6u7eoSpNZjNzrk0bomxZNkluXWtnPDJ
tTCLllVKeOttK+R7Fm1n1CIVKOi0yVhqictTizhw01M4a0nyLVUXs9X4QYcJCsgSmIjHGroKv/3T
gfC3F/ufX9w7XvVfnj4L3ZuBnDXX73wGFXUZMGbLud57MzVX6aWZic7KfCjezJEJi7ViSaY1E/Th
6xTRBnaWjTXIj5mBOMmJCR2z4qC8+FW+DIxsDTvNepG1olMxSL0swmKT2I3a9337BGoctRrFRxUC
8xfMOE6FkV//zd90e8n/+DcxmLXxxMtAcgz+/jfZIolKmebiyoFeblVropxQCArMIdprG4g2tnT3
lHF8YEkNgl1YNcYBT+B0Gp2QdJigeQnGqTn6xBPJtLEugJVYuOqlnWbOk5cjLYpuaQWSVIA/f+p3
6uq/PHXOHfAcFmfV71CIklGojpCAXZmAM2q5TTGs7cA8FlQGmH8/wpmJopSZ/ZSde52Pb8Sad8Gw
cV2j36WJJdecvriOonncCDDoJB8OiJgIR2n4E44GFCyjR/hCnplc2BBfuYOJdVcNJC45kgxSvyUQ
AE3NIaz8HC0MET6eE884BBH7CEb0ZCCxJmsS0oUyhGwbrKQJrpK62vm38royl7lTRTvih/AaQQ5r
kBSxgJY0HFN0SWgMz/cHErL8ngQRl2AUaLfmeSI1be9iS9lYBXK90HSw/1bTm6wYpwZD8toblT6n
hpOvuVRQOpkhnsHUSjeO2fUP94+GrH/MUsD2pjDaJ2h7aA+bEL2b3AYNqafD4BFkkT17M82kGskH
NiiF6JFUsx9bEzW+Uf+YvFHui6T9YpcRdtMxcK6xhdazaNXuz99v+787VD3Y0Te0NNzp36lnKCiF
Hv3YvhpE3PT+DQtG17xFwcrCMXf28DYvaNiDPRSplzgBKJRRXeD6ISqeGzNKJsIyNAGmhEXMp1xb
VwYJUaaQEMsJO6+SZ+mW8t+wCn/D3dwuyXA+JRdmH0wti5jfsAeeYfrp6CrrOuMT4sIdP0WZ93Cb
C69sr0BjVbJhgBkkF4EflGcnbomQzD618t2UJgWVmfwM0M/t8EsyHiokdkpqCdEgA59w3G///FX+
jcN1f7rCAgjFPltyWfj9Gt1LWTJfGK1rEQbNIwFBy2DK3qi6T7GuNJankoVpGRyCkiXxXGYUgOlL
kgXd/s+fiLjhKH47vYUFIwPWNM/mX6DLLLo6bk28S7rsPyFEc07qNY9T71QlbElMQ38u+q9ZVTqf
cM2eI3tk+U3CJspaXsqp7TZs3ogXLDsHpateRjjrUntfNyU03dZyWfgYJ96cYRGX5Y7hmM8Urn9i
5FddymY6DKRbbaLQapfKRxRmGOVEAmz+Jc1g4Pz5n/rfHSICKiwlBcly0OB+uy/ajlFR9oXmFTDS
d0cP6ZHEDsbiSrBKTd2nqc1+elVwNcgIgcs25m+pJ87W1HsUn4I+kjHydgpmsgB8+2h3BTDCmUH5
LEtj1RhltPjzJ+z9640cgAuSmfv/fPd3oqtVp2gDRG9fVcuqlOCofstFejv7Go1K55OJ5IjF/+Xr
zJrcVNZt+4uIoE94Vd9L1blsvxDlDkh6kibh158heZ3tdRz37heFpJJUVQiy+b45x2xyIBC9yGBg
EZBAwUy6e+XYbEC8GyodBFqV/k52SHCyEjrFXlB9dU0ixZmA0VcHTrZPbHkdZweNJo68feC+w4MK
dmbiUFWr7lUyfsOuV84hCTE5F7VCDoESYzFYojjB6ygICuPijqujsPVzZtqIMOjkrAPZWjuDbRF9
nU05B8OF8t+eWSG4Sk3uiVlCK1Cx9wvAAwGotfVk9OLgyD4+VNJ6scLYASuL6tmyiYFmy4l8ttDn
iE4NPvp2fVfnnOzWGTb//bi797Hir2tCsGflMICFxkjwF/hR5nHUB1NoPYVhnc8kUwzPE5lQx1mg
WfINXz8bSOSWKeuLE8khoJXHae9XU7ge8BrsChOpNMbUAzIqMCPk0PUO2yiCq5bsPYY9Ys1VHFTT
sY7f+gHpErjGTd30GL2dHhEG3c9dObkvcemHm0HKa2aU/msAujcv7ePs9ITe3RXnJEmOSHHczTxm
OwDF+cvQzM4y7Ig0S3pUd8yD98Z5vabRHO6pQf0T4vB/tjf/Xqv9RYx6DGPCgVPvYtoX0BX/OlKG
tvvBj1zriY7pu9sQjhP0yecMOd1RNZZL/DJUx2jEbRilRXEke22R9FjBcZTUxynK79T26Vw6Ylr9
9+/wgRr693cIUYwxjY2DaYHcs/7+y+j92tLMJvU04i4+yjFTt9BDYR5mbwgXglMrjJM2cNwZmOhX
lp+X26iZ4X4A118+Tt/aycgivzNmKH475zbAZYdO1DxNESgom05yHNFUdO3aIMkpYz9LHNCq65MJ
CQMKZtekxvNOcZoxcZytxQw9lGSQ7sMo83FvRXgsZuw5OUL8yi2JSs5JEmnmcJEQi7hwifD21P3k
dzA9mANOogJLgY6SftFBo9rAFSRE3M28JVC5ekNWlF7RaaVfRFZhln1IEmFPab+uCQdasfaA21zZ
n7KChvQQOKS61QBOwnhEiRQSOq5iWy09mvtrhwrPSpQ0X/77VwKX7/9yglzoYqbJBeUwqmE/9v8m
oM1BFgrkFPET4ZfVpTDmYeMaiM68MhHLyjh5XvMjjXS3EfMU7EGGHEK6Ca+gZ9r96KGTT8S3QN+t
MlPvugtbzKSX1g3LRsvcC9EGCX5uAhi9mKBp6X/LVczeRg4RqXSjCeoi3aANz26m9aXrKLNkkX7r
Bt8899VNhtnVHAwyxvPO3Cay/Z6i3Lhnb6FB8LzkeRxs/wVl34E2Uw/F2x7WpbvWiJk2wV1/DSO7
P5cT/9LgEhtVkX7dh9hmmXEk1l2cTjp/Fmmer2ZIEMngE/xOoJUM2vpQJ/gM/WAiSbytTYJWXRue
JUnEJKjp0+97dv+kC/dwb22uyciLTlaq1mams6vXjOuiwnLrGMS8i7xc4YVqMJWbBIUF2trFmf0c
zmP0NC0dn3qXDzEB8sC7NYp2Bz/joAFk0MCIXFRGZOQUJI1vE7xPeSPSa5wEuF/l3WoqldjysfTz
cdGvuhEPLCd6s8g8LVdmBcRbs+i9NPnnqbUsgoXu2gZlxmsU24ehMSYyJy1cQ2qtQtYDbTTqJzrj
MYXuXl7uyQfoRUKfCKbi+4xWZle2Cf+n5160CzXd468hgb2P26uTEg2KIdlaDQ7JulpQmyrMrlpr
K1gW3vBT2mN+RHyL3Cw3tzgM9artkejNRv/kjpw9fL3wYwrxw5IEuLakUp3nsSEo3hwujz7G0Mmv
ypk/ygABoMxy/wkrz4I5w9oPgX9z2+hzK5P5Rv9r41YF6bIWJ4R0DWTOqto11NRhBqgfbk7PVItZ
wsYIzNe2q/aVMmes1CMNkIA49XCydo7nkOGuskuKq2EtayLXzCzHLw5ioeZS2WmkQWeEWW0VbcMy
OQVV/zOwqoBagpJQ5QihggSpNg+4XTSlCj0TZVPa9PvACoqjHUIyN31w9aQXL4FxTItZjQVdInXu
CVfCghjoJ6H8flXjuh+olWMBQb0Y5JB8iiCpKf6ibaw8LOZiLFqUFfRy73S+RTzvH361Mf9V5Vxg
4N/CnYU0Dp/cOWLJVcVKk4IYxcg9iflM7btAvmEFzoAMS9xw/GNHm2c7Ioa/P9VeE4wNVxeVAkJD
m8N691W3eR2vK4+EysT1OdVM/cnlXSfDNEtKA0bwrslWjgZQ/Cok22h2zVvedeYNHex4k3uvRCyd
dhwkRat50ReYKouwRmqWpPEFkd2hq1zvVCT+Rx9l6doD6p922r9a+QDcrKLZEnkYtOJghjMvHMgM
bfh9StxlDstAR4GxhUMajSvdAcIXnPkYbUn+deaYsTbpfopO6kt4vxG1WS6agKIQeztxxOOZbQed
/5iKOL7N3dgRtBzdKpzsRjO7r4TJnds2is+p75BIENKpspL2E0hm+8WP7SM84/mSmltB7QFCMZmR
mInKb7gqf5A3LbbVjC3V6sLhNNe4d2ZGSstq9bH23mC0qkM2J8g+XAtF3Sxuj7VMLHGZYJe7RKK9
xLiGd3FdRNs4o+lGKYP13dC4ZKZKSIhqqA6jEEv6pQJMkf7a+N0hx+374mbuOvJ8evrO/NlD7rIp
GgFzoQcm3Qyieh3day0FDbPGujJOJau+ljgToTggDIs2Anui4xfFsvN93jZoHL+D8TPpLGcPzAe3
aZUsVNi7b5ZlvxnJrNf67iaeUq9FWMKWDonsf+6ye+cxBJQCz3OfNwegSc2BbVH9+6GtdPXY5zaH
QBKOEWTzxg3T+uCVwWyuZ81Y/fuxScJelKpgGdZ+dWhs/c9Noo2zLZTYaIPD2jde+6+bNjyYae3t
RelyfmhG2bUI7B8RLsmD67Au8kk8XGWemA7p/UYQ73WIaoHz1x52jYUwmenukIzDsLXtYi9jY1oX
0/Dx+2mYwgmmlW1991S395vCAUfWp6QX+a4nV3lTqEPhgsthS79LNXm+mDF7hY2em8QCu2aY3HR5
8h37ebvx8zxHLqqmNeHMd/V9/ha78Vvr464gDYDlVAngTAYOaIEJFbSTJOHKGaz0KEoulrklIqOe
J5B8DNSFjfDBGA9lD4ZiUF3FP5n9c/PXwxnXyAp/gbcQoZLk9SIEHFT5yTbGksVBVB0eN2Ql17/v
PR62k+HuBgW1WiYN20humIvrw+Ph4148wrBfPB5LXW1ay0B2IMprq60Xmbvx3uiYkkUO6o/OHdJC
CGltYocr1DTztvKrV+iXyWKIeyTk2XQzU3AJRtAdWwBza2H9NGv/PI4SE4rp+expB2uZBf646Bpy
QtwYlzrCMXPdNSMKuXGk5S+rSx6+dl0L+kRE2dqw848RcjPJ2d6CsVIv+gGFRDTWG+FHBkjlu9sP
p4iawIipPC0hCoMOF9QrDmNr/jJCA210tkoNweWZsMPNOjwscly38F2ANrno5sa1YIlD434q916V
7IOGuT93rWaXlh+lkW7GoOxh/sH7QmvfIz4ZTrYm4569er60cuPF93CAJlFHOTOuETJbRDlODnwO
N6DpfGdNPBAK6R1QgPWnPDB9gd5u1fbxlLzTDx6ve9x7PPfntb/f+//98Z9P8LAq0PAjZvrv3wky
D4j5n19TN2a6DcG1/OuzkXfyGruBZWGV4oCDjod/Pry+r4qipPnZovcC8Xr/LyqGp5nk045vhN7d
79/y+Mmf9z3+lMfDLK4JzhExarYJpDxMRiCEeiMlV0gFgZerjw1SUHU/pCSHWDtYawikR1caOcSZ
RimWmPvNbNstTX0TTZjsGPAna0MSMawihPWoSlG2IWZme+kJgir8LCD3GLMYtfI7NMf+nkiyDhGC
eocSx9qB8FdJxLIXmhuk9S9jAO8cXys/ftz07IMOgQihGjS1uwxLYG5gDPgxs6B3mKQ80reet4/X
PZ563DweFrA4dobnrdT9Qx7Pe3f43eNenZtUDUwZrv68gZU86DV2y7CfpmDnIamWgdGh2u/mg9cy
eUaGiSQon9HHYPXdyc8YjF68wkPGch9D0Gng637cLQtDYfGuA1yqjyceN6Nv1uYac2B1qIi5WfSN
E64iixngcRNWwz/3Hg8TGRVMCC5MkD+vCf7z6j/PPd73ePVfH0N6aL4OVcDoM5qzu+ppIs9L+35J
ZC4Bj/c1+2uMn2Jj0wNgAVTo4vDnpmx8/99PTp737x//9fDxvu6O8PjzCfGUBNAb/vOx/6+3sBwY
FsLKiLrsqXX8fnVRVORBP944O5q/4s87FZaHrceU47m46RKIYlGQ/u8f/+dlf34ppqp//9mPH/z1
ukc37M9z//rHHz/56y1j2Bjr2TmHTn1rKZ92d20nR073wrHq5eNzCPZV3QuhYcUhKvC87B5Hps6G
stjNplgo4AW7x3f25xt9PAw7mw0Yymxuf99/PP3npY97jy86rWB3UmS5v2EYLPiEJcasrSPT3WDa
rPvHOazXKLxWDRvx/j7MtdPozevHGYBhWarP+j6ShI/Bx2/ZHVnNyMbnDjwr0e9misXTg5LyuGlV
8L8glcfjyCOLz1CJt6gtMEVi9thhcHI9PjS5z6iebcXUJSJIP0UKha5FBA7R7XFUH99Ly8J3Q2bF
a82ubh/dVzD2/QuegYek3fpxAP86/I/n/vUV1Y/T9PdR/3M3yjCLsrPqvwZ9/F0YKV0sL8XpU80A
+fugBgIoyif0vqhEjRGRuKef4UcBXkLRdTMDtI0q2KSyxq0fRf1S33uYbjZma1wFyRr3DEEexEAu
K5aSmA/n9kwL4qwbu3n3bgYyt1NQPkVQN/ZZOO1RQUMaqkBw9In1bbaUe2kq8xWuXIox8tJnZntE
IfyE6t3GYMuCeZMqb7q4IsvXLkMwcx5dImQRa8wc/jntk9e5NQRLBPdVkq+19ZvgG8HARFvl0iSp
ioRrI2Wu12n4tWnhTFf9KHAlOdEe2fkxRw2HVRqeY4KYZrDlvIMv/gXyFK4BJCU9wrRlhTvgms3N
BhvPuIzMSG/KkQ294U6A6PTX0hiAit29DCZUJ+yQg83aIPQ3LerppZMJG1cJvuXQ0t9nGsCbsTDC
bRSr+EbKMuwyVbqYJOPpk4cKB4et+IHenNBf1Yc71BPjQpjhc0PW9bNQc7OtB/k2FPi7aA6DcZ7q
mCi0KliD9fI+7IGCGSLlGHZQuh+5GK6YlODeJPmwadIKqaT57k2uxxQbkXuPA3fFYb+U0x2n05bf
jdIsz0NNan1eyh110BsDUkOYrp/s8Y1cpPTxRPvZk4vU9rUn3pdlkftN25P5qc13puNVx8oQ4u6z
qJCATpi5INd08yD3URCvxyljKpRNeFAONQO+j++zcO4Bu94xjZgHI50BLpa/ioo6ZWZiMjJViSav
ifPFoaAPdCr6oPwUZOzFnFcNS+wjj2H8xXZv76wqzmFB4OvS/SnzGRQ8SzU3rFs9tlprmysrPDVV
QNaYoVln40BtquE6THjuhKWn5zRpdx5yO0N4/ZPdaUoozkSPsggyrBWp4lSTbPSY6IxAXGY3ivel
pIkpS3SDSb7tu6eul9mqRzR7yof6UzwIa+9C/WnwJm36iRqi6eFeauG1LIMBrZMeja/9jqyZJ2jC
+KqTol+YRTIc0WATEAQdcaCdgEB0WrgzLglsgd7e8b1teBuQU9uBwXBRIy4PWB5VgfpRhHF6kaH1
if4NK1h26BvLGtdc3dVFN5xY01gsHaLswdGKl6R27FPxMdNy/tSF3+x6ep7SMnqyUver07ga0zD6
p2qazrTwiosnEA+yVhn2baXN5VSpT61uvRe7yc45CrqTMvV3iArhIu4T/zwZwOb6kT5SaEJopbn+
ivp8PZpSkxOatbtSVZ9GJ6j37E/3iCLMbeoQG4349SjSYV/TN/Grsj0O1hyubVvy13GAYfgQBZRP
85vEgPiaaTg3tr6hjI0RfD4FBeSiyj8YqZdTKqYrCjmWJVJuLyX+t22buuaWpo1estiMoRnG5ilI
0HRWOf2D33Q3yG6lh73GvtOlss5bOUhPjt0cvuvBzk+umqF12f2MWpoa4UTg/cqJXOfIwksvy8KW
O4tEmbEWy4hc7qVXyM/TyF/Obt8A6dLh0cQ+aQ95dDZE+XPqys9JLTa8BPqfHXF2mz24QMgQz0gP
XkBEUU/g4QrmskO3xejoxX8L89m6lPB5+iRT+0kYX0x2xRc0+QCKEhtEiZ8esnwuTrRdQYdUr6FW
r5iJg01ci13lzWdZ1J8ro734HnJDM6LXGuovJlZq7Kn442TYIqel/Wg5P03A6lbYflif7aicz0Zi
rNt2X4veek2nr6lwIMcMsHrs3t/1cnjuPPnLy2S70zl9E1xGdV4kq4G97KuiQw3Zb2r3xfQcpI25
HuCELV2/nF/GgQqjU/IFgB3cCnatuS+NN1jvOyFOdi7t18RBSEY74OQ1Nq7OAEFzcTfdTfh5jlNs
7u8OQ6zb77PbqHUdq45AkZJImaoJ16F4MUe3xREHUUljvdNyCIgMYwc4GSLeSupRCx820B1WXpq5
cfb6ldv1wOwhHG0Sp77CUS9WQWr1p2L+9gBiBJTrent8YSnnY1Oqtzofp88OgHfHyRGRQs8JCd7a
YsRvDgj+a+zmY/JmOMCZhEkhbA6R/8x+/zRM31O07N8M5TerupmRNmactFQjS7bR4OmFwN3cDvFI
DSirn6aOOS2AigGpl0YfF0S76+enASfJ4fFM5OBgdnT5E5F+vvORTuJfBkGmy1PgesZuVqyhbBLa
VwqS37mu5BbLp71wJRroWOp+M3oj10VfZJSGM/k2Yc9tY9y6AM3l9cHEKeeCjgd5gatRl1ddePmh
TUEscU4slW8fe8XEAMhRrepu+uHfEROVZS3iKf0wzFbs4/I+bOM3gL7kcn2zqGTp1YabvNOU7hGd
MrbuwBQWN+F3W9jylbfXgSHW5tB0TL2u8UL6EYpz91c59eMnOJWHzPRThCJ5+qywJixUGm/NSs63
JMw+nGSqzsgVSQ2lT33onoj8A4zVgMNhoN/SdmEr74ptM5WgP4BagSA5dra/Bzo2vlFa4fQ1OsKg
QSBVTuweAkJAWCuNHxTnzW0u2cIHzRieXRkiHsIMHOpMX9rxKa6/8CthcXAUNpM1f0781l1MZlIv
M2NQdO4dcq5cSqYRR2aJm++tq4h8Mw0PNXobiQVBue+gMSI6eva8TEZbbVp/ojRn0tutI1AqpkJI
ykr1s+vmb8PosoKlxBpGePWmdPRZD+hXsM424jI324xjfNUt1U+JfW4pDUfgEsl3ozOhJ4YOPWRx
BUbxg+addTFFv+VAkk84fnFKZa1hvP6MWzpzFX2mJ60NlpVdchLhDUcJZMQyf6kATa2wBw4rZTH8
s4ThrJjmqwXE/RCyVx47oa6z5SnsF/pTyq6ZCvKcvmJQOsdQkGEATPP2YWKMoH/I8Efa6HwLvy3e
Qtmr11Koi5F17UqDK5bKFe+m+4tVXb5DCw0fFiQuYPn6J82cZ6+3zR+OkVJIDv13Zi/gcZNYWYCh
n+pcvCVzMX8ksR8tejmXnB8Na8YhC45u5reL2m5w3whyqQxvDPcqPjCFmp/Mpvwm6hp8rBoPUQr9
b3JngzJb1J/mOAlPkAKulo9pb0Y9soYhk+5Uxk4D9kmPZYIyciaeiIli5RXluz7qcT5bwdPclO2u
u5dLTIiY9NbqapPnDcpnIvCS2O0pC/vJAg89AggJeTzKpP8ljPOvQVIUGFj85jRaJEnh7yE2c0oW
WTaauy5rwuUYO7egLIKbhwchElQw8jE90hLcUcqmruLOX5qwIFCBwUDRjoHgQxmuciwKI9jeDk3v
PEs0M8vc87tdY8D8r6Am7mlW8W5Nwy5nsZ/kDiSf0D4hSqBe7OJbl2+1uJuDzS6HZWQiRAqDW63D
6QC6A8d6jl7aYkIB916WejixVCBOhIlvVwv9A2viVU+bevQZqwsBoCwLb6hAr7ZFscVqyn02E+PU
FWqVFp64NbL6UlvZMe1rY2tatloYxMuhp/aJmx75c1hWSTQR3bBPrOJZTgaxdEGfrbQR/GLB44B/
UFj+Q3feg/Tf+8xtV/RP+7YZWVUMQUkJV3/4igaMa/Tpm2dm18JVB60jlk2+mjdp22TrrBNUlwAs
TGjKll3uX8oEA0qQffXqSfzEOvfhVl9Sx9TPvjSvee98qZCW3iP23iGtkBliY+Swa3gyshwjuoCk
7BpWf6yysV7DxVN3LX1x9ht2wEwsyC2H4oIW65DcP5Mce9hmS78J4VbkOPWNqKDTNgeHLgHjFZjB
c8b4mxM8dcS22S7lhHYOcWGxNWtA4RZ+3zVq21/Uxp+TpORgwcziwpWw730SHGPrSzVGZ5ZH6hA4
/vYReGKmqA2w1w3ZScTFl8YdrZudhDWg56YGtVPNV803sagdaLYYgxeRg2HH6nD0g1KfoEPtMw9Q
r/viN7l7tjr8YmBCq7OdDE+5hINQ+ek5jPJpWaOaAnFVH2KIOEsRBMn2Ic+M0xynqJHkG8bXJfUS
RZPDwzWsvZokAajc7X0xnhn68m1w6N/0EoSUYBotEqifJqGg46S+W0EFQBwu/xCMOzOAptT7uDc5
ClAE0rnkk9PV4xxHJkvkZlHvx3T8hQxxm1hEUtJ8odtPs2ahbdrVKdxUBFJHHGk/G2iIK2Q4EDdo
HR981KN+VFjPOLw/kVd6oktTXWL9FWITtimKkDcE0XIVN8z3j5sMseu5Kab3MRNAmu8uuLnwdkXQ
sD8ryfF0JUqkPOjwRk/Fju3Nq8KN3WWfVesilcS1CG+kBiqIbmQ9juxBHm0nqLQHiP7OWUbNp39K
A7nh7OPMOFY8SeQ4rxvw/WTn2avDU8l+ZCHZOK8yJptdFgbQ9KMdg0F/bFT21GSZBQrUdwFnTMcJ
tjOznGec3XCcl1Fjw87UxjNRlD/ZX6sdGSbfbF1CCzfKZDcmlbVgT3TMPe8zDb5gH2RJiCDX/FHd
uRJiBtNnuhAv+z7p6FbUu3rARJIog1h3o49Wpk3SnnT7tVO61IUqavBum4dLd2yyRR4WzZ4SsL1v
Oh4mtQaPVE3mwRAQnSo3q9aqxPAsaXxs2RG3i4KLCw56nR/LyiSwvZhvfl4YxCxMi76ld1OSc7mw
Qo0YaV2ivlorHEk0Ipx3r/phzqyPpmo8dezG9qzD3zln1FE5zx1VjacsCy8QJmuGSbMAw2Pq20Tk
QNclPpGwqHug0blPXmgcqS8AhpDlGb7zpowLZ+ebkWSMxiI614AnkqgvMJ3W5sGWMOuGXLGeR9a1
gQ7frZSbvitqimfv7pT1YlKGqW2lcP4Eno/JzJboMMetIVhn1qh+8WosJzfiEpuaaecrH7Vba0fQ
1SiQ5J36UadDdNZ1fLPj4QrgMvykcUNSUTCtI/MuIdw17NGU3aKJMPBQYuxC5eAWuxCh4NoROTo5
r8cCl2FszyvSuzJHknVQF2vDgadbQeYiWOfZneTPaqTHGivsd1nk9aewyMKdR6NsWXbQ4ZTpnIUq
1nPfNtdxHBUIoPQwc5YuNTmju9KnfZ7dm9tJlFsXo9hlqkpONS0vmitY6ekP6UMlwvGWzPLgU58x
kvE6Kv+tro0zDMt04woAuX1o7hF3TGdYey44kBjee5xfgViaS/++IYkbT16KuX+f+wR2WWb/GAc4
ZQU4lcjt7TfcdhQ7/fR1aDsav4O4NNAvSBoh8dHNiYsIY/bj9kvj3ZmpESoKO8TWWTh98dT7rEg6
EsxIi8VFHM7Yq4I6pFhRgiYWWMEgAAic52sWY2ohOx+kObWHJWodolY3jy0DjkQYIHDcEdCJ4Wzr
BlEUzlgR+dC56sillkXjfLwTuDqTXOrHokRaljzENXsE2pd02ut21ySIL+cUsWPtjK8OoDp6s51D
wyCy11rixeiyQ6QTtSHmcuViX9rKHmtfT3bFUnVuSv/O/AhZQXlNyzHO6s9DlhmH3rPls+XQDIEt
4LYTYUjYxYOAzYvp5j7XK67bIY6/Efcy0GZ8jhkuLolR/irwRIJslrsgw5iuEiCs04DgEiYw4z7R
W6DMU0I2pDQ2Q54eYsBnYBpHcrmmqzElJfvGKVr4iYWlTb0ZsgyBHEOKogXvoGaaBZwTuzsEFT17
VWDDyrqJZVrW25uuSi0aTu6GK7pEKMmF2tLLi4yrXWpaV627jsnmO5pAyD1QekF+izud7Ov7MEsu
pXvPWau31dC8ZLkIEIGfcZ37O3Te+OIBlfyur5nqWYasqNs6nK4TiTnL1sjlZi6j96luazA3Ad7C
O4LTGW/MRunJUOLzowST4+0l2dO2dtkXp8otergIgohQ5nKbwSAcHWDFCufs1mh/pi08Dg0+4lYO
ww9CeI9hHo1rJU2U+tA2lkJ7L54iSrOBw7M3monVQRU+DVix91ndsmd1dESVtP7Fv/3kNCnstthe
KUqmS8cje6KsYSp3A1WU8S7hSCLza2dJuQpigFR20RWrwtGcO0npX+3ePKSTu9Fzm25rRNwrfy6B
VyQRUG1B2AUtOPrgTp0/21b+Fgzpc6jvOddxqtfuwALEN0ENm2EFhLnwLlqJ/ljTRDAvbhVNB692
fuIdLE9QCklzkt2KyHq1Ts2W0y30YdYWhsZUzAyXslJZzSlkqaYnzBmvDguMAY2jqr1zkg3FUWbR
dcTWF4jK+xjrsz0nwckpqCMVEveJJ+cfGbzpZQFRZ9G1c7OHYR2x5q5+PsTwkQ6+lbWv3hfUqgAU
eEG0Nfkn1wkXPPFR08qz3zytx18zGOSJHRPiOHfYDdY3FlzptZthTzmtzs+kOd0GP6XYWOXORlbI
UzOu5iXV5mUBq/FcjcEJJ3T5TN0WO3HqixWrqbdOgpmg3Yx6IPWCE4KjL25dt8cmxiPRC1gEbR7Z
C6nybj01CsVDoGl9kKXmR2T6mkV2ocMOjro36WyH9PbDOHmdaEkg1UUfUmKdlY3vrVAV9ztlWqc5
r90zeZV7jVPFnV4wSNbw2eDfUFbylo/So4ybeWF0NzvTVOmNKdvAHf0MkSI7Sd/4RO5LvA3QfB7j
rL6q9C5eDI2VDfDrUAL/PIzhcy2kOD5ucoNAkEQVz7mIHJSb7s+EPSrCYdRzi9EoPyZ5YZUMYSnz
9XuWQtqJknVpJdgbyix8rd3wJedCOMaEsPvqHi3gZRTjdE6JK0vAg9qjutoA5sLIzBnj12ZA2dXA
ZCPC/BfmU3Mt6pmJTNVnJyvMI02Wbj/NLQuSKukOHpp/0I+nJu/zt1TL7Kn9ZqtmW6ZV9sbsbGGg
JZ2rbbYuDI0XE2X9GigJLRvLnc6hRWbQTKisVnmAiKOdt4/agtU+s0UxdsDa0+2cojBM6H+YQZvu
zB+gMpNjM7AFzRwDaj2PbGjbUwfzeSqyPdRrgeS+bQ4Y4L6mDZBVq2i5ou65E2NAlTfVQMNY1AoX
KBgeB2pYCayYzG6WFGzS3SSLiiHIinYoRJALTQW1pSIIlgPhHis2I/7KiJoXUzl6O1rJpksc8VyK
aet0aPWqwLoQyva1m+8KmqFWz2UmqK6NFbLTXh7rygv2sqRQaKVVd2yMZFtp27xCj/zEIajX7swS
fHKsm5Pw75d0KJeI24tNE0ifCA2SEBxWxFs0uu0BHFCd6ArJnm9DJDS+GePgb8ugnjeiavGXp586
ADa7JBqnRVf6A4VVEgvLLFnG+QDRP4gJqtTwCdrsW1iVqzSwiw/JaLpwkK/g+InhDnRwp21HbjxL
Mhr5kME9jYnDGC3nszdQHM6696zKo0OujFen7gByx4xbANyibdNaUErD+anVA6gj/aukKb8eEnYX
lHymm59E8qpBnJgCfKtZq0OFZQxpnomMJp0HNLJld+7L2l4PHvsHO1hY4+CdMR15dxrPd5JT830V
TMaVZv9LCHd2SbmuvegRvl60mCkGvTDn4Ehp8LIrex0R67cwcGnuhvCZunf2Yhi/8gkUBj3DYene
tzpjnZ00lZFzbpJqGQDh2GYyTU5+5lylW1XX0BLFJVdvvx/YA+cFkuylkSLY891SHA0HwapRkvJF
kBAHmc3Za2qPnCRWPJyczgMu15MMP7az2D0MF7jkCdNS7ChpFVXbwETeKP3g1Ay0rGzgCKBQ5Xs/
UskzLfNW0bBSSQ+kVgP3ErXVUomyd4+dIv8Cql9p7ITq+H4l433gdQhsfbGFdAPA1pwi9ugU77TU
Ny9mxxlHT21i6St/ASv0YNrkow3BL6r0Gs3vtuLLggdYApYLJzhIc/MxF3LY6B4JRxNbPgT47Et8
H0+EgEXQdOCy1CDRp096h47RWLGMFLuBiEw21U956Yywfzpj24ww/pp727FWTPtjiGbPrckSvK9Y
oSDvkMQQMtUzOVDsChYG/gvwLBnLUlXB/PQpPjEPN5ZCkyXKNUjKY+P14VrVyOaGAb8Z/xOaxA4r
fU9BLtbWp6FiW9b8D3vnsdy4lmbrd+lxowIbwIYZ9AT0pEjKuwlCLuH9hn36/qBTt6pvRXfEvfOO
OKEjKaVUigSxf7PWt4YvBphA4Kwp2gZD7q5E1Ti+RVyKbxrKvKkAf1b6nFzpkytagViu3Eiyiyiq
ErNoyMBVSfHIQJ9o0IwZ6146A4DHxEruQm5Z4TQhaiEOm9hQvkKPXXRlYtVXS3kGjTuYjRuGCxiN
EtJppnJy10HTocvBQjOJyHgkZxCdNLQAy8BeYzLmHdzqxzZT66BRF18K4iwYxK1TLbbfTTyKjk1G
amcC4xKdS5QjN8/c0eFO8LxptbFqqsmm+BPpukniZg/AhPldfupR8+GiJd52xBjko6D2blhiHcuw
Tm575hkre2TU24LLOlbILdhp2pfKVUTG03DdNLbxEtjvY2irZ56sp3ih5BQxTGZpdqgL7JG+U4+s
bWQZT71ZfloQry+BuzNyr6V/XlI+Ao/6w87v5whD8tjsCtlVb4ajgVePH3JjKDYaJE7Y/qCE62RV
yggE1LKZ+4VMVmJw90pMPHtGTKpGbYiLYSUnZ3rswH6upxLs9ZRl07WMRgRa9vAmXZNf0gvWRmnu
tYVKnlmfGnLcXdiFa5YSNccmUCQ2mCBxMjs6KZiWvibS4DkHLuFGuEcKQRhoUc9EBTcx05AQBXM2
E37eTma1I6xi4ykixKZ+uH0MESuRuAG6OYGHxgwaMXPCgdzom86e925gsirRQFBBantCKj2ePDBQ
p4lN0dhK89gNaX0mYyXfee786ZhhcdKBuZ9+3ytlVZyGVDyHdQMH1CznY2jx5ve9cTZxhmoTsyQw
4I7GYNvGaKskOoFGBORoGsjG3BgcxNiV9wP2ITbJPM1FD75mTDzdB0+GXyGdxePUhM2qdrCxk7Zi
AaOMxnPD+v7XXlawXn2Yky+EWNfaCuy3ln4l8sQbITvdvUkKyckhU9FXQ0VunEbeY7qYCmKGgW05
nw2Y33dm8o4sUT6QP7KzJq9HYNbpq/xExGm3FqUBzUv9AXz7GlH571g/MNVFvc6hTKYqte2RlRn1
Vx6Ttju+Wjp4HhERYuq5Jk1knnz86iPGcGI8PcT1ebbg16OURl0+FAwyCZXbuVH/SJKhcaNF3CkZ
Q310/EMStHo+aoo/Qsnal5KXcaPbi15FnXrLeiZF7R55HhCcpPxK4jnfiUAj+EHCVpvlmYwV6NoK
965ndesknmgM3f7UsC46eUF+U3UhJNoKGy+h2Y5vKjBoQGGO7IyfQnzvR8oke63YcjM95XRQzuz/
6mT7xrjE1ZLZswiXC5I6WQeS1ZN1OVnY+Og26LvdbZszPYkHaIYTAHHDqR67zK03octdotADjOds
p1Yg49Uq7YAMtiMDc/KwGCsOKsCWniabNu96Vnvlwje3M/Sp8pCc0UAGT2ZLGKTkbr8C90TEovPL
iZs+kIbXe10eQ02zz4yyKPsNDZqfbjy5mfOT1+iiODd3OZsXgILEg9guUd4JM91ZSs6BqdwjrBr2
AxKEImLwXPd7c9D1vZZ/YnQpd31JhhIDWR9nSbtvW3vT2mCMusT5GvYtfKUBLuJ9aTRXNxqaNXES
2XromH8ClrD9OCXtL0qJbIo4f651r87Q92YkX69kFIESsOCmV6KqfKMin420uWPsIJqYvKLe7L1M
4XuxHXJrQ6j/nZNn57HovsZEMJcM0oM5OeCAWJHUTgp33Upwi6t82KhKMlBlXUklbaxt1xNnGpS7
JhDNsZLNW2jqcHTa/FZBpjTjITy3rridumhmUJsFa26E0zEKMdTrhc4+jP0T/d+ieRwu5L3qh2Zu
73/9BMoSj0g0ywMp383FspKHpCn7/VzYz8py4H5X0NOtUvuWAydFHqXEv0yeh91mwKbH1mllZ8K8
ITThI2xqdYr7aRGQyr+Mz/9LRHmcqp//+LeP7zymfublHX+p/4o2WVLhsV7/z0QU6C5NGH/8N9/z
dxyKq/8Nm6XweFYX4ghK0X/gUFz5NxvWB5ZVeBn2X+CTvzNRTPAobdkteBRT/5spHQuTvHSxgbjG
/w8CBQzG/+2SRQHreNwFPQnZwEJIbPOTqq+Pe7Au7X/8m/h3zwCag/on2wMU/imTGq4ZMqK5/uNJ
+zhqBv05Zss4r2900kKnJTaUG253RD9yxmpNP5b13JbIzshH4kazJXjUNfSQG0VSrfLA2QQNo0qx
BJW2g7hzO+1CfP3CkoUJVJFq2kx6tTbJOZ3JO9VtzTslZh9vs6iPVmVikaVFPGpr0edAY262lKfF
tonqi7nEqWas/DbDErE6L2GrJqmrufE6kMGqJLmBLdsL6nl5W2lYJzFTA6Uz27OWo2NpljhXvrNH
jZ0YDI3MQ9bnSPMZsYJcDdfJbBKvu4/0ZcSXGpeitN7FEhxrl6DFCJ3YTon+YWXRbZCR1tMuabOk
zk5L/Gya0MxWpQumsF3FqY3WUBQbd0IqAsJIEF0AATuJogd4cXd1gPvF9crab0i99Ui/NSQxuPoS
iKsAN/sItslHxNyepMTmyuqpW2J05/REAzYfrKEHNofudF4idxl85IjcGc15YTesSdy604j5sUjq
TUjsRWe5S/OQjIt5F5PoOyzRvlFGyK9J2i//GVN2l9r6QTJHqnMxU165tzopwe4SF0xG3dFeAoRF
SJRwozhHhiVeuCYspGuI4HJsLDX5MkdawohHUokBxdOyan+MHruidmTfsTPJMOaU/fJQIGdF8VKE
LteDTTUnv9DZI11DOjnxa0GvuXU69RKQklyRlhwrvGf2EqCcuC2lDats/Jp38xKynOTu/aCsN40K
xGrKnWndGKr7ZjqDdaJ7IaTmhkR18lBJb7ZbEyI9ec55a91YGq1fjTclmJqdRsydIgHadSKLSyG9
N8iGDsiIZtyw6WuyiE3So8syP6pFbzKOZNaQqBKeBox5LryhNbabZuv27aFfAqltkqnlkiCsT1+m
/Jk6zJZjpHsbE30O412GOwGPesasZ8s+gPPZqg4TigIKHiQ1eCm3DLrFNi84W1qJewrP+X0SJdBv
2iA6d2irLEzCDxmcUJbzyBHd/G6okZyM6qTi8XHsYV1rjAPMFqY4FNvgIL3gdVaQmN2J6GCGollN
v+ImmnVyjfHc91SMsZavZdKG69khxQihClElMXpJNzLo5LqAwlA71gFwwLajg9M7Lt8paFkPdtEh
iuppTYH5LlZTEBZssGuXCR0YatRy5zbVUb+G3oHogKdkxAoXO8hekXSwF59vaLBuSgSeDE7teSf6
+S3qmbxHfcPBZk3bNhhXtjbgGLGsa5mSGucMA4rvsdsHAeHUAXepbee0d70b63vxzf7HO6g0lGth
jDa5v3XP9pZwkCm1T0yl+KWrET1DMmzBRFAyxfU+BN6912yX2TSLwkEIba13+MSMaAhZyNYVpg1z
foTWzGUUfcakoxHzUD+Mk5tebV2Hi+yhZHJkdeeIniZsJIY1IfxgUJI9ZxnUW9t5TaHXXGRFviqh
EqBJac9k+NViXN+RYv88NLFNahIPbNTVhI1h0vV5VTDvtohccEl12+ZkIUw5wtSurwdix6haR6N6
yzpHbi3N6k4oImCEG6t5/LLmPH6UY7qeRZNs7KHHFi3AhFqjXW+kS4w2yvqbQWtMH38tv09InL2W
nij9mXjn23wmXKVpNrWw6ZB775yo3uG7DcLPE8IMBt1iLwFNsUmXcgUeR86Npl+CEFoj3Y4qau7L
cKm1oKXqFQslb7BRP9rMempi91hS11cb2kQbFpSoUbCFN7oz6UhPUGoOVhS/c4CSOj0H9/GQI2lx
xjsdZRKTVvYq9tjcDFbr+Oh/bJQaRf6sClj7+nhORmu4CpcDxfWCrzzR+PlNunbxJYNy/WQv05Kg
CnoaLSNzAyGejDZ5zsn03rZFfAIxOG7amKwiTx+yTa5XV5fLANBGcRhA24KDEntJrbWOeqRRLSS0
rTF15GiFSHeDQEHFBq4RR2+aaxi3U+Ie2Y5aW6+vOx8eL21sO75FTldehBM+95NitszEh0ZiYspQ
kF1naPdyRjDRhPpVePU9U1bcv3Y7vFpGO1/Ie7nvmfscR7wSSAUDgUZyiNbCXdLc23h+KjX91q3z
8TSmLrGEI+IMFrxrVG0R1N9+REQqzpxlLThLMz5O1W1RztlmQnuw12rmNDbYxdZg0ZTOBInAAmb1
WR7Qc6bcRFNvVwRY4BL50RldTBQ0IFJTNW9yILcRcYmO1pynrpiGGwBlsAvD6WKE1bxREiYzGr9P
jhn7ZXasp8l4zFSPw6uJC4aZ3kNfEGVnuM1LOmdfvQn+kNWwA43I28/uvLVJpSbrKMJIIneN7nzT
RpBdb9uvCZ4/H/7KZfD06gj7na3ELsKnjcRKS28WUBo8wPlUsdYftP6+6BeSf+bRe1SI4rwx2XkC
2rrLOZzlXXoBxHyO8kWDXlkGRch00RfKc0fK6aPOaxmeoXpLHIdNQq1jqStT+CjuZPLAhkDt6ZHW
Xubom5DJycpJ4Td0DHk2zAO8dW43QKuTiGxNxvaJNM5jM+zsUgPaxBi6gU+z6rUsvjD/2dd9c6gR
NlfkIBIU4NDYLiJ4++03CyQtqzfdy7qLsbyZ9PrDBaAqyIusygrecVptJK/XKq9Q9VhNBEdZEys9
wHPJ+pdMojLnkfGMcTVXebbLBF2+xj5ntsvlSMrojdzOXlWek27MNGqOCeHztPTcKBmP7vgdopew
ee6iP616nzxVEiDaAi116sfQMbz7RJ08uDSbsXHyHcpaZqmRCDfYxNrVMGVqX9lherXy3QQn6lAU
ITXcaDIdpQrRdQjMfdIjRR0RsOflWVjVjEdTNae0dJDfYYuHLMdzvPju6+QhbjLQcOS0WgYhVEbI
penoFfLDKvuhEvII4qjBHuHC9XkikD8mgvNyNl4ao+g3ypRqbWpat1WKlwrcuqZRBo2YPJDoc9SL
uv9jWMVaMC9ti+jVykexs3MUd1U/U14hMvKDoNcovPpxQ0nJxs+ixDYWK2hnVM06LdovvLfh3qxk
tWdBgnRq2seIvOtODudsuLjCnk7Ek7l3yyUDXFjejT2jH6JI6jnFumqTCYoAmnEtu0ePi21ldbF9
9IyGM7nP7jvTVpuIwnbbhOF5dKjyjTHYDZWdrTqBTXZKS1KCXGdbTUVx2xTJOnXbO5IC2tvcaMqr
whEB8RNh0Gw+ghZ7TImV9JsJ5RgxP3hiI2fci8wkhMxLwIhlDHGJozBXin/bzrYJ+ETk5nAJVJ+k
36Qn0KZQbWK+jP26vrGidFMVhnH17HcGds46qIxs7+R1QYrV+IoV5WbKjTe5hFqqISpWSY/zLSUJ
09VDF4UH53PfzWLlBsAbqopTgDyDo3DHa5kzDesn5x16NUPjPN3NTIlDla17Qb6HbDpgOwUaz+ig
5cmmgAifFv2HXbYH1sEJEmKE9lXxo+fWvq6fa+F9Og3JAAXCA4gQ6eB+BkOJlX30ZfyG/O86xWja
ejqN58aT/ar86GN50ED4j6F5iKV3piy9arp1CFhu9oG6snrdN5G+Dh12WCrVzib1Q2cSpQwZtZna
7RQNOxW7K5SSO21utkpTO2XPz3JEklgmBmSYRbvreWsxz3vLlPdmS4CQi9Bf4jRwQ3UzttUDXwgl
so+2lVHhdbAfOWSVH5PrTM1NjHH7ErQmdqWItQLw3SWl2VAuO+WBuV3RCbgVlayfly8yqvQJmtt+
nMqjSoZ7Bog3br5gNC3xUIqG7Q3T01h45CLVHLImkRqTfcfY/MiV/aeT6M9CZvQp4SALabgnHKrX
OxQlMbBLa+s21YMqw5ehuQs92PZ1jvngVpKEognEhHN4qk3rx7ZuUUSnyP7YJZvtXvS0HN58Gvlz
xlsk7VrZc22l++Xn0kv7qWjPg8Pxrk1krFoPeM2rVS+K7aBFxsYdbUKjhir3HcaPmhts8oGIZHIu
lxcIK6x8SY9a21OMxyQ+lCXRKFFYrKaKTaQy1nQdB1QKyq91FtKz5e0kgvfZiFkKtOoLo3fsutJn
3fvcEwOqCvGGXfB1aNqbRQcj6o+26Z+0Vdem904gjEulVdtJjl8aJrjZfbcc5yWIInja+WPRxWwr
2/fWGi8ahXWczzdRU+2sMQKbUX6ak37bG8bZZpLGZh4iUpQwR5weitF9JJbW3Gmh8eqE6dmezH0i
ukPew8VZcrerK7X8xiWs3EfJvaqEs5FF9ij7bB9dq4bDdQ6qrZabE/HeGPG14kAzlq2YGiaUthXW
QXg1ZGOqLdlwmpHftgFXSmVQGeoVfYPDRLYdvWuONRglW4lviibvZIXCW5HLIgfN1+77anlBGrd1
Z7Ae1v2QW0RXpudomjeVyHxiYu6BXPNgqPEhd6dHF7OK08ZHO+22iTK2spOXoVALMPuq19O1MZyc
WBENq159qZ3aZ+Xio+pCdCdvmAq89PIX0YCMScLGsMxj3sZvmAvvsFk705KjY6tjIq17W+te25Tk
TbKRoY/+wF88WVpx9mxGsvN44Te9sTilR8aGusjfJ4xq2uRepFX/4BpuRH5bIxFrW+MYzk+sT3cN
SHLqOx8WFgnoZN2xU/bs8Elz2kPsJGsv946oLYj1wPow1lvE0zwCnKlZnt82o7sPSUMJi9RF/z+9
9RH2am6ZBRHhbda+tZp+b7vRB04q1KH7RHZfZNQCuzQfcpZr01B+6ou6WOvWTd8+EiEfpdnVIztM
R+5stXRaeQ5SLr4ri3TpFWGot3+EDO7sLnhHKOO547uj6ueQG9yc2hv27o9NZn+riKTe2XCf8B0+
6aL99pT2GarpWDgEVAT6uvTY65BjaQ9EjSEXThS9AhdLKJO3Mqk+lEvxFllEMaJ3zqNXGRAUQtq3
qTe7prcOYx2erbI6Vf2grUZsJP6MuQfQeXtXmgiXxPTHGHjJQSV8KUZGUyCOqIAxFDniVSn3Kcci
12reBffBEQHR62DWOAGIG6t6fKUmq8K3Tks+Cp6TwEsfujLC2AQ8DH43RI1i1yHj0XTac9k9cMMI
/RCRi1aNG3g0Rxhzt3ZKpFoe7TAD7HU17TBJbM1E+LABHpIkOiSW2IXGdO4klzaAbNndjpDQAVZW
rAychG7I0Jbb4t7p6w0DX8YHWnvSrHfnwozx6hpUI8zFiPuOhwhgynNcky5eZR3knC76bshFrHvr
Gi9YKHrdtcxG6RM6daoz6DMuMbNWl97X3F1zUixX0jMwM43fEN+fKdKT3ZwDzieOlvHIADoJQWCd
ao8Nx6Yf5NV5aoxjrZvbUjjPc8VVjdgSTYm+baboUAr7ory7KqnvUmm2SJoKLCxEsCZkqNvz7bzg
v1C6DBOUNY95k1lvY7t58cbyrjbxccqkoCm1Jt/MmsonqoxF/YAUTNszjMMpgceVnaGvJ0wHx2pQ
O2K43oEi36GkmrHtwj+7ovw6wK7cCTVciwVrLlGhCuKzU1qjsV7L9MkayqfChmXn9Dcdu9kJknrS
Fq8I4x6TXDwALnH9ejoDJ0JOFJB5ZhIHzXKQlqjEY4m7Ll8KvTpg+04HaNl7xc3ETthY4g5kkkMC
NLsU56bO1Wtk7saR2KvFUYKorkFNEeVXLS5OicWJS+One5hMwQE2JBd15qvIOspk69RyjZi6va3R
tSdR86r3yWPlR421C7lH9KNzZup4mePlZc/mSVGeN3H77trhmQKYSmtIiWZbF719J5tAbZa/q9Cn
m4gBRQHAaKVi7Q4lde6U303YbRLz98InM3pP4cSzQqrFIK0fnWYWuOKf1nCORWuu07ncwKV6ScVw
1/PbdRwUojiNiNVdvf7B/4mK2hDw/eeXpi4I/ZtxleKSMftb23Z43LSKZd2YE+WOtmscF9boru7K
t97unz1DvedtdlG13FUZVtmStOLq3qgSLBA64zR7aiC2fQN++RMnKRrT7CNwROzPjZWuPbO7D+AJ
030l8TogEGepEWH3L/fLEDgCXRTONip6M7iGmvOAQeJOLEv/BJ5RMi4SsbJ8UM3DjMRZsU7JNBib
Dvs+Y2z3qVVkexFvW4bYfhsir5PdMG+LislkA0qHT4Q4TLbMUpY80u4ciEHfeMWAht8ZHhLrnSiV
K50rBVNWUrFNdxkULq94IKuL21U/vzZs4X0HHC/pMBtpF1d0FG9kkaT+qPr1ZObfaTsBUPgJa2Av
Tf+c9QA+zUwzuGSz3WASYz4KRqZ1h9dUSwiYCABHYYYWPgggc+2E3tqyjUtHqrhQPcT8tj+XXMvH
DOCBSkeSOeLePVqEvoAi0M8MnKnqcC8Mtb13ZgbbJXm1ZUJ9ZLrun0wBWIuUsW+9ud90WqBjZEJh
KaiMZNFuLRPwt7J0RnYet7p2jnO/poXfplUY+J5ECdhhnuOuNh3oAHx33SvPoXNWCIra9mFkPbhB
7hRtZBvuO5s45zYKH+kIPucIV1rdJs2h65mWh+TVOpB/IKRGMcYP1siixvJve7eBqI3dYJm3Nuiq
toEX5Znac+1lkqcxfIQIe2sFxXMgHSKhVNoSP9tp60jV1j6pUlyVGT7UzBDUzYXnx7CChEMUoS0a
F3x1+9ybtYfuRL4YZcCytxgPDedWY9mvUkMy0tLqEbkd+UETaiyt7yW2XSQfKEWBcTbk4RB0GerZ
CiocfQCgNaKpG8LkXG9XI/BmijltmbCriw9Zylt7UX1ogt58KrMv9gsfzXCxunnVWc5TU4EjLWJ4
Pg5PIaHIukGKGJ4cOuSdGUv7xnMkldCyvgk9mvHCA+Ot1yiZI8J6wjL5iCrA2VPeHaRAAaOcyiJE
SEhUrPXBzGqXIHJ9o4JyukkmtuFonUofdsrAXDB4lwPlaRgTSqa1jdxFrDFBR0GtTS3DL+2eQLke
r7QcQ1zNNnjRMn1Ao/iTLAC4zGu3HkI4rlTFoWbfRs34B4Efx90LEWh0AOVMnBbSauu5jIhvjqX2
0C5XctOwEVEuWF1cU6Wfla6x6Vzlo3xhuFEQQN84W8P+DfFsJe6h1s+7CJPaiqTuJS+QdGo4AaJ8
BgUaWrfNjB6iKq5V4W5SwSUre0msZgC8Xrjfs7Wz3XxvZ1Htlxoyjdk6zGX20+kMdxdcjfB4BKGY
++lYPFcDYDRNTlDjrVOl6k+OuLM+sI8XOh2u1Qwt1gTktAL5o/klyGWxbme3+syNdt25GoY6ILG+
GyaYF9p7+msiTFX23DnL1LBCAe9B8AqF+b3kTvP4IOysUIqy9I/lPnMrPPTOWo+0nQWHQfEU4B7a
Yyk4jOwbCH/cDaPz2Fv9WwA6KopLsKfpwbLlgTzJpyCGSGto4sCRLfFsxpfB7fDXGGpvqJIyYfym
rWJr1WUfdkqEbYm+asjEgkIs3oTXH9x5WA862r0k/taBCoRT/RAm5qfRTHiDUGMHxfilj3KfusOz
GdOUOM6G6dAT9usfMGtfWvli9lZ0QA+JSsNuVxavZKbRmq8Y2G25GiMcOvyyvnDpLuo0OUpOxSTA
MJYY2qcT6kfM2vcYV1YMQfyoHy/st15spoX+bI8/UdTcxUz9Bvee9cka4DTkvyoGrqUewjF7NPLu
KoKAyiO6K7vsJFVQ3QxKPzBc7ukS45pDnAgJI1SrSrOPUzmyBbGbA3Ppb1stxqbwSJe0diB/Nd6g
eCUYZ6gCHyH1PcpGeQdgfzf2hE/qA3+ZOIz28ANA400G6lXX5VVpTbeJ8uwB6n5qJ99T8RMmDDQK
6kZLMUl35MnJxVmDxGnAhcY6HPrj1F0agWIAluI+a8YPYUFGbSfAkSLmsew1/I8ieGjjaEWm4oc5
0mp5GC0NJvWsYsbl4jyHQz8hImpPng4vP6+qH2JhjxPrxGY2UMBHd7Fy3rzee1rYurPMFipPXPn6
QDGCVZAQ3Vvi7/BBNWpRQa1E0u/qJ+Sv18Tp3dUUhXsluCd3Y/mTFfVBjMUtIaqbWCgWshZUQUW2
BVNFkwVFjFfbbqN1oDvkGS9vvCbFS/uPD7Xlw3/53L98+C/f9vsdf/0FcbtD98TWCc1hm9sPKJLE
Vp95CJu6XyANIKh+KVIFa4K1bc73gD3w/ywwn19Y0O97/3zz//C5kb0JwD7GIs4QpwfV46IGXW2v
UQRkviiK6ugu9LzfN78feo6jDs781Ohdr06/lCzozfwF7gi2TEagA/VgoWDHC+QPDFxxtEaA/5vf
dyu8sKAml8/OSpAr5I7b/wKG8hZA0z9JUBqW1hJd/t7MPLXTq/rgyo5/7+8/86930+Wn/H4MLGMZ
2BExXzVcWQtIccTNe+zE8Pc3v5/7/fD3Dxw37Hne//HH7fKek0EN5rxAn2i5BEH8/nFVPFtjr1hm
QnZkeVYdlQXx1NIByYYp3C42qfXx971/vvn9XK7V2sHrPt2qv4Vf9J1lenWwmxIQnpveuCHjOMeM
P2c2NxeyByYKAESE6HqKNexnb6IVZfiWESPXuy2zKmP4ScnKoEvljUvfk7UoEisxTWvP0zbTzG3S
lCQG5mPTrDAyBofQLa49OrBjY0170ejcXKceg8AICko6gEB4/eAyxQDEIUi37JejfEGfmx17moBk
QbIQVEUgZNtPeGuJOg1tUi3TP7pTH02SJY5eN0zkSc33Ltjso2EF6hSV4VGf6k94t/W+LwJcFSzS
26G4tHXVXZRVe9xR7RNbhhJdpwOktT84AGhWYyv4MQauVS3lySzzHJsbS0tqUoejCtzTpZzytZ0T
xQYoV0fyqt+Zg2gvvWzOokQwMpf2Af5eeaAO959IZMzOYNQJPFHmpTdM8zKpkFe/OYLIsa+zWf1x
cuCtfEt3yWW6zgvr3CBk23Fh38ZqdA+OMIObFP9gUBHMrY3vghC2lVsZP62h8nNRUr/DRDh3eB8d
/p+4Y8C0YOJRTT3Gv1HDndprP4YRbWcYIdrBffan7FCy9Q1ydqj6JIvrJM+gGQPjHVDe6mrepGle
XCIHVbmuPbJZGs8S6fo6qsDEgNSkdxfjthdIaunNnTPeKefMfPQQxsW9EdYOY6x6urH3nqv/MRkP
EK7Y+nbtISA25pBY1QrYAodSp0t5LiXB4D4h9dSMBgN/UdFvRvl0EZhMp8KbbuLln8PySWM9R30j
UOf7geN2u9+0yrIjxNjDgMBR5GUXIFOvHHj6njndIxXIRl+eRVZKqEzYqOQs5fiqqODSSmvbBEv6
fz7319cQMhetEZ7y6JzmeF9U0LUID38x8euijL0p85riNSkfLKJCEqu5BAQ4Q2Z+GsdVq+F1r6HB
dMkjgNxzmgMVMGvkmOaj2dPNoX57Lk0I2JpXvTsGUk8xM5at5/th7rtTnpnY5PUbCdnDF/ZwU7KB
wZK8quvsWJkxhG0KvaTG8poxezbxhDlkCsd6L1el079YpbHvU9WuM93AHBu0Gy8iRNAOKFRJEryH
FDWuyhgOcOH2rFBE/wiUeaON7t0QoyYlBvAW6XrFRAvKauGbY0kNpuTzAMGf4I+3QYO8bdN56nZ7
K8Aj6AgEsz1rbeoSrLyBBDA+AJlAa11dc+es2KOiaOw9MqaaNH6osG1lHXOr3qlJ+i5S5TP9/hpq
qjAn19+7ipRjJ/c2Q2n2a1JSo6jkyZ7NP5Lmzq+FlUNNH+8DsF3+NJaM+lAd2hQPwr4N+pB4Qxlv
NaMc0R/PWFnz/rWzzXtrRsvNZYM/6rYDXYrWGr1GNgaojVO/glOmxfFICXnRczVyJyRdesaZXvfa
S1CxesVUx3I3LfeNnD+CgNdT2jf3rrA2Q3Iv5YVb/qOnCsbDTvE0kVKtTeZNXQMR76R95wpsiyr5
ssQt5LWJKTlLi9JV7wVqD2z605Z8EyQO4w9ifugJrEhutRECWtWxU9MN4yTKrWmHFSiBgHAMGj30
H8l1nnWk+AMPQwYtWBo3iWnuIwy3HZuwsRAdKnnPH7AIrMTo8oTS5ZgxgA4k2cgydPzP8XAuQxIx
QoVeEDx1hvR1w4TCAIRV/zih9YmFQiI8ZXhJ4jDoAu+BsONxH4FZ9JtCCkxuH30kjJcOM40p22Pu
OOEh7kZzTVb1i9AuNQUa7Bzw4039ndWC+3QP5DL6I0gH8B2dp7jJbqH8VL3R0xqH6MS0GFNUoPtN
SQetQX3OGo7gqJ2PSy3ZmsCMJDs7w4nLjd0QgtmMjCLiqf1IXATcIWmaQLDpyzxW5OG329rFySnI
f3fofvzQNsvryDzBN6B5OjhI9rS7xX3TVk+opT57K/lJum/TkhL6HZwzew733Hit25wHK5dM9QoD
qR4tPwuB8cmt4mmdYUZheKbU9kOXRYdJKtwqm6iCqcY0OgygMUKz29Q228c6QBOYpqa8kR+RRmqL
pKXk6b5WoZBvgRQ/dTRfbZDIh8JuYNiNLQwS4AMNT+9mHgDkeYphoW1QNzP1iBbaXYr20M9VYK0j
E5NRGQHBHIJ2XOczV5cd1ncZvedGMxrO34AFTeNMG09rv/AM7UItmx+1OTn8J3tnshw3smXbL0Ka
w9G/YSD6CDbBXpzAJEoEHH3ffX0thNLuVapuZVq9cU1oFCUxOsDdzzl7r82KFB2xON5aBbifUOiP
kRXDx8hw5aLr6fF0VPuoNTnApfmPkYyEVRNP1MOsbPR07ZvYQp5TkHbrmkSxlqjePNipVlObDM/Q
fVmRu3Fk/d5NwtvZZX2hL+vtDVe/U0ylait6SJNAARGy5cYTIeyNek9ryL0NHUBWTVuKQxyV7BlT
hzG+XOwPqKiZyRbELI7D0TC6T0gfL9mQ9/xu+2hhSOuCKX5Ju7vIbL6HY/9UIT7gpFav+0EEmzoQ
uy4O7mmzkMEUVrSfCclmtTF38JNpBIf6t1obhxW5FJQLlf2joAW84lQ6bEbZbkfhfQfZEvt9B5cu
ScQH6R2KBbWgBhEuMHf0jVlKfwKO1ErZlSDp6ZDwyvwaIfRmcvXgpIWQThykdW5irJmMyZNi890m
ZMiuFuwM7eBUW+uD6fhiDswNLP8EMbszMSc2cCg6WBLCxVlIVNJwdGDN+Zj2OL/cSARJxzjsb2m9
pDurQ58jBqgiVZV8I9VYO5pNYOO/RsLVz2WabzMbx53TmqRgaypGdxACbS5eR81Sp58/WX4810sJ
ED0ZBq8uF13nB4jCTnZdsU2FZTNugQu8/vwjgpNdberDnjQYEBdA5NxoOflNIeOKJDpdv7PpIO9J
eN1MVhQcVeoh3bx+O9d0m2HmEK2b6y/5jPb9+vPrF6cPADTl3Rt/ajFqRgg0oPA3IbqIaPlOudQt
bWYcJpqp3H75QZRzfiqbpgA/XWM4CGbq+ta2KxYUYKWym8yVA+1y5YzzO57LnCWryk8s7Kcod+IN
H8655NWf6uVLBSFtG1na6/VHSQQNH1nJ4juzzOQwNBmQQ83C9Cq9vRvi0HZkc7p+6VHw+2NpxSA5
uj2x4NraqYmICPJYHIfUtFa4IgGij5I+VQ8jb7J2IZ84OkAN+VXOP4jBW0KRDIlg6LvihLAEYhLL
H9c0loSw1ti2kn2nIOHVJDaUGVgfTEv4tIilOCFzFOuuRidAbFu3tgQKPJwq6mSEheI54p7JRq4H
1KOngdrEz0emFnFN3JoOHp3mNrMpcypPNBbKUys65BwlRBzDAB8xA7A69aWo1mJ5l0nyrk5yHNwd
dJFzG3MywtlRn3ILcLLehL1//ZkrJkYhDmR1Lik64MrDeSKcekPYGLvFFJ0SFyuyeX1ARbsNu3IB
6OPUL29CODIt6Bp1U4Ved6iVWF+fe0zv6XT9rlXsq3iP6KlO9R1AUXWpe+4yvf6QoZgPHgPfVKoa
sIBzwGU1bkU1EPFnYv0tOctoc3fXZjwBJca3VrH29mjHy7xxCcyG6sWW/Y5Tm4WqshLkKBzlJrkE
NYRbnB/pDTNtHDHutkAkFGoWMimXVpINblQHfbqyhmFEJzGsVS0gaFzMB3KJGPh51Y7wv3ejb17i
DAE0tOltViK17Oecq7ahW+7E8edV2/9/Noh/sEEYFmeqv7NBvPyosyL/i3Xiz//zpw3C0f8wIfh5
tgE2C/eBQc7sn6mwjvGHidpfOLapczJl8/l3NKz1h9D5MXBBRxhkov7LFWHKPxCO6R5/g1BVYAb6
39gifvNESLwVtMAcniAiVZNUrL96IlwdKZEC7L4Pbe/DpaFtqMusD5xlwsr4h3g4Y/ll/464skzi
lAxeqYmlzWPiLn5LoSX1vZJGEQZ7HFHJVrodHvd+NHy9MhSlD5KJ702zHFk3lcCHn7tvlTYe0gx/
o+qzd8qBI1u7taJnTFO1HdbJiLbFTEKU4rl6hnH0VLJS+rZtnFRqeesSQydrGll9JnqBcXTcVWyh
uA7d/YDTa6P1U0EEWn3/yxVw//MV/Zoy5iwv5PcXatnChdiG5ZqP96/vKmn36WgkrrefQnM/toB8
jBgpaqcsdA9g33R8rSTJf5gi/UwVxLaxvhcK0Eob5OVGoUsMES9EIvvkBj+naT+sgflid62tTZKD
qJhsVW0kXUO8WPT/M/016SKY2NjLSLyUrnFgMIZgLTQlCgX4Pohf0rg0VgLOa1cYR02CMvSc+EUx
ETwSE98fr99R3Ax+CQvNRyC7Tmv665CdeLYQo2h7uSkNX5pBXqIhFAnbt6li4BmFHANd/TlXE+KV
BaXlevEe20LIpAl9PT3iT0z6lNDDfY/OkcM7B0ScMtP8g2r/PhHhJ04HXB1LYdiRYjGMvc9Lw85m
Jl+KivlT4PVf8YbEfmanw/r/4/NyTD4rqLwWd+lvF6aozdLI2tnbRxFWbr0KnmIjeUfNuepzNsmc
VHsKHE41oRlb674SENXqYT3b1r7RKFyCroX5Qd5MYriIXSOxrx17EwxSrqUaCMvKUb5W7tvYoEKU
prRX9LdWi7MBVHG4q0s6CHXahlt3uuivvUgtrPXq04o9pOmKHjDG1ojygmufOnRTD4MHdsb7lkIK
PCIeeEuj/AwAABu6wvfjKux7VnLKZPmC8/Ue0XyydsaEc3J/VnrCIBboQYPajv2yHw7sSmvYL7cx
xJ1OtmfLoSDO4Ic2bMSIk5Zti1QPPkUzFxbiSe8imO1iIqEzHZH353nT2jHTJ7I6Pt06OfJBPWQe
V8w/fE7/4bZC4OsRlO3igbzmZf5i4OJU2nWTM3h7ZZTDuoYnzFzImrbL0KuVizP37e8fUCex+7/d
yK6LIojkQDR+16zhXx7R6nW8YjqPaIzGqbRtJlMKUNxyM9h591qq/NagTbiU8W/JxBWsCj5hp5AI
uHKUzCr8hP4ZVuG+7778/XP7T2uMJxyXq4VSyftv4aB6A3pfS729AzUSINfOiXhq7GYM9yzH8jvm
jT7I2X/4DP7Dw2LqQ1fpuEtc8e9pu14tpZsOmrsHX/s5Wu6TKFkP3CL+bKou2IQjSM7Gffr716qL
JZfxtxWVEADBVrlsVf9tn4pDXXoDNy7CIqJAVXgX0spEvpaeg1JQiC4yOZOOl28+B43zlKCGXFWo
MuiGCZoL3inroWgQAMgOEIF/BLFTxSwyAZGLuyXFNiXeGA8G4s8YQgpPJPWZwSbYVbJ7s1HKTyf1
mtfaJTdtQkl4qyfgZevELjYVjwvvAjNYatrbGG0O1+Y9fYUBGV3T+UmKKqfnknFaUtWJMS/ew4mE
BAcMHUDERXOAQqQqlgAVt/5oxXNSJsM66FBLBBDGLJJdV3PlvLegUMlaYg1OnGSdMPxnWUwg87nm
5wiRUg9I0YlV21N0jBs3SbsVsdH2NVyEyzId57MZsiEIs/fHiY+thAVk04NTo235RjrRmyyeO7Il
/ZTtdeVN04PTsu9UWo/jWHlPFPE8MWTXcMeMN5sEtwQdgW9NtMaHqkIo4m2FGyHngVVUdMwjR5NB
cFpn/5DNqEvjr9mM3JGuEDrZuI50XNvzrOXe/eXeDGSQYjuuxz2NnZ7ZMYVff9dN8wymuin83ru4
YkSdoQMJMhhTobUmL2/WyAgMD9Noeut+k5IsSWhwXq8CF/8U8tFVmsXdNovZiDiv+BzC/QGoM8q3
LjwXUn/u4kanBYItHMMLC/q6BUdOvBug+Rx8C7PuD0zmi1VpCXnJoKphoFlnoGOgFVibYPEeGTPl
dBFGW7rbnwBwjo6kPDEt71uBQzoaHrxiQB7W67A3m3YnE5MB+Wx+T7TG8hG+P40lwUqsWahRqNaJ
TirnR0NE59TKH9yK/h4OIWNVFsmSuSHfvC4dtgRcbq0sd1YpNtdNGxPvw1TNnzuOWaGeHdpZJ6hJ
n7ZaTsuKzLJX27aYjUTTzs2M52YuvgRMDJBpWK8otQOqcIWuDy5GFS45ato6DpyzmyYkzTW0+uYO
IlWgULQ4Fx6X2FgHtWNXH1okrAs86dGIMQH0CuUUWYR2MtzUU9ytF3cWgVbWxnxph7Txxwq7SmV9
TmQz7DIwEnlJLqxeguXDWpwdAubSEYdr37GIWLETfZt4+HHTWfJ/o8kfA8nuNINELKBgTEWyUKJ5
9yDOwHzxkKtzAGPmP8LU9S3+ry/t6SvHM8o4j3CfdiI/qjL0LeCg9QS2BntA5K6XuJwutPu7pinV
tp8VoXy0SqrYKMhO9CKuBi4JVeJ3TWuTfKoY2YVhZBCskxhRWSJP9EwF1go2ZwORhZsu/SuzjNaJ
ntHBAAE8VtHLHKaPsVURn1EeYhtefZVM4Qrszz6j+5ZWBqA8SMcOchOTi2HKCU9FZ8xBd2SShH9G
eJyeyF705eRd4KtjVdb6x7ABbgye55mcRHJhdOMC0lA79E1y0htJhiRBTgm/hq3E3kE2fLEq69ZG
KrNp9EhjGTJ2CEtQM40Vq6AM5U5E6M0sCGuFes7BhMQ6UcFDIQz6ceXzKCtnPXsp3cqxMNCf6Dsn
k/WePFjOEAkZFp4GriBCd4V+jPP8xIqCu9HvZ+eOgfppjoy7qSceVtO+ZsV44biKPhiIlTIkp6cx
Q+Uc9F96mT+EYvFj10Kc4PUfG6gDsueESs7FCiBJts077dEIWJnnnCXWDPP9ogFIY3WJF5Eoap6H
Rus7n35YtAIRdp7rJlrZOnc1mL39lKjZhwbzxeC2WY1JtioDAI7aEN8kMeqoJEO3VHypjQIZqMIy
aGeTtiqCMgBxZnz12iOZuN8rVptDPXAfEzewa6zgNq2qx9y1Dpft4EU35YT+yEVqTVrB1kYsVToR
abj9D/TcCn5PgPAQpNV46uzqS1t1T14j3xPzmFTzsZqkWimviBdoN11AXC7+7AyvMGHXXRtw6CYb
CXDoPJJENecO7oE+p0mJlqmMsuc67YldSL2viQsUxUrGx9RDUJE5TJCMzEah1wMRZqmH6SHv2jol
cr5negVZIkT0o+80iTaNydDaSdMz09enQcNPwAzptm8YU2F4+RLnvDuR+VIiijlnNVNYzS6BTA7D
qyfZTTTCkC+l5uV7p2iQXevVxQxtbYtNUCZxREw3dCXiUQNqR0YtE7BBaZeLaIXfL4ZnjPeYLo3+
oUITF5vczGVB/78y22ckh5fFdZ0Ybbxm/rWOh85DP+VuKqTLfjM7z0Ax4HzkGdYm3Gb+PDMKyzIS
L7H8HtwWKywjVGDxUfw1UE812Z24uVg0I+OSh0JQeAEHNnbtaF7TDJ7oTK3GuLaPCfxSFoUA4xfR
VSgOEZP1Fegyx3Q2fWcYHCWJgRyGZyCV6PMkSnhvJqRAP6iBGVwy0W4a+ayYzX/T1Dt3ebMJ4iFe
W573YlTOZShnijBABk1ZY5EAUtUKpOkXUWfhwW6yXVIpZ7Og/Rnjokcp+24rMkGPnsqPcyShPR3N
p9l4Kz3zCygdWTJscAv2TcVkElUmA8jwg8D2Pg0/MpP8j6zCa8Np6hkcpgLaXcaYZ4ajDJpXrIIf
NNb2drkotgPtBS00I0h08NT7qLyLkY6kMN/6enrKWF5obLuMxsecOTZc+t5bozDkokqPned8xrEU
K8uteaJ98TogY1w5tr4Z8ui2MKK3IHxr5CnNoxb5lQnZzvB2eok3v40kvC7+7zCpcK3Y3hq0sNOI
AtIAcbMadGvyAXzPVYKtPxxeIxuce6258aqPsQfXDhmBdTc/a126VQzu9rlHLDLRwRBqWHPb5JMh
F8JCD3inPumvxRyFKKmsjaxMfSPgnBNXmtGPEDUfsHsivvhzXB5sdhndyzB9icqWfFksI1MVPkeS
cg2crx4PX1oNFUjgvEnGQW8aKUhKPGQk+W00p0Wdq80w6k2W+LzOsi8JHkqdPRcmG6Pu3kVkX6YI
yT39RxQLZCjT17y17weIFWuHTsIB/f5b69CDpcvegwb3cpIJC0t7xq+O50AAqRxKRLUceDa6OaOp
r6wUnox5n5Qn2eYHs9ZIrqRyRR0S2JbYiSVGlAKw/vkF9kELOCjryYawLhxX521hALt3kynzu1mj
tzOScSskmnhebnccl17E9bt/f0HHCCgzTjqc6f1AdjKC3d6F0UFw4c5ewlANdC1HkinsbTsXt6QE
zceoIpAvzhTpmhA8lveyO7qoFNBsj7vKCvem651CN6OBnba3aCJq1s78pXYztUX73x5VgLpDDsiJ
IwetYxLru86QN6UlbkRurPNBokhv5U0sI67Q7JlLnG3XTJAZkmJC653TiNVjItCyZC1ke5oBI1aL
pyPUkh9dre6HOTPAO+Q/LD29caILs0NO+lN4HwTjDcckoEVOdD8UzXPeJI9Vok4ZpNN6GE+kn6x1
V351O/vdPLpL+dmThtFlxQ+ZhveyFb4ukRsWjuMBiALN7SY3fWezr3fPI5JTzlBY3ZdjihmtYzGz
9dEQc5F21xOSaW1KWExbHgXJsrUpveydug/aq+im4wA/Y9NjQEIcpWfIQzERtTI3D72W9kcG99dk
t2uSnI35EqNH8WJzEvqpk0r4oJPGOoUZt6imCgWVzA2O1y/5kGpHochLH4YAVDOXLFjqnQk1l5kR
GqdaJLC6VQZctqqLpzhpYQhwVrl+utfvrteKmuHhqSngnE32ebS7Stf+HYnnmh1w78qGtBB5flN7
T7Ykl8wiqEYWGQmoJHnRdf9CsAtrRo82Go5svjQ0RJx8Amt/omDam2mxhE1asDfCZ8T3ChOvx/MV
FjBPdrccBQG5weHRnejvhO1A4dq3jMa8BJI5hzhVYD+sOLr5pgF+QOTWxpLzd3MaQBvTx2xjFwAp
HM0QiKNb4AwrlbWd6+6Nqo3jkUD8aZMxNACBchavjTNuBpvyRI+c1dJUg0THemlpP8Y+RsRX8wKw
1+P9HfFWzQA+TI6YR4fysnYCbsRpQoJifybLtr60/q5FYlDGCEexa5pZu7/im68l99zzu8HeTqsM
ZVopSX8Zl4dTgUGyMdNkF7Hi0sK7trm0zHuqRPpeIVQggiNDIJnGH02QfJqMohzyXu2R1xfXt5HQ
yIRCn7KSQkQb1YqHWMLhDwb+kTPdaX2/TJjZXWFN52SMKkB1WBhLpYOeCOctVE6/b6G56LYXrW15
H7S9YnvmCBer8qvbEsZZ5/t4YnpaG8neSbuvmQ2DWfXykNImP0t1RpXtroFxI3vLpR/ZEp0cPdX2
a1NQQS1XzDhH9rpa+pj2DFwlQgZF96BugetZ1rg260n5oXABiC8fJZTbwzCjMIkJSzqMFvd5t7QW
hyLyFhnxpXXq74G95CYOE3o6EGeQWBjVx80refM7Z6LLYYniRe9wjptVQB8jGU41oYnrFHCXPwDJ
LgwOTvTecyJwHHh0OLs3QODvFb+207m9rx9QxFqjItWiBorfWz6KDYOjFynYzGJ6g4NV3MUePsBE
IF1mnvkww/tDeQNczEpw9xnuRVi0ThQCIVA+7gMCjQgv6sLs4n1xYvoYqa2+qE5dNNRZP6+7BMpP
pgusZCO9BBJFfP70Oc+cICKCPZdWSAIeaTUDEETlFlFk0WFEpfiUxiY89uXvqNsqLilEmGSt8FBG
tBTVSy8GIcalrs0PNOB0eQKSM4T4oTRxm5uPUQ/zdIq87fUNVXE1bAyFzC/5nELuUitHX7L8tiL5
yum24OjTk8yTLZ1cMMAru8HpxSW+GdrkMRvH2xgRzaYvqOawviPVEalE9z6jX0KBnJbJPqfdsLLY
KjYzlzzWFd7+a3s7px1Hb3s4kKXqCzJmsLMjnC5goOM2zzgxACKWI63hooT4q7cLLG9KUB1m1qFr
h4qMufg9NOnD6Nq512lL1HFxTDNGg26VbCM3ZUOOHMJodIDLWkE+Se9uPQa6UKXydo8RL2qgZkTB
zG0LGIwCLO+KhX5T4HYcqBUAxh90NR1qzXoLGUBQF5SbKidoPky+DWC8D0mHsCB1589MELrE5WtF
tNY0L3lXQzARO0eBnPMgCZ0z5J4cSJ1dZtCfEzGNpdlCq0Jd2SwXHh0My8+xyC+TmVSLP2mw8DEP
7hNxJLek8V2agMuWI1STZqQ5lsAEtG6Zb3KNzWYONwdfmh5UCKmgDW5EV12axqQWKJCHzqy1gLpR
j7grgX5mHUwW/TBdnqQ0tTUte5FVOymVR3RRus5EQ2dNA0mU9MlKIBdgmWk+giBAjBl+Bsm5raaH
qA9fRcZtPdpSQ+gDEqVvlk4a5+Cwdw92YEVgnympmqT5UZWIHicVnSydbKmSSd8+NmmRevGw11hV
/CiadToQDNyysG+QxxNOMKgHCC9f0Vwf2WTX2FwPlPxnD/XWSnCjrITDOXGk0GnMKcC3rt2F3h7V
+aGo9rWQ2DqLLQriXViWxYFZwasy24tohn1BT0qXS3KLS8IELstip+eYpdmesb36XYgEYLC/1Ljw
IDFPz/bs7PXM+dq72kcNpR8sp2b6kjNcZRyY8+ONihXNKPK9aiqcUsavZYpCS02YZBdvc9Mnh95I
z0mmU9nker/y0p44cru5DTy5t1r5ROYo+QLqVlTpLVERl64QxGpk6jx7JNcEwDs8EmdPVWF/07v0
DXD0OSN5awMFPN7EKdejI3IE8TPQNGW96cEcboemQiZqVjuatvEpmwlw1gS7Xdv1nIWT4kQQQ3+0
28tPCrIiDgag2EZaxg/gt+gBRVBhB9N5qldS6U9wqSDd7Zc/1x6NzaoYjlpTuOQx6PXO0MIHyKXz
Uc/I2nFA4vn9qE2nZrag9GD2IBaKlugsxBFAUWWjygzu8Blhlelc0kcyIz8HDGNnwsyZ0xHcRpMA
U4oMN/kgdvZAMM6kGcAmEYxxHSzfllYoj9fvrl9IgWBayp69SdtJHq9fgi6NqG3JzG6jxPj5s+tf
zJE60+sfiVegP1gXLsFuxmPYITAtSc4ZKuAZWgJSyaQdss8DZpO0SimJm0PHFmSdhMcDFezWP3Uq
V7HK9Yvl4SAxzG7cXOUyGCCO15HA/wkS/kGQoBu2xRD/f+Yy7r8OX5X6C5bx53/5U4+gW+YfLghE
i+GN4aAr+FOMgALhD2kiOfiX6OBfYgQp/5CGjurAEmgEbOnSiv+T0ai7f3jCs6gNDOHo/I3+v1Ej
IAf4y5xnUQa4gBpRQjA9B2vv/sZoFDa1Gkpe+SjKeEkvTbu9lpJlE+f6TaIQkaY5cXPlQDBr25nP
7sxtLb2aGIes9HYkoL40Dbb0NMgHrLPwpQWnl2MroAsmlXYSsNuQP3Kr9l6D1r9Fllu27WHouJ1o
MocPAy23s5E0T4AdtqJVe8cE/jZhBTiKgMmzZut+62l4FyS24k7Hnx30aDDDodlP+mi/uyitVymq
AJ/NgawSdzD2HGJLOrODszfyIGfpajCEj9AlhF20a9jPyRbF5qVC2OXPAqBDN+AjArHt3rRduIFm
/VzlEcOV5rEqxr1pcyfOWksNhad/7ML9HBvz3lsMCpxOAbAVJ92MU4TCVu0LFYSQKZkYBUtOaGQu
LtB++GhqYPlTaSLkLTucTUO3GzT7W2tNr8jJ6tshdC7SrEu4jovIC6XEACb3Mlmcw93GIctwifFB
GWo9DHR8zMppXxs3+MRf0XPe8bLtaNjaitwZlg0YShAWaeYkzV56HWJ85pf7MVbbuB86cBHhTTYG
/SF2MPyltnksivGzAIN/N3Tam6bEfVPI+SGziPXskiZ8hOO9bReueFSZ5U1fh3AGOGmTYSA+wSgM
JxWJj7j17NvaQckQjDErmmiJ4JtnJJ9O6JdtlO/KwqlQ8uJY/uWe+w8SkEW688vA8nohE2bpcHMI
4bm6i+rn1+lUNkO0ZQ5lP+ZgwRMRdHvL6KxNNKYT4vgeMKFethseF1tb/I5KeE1nGld0auLfi4hf
6z0AVhqsAYgRxY7IbP3iwOpcN3Nv3HMMtr3wSS9KGHCTGx6dsr+oRPS7OYonhpHdFhO62g2dfpvq
SXkoqUE8rSV9HudlOFTODlwa+PPKUWtDK+dz7w06d9lGgPe7LbJmF4FG2NhEMPp2i9G2TL46/dy8
NiiBvdl56dPOeohgS/Xz8I4iOFz3DZcq8wWYLkiqY316aEy39Y2Oli09NQkmA7xfbtDk47ThPf79
Gy7FX6VMvOOmcJZFaJkLMoE3fxNxlC6TTLTU+aNT0SiKOIMdW/ysdOuMG4Pywgus1zyMwrv0PCYl
SJNJux/L/r0VmrZOVDmuybcg1r2rP6yObc5J+3xvkNJxnhRKpUTeKF3F29ilo58uXxjrK+CgQFoa
kPzHeBwYjhEBr3Wxca/HxaGLGveoxm9hbibHtOxfGyprFPrqvoqAdAmFwWR2s5eanMcBqeWzLAud
XMEqP2vS2Lld6BxTmp1GWBGH4AYvIQTCHVgByC+oEvwkp6XgqBnusVN+QQl+VvmQ7yIYbTuytZty
xl1T1O2mgu/m9275RYnGXWzgR2+x8IrZ+J7b3XmoSThwWNwmg3N71uuVX+Vx8TKFw9kMDPoighBD
kzhlxJyrzh3LbRSXjm/EEBCZ73on0kj8bhAMIiOGOyQYm8cYPTr70G1KJidKH9RYRsuMCvlqRiKM
TkTsti77AMW49+YsmJZZnZMIm1NpPmdNoR4tk7Nd2wDabeLQD41kR7jLA/nXLiAuEG3MWxYWZyhw
83Y72K7YY3O4maKp13Gq3fYRDaoE/xjCDf0ZZtgdXulqK5pkXE9jJVdpowasrm6yV2oZMUROxtUM
fmyupS9V567LstpXxI7fgt536mk4aZHLTtJzS899OZ0qJVZGKYsjUuE1Y97uYMLeDTx3ID8OvWjl
aO4xN5hnhTq1y4yK6pFe3Z6e+3ScphD8qAU3vyi/txSIq1r22qqTeNIDN/nIKdX2WQp0hNlw2rbi
huuKCRsdBzknZzqsa3q65aljMZGomG+GYcrJzdS3ATRWGo1zcjdOFyPKzPugYzyZB9ZuVHAOOuqg
ne055c31i0NqSll11XHilaHfSso9bn6mG1YLzS+Y1hxH3w2pYOR0dbLVSxttl6Rvn2drhhQN8/Yc
1uwgx30sDM/v4zA5GkyqB1wOhACaDaHNDttTEp6jgd1RuuU9TuYPKLrD/u+XAX2RU/6y8FpCuNKz
dQE2yEAUgzDmrwsvcXpBEGKPfoDTaa2GSLdxaFQeCn2qgN6aD7Nn1pekcjHxDoTMO53HDNyPNEcd
uFkIG2K0AmOQI/ucc3tlef8S4gbx6euPhz4cv8+hsB5VxhSPxaIbz8zuVqlVHd1cs8n/wrWWlWV7
1Cg/s8hobyu3fBs9AB3EnnckK3ElayHdoYEDOoGvqdrYzi66Ey3Ob0mKAR+5fob1S13WNO0mkzrY
BCP/YZNQcorCDv2c1HFRl0F/mqW0feh9kx/m5wotybaoaZ2ZUcDvH1W8Qd+6JrEQ/PC3MYO8lwkz
O9WNue6KMd3jZTuK1Fns2Kz9gCEVIXDWdMZtxui31eRm4sY6GyW4qlZgxYi7FmGHnZq7VnMYwDGF
27bgqXFwadapmsRLn0Xvfam+2VBvdxJzmSfs8JTp1A19qGOCmgCAOIMfQXXb5pivNo5pSd9j6TrW
zezHJdPxmRv4ZHtSUlMb/VYFqFEwRJs3Q26UK3fKxCbzJs5lKPNPKuTjbccYXNmYxiwAjOlqPlGk
d/vGK5Obllp9Dfci94twSM5o/b6jJLN3lPNK86Kt6VhERxta8yCJmTunlf1k5OCliuys52jUqzI7
R+MYu6v92Hc/ldUf4/8Lf8APSWki5b+KRe3lgvxF2sQFi77XdYRr2xJJr/ObjmWgjaaFcx08APuF
btGH3omYUe80t7LZC1O+lDVppNo8PvTWRzx7041pbXWcbb6hyLsRgbHT8hQzj0g5AUNqWStZyC0I
xPGcDfjqtPlBm5oYYKqt7ZLavWhWOn1xcxBIrieiBzzR4KY9squIboV2QhYkADlERFbt+Z5b92sz
z8abqmAdM5x63s5qTM8yZGia2UMAWGP+ZqtBP7VWMm/Ghsq5MW768ZLT/TuPAcwCxHIAxwChPFhU
9Byg+cDsWrxQ/wJdnsnXMWaATEx4zxYhBNw19zFWbMBZqbNzrGZdqU7b/v1SYS61xG9vvLnUNbot
heFQ3P91pcjJ+Kr1KHQeUntuN0QjjLcM4MLtGziR4D6HrrcTJnM85NHbgWQLj1CvolHdubR0059M
LX7ICvKJLW1TLRztCfj5ukvKFxEIi+FKSIwJsqBbZs1g5tHjEMJl3ea10ODjpiedU8EhKMIUH29J
5GrROPtCptQDVo+FYzKSJx32QZq4X+occS9tycjPodCS9+RihhDNYxsGZKGLNNxyQj5oeHd+Vtn/
48Wpe78J75ar02T2rOtSOqA3fn+TBkbzNVEk1gPnQ3bLOJF3Sr80s+iOddSLHY/5Zss48e1+7I6i
m0dKFZilVc/8MOtZ5jTPytEEdi3n3nEAkg2Pwya7BEFDWWFJ8fR1G+vYVbz5Rnh5t0KsVbNm5/YB
M11/BBd+41TxK+w8c1805yjryUQl4rspI8AcErWTG8IstTNv5zXONyzD1p4VcX5yAJEEqge+XUuG
b40693221kvkR7UAE1tyWlxLNxsZpcXTbWqywCWqFydNNYA1cP4UpB4eqzZ3z5kAGwoCpTtMkH0J
pL6NQxW9abpl7XP12mtdfVaduZ26JLpxbCNEnBCZT0KfSuz8s33KmtJYcYi478jACUnliVVGbSWB
e0b9AAxrhEYimAc1uubTVnFX4ALe7IHbcqDO2YxDjvLdBdVuFrCABlhlRFzb+gkysU6vMvRsbU/m
WXOvm4PaaF4NLbVNs5uBGFBJmMG6KewzAI/uQc2wJVuSk8jwtW/nAsIwU5TojGP2rTMalo1m9I0i
+Sah7nx1EwmMnugRWFzIPjkPDhzD8dga3xH4YJqmrTQFKQQgPEh691/sndlu41jWpZ+ICQ6HE9Do
C5GiZlue7bghPHKeZz59f2RmVWQl0F3o+x8JEJIiI0xL1OE+e6/1LUw3691HhPnVYoE6F3JFDIx0
mw6KdVtXEra2MAVspbozSas3Qh8OlQw3hBxvxpXkycB0ZQINKTc2JbTTxgF9XvCsJZm+gUc53UHZ
PNYL4xG5+QsgAuVpGG0oPXXj5nTb2HGC+EUB02x70M1eK2HMii3z2pZPmZrFt0CFbgq1DT1Vt7E/
Nqw8xCtFaq+dGoQHWYXMYRB0hZN0+DZpw7mINgNS62oZJXSWPAKNDiMpPGPrLLyygeO5PsXQhaYp
/tSKrEBgSAXHV4otLzo0WEYwShPedpABZyolxgJD+6BpU+aFE2RHs8XEMI2BfOHNtf6LZpfF7J9L
na0JtqIK/fS1WfOP3Sj8KzJskh72EsHYeKHRzpV6Zx4buik33JTuZ4Oln7GYuEX68qCGvr5Rq6bc
psNY7Sa/Cpmfk4irL2ZZTa9PWkxAdORfpSy/E2qcPy5YJbWd72QVcU4EAZtGQ6g+2egCIHEY2sbq
wUQXavnIVFPfycjPoPGxzmqMzDZR2gyHkDRzJwiQvWJ2+Oqt/l5ONfsxCHKCR1vrpk8IbFaVuPZ8
micO90wLeUNROipCB6DcuuzSmemgeyip1wzIIk2JXF5fKUOEgAakIMlvN0w5vBpE5UmaLevGx1uw
7zIanfbQIXZhbHMiFwFDpG0TrpsH3RtRkwdw9vOjoVQoRgOGkiiLmVuUd33e6jRiivBJm6tqn0T8
zFQa48fMfzDs5f+WZ+lCCndKtlKTElaK6bXyWdlkM7hjgCNf/IU4k8kawWZQ9QbU87dUiC8NajMn
nNTkbAClOPShyNxgouNtd+ZnthiUg042nCaMcCFrtHzLAk2KNpyUpYwJYjiCKXJmfNQjkVCUSvdM
RB2g4NqusYGTRUyFaeZ2By1hIzcqM1V8JFUeXpNdTpGH2Cvzb9SqsFG+Ig4O4VXurLCGXNBKQDSQ
7cDYk56jnmwMGsPyrp5o8ZsEZmw7Co6iUPVTrj4ywq3AXPVQp3wgXX4RE4RthG6koaiYs8EAnWQH
nq3H2nE9DAb+wLCqkEKWXbJPbcaBgK5fwpjBRzXKWMlrwvjUGKgX6WnsXxv/3MfGdMd74epN8jno
qfJQGG2y0wstOEYY8m4x5KBaa4lKoaf9qYhb7rj+u1Q0QOdbvpGBMqQHwNAkOdr+yReksEZWhNuI
AFHoXx80a5TLGifaVvbJDuZ7QAx00mlkPqak/m0DImc8I3rOGkm9beRGu/rkbzqQYFKkMTIjTYZG
fIx2cm+pJmT5gq23SH78evgwKsu4i58BFwXHsAGpN+6xPxZ3kfQVtaHFVLW2TmGKkTAwgdlOvW65
ilxYT2RyZjs6iCQjxWmxQymlgzUzniXgPfDbuFcmgWZAmAJJH3L/HZts2qhLNEI6qaXTjnl8CPT8
qQwKCM9LYFMpP/ZaTclTaNGb1Wf7qr7gKC2g2ukWOc3tl4KT6TSh3PTMFuANjh0vUELGN3kb3Q0B
jBqpN7wARizLazk9Jz6XHsVRGLbzazUClGnJDnUzndn9xCp+xh6b7EVOFFtmOsIwzb0a6+cl4/Rq
LtQJqR/Taynqh67FRZ/aFRpA3U4vc0e2he3TmuyjkZpMggwYdPFLHqn6QvQl3MKys13G4GSTB0xy
8BeEr5liVosB37zGekm/of6iR6HehEFpu2MUJXh9whljVGrsRI+Dqo0ULwpa63GPw1YDQ2wfJKAn
Z0uET7HfStsy2KdxW++rCQ1e3+jZyYBzj8oSJmEnCX+fSVbjKaTTuRqK2Hul9DJZL7ZyC8YJqVpE
pFftX0edpqno8/TAHJCodKH5R5FkNW9UhPdYASvGTBV1xkhUTFsND0EBVUa1pnGn9dMxy4CmrGXz
pL8jwKsPbNzBOE4JnH473uXSRBYb+WX2tCu7+DONh9STU0s+qxUzd4ksz8Ekrb4oGqQ/ln8u4mC+
GXp8zzajzU0vBMUs06j9rGhvZs5YsGneTGVW9zLclIOtUCQkbWw4xP0ON0pc/ZppFG9lLVvIQcM9
8wObN82+8mUBok/k7k1aQjKocu0HPT6kmVGZXsSU3wY1gk2kPqxrIqmx/BseykaYcvmrRd+czBmU
0WPYNXuD2v3PO+X/TJX+21SJ9in7zv/7VOlQDO//MVP68y/8NVOy5T8U3TTXlK+/jZRs4w8DexL7
K1OxTXUdXP0V8yW0P3SGUNYyA7UNDCoMgv4aKQlivwxzKVOM1ebFuOt//6//2LE0/3j+9+016Mn/
nCnp8uIxFJrBvMuW0UFp/9jnTVnb9rkZWUfUOi+MfNBDEym65K93C45D9uNnS52iM2inM/khoGZK
Vg9zUt+lGGMq+ezpzi+LSxDP/bm0foV81w+aG0MtfSJNkWCL9GeaOsDok/01YtMhYuIkUtMhYJOw
2yRSHzWZjTEJYKdSZpuAcuqmG558xGwHQpnrZdzziNpJu5vMktD5kUySIScnMqL5nktEY+QkgYDf
h85rYZNtTUC02Y5ekXUOiIb163486GUSeFonlfiFBAbSWoN4ZmZo/GlsEfYMCyg1Xgi2km8LFUha
qqXbcvmW6yYbCcNH4lMK7a7KjW/TSFHFhf13xKxnO9f6ObLb8SCs5qmCN++ZabPu0pioF5p0EnC9
uqF9GyJNuom6BaQB/1ynM+DnyviUSOjHNHFRRZd94JNe9tB7SLHT3cid6aB07cGCrEmnLZldsoDi
nQ/CHjqr7NHHKzYAHw5WVaZUVlBglPJ2mIkuELFDVxt3CUgebQJGUQORpgdLy2gNOqkTDYHeAdKW
O9JhgYmzp8FLElYUbu2kjPBvTPSouPdPHRwVc0h8KEf5jehxJowIVRjP/RJ188RGokNgJnZNGmaI
a/WvKs86p0mN5siYHcmICuzF7sn3gGNsHIrk2jY0bYENDVtlvu8ypTo2xZYSBcerbsW7NCJgNNyq
ai87Nj1I5G89cwchfjQtP2kI3U65VJ/jUbLPPsFHxnPS5sEOZc4lHWFAzWn4QSe7d2tVPmJ6U9Hm
6OyjCpwNOjyeqPiWOD3kHDJzxTGTdnLcveUkR7nRPNHjxjmtUC4fVFU5DaS3HBqsbNtYQ4kxhjQg
Zp3Yg4iqr+/Nr7yAwoF5dtjIgf+l0OjZMx4l/oiATsYmU+S2CmKyUsLlk9Pu6wd4Tnqgk9xq9L9y
ORz3iPIvSTCTas+2Altce8ik4qAD46V/aWyJI7aKwn8pJpg3TXBnxHsN4bcS1sWROoksZgXdcWm9
6uBxIG8AyZVU/4C7Fc1XT6epGHrQ6j+iHtNLSF4XDP8QK4Hkk2uaN5vSFDVUCmbGfONGN67lUybK
7lDade62bfTSGewQRAIslRGAcZaLT2ls6p3dZ2/BROfRtHA4qLUWHhvbUUHI3siqf64lpp5BVPlc
ddObhpB4l7ZMZTAX3Q6ZMPlqt8zzNhMMElKCgGv04gFOfX7JFGJMaQcOlOyGZ5To2/QpT/Dxtaan
BHRrk6Rz2qnR93pbeaOZfhCSLnZUo4GDWTFAP5S8tqkAftbfBNQOzvQrSiPba3JIw6F1Xw8sXED5
iGTg/q5a0Qmmm8TWg6smzn8pqLD2QxyMmzDT3EwlUlsumrtUnX8EqHoryU50KLadPVqEucjfYLUP
xPPojoqJBRlVxeQ2++S8weEm5pIOMzE9bxYwh4ZjqChOMxyYYpgwXXVNuGujt5EtIABXadtkFBv9
bG1HOWQ/riGSngg30dMCvnCLamSwAe4c6kKwQfA7GFfgem+k+6BqPbBNEbOO9FY0Q+/B0/qkJwYU
V4mZcBtV7uldCfEdPd2haaHlUtrj24mvdUOMl40zbUuo7g4FfEVdZTmDsYzjxC2y/daJEwWzURGA
XPRJlJ2k0LMr/HFt9lrOjD1MQycJNoZhKo+UatV8blQEaGkxg5acvvQAs+iYoMtUaSFmgtDsyah/
GSPXjxj5LStYwou35CX7Hu0h3SU5eVXsfd0EbQDc2elsRxq0gij/LEb7TPBtcpN0tDNapSWRrWfa
4HeHCIP6Hs92sCGBwz7kmUoXh0Lb66Tv2VYNLxrZWBWjTLkJqtEcbDo0tMGaSAueuecCUo6uc21H
LkZa5mTTdAbNz5qUZx/CkJ4k2T8pQwOMUZ8RStAFbqX+pRo72ss28q/YZyJJSkZuq2xJmMPbWX9f
9Tmy5JGYI03oCTaWSvPGEA+RNZoPkw+fBPsIhgOQC7fgu/rnSUPw3cUtVkg2Q7gVcO40pTKR/yRA
DZpt7mgqcxQBDsJh09NsQeBf/YRRpt1VZ8VvuHx0nGUzzp8rdrmCi73muxHP55ZwUShNpn0kxSHb
JDUd8EWhhnqCzrNZ0RsSNkDsEIYveRl7Jh0HIlIygpus2a0aiNR52NWO3cTtsW9nF+vufKMZZeX2
BiLCsuhOEX1ACMvMQW0pfbImsAhSXz2RhaeQQNOEW3PZdjfT2LudrHKFq0x48Vea23pG/q/3RQo6
dmLxJTCNHe8l6spzZgTiBMmPzobanI2Gr4kOo/h2wKxlBNrNXNp4aiSknGGUnPIoC7ZqtO99E3Wp
1CpbshTgQWRqhYUi38Hxx9RaFpJnKYtMcjC4I9PpMhZiLdzERRDqJlJVncwWdlYVYatg5LS1ahPT
DFp2KZUi1O0KV25csq0LuQFHWeEwyeJCsECvhap16Uqh7usHiQbfPtSYzWCwefTNELEFLPgdQhXA
kyF4vrqDo4jTkC2zctZ9eGuAA/SLKHvBR+9VpUTbUU/lTdqjdU2IGjAGJg+cZXbbRJQBdqK7UrUL
glR6AHUdHOSWvB7Sm0nJhvZ+7ppph3cGBGw6ycRlViYLkJIdV9W/laZx99AS5mkGpboPZrYujGjB
6QTBpBPBhFfNZ4e6WU0GXW19qe1EzpJKgh8+z/XV9ZFoSAU11c4xZSjHadM/rGYUq5tGHNzAelSb
VmapIu3UQ7riGZcZw3rtV5wsGT15PzIw1pj0luleJpBQl5kEr4c57ZQt2qj3JBuQE+n9pzSjQgTA
ABJXBpO7VVMZ/O/io8j0udv7usTASyldZhQwByIbml2X0OpkvLprGwvVMW43hLLJ4o5LdGZ7tIcd
OZCmrdK2Hy01ODZUwtbXkxzzoebraLRO4UfiiJ+crlmPTEFrnurM8EASyaRl109+0iZevER6w0wo
j+zMznExBbv1WVBaZ3XuJS/WuBARTlTH9ZG62ITWR78PmaDkKiN7/w8E7vp0oh1yiIJt3fvRiZz0
gv7wvebL8anyya/uWU/yzlIcPU9iJ4+NAIIrQu2W+tVTRHldT3cwNYuAl2BvLAzhNGBSvx60oY0R
qf/7uRGE5jbwjZfVuLICjPsySPM9gzjUtFHdb2r2MtxbayRKdV7vGqmCK9yjqtqsDxvB25vIUDXX
601WXhRkFAdrQSb3vSJNRC3yMKVBRegTGPn1Y13hwdaKFP7zuL4AzuI6GwDxc3V8CyqjoM7ksD76
fVgxwLXKGyNQtxngZkmDJClUNXvsUPRPjvpyWJ/WU/Itlw3Rl/9+KaE1tRF2R521QJbX90Jf35b1
vWpUeIRq5HvqI14ozFR6LY7+jLTamrG7d5EantYDTYnw1Fg/VQfyMhzQ+iSyKDdJwB6lwAJ9HHvM
XhQ7+9+Q6t8EambPSJXt+SmTyqXXH0rHdFiuuYjvJxFgtCY6vHPLweoBf+Ep/aanOuCwHKp5FzIy
k6g74OjiFFoP1u9HuegQnc+qAMLdvrUhuOD1YCo5y6VlMCsnGHRvd03Fqk67N14cY0bU3fh1HexG
suvQ+zb1vW0Ok7f+Yb84z7RqDOE7A8YUwdxgrUhpqMqLxW1dJ4xliaiXn7Y+UsgZxF+zPO/b4DlC
JgL2jc9o/SzWD6pHzOsZufnQaDHcBAzt1bEybM+MFGO3fjL/uH6bYWBP1cSEw/77wsbnVVI2H9Su
ymfwDjMJmStcW0xVgyy8JgN0eUO4j//9/bKRQMG1jcmEYzvx51uw/pbr7ysiFQ/d8rasr7Fs5+SV
hYds6mkt17EbytpXkZJREI652IMqv1PYEZsCmYyu1tTeSyQHGsw3kiYchsrGtm1jb5qKJ4lYLwfv
G7q9Gda6bbXfMp+K1TS4pIfptU4SFliLsUieM2FJaltza5yWQAL+dRjtWiFsOiItZtoApehwQ9l4
Ioo9DvgRCY9+34dW6Hb2pZIqeL/+tTbYu0mk1Vc4CoPFGCepxkE04r5oi4dKeNwxoWaIGTRVQvGO
x8IjjvIy9pc4zz8ZJj/LATL2VALTPQzRSyY/x2FCtx2RR9Dnr6pJ0l2s8RVQsvimDslMKQTZrbWj
F1XsDWN2jtDfbTI6YpQW2gtzGeBCVO8bqh2vM0lukmd4cQHSV/wUlD5m/xiXKkC7ur202mDtgzR8
qpSJ6EAKVVkkBFrSdjsoMvdXNI6HzjJzwHug9KbxamcWNKNMhksUnawPiT7Bdsqy/dTRltMROQ2T
1R8bIS5p/Tmqd9Z8T/RM5PkhiKcqS86hPn6wIcmcSJJupI4gGVXg2AwEu3XLquhEYL03fDOg5yDx
idUPcaDf5umVfOAvf6LBWU5YfOo0eG86ihVpkkdH7qCP6yNQLrPf68QTWPUBO++uYr7tKJZR8Ha1
1wT1DVcW8YAiS+EpZRd40uio4h5X/LMPCX6xWl4migya5HwllIkhLbooambXLMsnC7Ul6GzsHPEC
2Jzig1XHmUv8j0jeG71/bAzrV8+bMDNy2KBg40I09Ic6TY5WJt/jk6/oLpCNVc+ficqeGh8dgWlD
cycYn5IFGvJ7MdNBxPOMA9gde/Vp8n2Yl/QrN5n+Xdda7XZaRfwFnryp6a5Z2aOJ95Aln1o6s3zh
f5qoRW3V4lYriURVR/1ckUPd6IVTdCCalcWwHetkHZRyc5+VEo5jmuRzADoddLua3Mf2pDljYlzS
CdCrleRn0x/RGk/HNptOieg8LC2glsX4SbbhTZjVT3NtPiSK/WaTa+aofI/mYtYP8pI6WVbWNV2i
reT0hmSGJV8E2q/RvRIFfs9ZbpTenlC0xdYuD9l4iTRF6kuM1yQTdORzBsSVHBOEiQygF+nndUyx
eo7JFsRKP9OvAQLmRQPRUoJwBURxSAkz+xqNzes8+UdTJ1TEJy2wDgCwM8c7tPAwHaJQIDbU9Hzb
kUQ6NaqiXT5LiCMS2/WVglvBoWPTYyKkgOkPsSqs+ndZ7Vj8pA5npY0RnPBc1+gwrplpe+0aixQ5
om6SGqBwQK0MDv5k5MpjYyH9sirCrEIul1gFoKrVPfzy2gT8QFuuzvrh1DXMjyzSNyYd2nUj2hF+
gVxBuiYhPs5pbOuR0xvlKxCnEqO9vS0U5bud7MaFe3xTUmJBivQbDMhAdDpCZp2gr9xBQC1JontE
5xNczB71YL/TSNHYlFlo7+UELKjJaDweKuksq4jq5DzcBIMcXxmZTY5dM+TTzXs7JKmwAKTsmuSO
i3Q0vXgyfqgsgq0Giw+M8NXEVs594hmQ8x374hk7CHw8O6OyNrofrbMrx65oSNTa+6jX8m7GFZuT
C0EupTh1pqoQdb5k5IaEtWhfIoWkP5MLuLUC6HyQYEYoCZFmXRA3b0YfvLuYDdUTMXJLwNtOKedY
+P38KYqma5PTjc0Srd/JrVCOFLDP3DUaLikagVN+bgLUF5IJDL2T78le/TBkLb+gqcqAW0jEr6X6
LV4FkkskCBnYlnFj9mDQ++CQhUsQHGZr37egCKT44g1CfRqJIJDYjFKHedQ21MvXho41FhzaHiOf
ph7UP7Q9Jq8eS1cTCCNl30eCX3VHlGs/YTo4ZGlx+8zq75AuyqYaflCSFC4eAktOW8J00rso7IE1
9VDu0dGe27q7FVX6xS3m3LCQEX1UUHO0r11vfXNL7x1tnELg5QITEXjj+CvRDVTMczecjYF7Y0xN
xniIOASroXvlxQ00ppRbGl+khmziBHi5GYdMGOeatiQzxcxHwmRfQT0yIEXv5lLVouSSB5LAhEUk
2UxKTFfrbjlZmiMbkGLq6L5O9OyGTuBiq5IAA3UD4zluiKl5TdlYOy2qJVcSA0x3sa27S+ET6SPE
r3o0c+rMbtgV6HDk+bu2+Mpniu3ZRUYUktISO86pFS0+R5X+uTM03bEqwjeEIrmDZJmoHQdJTH6r
zc105+sAiYMsmrca8ogt2jNrI7RbtANQUCqTXxj6eCEz8u9V475Bl8wUPYn3lb7XtGo44/77CG39
Al6EG67AeZyLxzyZI3YNiUmzlAUt6EjH6DWnq8v9EJGEq2bjzRT04qJxVUfzsJvBxp6FNuDjmlRA
H/hNSIgbG5DCrBKOZDCphA+D9ZEk1wgFaNsQlNmR94PuV+jKfcClnyqelgJhMofPBHVX0V0aeC8g
JhbZQIcTvScAdIrsDoXGTAfOUDe51e4iX4quU79jSi8faZPl0F/wHRKZYMOGNe6iSL0CkiJ9Sbwk
9Ldx3XFNrQezx3cBvXCv5OWjYGGDm2lC6DZblY4XzSEfrcqWHWG0i6FAo2Dj5h/8YMUoT9CZ5Z3p
w9ZqcG+wGI57SUsv3OacJOzsmwgbzyYd84e4/4jak69W+ralJCL/xIdSpWlPNTwmsyRfgXi+d9vH
t80sot7jvXublfGDummrBOkvGW74kKTWnR8XrtZTt9TRnZZyPuhEv8YQU0cwnqXMEtvMhPnni3dd
n8hAyUuDjfJhltleRS0JVMK8Rzzfb9qmdXUt/gDT/kGSN/fVVmpZi9hqdlx1liVdUgMxBdVJ7RDx
EDh8JizDCQhOM6B6lzqDjxOtlRTAa58UoJCzfq9VCL/rCnlkpuEOJEHEKPDNpeQwzPPSShrQ8itq
se3MZqEn4JHUwCOkeneaRihfoYG8RgmrbWbFAIEy23CbqChv2xRaToIdiN3AYstMqVDqpDqHho0L
Oysx7oSNF+nvOYImV5Y/K9QLSK+XoLQQs5ChjNtStt8HWM8x7s5q4QDCGeUrDlZqaZh3ynQ2q5th
pmlhw00AQF6zv5pQySpacwRxhYKsDFAtr8/lKmhpNbHrek4bkmDrtY8ASqM7rs9/H6IyZLnQWekl
MtfGSSl3oTIgdaTx75Ky2hwlmR8QrXs2iy1KGMXHevlB+ZjfMRMZPQoefsLy0u8DgjjEIqYVE1LB
D41HPW32vahRGMZEwmRvFq2MLZFpID3wafCDu/6YtzlZxLk1k9YWoaQ3iwTNSBsEw7Fj6gC2ggMn
cJ6VIN+tr8vGW6yK6RAhZD1qHch4q6MQZHatuENAeM9YgYmqASiBJOCpabS2IxWlsTTLqiPoqeoY
ylVW7kvKmaCK4gPjLjCQOd55c2mPIK5iE77QSX4fYMFF7qzOBIktG3uxBPqMvnavtCmVWpQ+6gP6
Cn30h+N6qMp8RP6Z8Guh8fOXiKc4bgdaWxzWR79fK+Th2g4AMWtToSm/7MADfyInylBs4ALL898v
5jUpcMhl9vICR0lRwdaJUe4lnc3RPCKvdNA4DG6tx90GH0l7TJd2VpVb6savYphDaawTNcd0S4r5
ewYZvseympvj+kgsT9dHy/9RqVaL3twUbtMSh9WGV0sz8TrhyeXC7xYQvUqUaWzUAqWBpB4zQ1UR
pPCojyH2mUw++8ZSjkRcCpgjgy15Jmqp9bU4YOVcH5EVQwBUZ9DgzLtvBdTMNtcrqgkpVGDu98oh
qT7WJ+vLos3bQ8In1i7yl/VQ//vRP55S8DbbBPgR6lHOSgI1ziXrKg2/ML5C7c/D+vLUtj4Bc3cd
zt9swzYhIc8zvlFEyNN0Odn1jBOKBAexKOSK5RzFNCtHoIqLqZen68GogFRV6CBKkiizlI+J8JL1
5//tJJbTMSzdJJJ2OY/1TyYuhMinZA4HTIJwFERV39o9ctQuRLQCaL4gKTgL2KzMZoVnOISpEo9s
vCYTPu2o+RDqN1pdips5sxVqelraUk83u/HbM8Tq2IF/9J6M6Qc1EMF7qGJRRxquUkTfEGGeipar
JJmItS8wFM2JDBJr6lCbJLxdY16cKPPZS0gMD/sIzblCo8LTJnFq2dGgTdJ3Sc8/V0uh+yO7I/vN
HVkHEcVJgFgY4lsgAKwqT4XSf0spvwG8I1AJscS7YJobJqVcub15DPDWsKjKD5IEDKsy6r+8fv8j
GvmvohFTQUvx/xCNfL2HxX+qRta/8S8nsqL8IQtcyHiONdnAevzbjKyYWI41RReYeaxFUvIv3Yj9
h4yhUjYtG6GHrSq/rchC+QMKqG3QOFlUrqas/f/oRjAv/1M3svwTMueFKRlTtGYt0vi/AUYTuBKd
TjvnRpnifp/kVALILdnJz1T6ZYSAYrOuh+uhBLvq0Ue+Xxe8VImahb3yrwUwbjSoMXFjITmBjLUe
5gWUNS6H9WnBjIYFOg3hcDDX0ZaG+XrolhvPeqf522tSnu0Cn8SEBCEY9AC68dFyWB+pzciLorZK
7qF+ReJPXR7LGBjfZn3oVyDE0cBR0BcvM9+IDZbBbFstMRnctPZUTFdf2CR7t9UNw0ocn2EGY92C
mNOYdIdoHHPLwoE6eK2VXcImIw0CvrRiE5amtR2z7twAimGbh2ZKPmxEmmjduPVQAXXEPUP4knqM
apXaXNebTd3CcOJ+QSRKUJX3U4DpRzI5pyC2nrrJPqAuwpkiFwdtuW2Cj2Irs9xZRxCdbKyWh03d
8HC9y2rKiDRBqvfref6+yUZRYR4YuVVpACRxOShzFe7kIbod+6bYR/W0D4g0PCaw2JbYyirwo/1I
uHNaGr2n4Eho32OmbyGqfRR8JsNocOn+UB6oMja8P6hkAvGQAXdwE9y27TImIIMiP1IUCYfcGIBU
S1zi70OgJ8Xfnk5L4xa2WHw3WgrVwDKjWA/y0qZfH0EL/us11VIN1BU+eESGC+uZrwdzebq+Js3Y
38aMvn2MY5dUdM6njdl2BslOxWD/QNdb2VBamGB6AzQ1d9pZYfxLBviTqj+YiTN+1aBpR3InnKIl
Q9tDKM58R4Hrukk9fwcrzAFqak3vi7laeqjUfNN19zzClWlrTvbM/X1W3cbwJvm2Bd82NJDi8ICd
kkVTu8lfkx/FZfT2UlzCiEbXVtMcmj49tQk99ma+1UaET1+F7mHVrAUtN/y9iEYgpSoUrLB/neqE
swQMCw17up77qT/MH/JTCO1lRtixie5JYDaRi27CnPA382TIB6zXZILbqivVLnZKtv1kHhLeJ/Kt
8R1fcSj5pGkAtyVLHrxRu8kfcoi1qHGMjjzs5W2rUIiTDiYI+XUZmaUD3Tx+13ZLl4Yg4JQUSALf
GQwCmgpuSvuj/EJ9w9t32z9Gd+h0cSUG2/bcPvQYZlAou3Q75m4nKlQm20S9TLSnSGE5FXclceb3
vF6+jRtz+w5AbFOepJtsdASMyjeCwnHmpsS59QzdXRVggnBkcmTBuGzEsaFe7XdTdC3JjoLD+M32
Zqg/wc+b9oafaSSgY5z5UybQuSVDfMO7y92bv5bZjvzOFha2XEVL8mYMd9RnIx1PVEfRprvXxlN+
VZ+0l4xoU501hLku4RFuc6eBocRl/+Af50PP6CbfalCPA8/gu3lfWgAwNyTQAqdmfEVQePpgnEnq
al/yD/Mpf7a36W08bIxha3Ynu36z2VfuJ4BxfIq0Af0dG+7OdC1WpP4T2BXAS2sX0QB15OuEvKN1
c9u1HrWz9GowrSHKGdHGu/geH0nKpYA4lgd0Z5SUCPxAWYJw+ioaj1167O/iTzraqAui2M0uqsZK
sRfPCdN6toOb7i4pHvpz9Txe1V+YqOvXetGsOFxs/dkq4c5sCJ1Kj+y/lql1s+WC0lNPJaGa/pB5
wgxmGU7wqz5to4NsbItHdP8LwopyirkaY4Otsm3voPLNP/YxpebdqEjIt6aTHI0f+zN8xKbyLb60
o/4efdl3rDsMCYyHYFsi/SO9Z37yU3yKG3XAt3Iqr422G1tHeQEURjPvSBDikDnsLMUt881Dfzvl
25LbAU3ledO8q8B1t0W6t7geMjwv2/Crajw2N6X71V86uj2XEi7AiziHpLxnXn+xXUJ3MxdpHYYL
duevkb+BPnMZ4EAjTjlBQ3+sUJGTYcWa4egkH/3kszc9o4nMyYlrXxvtjbXDZ2OOLcb4wuqQmvd6
uOVBfZbjg/o+oSbCSU+jdJPyz40FJ7ut3xQmhfv4qw12hsMoh2D2eyV0ec+b9/kx9pSP4ttmCd2g
mZkMZi/8/D3I0/h1etLPINZYFqEkbcVhIMBtM0FYe4reZgTiXoHYajP86mNvPpTXuKVxDdlqx2dJ
p9P3b2TAzY/+UQEL2O7Tq/RZVcvnO0ggE4589/LHMXT5gSoQOFhN5+7Znw9j7cpLtqLL1sXi9yg2
4EAZIErjCQkXjuqcGx3rDhaox5iLsiZsfBu8W8kGypZSMzbYaMTQxvvE3xp3fL3vskv8EQK4/Azu
W/+o35pIyWbtG3c26vtNaEIcfi36p7i6JCRrP5CmPUoe/4xfOjGiMelsSr+aKacs8HAL1J/KQ/vq
X6j2TWQ106YP3OAZ8FBWPOsU0WW9L+pNIrDj7Frlma2ELN814y2IfboAXeoGocPiEWXMBE5Gus3S
7yzeyz3Yo416N77SdQQtya9tPswPfv9Lbb4bFlm+vRVUX9NDPtLTN2lshBIl1OQr/4YIbDYj26Tz
WCxMHNdMnlpoCRuAho3NJwPr5VfYv4jezeKjP26Kn/TAfzBLPX/c8oux/ss7arNj+BmQ5LZ5xE19
F6SvCZLUG/Ry7D/my3Bw/Nf6CBIx4tZ3knHC0KGBUBJ89sYZlWeSHXKCETsv563N9jjo6PMo4bWo
cQuip7j0AwkMpIQ4zASi7KAUF9jU8y0nq3SH1l2iuDb/h67zWG6U69bwFVElMpqSlZMV7Anl1OQg
Mlz9eeRv8I/OpKvbdssSbPZe611vQBpJV+gmbGO20px0sFqx2qTvy7W8Ts7aZvKVvXyYD8HVWLOi
c1PcCA8d/wa2mBQ/xoVVPXgLRGTWzUGI7Uh0C3mPAs3OEkcM/D7eF9JFWmIlv0ZfEZwzZ3grXdWW
AV/NbCUWLm5uRXyL2306bgdlBzg3bYjrdm+EnXAH1R8x+lYiN5D88ZWjbZalrdSWQW+IuxvTRXJj
NxpiUDNuNiSWPb9aDJ2FwoJ3HAn+qFokY+I9+2SUS8j90xuSt7mEqrcTgeIV28h2WgBWZEmVE2an
AuVMZ6ZoC1hdZzYixsIYO5j5IapNg+rWXK6q3/Jp11fhiJ+XqJFiwNwNSZmJb2/yG6cnKbFe7v6j
WUweSpwKezd8x+E6dKQzeALxZk/i7aC3bpbpTR98SbIwUsMvJv5W7tVu+Y4DbHHiq1PtBZtoMwp7
g0rDMu7PyuYtnSXyxMxpO3rGl3Iv7cU2O09YGry20/afoNv1PlyucLPw2s7uPcleerJTfLQnwetP
sxMeBXHdrZrDsJHfn/6J1rX4rT/GPfG6xqHiNWYn2ih+gZLHjhhHDDs4gY+FHwdvNex00TI2XCMI
Uzgg6kiHLziCNoEtUa4u6RVWheH06U0+QruFAtdJSGptMOLaW3wt3xfMl+/94NRXhhD9KXez1G4u
OJIhivmtPWp2dfKQwmOjlK2JJGN2fVI22Wm6D/f6yvXnl8XdpjoxdMQSKMfPzLHKVfM2vDGFYsVW
9lxBKoSUvC/W+k28zr/RCMvaz4vdfK3XtAFDhfkSDr9O+N0dq0/FhReACSDoNr6EC5xVkD8SdX7u
VuFFeNN/WDi1J14X7X2JHcFNlD2yNVHG0kRoi7sxX8DgFryTT5F+BoASP23YlX7dnwn8U0uPKAtY
bfgCouBMcX00t1DqsBju2eHxKftITuDSz8BtOifzu4Vbdng+nGPN6Xo8k80mdwdMDTRX/sxCEzsT
8dNpnofyh3MaCA3FpnxDnxx55Q/MT6/dQ2Dv4QUHV7qq56G9Lr5ynO4fhhsv3LRwIfyRqdw0O0z7
gtnNB6rbY3+uz7W0E5kPnuXSwx00fYeCR36zsXkeJ8nqlu7zkn7z4Z+yM+AGROYTTww+Cevn8UXL
HJ3XtIf/r++lhS3Ea3whmsPcmPxoqTmV6BdnpV0hQygyfH1tFnzyMZHCsE8PwZ131AHYvKYg4aEv
PXDlpHVpm5b/VMpzYc1nqZRTOnh1fNErvCN8LOsRYg4PWJSpbKODRie1VsXDsOKaM1ZRtsNMbGT8
6mf+mprIwEWnljGNpjUz1n9hk/IAOQbuNcnyxvrvDz0qlmtBSGgv649ABsxFJQf8CFL/39/+vvb3
B9M0gMyFQpVh1CEAe9lsKmYTchskdt1AUR+JVKbip2VGoQtR7u9vg/giSb2+lgsC9TAusPDAlCbx
0qzfjBgfLJy/b4+q3Bb+//u/laoiF/HlDN6qvp4YTFaEx7MOe0cqqBbV5s+wCUC3e/1CSNcVbTuX
exk3Xi5O66LPXpTTyW6CAgzg9Ydc0eX//fPvb1OGk6t0hCqNLVhb3nGY+I0lQjetxY5WDSNyvBVD
uA6eWns5MunejnUTu3bGkwJPNIQNxRx+jRVxlL6MH7O+Nph3fWmiaeCLYSaYQewXdBSKuXhXOTFg
ixFq4jZkRg0mTeWux1B1tITEXWoeL6po+26HPaslXbSLvJtEwgo3gsEIy8S8VtKd/Le4T0fBaalJ
Ccvgd1CH3tFkBNvICnfdu/ROozRvuAL7hMREU7BaXzOXpymyO1d573bPD7rPcHAMsmpnGwVebjjU
Zdhlwjsm4uOdIPej+KFd2i9hssNfjBi42Mp76enMXghV06zpyYzFwVxX+u1/kiPNapWd1S/4s6fx
Zenjp9FZ3ZPzOH4VbgG1nNmOVW3bLSrZmafxn8Ak9JH602/kih8J9d+7fiIolEtnmNM++aE4puOD
Qhu8N7/lB3knmMInLXIBT9xw8Z6/FJkR/w1yDAa01HDSrb70gQ0lEyosiYzqVsZa2u1OjccdaamL
d7kzQBuyI5fbXbXmdJxwk/fVU7sOsfIx5f2EL23iYOgmY+uGrP1nSExMYWA4KYc28Ufc3yC3s/XZ
y9LB+of/xEshTbWbR+BWUNdLG79zs62sEn/+yRzccMvKxM+5YPj26q36+8srf+BSC873aI3sZ/E2
eNMtyIwrjcmame4Ct54cxk9rGRIvPi9m57VfErcA4pf1lK15sgq/3RBVtvyCzSVcWpx++f8+XzgL
5yexY9B8cQ7hnD/TR8sb8BRxI7LBXJIDJumwJVRCsAcHzwOIYqiIzwtkFDM54PySys/udUCnT21l
8hPkWWcc6NdSMUVbWYcbxQlxGrHxFhu85xl7IeJYWEaIufmShnuWJ9cmm+5yh5t7Yo5+d00Oamnr
9+da3KAczw7lR3RJYfqU9vQDF+UU9I6eWOG1DViZFvdl6fRfqBWB/qP7NNBiarEj/Sg04XRWgkWn
z+dAHI2DW3CRVrU/3rkbT2/pVgeUVcY7sHl6xS0t39HFdK9i0I8/FPjjNATEAHSlK8gr8UyRfqpy
pwntl49faRN/wzA8QFkOxoU21VdEcC/mm+44mZpy7oChOEBf8glTEE8d5uKXMnKST31HW5Ab/0bF
koWdWq9gtS2/KQJpU8lzWb1AMxG1O8REB8PaATIIyAFYQWzRmP0zcg+pG7YloTV8zNug/4SJAxUJ
5kvR8CY87WmVlKccqXDWPtWv3EdqhjPjDGiZuLrkBCFalzf17i5u46o6xMBNsL5Ef8RNH5NZuEuy
idlCDx52L95JtwtnD7FHtbDnpzN+QWsWNxhwvHCXxmo+XqvoA4LEBTwEhzd4/fBoQ+tl9IbT/gl0
QHjQhKtfLJLoMUP5F6znhzzb6hccgjzbR4lLEELy6H7Z4qJ3aL3oNcqMmm3TH5s9al0dvvcdcnhS
s0nyvgApVtpp0FAbuclx+MCeAkhDQ+H0iiK+pxUIJaoXZ/Gb1U7zMaHB4KIN8ARNCA9GaGmxZfxr
wMEymJxm/sGEC5lR7gnAP2G8HnZLmmrdbr4CnCZZ6pANzPw225iZHWC2MXOb7/nH8jype9IXhs4W
RSvLTln6hsF1cWcyjdVuX3vhsGvGF9zCFqol+zGwER7BZ94GgitdFqqFXzOCfEbYJlITNnr2y/i5
ne/9sVz3fnCZUBQj/TUJAXA1TDEd7m79k554SEL5oqscnrtZJpfbzScvj9ZL4mg1U7abq+TQxYCo
+c/GnK75CSPw564abqBfnESBesR2mwebI6f+0h19D5JGoPCdZxfn7mlXHbTjdMRjAB4duUtQfCgY
MOhcY2aPO4j5erlTXJ25j89hNV1fO0ViRRfuPI+ccO92sAZiInfYYbEvr744NZABJDhIMVODEVGm
m/Ka7oaj/oHj1dLKQnvxOyp+xyOXboSvTrVT2V1E/hSt88o1QERj9FYmWqRxSUTi6zFk7wJPLIXf
v+vNjVGcxalnEzDemcXjY+XBP1E39NuBVx3QMqiiFY8Wm89SZwa9jkq8mS3cqUWaULzQntN6gVSh
tIxfjlqs4uIJscVDSzacUOyiLKx42OmkEDC8fhvO0m/Lbb7wuGmalWNe3rtgeMR3SZIbEBQ5OPxC
hTgIVIicrzwoBN5MJpEoKzzMIvKMYKDEZvEZEVTEROCBLR75Uh/DjieNDXsB5tXxqhhskRF6xboo
k61sVSNxrQgp0FlO5YpOlWslyFeqhQGOl89TK1hB4inCGRcYqPl4SmCmoq9L5YLTNM+FVm6zFpRS
/lBHB8FJhtXqvHqSh2d4z9E18kPHavyJHdpkF8KrGDpp7mjiGyrNaYZTx7kHschaIF9ZVZfXZ2Zn
gTzBvdvhRvPi9zm5r35l1CnK64YH/S6q/FA/pjFediwFukuObUT9hQmFKS4tZbAyydEDiwXTKMAq
bpudWjYY2Jo99Eka+KcT0y8HCG/d5Z7t1xwc7YZ9QEQNRbjM0n0xQn7F5rI03Kany9wvrhyKgIMY
k/c/5akJV6WXQNc4clPku3INT+FV+VFpA/b9poeyeh/NBpdMkzNgz5awZIb8nRxD3GcQoK3y1OMZ
VThgSX/zwEfgPy2uJQ8mroMsifvwS+0FS6H1U0Bv8qPOoNDT7vkrVg4A5fw1ciko507tm4qj6G1y
YrJKQzs4NWwkyFTov1fcUxxR3eHcXLV1/pmeiZL4IIhIi1yafCxWAPa7YSXe8b76t6yRzFiiG1mM
d4qVMH4HvY/azjU+2X4TycqvHJKz4i4uPIFB93p2m9+XZLSwFj81YVzVTvjkRE/XhBesjV31EEmg
+KfpNN3ubFw1FctY3TIWHsBNyi20+pWMNz1+h8oLX12AXEJB+Jfvaf0/mO5yp6RfqbPryn529nAd
nPCW8wBQ3w2ce25e+PD7cixITO2fBFxGvhcvQ6LS66/AmdB4pfW4leA4EkVhkuiFi/qGRdZeih8F
SxMCdeyRhWBW24l0Bif4jXiByCI/rQIOStYzM5DhFz+SdXJ8nkOfxfrNmwyebtNuwUyr6sA9fq6D
lULl5qnpTqJ7/zBuzz2KhE3sZQSRmc1skvOFPAzd4T9OZYigaMGvVF7qhnAopgpb8aDOx2myXt81
JYfa/MwWVcu+JLoZc7LSHtVXlVEIm3raRhWtj9vCCS+3dHj91/KLZ5OheH/H/0RC2GRz/cxmN9yC
dQF9wmqu431K7NEM7Nwpfj7i83NfX1A+R1D/HWxHpDc1dxRbWinv89fyPjfedE1Di0TmFMXSIev2
0fTNOUP1H2zlj+BpR9rG+KY4IUyoKDAYXkXnnOrhzbjErMhLKvGWzYzVtpXedERh997vfjE3xxpw
l+6gyz9UGIKrDHOMbbFRdGcMGKGYWHBhP9jWjF1MaVU5y114JAk+8kdHOZRwdGhqktvSA7Uxy23s
yD4ZZcflZvTH8/AQPWNbsyPRK+2n9lU4tAeQceYVkcvdQC6HaCtzKC4i+F5fOGD2F7ZIsiQVpKlf
Ik7+vU/1HmJq/IKeDSR+NGMAfBSTlVM/PVZ41FjxdnKX3svN5w2eDz31AusVAws7h2BnCBmox8px
A6lUcNKlhy1MiUfMpevMYmPI5Mpa/IJUtvQeuw5bOsyW4WPVNMkEDPlgO8ULdFh3VMiSn4kO9WHl
DN/iul63H8NbT6gvKrQH0hCbm07B3EkujhnFgaaPuvRckrf9gbpuVV5p+DbMBVb0Ffr1ZZG5y/ZV
tMrQTiMc5hlhk3xfALiy54eoTh3WjvAZ+MNj/AcPj1sh7J6PxcLF8+BGVspy8LPTs7U6wkPwW7kZ
m8UX+JXaO8pdWNeiF53H21A7auuCYJQ/CQUS7wpQPyIvs/FbeY0nZDJDC2UOAMbJDXfgWnWRE74E
okSmYG5tSVvSjWCZ6+MHGrXFFtL8dCmWW9nB1fjyfIQAS0yiqMX1ySHW4AlaclbSj55PFK+GRzxc
VMVdThYEugiIfgug/u3PeJdc2jO3jchVtIHgbzCPTUO0Yckh3dcw2TaFn9bS/8k3Zh+YauehpzJp
E/34KM87MbMbloUVdtbTuDadVzXuzMqnCyZAMvFRAekT57ONOa8/kEJZmFlh49ACsPiNXMQKH5h+
LxRrBqCWXtefrNWIichZnOwooNCAQU3XSYc3HbJ9S44sOMHR+B5qnx+mLcgmaO1OumPTzmh2aPd+
JlexC5cR4/G5x1EFCrkjudU65+GhUuYcCXekO7nlZ3dTv9ptAscIo6nPBYhy7S8mpDJmSVTIP/RT
CAsym5nf7AobPDJ2zFrDf/Jb4i3flj6mDzT800f0MzCDj605fs1IOUIiH9ExjxpevucADNewGHUw
65wDaErHed7zihGpX4+g2IxY5sC75L4xAeiwlV23PByzNcQ7WN09rQzc7t4SZ5cBZ/w6s67i12KG
8ueLS4/hpRx6eNkNuS0Y3tw88FckxkGFBG8ivuwKzIA86VVHENsk4x9GBrv5PCsU5RjXMat7yP2a
6WkeuuVoI1XnXGhG2/hEulweCDpCBqiu4BEiM7KYZDECJ7Xwu3jHuKgQbLbLYnlSVS/ObqpfX2A8
TwYFjJl8Ry/CPr1+6stUX1ZYm9nCTpkKZwcGHYR5JySzE/j+YLvhoY13iYs5+2IXfkhsZFT3jkR2
qM/tS1mlp0zAAfn1DmbDzE/ko4CDSkj5Xc4zp9tFB4S1Tb9CbUz1GtoDM16PPXvPx6UyTh4UP3m1
LUZmRaVPjbb81K+5bBW39CfEjoEZ4ja1lo7xDhKAaIXd6AOYKT+N23Afk4F1g6Vu6PYSu9E3engG
i8v3GuIvgElyf2KdBQhV8gkc4Xf4Nt455SQVlwhr0ftLio0P0o45vznioHe9knovw175zU9PSpyV
/l0S7eWkkTtJqyDYtjQHnvqQbdYEOnAUDSJBN0x3JjcunLa2C6R53Bc2a24+Ze8bbDmXqTJzM3Jk
MXv55gSVreRnupaGg/qbMq3cvRLZboMzHgT2IxQS8kxt8xxIjHSg5r60i/RhPGqDBZE0usZuc0lJ
kRGdtNkYhR99ZJX1PFbXsvR1bBcVEG5HTMDs3GVPjt1xGm5L+MUltTM7BTlbtAtu95WC83ga8I7N
eJC1rjjNbtoVK2jlfmoOcANBpiu7v4LP4qxRUTFd9CMykWBXbTkfxzcG3476LuM7KGCGafVXSbTq
BPwW90lI/8BSPdm+5nwJb/MFR7ZO/ohR/fMGGUcw0vLhyDGg06F/w7Jn6IMyTddWZBETKYjpjBx9
aHvNadaoyjrYzo8Y0kFyfb7ea/w5ZlZAADHsbn9SvH46MjjnNYbO1XQbyJJ6Q2H4q2wZos63hZ14
jLMeheJkD/EorPLD8618g1G+rJkdEBjsyT8MjlCDxIiBVgwekAT66WWhHJL1cNAQ8sMs/A3ui/tE
70vhvXq+F16ylmyOJKahn4De7QdzgGqNjrkjmHlTfxRO4Air9hpf+DgK0iCHaYe8ItINogH7NZ97
Fx7GHZsBlnKASq9JHQGwLBqKu+ytfuPRHN9YZFTm0tNVL/IDy1DhMBI7vFq2eBNs+/J9AYRx0wBj
Wm8YnbFws5HZrKW3NmPv6reQN3XqGGBCzMw4o7n21Du530x+N8FVYfbiTliVGJ9PqMKpW6brxFjp
1U4M7UhfdRCpdadTvHlkpuHCJssDV0tZ/ViamhyHzx6DeCuDz53es4paRt/0wl7ccbIQh8EIjKuH
r69GTExgEwCa6sylTfm9/o0v+deIHfgvg+ETL8+Ked2E9fzb4MBJn3RvNvVvvWCFcKSb+ja5Vopp
nA00hFjA4/fHgAlk62kyCeyJyAT0e+Pm8BHnH6O2hru0Idpgqx0gC1mLjX5kgsgl0n/SwN4EoBAs
OcaFuC0mG23Tf07fqcgTaCb/mHas2n09mujuxsQbhlvYkeYIE4CMYKc4hQ8cyklLPek73VswIVlQ
2iqMO725s2XiIUUERJZBLyqa01d8T2Rmgx4sZ/gQeLdMTrdWeUoh9nwZmyq0ohOZXpBQXGHF3rAg
Qs8LAhzV3XnwkXQRLWrXmY0BmvSmHMNffKHpIL6xe2gtyBHX7Fd4pWwDStjSnd/Xu3x2EKtdc1/4
8pXBomCXF+FdOyPkTnxxJakeTr/fDRXKD3qNG7CdehXCVWstPSaMV33y2DCaS73mg2Uf4UUErlu8
6Giq4lQoVw/h3tgR5FTZFYnJLztMi6Dwo+ghKTm2jOCEY7cwWe/VVX5XGPVEJ8bBCCG/MOtTgX42
3Rvjk/n5up61h/pneuM12lN9Wnwpm/RQLpA3kgNr4zUAK2W8zR+1p/FBCHMCZgAVvTBqVjGZcuDA
SQ+R0WL0waILLwugZss4vBKCJjvffn7SVKfgC/4Ik9dqf/XBbK/V+YnNDr+I9xhfFBrZS3IlvFw0
C4pa9u/SLFB59eSnm88vlNfmcvsv44Iut5lHDADbJgwGJqQXZE0Mlxnfwp5yst/pornRqdm8CuSR
Yxc6gAmR5ApcuWn3+UHbCza3NPmoeKw2sVufq9NypR6xZT+OnvIlMzYcTMghG8lXj8bSaR/xnQc3
Wsd2cUIJaTNjnMYN6VSwXwDlgYVOtrgqPLx8JRejlkn3YeMBsgDLnzEARvPHh+ju7UdPcraJo/rz
5wXYklu6ZVY529FGQJbGdaZZJ4jzqvjZGSODrfrvGW14vDQfHn/8XHGfbyNdSugIjdepJiQP6G4s
X+g3YA6MEvX1fJKllXagwkyfb8s1FkcvFxRz+dyyLtH3X8nZ1D+1L77Wiab8ywbBQhHfE0g1FPb3
eifZGOB0MfWQ/ZSOQ4tjlYnOs4BnRXgGoOhEMeHJNLZP5CU467+WyOKtPsH+FBi60VDnYOWfFO+V
/NZTIs2OKHkkKuMzgWZlyytBmX1JzJBU3IaLxuHDg1C85sHGRtkEka1+dm/5W7JhfTLCJiZOoMeA
jnlpd8I6fetWcKlId2PWT9N4lrbRZA8rCvWKjY+3yHlJUxL5xp1B9jO1ip34Dqr7y8XTt+ENWSxE
sdA2xo9gWi0Pz89oxaM1g6Y+YIbQXJMc2ZnZVuCwh0RH7OkhgBcLK+5WPxo68MFWMjLgnfHxZMYL
NrUOb/A6hK12AhTA8D/44Jx7S5EPn6CXnSC7ntr3532BdB32vlt9sl+T2ptYPUleJ/nA+cE5o63h
DsHu69nZ8XdDcvfchbREJ2ps/SiSYY81I8VxfZremot6JPjRy9JVrFh6bY43HtDzeMB8Wtgs3zKs
mvYLaCScy6Af87cQe6ENNWaDXQA7n4DCBA8eRGkmOkP8MSZvabMTPGrdHm9MvOsbLfSVnrQ1wPvN
5TWkC6L4crC0Xj+yYEcSkU5VC17MV1/xf8ifzekfhsnLR/JGu9ByI0Mvo2dynsd6j7qCd0pFECBm
l6iTnfyn/aRRjXsv2S8/AvTWJlviol5hhxQtfNSbVJPBsCmqfbLwtW8N8TXeaWbERdzqOjmUPsP0
+EFL1T2UiWGIozG2Whx0ho4ESR6Hn0Xrl5fEL8iUQxRh6Z/CkXMulw95+P6EySKzuBTaqYEuZ9sO
/rI4x9lpkP0gIjoDkpLV/z6Z/t2pIJDUUWSgTQVsAlq5ht9omQnejGBL0OTwBBlOXvoDQYmiRbpf
V9/JWuOU5Gh6AqaJcGZ9Vlldgi0zdQW7YtIUmmBg0q7ctJ6VffBaE0UVX2dr6R1NW+vvuehU3vAV
Y9DWAAJoG1WzIlSpvUM8AUciG/IsvOqZMHdQuyJkJCo7vEx++zt60garqrJ/TRbUt+aeQlQN/ajc
GoGlAn4odin7JUmg8DNCk50Pw9YSKh+uhXg9f0/raFuRCjC/Clh6G1DL0MJABN8d1hDKLSDz4Ta2
B7z5GJr2aC0ho27lxGQo7YYvQxF/mFA92vK4fkKF0NbIJqlHeMM5xWAAcZT4KVR5Sb/qSlvkUGEU
QWUtvS7/U3LSQ0VUjLAhR6Atz3F6kPIdOiu5hM6Oo7o9CzdhWA39EZW7wayLCWTJWAK/kZ2cfU3a
WjGgjN0mA7Sm8GcqIQT7ILsdzCt8+SEROyJFN5nHscteye2YExh726XgBVDrMFKZSPayNZx0l2b2
UM7LIySlroUhi4swDrNkMmAUYRaVK5afaFHwTVdHmBw3NuZYW/VX7as//o31/0b9/5vy//1TlNnV
tVwU/mMD/P1cZIQvcKSGFQc3YNTClJTUOhg8VYpWf1+bAk3BeFc/9kG+XJGE5OQduFjS8CRUApgc
fiAEVyOUBknhb3oFrx79orp61vhbKnSKf1/6+6ZEwL3dtADbf18T54JvL1//4+/fy1pxjedz6SES
BjFIpMZZjPGPOLwY939fq1/feOJf9t8fU4MA4e+f//vG38/9918MpcOgSiACGcUww62/H8ozQ2bH
e73Q34+2Yali4yWl617N6kPYr8aKXlwh9WvqAl/mzYpabHj10JRYErXeBBNISlrUnYM22VrhxNe0
m3Z1OGEviQw0NLhrZS6rB62ID1kWfS7l/Cwrwqe06FtXyRTAAIYbcYoKUEicmue1Cw5jMcrkDYl4
SmSPQMBBTUc17maw6tKwH725bXB5QwcflOAHS8wP1Axy7EQkEq7jIg2NodMkd7BFMznZC3H6yPty
WPUx9Sm6E44+jXNT62LGVk03+qjd3CwePstFKW0UkoB5lv0JySt3hVAzrpG66N0Gh3fWIMjocMxb
7BuXKrMHdBPYGDOJN2S3Qh5GZKxt1NMH2hBErTMFR4d1mRlATBNCCqMsZmAZw/JU4Vo0BFU4Uwe5
sRk4CFOi6SZ8MFZZGT36RFqXcFRfchKc0pmgVUjgVbJnUGW6XJACm44Qww4VX8F8iTWHGkP1mhVg
R7Squ1CTfpsFpGYNHKtoRGSyTMurCP8eadZ/khxJ6zJG/ByrjGRINlJ1eAmjAfOlBrzBL9lSEIGa
vSyKNik4bHjCojLwOxsK+tVDHkG5gxY4FT/GWCTOAPg6xueK/qGBM1b3tAHJFBJMjRxTJVkBPGuJ
ZDu6YelUnIMyhfYUSSdxwcHxF3yjR2XhFTm5vwsiZ9eN+jVOvloIeBCxB05lEttccqcZIbqLcTY7
cd49gkVUrar834K0eSuooa3rWNggdFPXS0YBPdKHGCMZu27jZJ+0udO1r70mKz7jJ5oLcZ9UTygK
pQFlYcb7Tk/1jwhzE08KtK9lNO8mKQOSMkT4xwvVxZ6eIR+fKFSANqVIG/e5+oTTUga+GuG8k/Go
rXS5c8p+xEt8muF0R0Sg5kwUZa28PVmJjjiIwJBksUuEvJMaykFiZP/qIao3BGQcEDRHoLMTG3TB
8xEMOGqqhNrhGk3tCuA7ONU/JQ9/EGx2XpFxtqWvAGyJJduCoElPod/OxrTWZ5mnJKEaUJLmXTA4
Cyrws2fLeKjGctCROo3NQMo+1WcO0FUnDx3XIbMNYDzr1WWR0hL0QgGs3DNTXYAahi8XxkReXjol
BPSrcIar2cqSKlcPIr2/NBwDFpId9EARUgj0XoVwdDM44MW/QUi7LZF45GjgwIOdIBV5nMevPCx1
3VHSJEE4esFcptYT6m0pYXe3ILpgbDPsLyxSBhj39lnpTqq20bgA/RPsMO9YZv0MCB6SPugbEkT/
uU62XUyhkjdUfUWVnobwM27GtUgWAHREAxhECX0FJ8pJYQoRp8NPnvUMSOPwEWGgb5Z6JpqllHoE
s3VWXKezh/dD4TYGyskRvmrYk9r0Xc9KTAOc3ut5vinpcayYTLVMEMeU3lnsWMERPul4FuGZz9gz
Xgp2nk6Lk67kLW7AtDDp+L3QF+/jyL3GXn3C0jJ1IGd/NSWtPVFXErd2kg+GAuAoKDeCRzir/whA
k0TbvIBymxcwcdX6jOOs8p4CNkoyk0oCBqUw6t1MEdYDRYQ0ahw4jdGu0z7+yDojcZDSbeQm0uFG
Es+l4pHXjCHihACOSDw9T0sRI9UuyTalzJA4eVI5tKK8sPtnWbtYmx8w63MkTQ/t1CDhIajlC1ap
LwN6EENM5ImbI8/L7eYaEY4eHQoxlLBw7R611F3Lmuekm0unHRe08Rh80Wg10T6vaEBVRvazujCV
RQrWTjenD1XF67K/Yel4FoKQMcVTSNewEZ/kcUYq9UWyZESOdS9bZGk8FikgZZAnjO/RKYjJ1PrN
ODiCll2X40u0oHUfrREFREJQDg/aV6blv1OrLT3ScnpLW6T/ytyJNF2y0wBiiSTlkY0ITjx0JYTz
pVimtqHQL3W4PkpSqHlz2EGawIVyGS1vSonEuM7AKXjM4Mk1RJIqGF2GrHJ4flYTovJh3jzgobfK
DLfHEZBBXlMwLx1ui+48Dc2tKcndIwEVHwIWVUSMlDwFppjIKusku8VLOXKjQhXXUsyIpiYghykO
DA+RSAcMcngUyXBt3WVHMV0w9+g1oYMIvbAacQLLjsLAJQnvkAZUo7qqlHgUzKtOjCpHa7JTnucT
GTsA5QYBK4o024tohtYwM2rgWwF0+4wJrz6pbo62OGaqwf7bw5WzSW88FCFLXk+a/pUcgT0UhbiC
qa25XGB8uehhrgiVaGo10HI19wb+90BfUgAO0rXqPVsAGuTGdm6F2VGecCfKoWnhLc1+VfXJuhyr
daCGmVMWlJDLHIFfErZ0pGrQmX1AZEFAF5YKccwAjRYG2skAYSE0AMTk6eUrW59ksRJwn1kYFMs0
9okC6tFo9H49J6ypM3eK9OWEDjFjhCnAyIY38pz6HjFzU3lhAYEPd1pwMhDjcr0kIMIqOqb7sU5Y
N1u/G9XIZVLiLuxQVxM/Zs4ujhmxatDk60i6iwbYssD6dlpwpzKZYppE4brMMPgNCKZu20EF/lDy
i1QkN+EZ+uLIhhx2zQAKTzOyKCS7C5G+FE2CeonDJK/1e5Oq0i1X9pNcqxzkGAt0wJfTIkW31ZY/
XHFadmN5R7o+PPAj+w6y/DJK7bzPu77ZDOFKHpkGSFo8bFQphG++pKnvc1Coemlsl0X+qQakFvQL
hvhlchwjQ1/Lc3edWIEsVsoaqrtqIMwULWgzMWhM8B60cmovWFwzChymT7mmPPKcMZYAhS3RAxrf
V8q1vMgyuGjij5yqt5J4b3usFs44TNs4gPLZ07/Yat9mdiUqXpHCXIia86zrqxh3YTE2rpRnT8/A
ScPKQ5Q/cqh9yM3wpPtqnSweAbEIUqnUkaU3/x9757HkuJJt2V8pu+P2MjiUA4M7CQpQBUNmqAks
RCa01vj6XmC+upl9Xz2r7nkPkkYRwWSQhOP4OXuvjW2M0UGZ6QBlpbjpeP3rFvrQuZjqsy/C1wnE
0s5mxg9lK87MO7PVdgHQi6tMJ6asUv2mr1H/aA2DbVNLvXFs4r0fzQdIybdVWoDKMkIvjOheyRAt
fxFXmJEiKD0kem0cUaebkFqg6TlNR+45GOS0Vx3dlxomSyJ6d6uVzOjTEOymeW2LLF7ZAdNVy8bO
qMkf1tB+OlrLjwW3CKGnI/Udb1j5DeaTs69OZM6YDzOoPR/+fkmY1nGmOPHmpzCOzC0+cOKLIR5E
jHJMn28tuJXTEFqMUsBLSYVSSOn1PrLo0Y+NXrHPuS2DDNvthKGU2BPltBPK2ixczbNCdTVcjy5n
iYHJT1PZcuVOaCGH7ol0gHifptltSVWr19gukdVXko86akeD9Nt6k+P5vepVpfaTqo7maAb3ZZys
A5j2DQxwGlimvTWr9k255XDKXPc4uWxXXKv0+vEtt671Mjo1GIY3QjkMgCaiNyP1HErroU1HclJ5
rbxNMVrCzE8oIJPHKXA+IquHWDQZC8S7BQXSB6fMZCnLp+TVSsT3pOUNteiTula/B1X1WhMMRE3X
vGR6xFRDK86RXxGRxYZ74MhdZ3YN86rlXYggxSqRYmwyHrRMW5OqdkPgyXQlvSpwNOjM/cptqZwg
R54GK/xSQ+bjdfzwEzo7MBzgR0jOtG05nQ0lz1koIOO0iBS2piwRHJc01Tp2vSz+bnWnucxT2qho
vHLR9cZVt3fhLq8CA/UXtk1rBglqBdSeDT6RypqezDHDsuhELRbkRm5cqzpWWrYpGueVxKjsakgJ
LpT0joo8Gdjt0nybSO+tMRc8agMdjKh5zca4WYXGgGpySJRnIc1Pjnavs4XW+6NtcP5oQx2rSZ5x
bUI5pwWw+VSEOs0CXR1FKDXqyGSB+dTmOV6JNucvvWsrnNADxrJQTsHGtrCIDj0qFnsK4q3vs9Wb
jeTBD23SVTomtXwaxapbMNip1mxkxryIXfQhHB3Scdl27A1h35JCQ7+r2SbadBDIJkaIebQle8rz
nPZplJEpjDyNjfyeI9m9b8pTnW7DqVs6bigFOXiQOJXkr4ZEURTQrEGWMv8P2zt6Ct9EClHEzMTO
8PkAhazpgYzdW9IBmSeMA5JiKFZNq50AIGEFsDI0kLQbJ6TSln1nsxs6SOtu0BiHxdMTqJKdmwDM
VSGUrSwgF9riYNedTTw8W1LQz/clolp3cc02T1i8xyN84+jqxsxzl/SnmRBds0MPa4WeYY93fS/Z
edcUM74R0wqtnDPxHSW6l+B69pdiWfLlpC5Fj9Nc8z3PoGq7THfdD6cmX2Jq46MU/W0c6Nf84fOV
Q9btlRganOx9dVZa/AZfixRQqHPrLmPxK3I0giq510e0473RoiyZeH+15XMnLXdlSP+o+276rNlE
FISiPcYLit7JeuaPU7qEwgno/haTPo25y+jSm+ajNMkyWlnQA6/Hpc/XlALi50c3WocaSOmR8DO+
HY7JWKcO8PogaHXYVgSTwch6AZ8NhtqH8X0B0pbJRvsZaigqapoDVcumx2WqPprtWlM4/POBd7ek
ObMlIC3m8GLcDYgI+HWFd2uaRiKI6Di4SW2g0kWNaFf2cB0Walu61rC0MlAB6GjiIt2Hk0qIG2Yk
Pd93NfK6zpxzdtvmajDQkmt+6XgdEpd6SU0qTBtrVf1jYum13HA6ZV1KSivZTUgYER8NruWvTd8f
zk0S7vp+vp41HT65g+xvnMuj27XNuqx9lIN+tLFi/45IH1qjs36EBjQw2GJhMrPmyU6BuWna2h6e
5yDQADtZT71pAN/sG8UQEyEQn2e4MwWoY4IJmQeStmTkHXYpxCnZRLD6kImtYeFqmJ6M1MaQqs3j
Ki4RVhEEexXwrR/mQtuOObmj7IKfEWaUWq1/ztUDcbFys6z6ig8Um+mqic56FOEQNqK7AllHqSMw
LMk+aBJGglL4D1qNP4RMXyaym1Smz6ltbPt5bzQ4K4QRHSkL7+iYzEgtBi/X9B8slF8hSXErlbO7
y7tBcgRka6j3AlahwXhNTyFaO8XGjlw2tI77mJPVDBSJL6piWDiwh7/RWWywaKnPOYqCqx7Ze9do
7Hbs4RUPVcuHWNenyeKPDdFTV8CjtqKKmXOINryb7A8nuMfgUNKTAlPauRs16G9ayzAFNNxVMr2o
gZ0L8SZvRNI0q3Lb+OaLX+AwxYTFXBKVB7C691ajKRRDDoiLeB3p0AGzmCFlU1UvHHI0mHyJW0Qz
X2ujG66kgWBbs3Mdkbv2YdjDw1wz02jtc1IXCAEaBzWfRD82JF+hivLbGaG+XjAqK5Z9LIRQKanh
yiE4CWwTzkALZEzlyZ8j58GqGYgMDK8mml8B7OizKiRgK0xUTY9SMymh1M2G9uGUMvxgb/Nl+RzS
0n7MXYuuptF8cX57zWx6L1YbUGXdgHisd7QzrTEYt3C9Xk1SJTGKdwMn1MjE0kvavdexNJwy9C1Q
jkan1Ym1yyrPCihiFMSG2hi2nLoYTZjFQQ2ps8pl/+HrMZGF6MQLn+pk8msf73W/Cxc84OiwvOWT
fE9991sOdHBlpJfFiuGTP57J3X11ZAOO0M6aUzWaDvMuIdd2pBXIcar3fjC9ZZuxKmpyvifbnI+u
SxJaTN0CDzLf9tK/ZqGLj6Rom1dBmdPccORj6VbsDbNRPEaEQSRW98LJK7pLxhY+q+M+OGS1bPyZ
7M+mar45eb62p8pcj0WFObUwHsyW9Y+sgHqdBqWnhCY8JKp6ifmJ8MOM8xw9npG1LyeZAvYIEXFZ
bR7qIrd3qoEIm6rO8wVFqIOf0/Dh8FGo4EagStKiArc8W70+ZEVxWpOgW9DRIihXSR67O4Pa4hAU
5meUCfcmisvbWcPaOejGuHUzdnuzg98lyynkTXtjxxb56Nq2n1pmlm7eno2PAdlJxsK/YkdYIe1N
1plqmDr4z0aeb5zZQKLfM88I4/e6LNStQzuaXcN0ZffqyUV7l2H2w/FiThurFD/AbHuD7djs3MQN
YM2vgMbbpqiRSgylMRPeYjJzpFlf+ZTdS9e+0LJiCzEdCVAYqAX7fHbGEVqpYkYKJotCrqI4UPD0
rnxBtuaks2JI+leEYOooWUexUl33GgTiKS6UtU7hwa/DEhz1NGc73UqI3iFKYxowIBrdorFs23U2
4eYXAwtpIWk2G81tLRyADEFGnyMIrW3z1omOsHBC5vR5wNJhI4aom67hZEUORS9x8mj53Kwtwrth
69KOGDnDrWJQc7tY19QGnLMF9Ub7tDvwiU1mvboChZUTl2+xPb5rrTjrtX3iXHs78Mk+QY48kPFI
9GXeoFdpOAaz1NzG+cvIrhj0HTQZgZohPyUDdv7YZAY+sPi3mLI4kYxX7Ec4P9vVZxrkFKTSQV1M
3hRhWv/2ajjVd0Q7Y6eCInsYXYu8jcuPB5VyJgbVyyaiH6Y1G3946pcfWi5+3cwqGzLC5fbPq5df
/7eP//r1ua95Xb9uK4cJ4+BJMfzgvwxxSBi84uXicu1yIYo+P9QL2fPXzcu1y32XR3/98N/u+9vN
y8/5MGfK/lMu2M8Ew7BL3jZsvZK/Zlr+xJ9XL/debs/GyEMig/mhu8XDJb/gcsG3618xFZfbv8VW
XMIqcNFELyqbrV0yk2wstAZwPq3MQ5rAlY8c0e5NH+Ub9NmdPxowcwBYc7RXFmjF0DrMoe+sXYeS
5nKzreb/eiBZfkTZJpMHYex+/cLlxy43BU0hzx7C4+WuyDLJtdAdfGydlpBgZeCbuPzc5ZHLRZHV
/OdsOu/jyMC+befYueLlZVwebnXL2hf652TqlljFbo+3lTRuTM8KnRNvxEouzCJVMcwn6Jw055Lp
rxm3D23MgKavp3plk016uFzo4xLPERb1jLpxRiECe4aU0q9RoLWADEv3E0L9MeEEbtZMzMKmYVwo
BMHEob4jrjU/xAsuimRIvi7LzctFlg0otztV17s6IE5c9rgbLo/0QS7njV/m39OBrvyv30ubkBPq
1NlETWCKI4KEZ7g8dxmIhT8i+iN/DpTYv/6/n//L5Wl//szlobFlkkLUFp7Qv14UKTO/v7zLA789
9//48K9nKJ248chpAK75r6f67f8sImcXJfUxlRTAkLNY/hyUvrZFynEYuA+DiWxRl7js1NSeElrP
QKVgaPROzjBMRLQu3xNTVjtV+Uu6drhXYAv3JEzXJ9ENTJUS5vhgvvuw38RtuhcBupWqAOgFaGXt
u+K9r7Ufthlmh75iEF+nlPo1lQs7Totd9sIMtW16YswsdTLQ1m5ujHBgIBH1buP5zD4IKqbf3tY0
3txHCrDinAwsaW5FprHUtE3Qop0roYNjVWJY3+c1sk+HvYg5gjZoIHnk2fc+iMSmLtFAUQuQRD/d
drTo1hjmURfZxSMgRHpFIYIwiZICpDYD01Qx725xK0apGeyrUT7oKr+hvG1WY6ohRIjiHbkzxa63
JdROYtVXkn2Z5kfIqRzcXEV3m0oIulXkd+dRMljqmGBKgzFdNzIDSAP30BcjQbsJlq1YoCS25nLm
0EIIrVAqQ/+YkEk6pahvC2aLfnwT+jNI7tlFQiNborUSB6p4pda6S9x5OHSIT32k6MTdBw7+D025
z0nIysEcZE22OgaiDkUP2d/2LN67jgzeOm8+NLVN0pR8G/CBwLmS26Zis00OLArqELfuEkpEDqR/
NK03ZRnvOvFb11ZDM82c5M6yUY6HBcKA4qZPkBuqtHrGZEBytAPtpIYne1U59EllEgGghQoKloP1
QZjFuK8Ue4eAGSxh9vVRDeLMnKDu28dKoy6W7EzbHJIJFPYVw2Co+/I0GI6FfoxIptYprkVrVNvB
8m+Ebn7k1dK35eWQ24rzLNXFlYg7wIE5vpjEz38oMPapD9E4DypxHeb00DidQRaKBO9Jqp8DWCOG
BtC+bmgHVEhgpjLQV3kiX7TW+G4nYpcHeCv41WvaARww4XybCfuht+vxlt6jHlCsJRYKMNtS7k5B
pSGXRx6EqU2YppJkT4jDQEyYOCr/ITF7644wth+Wjoc/Sr8FFCj46XNUu+Zr32hAU9r5OdyJAASs
NuvxjlQLJA12+8kwcNn4DWLjVOz12gILn9Et2ZWsakYmSaHIqFmNnJE2AtgmV8BCR1ffFIn6DPo6
fCpob/m+W67DIdpWA/g2n77u1s/8A7kZe5qZ3/TK9PcV75BwDUGrs7C+yaI9pSCa+XhZRM1swFRn
WrveCJ1dW/rXpHDVB5N4KhAp2YGWwLWGB2ts+tcqrd+0kleQleqaHt9dWcjbJhzZ+vF+92LTW5SC
Rjd9ycQW13WES0BvaOGBqEVNgw4riRCBx5b/EkZIqudcg6wD4XuV4QBuQ/+6mEkz1zg+YLGKT7Zr
KCq0fe5i7w26o4nCbsDX09SAlVjOt8YAk68UhA4S21d9ZDZtgwYk8dqwQfCZ6NskrT3EL0mzVbM5
PGRtjcowRijDe4t8uQ1J/tCQ9+oS0e2UH1sVBbeq45xMRAPvQhSQACHfnNjVUMPk6C/15NtkRp3X
JGzDZaiscx/6ny0ttE5aQDF05F1jx+uquvg2aksggrOBd9bvOLrHvkcWM4GvpzNlBYim+sHfWvOo
b0rVDo9dMTC2HB6rBh110offdTjtq4pmwba10PyOUpfU8DwpU2I0Ll2/JH+75JbhmE6brIV6Eusb
0d/wEtGSQ7RFMUrrwxybylv4yIzxXfadU3HMg6EFoIeaFCGHNwthbYa4Z+iANy1BaWyT+bzXDfBC
lghvipRKlCwcjnumd1s/dtp9G2g31YwujGHVN6LK8DT1d0PTzCvdofcxleTC+VpgHgan+4zhpdJo
y7/GGDDhQIAMVZr2JLSq4V2vsSBZIDSrdjpqloOvrVPbPu5o4RcGDR5DLTDQHKtFNT6MrY4a3Izo
Fgtw0+V8bBHXkCOeXS8iM765quijU1LO2abOshN90huhXeTnkbkpYrti26Fqr2tR/w/jnBymmg/a
nZuzGUQgasrep40wvqoEDUg6jjcJffvDUDJYyRxcXGNsYBkmplAbk1eI3ms1jq+A13NPs+PrbhbI
iieMFraOg0mrseRYCOGnfjp1dZwequ00ZHdpKVlTc/edHHea+S0GX7t+gpwcoZkpH2yGWvlMSndl
c2bOhPqyl0PV1hnhJNmpHjiA6NlR7c3jh6/BQNemEnQOf32M311qGLKdDANyFT4SZWZJpLoucS0R
RwpCBFigPF12GGwQd4yZRyxk3Hd5YHYg5FXKfCyaNji6ofUSpfAN41rrDtD8EV4tF3JIsFIE+bdQ
hOEhzGr3MJnjSyjAVDS5MR0k1R7yEi5qYQUbK0NOEKODOiZVLveVu0SP0j30G90blz2AptgXVOwj
naaQnragPi8X+l/XLjd/vsTlF5ooYjC3udzRtzrl3Li8cmeQj6QYgfpRA5mfOMvRRT5nY3ss8yn3
KB/x+A1T0h4c3eEqg/TiqrBzYy1dAX6kxmcJGTGrX40A6b900XleSvrLhenwVdCXi8tNYivpoLNh
W5skYBwS/y0wu3H++aKMhtT7DXmnd+HyDU9MzgdtnBBAydHC5pKhZqUDLimWi8u1v93XQ5ZvOht7
UU0uzipedk5ClJS0gdGhvkysc9B1bOjy5bP8ddEsNWoXWcFKY+K8MiuGnTu58FkvoNSA5LiE1dcb
SRMFL85FrAhCZJXnarSgWeeKboybGrDP+wRd/RLsdeGzZvV93zpybyuYRRdG/Zwi5BVtRW6UNiy8
qguYvsRzVhfWdQit3rsgzy8I78u1euF6l4Nd0MygFRssZKXKMJZazPrJWbq8hgtxyWZ/S7wFEi4A
9xdyeLvA0tGx96Ht760KlomeIPoNyhALfAptex8a94xFikMuncoLYwc0W/M6D9R57PWyFWODio+w
0NZ+IDDsqMY4lLo0Do0RE2rEOfSqtVEfKJ2lcgEoQ7x0VQ4rAN5N6sNSKBGUlkzrpsbUV0bPXoY5
5m3p+5EnM2JiUS+IYdNG4sew7CsuF91yTQ4+YvrZoDH0L1iuyiMHMwYNkbp28mNOqB7uO05osL1K
FyFuHKFw5oL+6r4gbNMbl1CAebm4vP+XmwYtxTSjmfMzHODyGVySAC4X7ghBxUErsJqXGEeVsiHS
QwNRKWkmHYqXioLXXZj9v76Al5tTjKW8mGZ/3TXOg2EMr2WJo66fF61kPMfNNtTGDwNzPOu+2g9j
efxfmdk3odmK8ayDJJzdPc0dEJwBZ1561iAoE69INsmGKJ6d9jZ/hWwgYtqEG+TVUB037mP1IR4J
VUZ/LNfMedylFoS8HFMQr/AzZcfwW/IBZOxrvGFi4X8LHzO0Hp5CMN2tsh8VRfciX/ZoezJBLKE+
MAqYrgxzs+Q040uI2ANs25d8wY4BINmyqM8PUKXr4dlIgEB5sB3DfqfdzzftZ6F5LSO9mpwTMsuu
KmaArzqHryQCat2+8F/ZzOKQf9VX2j1WNIaEGZA/hDf2aXzVkTPjTnX5pRk5A3ZjccQ51VL+4o00
PRwhurkNrU/EMKBqSnCjj/L1DnzVJrrtGMdd4TJGaPFIFgjcE1znMaXbnXOaPoNb/YQ6DWzBBnts
i1SH0etXyeksXdkP9pd11h/Em3HwH+jHU+s1mLHI1+EdC0/LVK/Y6a/x83Tjf43YkJ4HSNitF5xk
tDfx73ckQ2BKYCO5Nau1YIqFnPwEgnYu2XRfFS98DzDAz0wnKC+x5cYf+C3LVe5vpElkGo4C/LDo
LfD1gnfoSGmOGGGtkMeBiRpuqcRYN5DEu3cn1Bbe+BFUV9Y9fiZ8vRNa+dOEZdSpOBvuzGrnqgeR
er9R228pSYIi/0feZbdFlLfNn3/oDlh3CsPl/v3Xn3+gPNEsjXrCUg7aVGlZNo//hkIvq3GIU0Pi
09QO5ZK7sEl+iGOxSz5I0bsHdpoiXNhq/m2k1lPm0VdUJ+d6/uw0j8IWkV66oF0mwgG2tU/dtBfk
XXFkBF7o7P38FnTnUIJSXRMBJ1xCmx0KB09H8/cC0ARp4NP8A8vbNttmr0A4rrGA7sqn/i6+zx7L
p5aWw0pf19/jA+Dal/TdxOHi9ef0wMkfIabGNxZj/c7wJkYSnrpjNUNssEM3g50a/TS+fQNn0+Tp
w8pcT1uwxd0aaelsYo9qn9Q1NOaRdvZpiZHutt/r/st+zE5QecMfOBNwNKgfWKDIvLaPbNPW8NJe
4w/UkNoXjWv0r8MDk4XHik8drw3IYh7hsJbHQKDrR0u2xy/rnywCUWDLXYX3qM2qZzQWzrnYnnFK
YNWlOZzy/h3QRL2qiCp7l34g1t+KO+PJufK37ib4TiQWxm7Dix7TBdeovzjGJjp1e20XeuYZW6j5
1pDUsoUQFa3aO2iAKJ6z5wKwCLYXpE0b9M54IzlQFXaAj3iziva5BbX1ikNsulkQAI+GtvoOl4xM
OsqDdbuK1juYljA/GWGHw6o4dovz4ohRAar6Rt4zrZQhpc6JHjmQ8YXewNcWHd95WlNmEOq7g8iw
508Mtsat/MqyfbUb39mD81I5g3vWoXqdju4rG0uP0m1Lcb4jGpSu28nyzq/WG1JCJKKbQ+w5m//w
zV8Y///ti2/rmjRtZbuuvmQE/PbFh2ffIOnSh7Pu9GdMS+F6WWT4en1T7ou+SEyvImBdb/hmkDbh
NPqGJalZwN+LWPk/vBjyEP7bi5GmieRZM4lA+PtRaMXtaNduP5wjnWYh/1ptH+YbsneBOjdYbDiB
rDHaxdAxGITdlO1NwAQXn+U3DCTRzeXl/P/Yi/8Ye+E4+m+f3Pq9ff/Hd6IW2+n8nn3/8499/hW9
5+//Z/DF5Xf+K/jCMf9JeIVhURi5fJS24/zxj+F70/75B/Lnfy7pFqapoeS3fj70r+gL+U9luUrT
lLL4OpoO38WGMPPwzz8M9U/FA65rG67j6izT/y/RF4Zr/i36guLckA5Ph5Zdtx1d5wX+/rXvdLob
M1OlPV63mXEWk23WqzjKbshswd7oaqs07NS5iUfskDFR4wTec1xL9msMsdExmp6Z5vArNEbUKGls
gCWpl3U2c/X6vW0ymgmJ/mETD7Y2c3lX27p56JPovVJhuB0I2lgVptMei6ILIEd1dA4zmoyDHWon
Uvs2cwEouMqbZt+OLy1ym5NGb7PsjP44DQFTBb0mmBSSR6YYzxpZcXLTHCHk1J965FpbraBgSx3t
mkARIgB0hDGEe32gJKhWgi7AqhnRXPgN5ve2uxectGoX26WKept+E8AtQimuWsMA0K9TMoXoCSZL
vRViBFyQUY6VdXqskEnxI5VXBIMnAh98Yw8XWoIxqBcMo8kg2rZe4xT6e6aV4PrLH/2zq8ktUX7p
sSti1jiTdEs9tDZunClvEuhlbIFbgGkjb/EIzIhx726o5SZ1B4PCDSZFUWZ7DWRf536nOXJV6eqU
pQmMAHmjBanuVejvafNUT1aVr8syQdfXhte+HNszxpxT3aFBj6LwlhFtutEL8yMww/YmNDErqsSu
dkVAmM5DFspgGxHQThcOb9uS4OGEEnxE7p5df9Tuqu5H3N64aJKfBzwd64yd8NpQ+mdnKsWOuoPT
u0QruNF8NrPOy2Z1P0UlIGbyKm6q9C7BgK56sAp2kg6bZlbBbZO2ap+14l4YdDmqIvmyK3QR/dzV
2ExJlIzFEHiRyu6LvoDWKOW8I3LMYKTDHEoq465x0GelDJbXfZl++oULr12Vnp1TFcphIKhCiQaJ
rPgWUaK5eW3chSEw+K7PQE5MQX7sbV50DlmkeSrQp+71dLpv2d2syRdr9r4iP0O3y5Mc643b+PQ4
DIwxYwOqzZqGI7lMwTlH4bTp/KlDcGs/DElRPuP0ncgBdEiHWpdpYW59jbNfT+wRMa9pS0JtuZoV
iG6mz/hEumHXiugpKYsHFM352h/RiukkCItUNStds+yd7cIRlkmOQTxE5IVhMDdERwvCTLdxOJ9t
TrHMRh67HuGyD3dvDvRpHyP6dDqhrSddeA0qPayN1Y1yzH415ktTP4Ogryt1Qni+pTvO1JxYKhIc
svAUac17NNswpycNjDcwBLd70+P+Jp4AaTkLqS9py3vhBNYpre6YczjnJA4xk8agb6weAX6vYKkS
ozYQp+3Pve5JExqHaIMPQTRO0kyh587Zp0iSc2gI7PIIn3Q+b2wkISsNgzPDomQGBhPhESaCFKwl
0hEUXrG9GSdCi+2Brp7VQR4ko45w5oIpDEKU7RCthlYh6Knal3iqjnGH5DZtwKI782eOpwb6u33N
ZhMgHspWkEjtXWd13xMtYL6jtybbp4nQNzGSuoN4uzUVFZsy76trg7fLRE/A3KZDh2MwsmlPut6c
A6mt82A6txWo/TyxcGtCq1UMPMNiZutXsgCZVuBsJHrzvo2vhYEM1bDLcINR5MBkiPQPCfpCZOz5
uuEk+XbsMa/t4gD9mgjsYR3n1V2Yq2nVo8RYALJjZxnXZsrSjnBfsMUK17007rVSvdJ+BfKeZcdB
PKd6hzMSV4kwdUoIYkzRDyB0mRPzTrj4n1pjCl4SOETuCIJJI0ntJmTKFGruSziM1gaxC3RwvXe8
sa7eg0o/91EIczYpnpypVLumpy8ZJvkOWf53WRTDnevmwHhm5zHrhb81Res8FJjjgygbPHbut/7c
3Y+IIxmlaND3a+LvXNZx2eXE7aAQIO4Fmo3zI5CRT7eo+1a2aKWt6LvTjq1HYxCkkgUKXoyWF5vd
y4zSoZntF7eMr/FJ3KNUuG+16st0KHejPmu3anBOfsopL5q69jCNNzQMt47E8hiUI2YWQZqz45Ca
FnZeMGvJNkaUUWrnoYnAv0mSTEI5X6PZgTRchvgm4JdoJp0KKU5Gwp6JmNb3sYpLb5bhd2MuxlOs
fsg5wIzh7vG2VGvHNvb0iDd5LLs7ZQDaqIjE8eP5HpvgEhvhbzo66bwL8bSrZxzZqA8KLxqsG3Kh
ITUoupaI2Rkk1OxYGrb29N5W46gegmHa62juIK3giB4tsAppRzHeCdpI2lydGmd+9818kVAlT7bS
hrNbWvugzODRlmN5n43RLiEn3TNNVgObQAAnCiwkm/ndgDFtlTXssRBRYEWvGRg1Wvm9dHPtVCdA
0AykiIj7u3e7tuvDBNnTyfT4uvKBGvuO3nlWxx4xRccRtz5zK8vApO+7xdHQho/ZsM4ac/onw643
nel+9CoYN23lWJ6KdQYJuASu8iK/FZZ9kAHn28idv5K++4hxBXgNZjRUlvl0ZFEijA9OCL4aVIvW
wxS741r4jEeQGSHlneWA4rR61BJKHJGxBbSMeVNKprdjqKq1ns/s7BKBqy+9LTPOhWLC8acXcFcC
+RgyCUJ+znLWlmN8XZNDE9vCJgwER2AYE/VcJkvtji9wPcof+liXCNnta7Uo/DtlrycoPuGM7Cyh
N3tmhz/LaZcYgInJP6X6MjTlYVWhPxgmUA5bCBwCv6icXpo6yNYMfSGeBwmTzBBNeKgdJ4WFbqK/
o889u8I+Rerf6+9+xbbUVp26DnokpWYjpEc/HoGY2X7JwBpPVTYQu5USkmHxl2D1r4ihlUX9NSoA
xoUsvtlm9dbS0twlDaeRwDTsTUu/u2jTh6itgTiZ944cnDXDqOcwqvAy93CuprQE6ZRD+2VQcIVa
D1OgmD+iJsTsHedn+qOIeiwIUjIyn/RW6ls09tRv296tn8pbzRde4dDbilr8thJDxtZpmYwSebXp
ggU4U8yf4RDrmLbYGKVFd8RhHKxLhZw0LWk8lknllRhTSM+BGIFilSKuZmFLEAOiPWOLrwf0wCag
OuSp+dCJZ8lQpKDdU3S9dpOOBIYUhgPkw+72vRUN8EN1VloNSJqgBinm+MkxKu0mJi5NuA9R0oq9
QWbc2pYTvqKB3nFzzGJnPrRT1K/nGUPtCFrBnZ5mFvoRkufokjbLxAgRn4SfLGJ9WxcxUTIFVaAa
IefUlb5vfVS/WXmmi/52YeBPVPk4fZGJxqYdTWA2rMobBVQZlT/oCpTUmDuIe42apraayBZzdQ2r
C2LjZjNm4VcmZHGwcXgSles/Rmb4GPmo0aa+hlBIj5zuk1nTxivAvDl+hPV8ubAWmctWaHT7L7cv
F9TYBHDW98bFRP6bTbwI4w3eJEbaRYQh3EKyscEixUg9Ya3No1bbWh1jtM4sD5xF8Jkv1/7dzX93
39jTdHETpAeX300xHq1Kpker//FZLj/nV5LYJnuE30dFhFfkr//TSjK87L9ut9Twa7SLSyDYX4/8
dvXXiwpsQEeVs1CF/no2IZjgB0GBrMKhmPr5vP+3f6UMoFUyH7dXHAJvU2WDhPzrXfr5F1yeKikB
n2WGcH/+x5f7ijq3ERkmzqoxmS24FnuqFi6Edfkq1AZN5csDxfINuFzD4g8f0Od09uuBuma5oXsC
gBAhF7Nk3Pi2nPlKhRfbQL2MbS4XfpwfC4p5T14CcVnqDst69/Picp9rAEYLcppquElnr+3Snb6M
ALpF+JOkIxwKZuLU6DoidC2vED1k6Td9+UAZrRWrdpnoXERr2iJiu1z7232m6ey0uO+8SVG3HPXK
yj2EoAdzQgY6WOW0usjY7GUy8lPbxmhSkRynAwOC5NxHkHyQJiO2XyRzvy4uMrlimTD9uq+wyWhR
s+X5y3TuotILZoDi/pCcLgK/X/f3/QgxsECHvSQQdv+bvTNbTl3NtvQTKUN9cwsIgWjdYnOjsL2W
1fe9nr4+ae1M77PrVFWc+8qIZGPMAiykv5lzjG8YBTvulPdc/pEV6I+BlOVbS1ORZvl+SXNr+Y1i
QL6Su2q3fOBiPtbLvX/8KI9ju53UA2f0UbMgAs2fIKmRdAllXbmxHFXucs/kkv3zY1DgBjMxaG30
mtSOisnOrdSidJcf/zzGebfB6OjE++u4nVwqzKtrBHEhbZCCbG+itXISsHZ18AhdbhsfsTOeboNL
dWo/bgkq2GhQ5OwazWsLbmx7ndxbv3UwyFHQh+oC1mKMjhal8mnvPTld7KZHZNQOyBhbe6C0uj1S
+F+jf1g348qZXCJiVpX9Pr/ZkcEZcdA1rja3yFwfByINbpmxuZnCVr+MXzzQbnhDHE5P0Kym/BfR
a0IMtn7lpMebh1uL8gFdkHYdmGuUintWwQ98NslhCfDg8NrY475pP68w/LlgKjf4QsFEkVtYbQrr
CYrAOuBYjMqavw7uaHlSswuHZUodKAu59sXhGWMy7ae9pb3RwBnuw3jJrJ6U+wYSCjJTu/HsfNyK
wpZGQ5fa1oiU4KqTYunbw7QXZZ1Fzpn39k5J49sJK/X+2m/5SrBz9WgiomMS77pq1X1n2MwtAKGo
MQDxE/hx43PEx9Z0+Bh0MirSKKjobnUmhX3U82ehbKbljufI9G3u8KOlbmF4k/gAkAg2ECgD9RLQ
zu8P4FQBrvIlsCTQrZPJhvkLj4lMKwYcrb6T7ogFeBQ3A1hTz99U8VPfEK+I6wHPLoj87Mzif36z
4QxKlW8hf4Moje0obte8e17jmd4g1/EBstIX3IiXiXnt1Po2VFdOC6Qv6wwQUMn4hJGsts0n81IC
Sbkk9CXIAuM/5DfZssN4Jz/QrdXKjYfHs3Hi15EE+VflQqsJQjrAw5X6mJ1kIJunwMW7u4Ims+qf
2WFKpIOYn+KX2O4orPamg6HgCkOTA9b9LsEd3zk66fjqPTIqriyZ2JGP1p62wTNZLWC6P3f1s7i1
B0bWY74Pq1MjIL39TdaDDB9xrTwiUPnMyHXrkcjHr9juKn+A6XUSH0lw2IQbjMvfCGnSjcb3Na3P
xSkAt3fOXpLiKOy/VS6csn/v9gNgc3lnkNW21xgxiAMBasgZ3YG8LdG7pIqyYYmjJa7yPXwrfHKQ
ydHH3K/QaOUYexVpVWS3T905/VVgBnqVIuJPHdpZBRw9OAmvevFgQTKIi2eJNNryoc7e+ecU+CHw
cjzUC0luNLj41jE+c/IOw13ALzteOB/5ytr1bXLFL2d2Rb9RK7kDye3WHZt3+Nq1zYmUTLvs20o2
xEvVjxIY8ezCe0cjJ+Qm+ebrLxDwzcwajBUPanHi5AIQF2Av5kTjmzWfsukUvPLH8ZJcEMGcIVc/
QgsocaooKIDJwNty4k/TKVPhcGEexJdTbev+oApbBoNR/hY69vLtB2dyXe3RFVnCEaYvJ2VibJRi
DUqYB9sRz9BsM3KT5ShlMTLtl7J4toqvVvkF39ixIIlV+7zai6CLKWxVW14yjI5C9YmQUeUFNFrH
1TaFLsnivsMIkUmO1I87qf1QvGuHL4xLPi0f4hGm2nAvs3eRWKwkv8rFyXwiNrzEXCvwjfQJlO3+
JpEaE0X7jr14IDm8RJD/umHRzF/r2vYrFmKwkBi4+Jsrrsl4C+EU8iR967X6ZUJQ3MbVvp2u1t28
8A2j0uG4dusPsM2XZnUOSdVxxi+uYJ2kmrlkyIYItvquoeq6S61Lr9ofygNNmxWdVoby+IjSSCIJ
ff6GDadzcS0zBjPGvnMq8R4OSWlfjKsDm6LR5h9Nbvat8YPNRzlmr9SZxi0WKQxj/KU+mqCAZCLh
Nxp2zh6+tnA1fonbAvw31gE1Zk1+hoD8BBfvhOKV8wRFmkLBILUVl5OQTzK441tDWALHgLobVQxn
Ut9aLDW+7V3GbQ/Q45mRMzzyxQEu4GgZ7QsfQeXJuJKArXLymsN23EJfHr8YfRhKB6410udMpkVv
J7lwW5g5IPF2drjGUEAH+5XBst2wuQdxx/4sYNbyZnx1CDXTjJlJOeuFF7Vxsm/hnjO5C9vO5cui
jCNfdIJvoE/jqmVdiijg/q4+Caffg2eLXxy6dsOnGKETsyDD/cnLRzcqKQy7WrifPK78Nb9lqF7e
XiGQxFjnR7ptH8bd5ugLL8ZDs+rf4JPcjQemP75Hw+EABR/9F3ccyDPVPIvQs0ZaC++SeZiJXeSL
nmfCOWmD/qrwgkoOVg/NsuxayJyRl8jYMJlNDxPfKKcWnzVbhev0yMae0wExAF+HwuFiKUn8EH/y
Wvz64MxjujDW3qpxyyPzl3nhW7Jw1q0nZmIg22viex9SXo/5wLkZd7ZhR1xa64BOLAKEgggg8SKc
hBeCNRk0x9Uteh3WXxwE/WlY871wmLQTR5y7/P38WZz8M77Bna9T7VDYaH4wbz4wvdDp1/LX5FV+
4mvMj0zP3pNxamBFrxXGKMw9DFkcK+PE7Kc9cJWlR142+ggycgldOsNQHMcd7zg5TGUmjkI+NJqC
eXnC34nR/cRQSZ11yyhav73zj1mjkJ0BXOLAUOnvs2kXHvniGXySV4ZByeXKo19y5C9jDHhjctdO
7/wVCoEOFM9WzKEcWUi1di1seSvj/l7Vx5AJ9c4NFc9xzYDqP3Pap3sUmsYDjM2Ry4jvJUMOsg0+
Msj8zJP7xiZjhrUCCERUQgVfG0c4hW7wwPjPvxrmk1QftpxmyTcfi8mft2ArPu0w1BXetf7isvbw
ZzNmT3umbMwnfDDe2jrBoYXPvmmEI/9y1HGEP81nKfRgCe4N6D9FJA9jT9F4YLGgbvtr8k0t3mS1
5z9iqJmccRqeqB8EFF7bF+bNhjG1vKNjAo/eXzkEpAJcI/C7PUisdbonbMK3s4PXovZfAZpbNRYN
Xr7J2QCaGkgW2pPwSI5vuBs4xBBOCqs+UvzoqJVgx+B5FTFmnU52S7ibFLbw+wbLLYYhsjoxVFXr
Rn8uaB8ks10aFv7pw3xikw4fZMXQMMyDnIynHz7u2TdeiC5+I9l9zmG693zxItUAbNEKABFyGAnX
bJo9hJrjfPClbFmibcHZ35KUyuKWZVMBEG5tdgdSQKWjnl4YogzKEv3X4KIiscK5CFCs6Yi8M532
vEwfRthOu1XFrDaUNl5E61QQ93rSLbfgS6QhIsHERVBzJhBe7ebTAD16gVOBd3rx8VxP5jmotuN4
ZWUu9o5MjDenKyti9aBuRIU0YTbbYIoRuECbJ6kaYVL6G02B8MrUarxE7Cg5gX1b4Tr1N7R+WNPM
J9ixZBxhrf/FOct0zjqbczfdDdYGWYy6rd87tD6s/FHIgN/QtiUQkb2493BzEUG+i9TtoG6ZA7Ps
EJjnhh8JVT9L4jrGQYE0TbEdx2GQa6pH4aWqtpxp+RvjFWfAAO2Kmvawba0Tyh4+VliccBcgBHFQ
oE+MAgwr4xqRjyTvaQqyw2C1MhB3YoaOIuJkfu67Ax+YHQfnFgZsrJPsW/ctazekJCvzGVwSdUcW
6cwYdbuTzuBQWBvAsglYCPdMUGvlNIxo7Tfpsf4a6u8UiqHwQHcPTcb02Giu/Czdyw0XpeFAlYzx
zVUHuAwmS2MGZBX89UQKk7BJxOFaUpFuPHVnfFqVxIY/eC9lnaiw2a3KVia0npLI1ZrXGMaO67NF
3Ybp41QdOBTmPr0X+X4wXFXbRAQR40UCa4Jn5DDFl/BBsFlb2hon146FbWVzAjYwPdPwKLIgUU71
Oxl0nNdMpKxam0cddRc9uHUrrCEVnwmu/OKSyyObizgyIPPw2hoC3Zk6icOVNM1Nls10IuS3N+pN
I/V4TPtUh76ab6Yp42DBgmeuOzGY8OUGKkmwJ3zJPiJEkNCn/kTxkWZn/SCSTZDeae6WLp0WuifB
VqSAyNIlhUSELgcZmW4TZVDZOi2xnnKtvgeBj4dZWA+Aq9OzqVzFdywVnEIDlzIGgPaXCXzzCiMg
ULepQDn2lxlgkwDD89rT6dbcSHgjrGeq1oNyEsoDj4zsvF9z/O9novsw1qqM/IBSh7dBk9con/Dt
tHZt/dZ1RqH3VltLhRPl7mxeonsUEbKxFZFdtg9NcLHEDxrq/Cl66BTZzmf1rJNZYOs42Nbm8yPq
2G1wXhYm0HnZHN2tMxeO8WhpTvrbfxmvTHjgY8zwoIqHiMouwfeIXzsKAcy6eKRITzhGCssQB7fO
L58i/WMLNu6QMQ2uspvQYrVdec8Ic/Dotts2IEsvhwckRkZJ/7+n2fOgPWJzxkoVlQ7x7ACWAVWX
d4L2KBp3ABwan51TsGF5j7rHqtbaowfNYqX8Io8qffXuKmEUSN0gmUVP/on6rvZoAd8tsHXTWNsX
hA3TjHwi5kzpNgxj0t07Wo8NTNa8MWNOy45k4p5Zka9Z7fahY8pHr2F8GVzGH04FAxPSHHeAnLc0
jhogchrt1WHsHghz8vvnCQxoZ+fB6ATBu8IHoKILn3mVqiXgDkQHRwm06CX5mshHfcje+3uZsJXf
MAMzSh4QQCJZGuEHryy3JlQalQ4pDqvqk/8Gl+QivzRXGjE1ubVQ25FZdBerOyN78JBN93P+kx/Z
winFZ04mNJU2hAcfjBg1OjYkjf0c7YR0IZPteq0dSa9zRpdjh9h45d0n0iG0Y8DoZjdHX2Ik7GC7
zjEJzsnfTc9ITSGpWOiJfI5It6+NzUwsMssN4cmh4e6igrUy+z14XR+1YF5Fg2uq2Kvr/G5tpS1j
JpO5Xb7C20NJ/EKRxUbUicRC1dhhuEQvNrcGSwSZ1XTaKdzRR4UXBP+S/dUOiCxrFG+jQ0KASovY
bRsffBb01kU4HMZ0TxtDf/APpeO/yO2OZNDYiaONRmHuwmgKcO5EivqcB08okbJTNumjBbkyOAYM
Z+BlV8JBu0gbKt6MCjFPG445IU/+ByZLkdOHpANCsWj+bLz30hGJzMNJj0/ALRwVBR1mpPL65J21
TXA0LgIlhZVxye38II6r4SnctQC8WIXKx/R7YHt3KYfN8AwVYqv3BI28kWJ6b18a7NJkKm3KF7B/
jD4nvqxoOoroEXCKAt47FTfpkcCl/DTGZ1x0BFZU9RNfNPhfRo8VfCq4wqTv4SQXdlWOEoPFlpOf
MOLMY2K+thjzz0WDotCw67foxigqvtMh8x3SxBtlH0aM34ecYDIUup3dlvcifEbkylUsPZbqdSyg
LQHwxHj3PdPGKnT+K7HaoxfMWHWnSHKphoqrd7ZOTH+sEIRu3sSkOaKPCqIcLeH5v7ORT2BRtImO
pp25xGCn63qP3yxmzEQbSACIK/BZ/H2qK2znsdHC1G+P/ZuBBIE1rXlLj6GTwkZsycerbmgUcp+k
E2Bfc8SscKCZxa6Klg6tNhNhEEmUq/ZBNTfjSbbWwAFw5qkkp0GDb/ZZu5PhgRoOCl8agy8sN9mh
j28EUc3C3HZV2IZ1naQHSv0YqeY9O0oSO+RNYDuS/9hvhNO4/eAsIKyLZW/q0LYZozs5Z3C/7eAc
7IA3gqh7Y1iIDfomK/+FcC71ybDJsdYBBFqr8BW3DmBD9URM6Ps8ehMxSmtopWyHt/g7vBEQQhWG
8vtG+tKonmysXTzCbV2DKxfrYzze6++kINwQxQTjuHUS+HOAYT0QpYYgEtMvJbpVdpRKnEMrGlBy
DYmKPt8uC2wAD3vaTOiDKB+gAGKFwCiPoqOAv/FWPGGNqp2eDsbO3LPIf5pIJl6njyFnBqCj4iN/
qAJIwYhxDuifKA5Z5+CigvbIdsnNZK7q1zgWLWPl/YoyglL2qdkea0WDnhBscNoObvjeAqxyfGXe
vQSvneS08gbRbPRITljH9tkq34tXSqpfTfTASktwUvXawvBVz1buSoAKh4I207Rj6IhdizBvAIbd
vj9LN/Md4bRTOmzvj1yScFiempv+HjCK0hLf5r6GVLbVhp0fXeMW9RqJEezcf3ME2AWSKyfnvzWQ
lY16VEhXO1gvBvyK7hR/yOx7fXviFCFBcwsuDmuYTZMgp718I3HyM/+yTgB/2NlT17ggF0AtoJRP
CRc0MZMk1dgsVX5H1lwf6cOrdVYOnB3hjlwi09EuQ/GAPjp0G1w83+TdfIYvxa2w51XZxXvOlJ2P
ipMQQHLIh3ije79LyFCz/w/jQ/9MXGUmv5iQs36TrIuOd+cfKA0YqIxteCUMbitWAAzAu9DpPgm0
WXVcPrxqAHCZXLSGGGG2JfNx3DGS+A8sb0/WGRrIM4CSc2y8TZTRtqJKpF9HFGL39Agd7k6/KjDo
q76LT9TYXj9oAOnzaPsa3FhCEfSM03Vt5Ix05pXIRLitBBMy7Hc340yqKHXxi8JIHhOsy7oh2pII
XDvpSbsNv2QKv3flMX/x9i3cxlvoDs+cib/L6NplJQXtV9V3jcdnlTC91Ve5Dl/AiZ6xXk6omc+x
K5xbZmROBe9KXBXBoQ4kyHzt31Mki6vLzCiSbVl8mw76WndZnFHdiOWHpidlt983uK9z4dgI/tWf
G0B+OrD3X+7CRoJzUOFSQqJJDGSPSUBsCK/u507T2Ar4k7WO1kc/+8WW7lMZHgp0POSM08IKZmML
EgkKMjIcOUb+fsTJ/+/fQMKeO1z//lH1O3QP4nMjwkJp5u7c8u+Xm+WpjRrxSmNMeq8yYMX5x7+P
5Ura+70bijR2GkEv/9z484/LY17Rs0QPTO3DQjNk62yHjTb421P/8S+X19ByekU/r5ZXXr5N4vpJ
00zEf2QJ06jdeSXdouXGL+f3WO5qNOwle7kLkwPImyHi0aiH4PDz9O4/H/PnMcsXyr9eYnlweU6a
VOGOqQaSy7/fann858c/9wLcq+t//CZWA8T1NVPTzy9MBVvWavk5x+iwkgqcS8tL/O3tlz8bRSgJ
CcLIZVX7LCC5ptPC6myUURS/5hpuSCBVV+Abrsp0H3XlTtOMAFQ4zE1ZKU9+OuNSImpXEwaWWGA9
2j/VkrVrC7Z/MaHtQtdohJywj9K1mbwJyiswH0Nf+DTj5lSr8t0CDT1m6CgbQPWVQIZgq9wCpYIW
RMvCwsPMDoj6zyhAs0PLC5/TiiZqzabTpdIcpNSpAFelnVghK4g9DNyKhkw2IEmoJyUCS+u+GSs0
eOIzPia0PnGHUUgdXhRws0SlRU+4OQ+px/JMJEO2GzeE4MmRZYMrO/plfI3SN3z4W5UqR8/mDYTQ
XqgHlorYtYI+qbYW1LEiCC9BncIQNBi7FP86fYim6hotZhctElw1rV6KUPgQ9ekBZzu498++wwIK
b9RHI6BbZCNWxBOgUYHammuyrbfNyWglCqATRR3PuA/IRWEGZVekZmB2qkJjc4Q6kh0A3VdmEc0C
moNYr1Ap6OR9h1ueqBfPgMA7ANwt5F8oSU6ib7z5MRJWuZ3IbfqSJNfvk6+sr2ATZhOLgIC8v7T9
DjLzkzZydmhFpXNycZqZm+Gc1TWVSBM1je10IyPTbbKbMYL+biS3IhAYMQmIIvosk3ccQvmxrjoS
PwlH6SvUUZk7xnSEKqKtxWabEgdc9TprMYZ7r0LVqMovreV05jO8J7KQSd9utcmRdNhM1Dwb7c5h
+qwR/cHluUhy9Kmy2kpm1PMET1kG+1ZQ9Ug5Zkok/S6i9rP2RY9mg8pqjzm+QuTCERt149gYuAOF
SgOpMuE6aSQcMkhnwT4q+qYYHkq/UL8mEkYqT3tMm/EtLSrqoFZLNVVJ0BllvyUf723QCgcQ/ptB
zbNdXBrOkFIG0wBIwi6nT83CMooELIpl9CvHly3j6vfT/qUwmV3HRoNU39XDHrrXcUAPtKm1ObGv
KkjbSgpC6sT3qYDNUcom+S8K+8lUfh1aKd/X6XSP9YkhRZbQytTQBI1B2KANfGevT/fJX0sJysuw
ImdVUX9zJtmSRLxlb340o37x6EpPBlKNSRxehqE7dPi5K71EudulBPmKeKv9JwzcbiqRu1qCpjnh
v38kpSWloJNYnQwxrbYLuZHXfqi+KK0JWUmTP8ovUbG+yzglKjHncA2QyQMDkqomedu+5MWtcWTy
6rxDo4Vkq5b4ZwHTwHM9T6K3ReHrnRG/Hqyo+S31lrzx2DzAIX1BTV4hxER9O5YQFjvtQ8+QLww5
62g6YhPkfluoRLoWI6GcUIBHT2kvsZibuKbPiJ8vUokjSapGa6v63ren9NGxb980iWGuFAdXS3Td
lhS628EomajRLfzg6XdF0HJj9czipvlQQc2do9PFrPtW6+kJtXOIjoFtIXZQDI85WWB6fQtbdhep
3EP8RtFLx5pmR2KWsV28JlJKfJY2nQtBeA24Njm6eK51iwQOgYpMKO5Nf6RXCVmkbaP72Es3oAMY
0YFzOKLAjjkMNMwJcC6bmPAbrwaeWesnzZQOeijjsRpFkJ8JK9Xev+a/u6r45TX0eTQakKmrBJO4
KdXQWAeGvzZkb93iiSU9ED6kocnzkpCOC0hN1zLbez7R/dQEyp4CY8+uSjwqZkN4DZLyrhX1S5n1
Z475GYAXeExvM7QRXVNBvPkmRS8oMMCZr+k0OUJRXEMVgBsMfED3BqAgLw2/1eFJyQcYbhA1CeMJ
rrKqxEiDEyryYgybSIKcjMJ0LWgdii6dQGGV6BKxS76E3MS5NDXfqk55q0zKva/GnzGD97pRAhib
xJYiDR5Ad7DlZ/xOSry6Bfg0ROHEXDVPdRt+N6E8XqWGs3/yUaurVk8JglkQ2UO+Tc0upDwIvSSq
y7d4KMgUa7KLclWohAgkZPnpby2V5fUvXaVdUAbvSfOpBxOXuojzMR9JjpagoCLUd+X0QfCqsz+U
9Rl19awqpaAu5SM7G6/aeT2QfK9JX4Wg/dRkpcCQPLe65lodQLouTXBc5xm+yrF/CXVwZQK9SWSf
MsnaAVvYmHo9AnZ4EEnhCoOBrTVXaQPHApkMVMyLhiKIibZ3KPKrktH7QoqbwSnub+IAqDRUzX2V
ezPcjoyU0NJuYiWyYhczztq2oRBSxc9ATb7yLrDzunUhfA0+xdqCYD8SSUxiKmMUBKOuHXFWb8eG
3WdARczOSRhZd17S7TM1l9Z9vVYUV2iPhuLRbhJpM/iehdZkSHZSrHknn5KjlSL6NJTxC1d6uRJr
SkZpSom2o6Afm5C1c4KLutbi09InybIBMk8pUWgvskeAntjrVBLh9ZoSgCm7ojcxIIbDsAk9YaVX
BKKEiMPsui2+oJfs/r+lbDGG/b8sZTpAkv+bpezwkdUf9X9xlP35J385yiz1X6yhMIaJJhAzS5as
/zjKJFH+F0O/LOpw/XEPanh7/+0oE/8lzv8zdBz6Fr/hM/zbUab/y7JEUzJFWdFNSVel/4mjDN/B
Px3EvAFCZFORkGmbsq7PRsu/GSlRnJhJ5A/6QfK8vRIl4rFXW/EIzWVwAWmsfTHUnWwsqKu0ZXcI
W+Cbaj0HzxiaWSCHm71FE9zlWg9ZR8yPxfNzlntd2JZ/+zGXU+qqlbZbfpl599BTi/1CF1jgDsu9
hSxQta2yZ43+8/DP75bHkmlEaPfz6yavY6dQ4kO1KBADs8STTTNeo9JLmfy9S3NC2S3I/6VAlAUb
w5gACIblKl2bC2StnRWKmTwz2Ri17Ukvi11liYRus9rOfAJbJFXYAGgODokcDrau699d05aOIXWB
eqzSGhVGxX481UR3uam9OfPHTG5Sih1kXDh9Isd7X9C1Wo6Rl23xUghA/2ex5ay95P0KVMX/5ceh
oDTOyg+n1XAxEkwqWoCsPJnaU1Ij5pWQqbBQrJ0ZKesuN4mmUpA0CbpUWfkn3twvx4a1jmY54XIj
TBKNmeWuJrbFjlghhjW/xjnLGubnYyyfZZo/0HJvueFzNNta7Gn1g1xYwB8/N8tjTV5uhj5pdhn+
rl3ZUL2ad+0RXSY9Z14z17qWBLYqKDjxzJliogsGDer5RlT6DVuZbjc0KNuatKDKA011O3XBE560
gWgHLXQnkeyeakBTifoRffLYB53LiqWieFag+5mUBCEe20CVvb9j0h0WI9K3QsBFPdrq3XDxoee7
VsnKHA8S4aktpVclJxpYJHppFYsoC9GNSSnq5GyyRFctWBMhrc/szAuBAkkEZhel9Gnl5nEhm3gz
1GW5kdtU3Ikmhuj5oTDPTfLlg1OUJ9QC/VlGutx4M7JmuZePwOOl5NGbVPYfI+teriqcniaFTfYL
e2W2ncB5CLxwlxmcmVbU2pZHjFSkJ3QuAJAilrfYNILl3QiQc93ApCHYyNa3VSIswWkwk9vQJBR/
nl2kPvP08ky1/j3U7+AqWJ4ruy5SPY4uJdvWIwEAfysJcPKXUIPEkZNq2OTSnDIY4fFB09y7bTqN
mBUzlvIF2RapV9Hnm0Ev+mhyLZUzGXM5DFosFVuxKB7/8bcv2BefCBOn8SqB1h4NhwXzgjzgL+DL
cm3OUnkqqfNlSuuUjmym7Vroxkpn7dVQ+FV1qI6F9KjX5FjLjUnvvrbgLAeWRYuX/qfH4sWePAlQ
GUxyZnL6L3obaAhli2d9iFDAdAZ0kap7AQ6MsgnkJwzC0onjkKL+sB1kj5zgphfdnmY/0nunFtkg
yllWuAth5g9sRp4V4yapa/NJLtPNZ/1mZkg+PKDCFLVZaoVRUG3KTut3hphuKqmvgHXJ9F4xIa2a
+cciHfBspv5HCo3SrfyiceXKSrbC4H8SrlCSdWSxDGv0cNfBWSSzh8xuihyw52pW42QeSzMmRplv
QkX+697yGIChzo716Gu5+s1ZZlyWMaPBlBNY2OkSEoqiYyWqiTqQsxp5FT0lGy8+nqqKDsyfj4Tq
e1cSGreMQctDhsXOShUkFnfJh9QOvavMN/iQaFiCD4pSPJNFTTR3qVFfzvg6l3Phz121RO60wIJm
SbYU077KQsWOFfLyYottty/vW3miDjmwdyGGA4QwC+kBl1B3DgpGCFlsRzf2JXDP5tWSCtleDqWK
XRMw6KEP582y5r/o8sOU0kUAGsj4QgKXmKA1XMbfZXzLMOMMqh79GZdNsPPw1nCzGlWY7URCYRz8
Jw8CFfgem9xKLYpTCKp3XYStuk495KQsCca1UgHhESc4BNVglBttxlbKeu8sjosfAwZ7e2RWQrNL
W6i26lzJk2iRucN8CrEdbn+VYt6iPSjIrZ3fppl9Fpqh/B5jRbJzUnYOPQX1A4XhlotN85l0hyih
crbcXW6M+cE/92QgEZ7OkFn5YMcGnST3AHsv2hbFW/uJmu8VGSnIJCbpYZTa9ND2emHnQg78tdF6
W8/YB2UkX7kDjLi9l9L89+fBpPGCyEVfMykpQbcio6vPGbRV4/QxqxHVNaBNS3aclGfww+F3TvOm
cZWozveGQalioVktj43QiTYWET8UbRnjaxNcrCRqeyObN7VlZ4Hb42p3gAdesqSfs12SU4dLadfD
Q8OUQEl8jEpme3iUUQ29x1NAeJkxHD8cJ5On+k7Jsw5RQQaFhRqkHOyYnbk0FKR5+7kgrpdvKa1g
hv3YZIiaoJFhIKay1mkz9fhwMT7S4Ip0DFug/3dtCW2U6HGI7BYRg/BZ3OUmMwtA+0X22s4l43Au
OSdzTXm5wcSauYSkRHstY8u6lKL//MKiHpStmzT5XQ39BXJef5SlkLGLwK5YxjNVV9JjlKOGHIzu
Q6YGU80VyiLpbqGff4w1Czelr6iFCy0a6hFklirZ5mg8UR2dRaykddWj4YZeYXtD/5poNKJxL0ZI
cW5jnNS21nrHCjclVcEKvZfes0bqHQmP767SYKF0+nPsDTOJtoZ8FoyfWgILhNZxz4WIgi08NZ6W
OHJAV8dUZSeh3rzWQus1lUKAPNO406EDFqPyXcs6sTqTtm892R46qnqNFE6vleUjjFC7rTJFHoNz
+ap3KK7C5NVohvQslLYm0/bIYLxRnaSGjF2dyAPxCBy124Z+cAfdWxIiatkKayeb/RsdvyzdRQZe
Ln1gQ8tqEaa8kuIIAb+dD8kmr/N5Dvgo8tpfC0VJ3ZW4t3VT2tJuiBv5Wgb6S0rCKaoEI0iLixdC
9dSaeeaxmFamDv0/Xvu1qVo6cfJxi4SmqzcGBIXVoKbPoWzFmyLs6f5Pg/RaMx+Z3cyqxURrJcJX
Iyr6tkvKTVXBnvEmHS20x8pv0H9JHf8NreZZkpISBTSBE3heQcDidI8mFhjWMOl2OoV2nsND6mou
Osk/DMXei6iLJr6OuFNEa1Mrb1GQSA/yvM6hatMOyCx0wLDQwO6llgeUuKq9NWKaswz81pphXGSq
vHu1Hzm8lvdh5pqr4lNeGQZskzwNk41y1WGjPsZhWq9kBQNhmxp7xURON2hiYw94SHWN3iZavWGG
N3osGraCRuFwbFAQlMR+aQqgca4Vun4mKmmkrGjA5TVMemWbDOommIzQCYPsvcsRaocR010U2JlR
SXSS0aPRXEAyKnR3s0VbZgXia68hoon0R1xEKdnd5nsMwJUNjIq1gaJ8fdJl0ArUaVA6DWQUtQh1
s7bbGMUorUSFXCBpst4Tsz8JFp+0e25pyOnhIdCbnBBCBL1VUMmUqYIX1QTXVdQiybZkWIVhfm0U
2Kl5TEFC7Xn6gB+aKkh9N/h/HxXNLGnSClrvU2S8EABLhPwUHRstYTlaFwGezGit9ApeRbl7IC4I
hUWAcLOiATpo1q/arxgIVUz9am7Ejt55oiOIg77Jia/x9EsX5RZXMTqpJFWpx8fodY0SPVIL2ae1
YlyTmpOMBJ2LnjECZvaQ1EA67P1Vn3ZPear9AtnnFBJ/uFibW4XACd8iCXTIPv0AAMgEHhPrs2Dh
8jYwrxrBZ24MZL117bskqsmn1OgfHaKGnq0yHu32jTo+rg+VmkWTRdsRuuSGCngwIqAjTChCUIt/
qyhngPvi3eqGKNqqTBtsrzQodWia/neD189j2fIvfwxfy2v8/Hq59z9/LMUTYgGHHChQNgoro6X5
qMwzrjR4dCD/9CXnbU64dCj/c/OnQbn8Wme9uJUt41TNScJkhVbucq/RRTKzRFpYsX4SUvYLy8PL
TTo/6+epP48t96jNsnL7P/7652WiXPvrzcYn+MfpnzdeXlwUNGxfAGWXZ/888W9v8PM6XezNS0VV
j9kZ/+cPyFk1O17S7Keos+ypKG8LSXzBkLf0ozZxRdPiD858eXC5+XnOz2P5OO/sf37+x3OMDk1g
JjTwSkk6/3naP17vb6T0n+csTdqf18vaAijln2f+t5+stZQQ5n+GBHzZeyz/FDhNs4376KFQibmy
854geNPvt5nEIrvDh/m3G31edS2PleNIFKRH3ztc1lpdMZdQfn7/5+f//nfqf15leX5cBXSeh5x9
rEoroWSuTqkih51IKXLZBidZFPeX5e6kGmwohhKN5MzG1CZsxMu9n5uFVfnzo0hkcMJguvt5aLmX
CXTo/hd757EcR5Ku2XeZfdSE9AgfuzMLpE5oSQKbMJAEQ3lo7U8/x1EtqlltXXb316w7rQgSZCJF
pPvv33eOQJGJaBnA5j9/9/P7/93XeMfQNf3nX//PPwMx6b7hBJ7+nOcAPpm46aoPS5Q0mBor+p2T
9z9ErL8cX/oR87z//f/+6/vyf5KP+k9ErEvwWOP3Yv3XAebnN/0dieX8JkPpuACuRCDc4B/jy0j+
BicrFE6AesxML5lR/m186cnfHB/kOxNMTwjXsRl6/nN86UPC8iSkLEfYDqi0v9+5v/EO+19+/Uf+
oQfe64/gNT9ybUe4USA9j/Mm1/1leOkJD38u66Iz0s68Mjue4nP4IyBk1bDAY5mwUdLdWYX+U9lQ
B9RRlR7t5T6zwAtZ83Kqhm4i1JpzThdST1SyXgimsVwQMJ7ZEpXsNJuSYNIC+6XIHwtrADSNF29r
C/a+sc3AAvTwaW7nj85lJjVqCGT/eEr+9lP/8ad0OUn508/JI2Vojy64LQbHv2C/YBStQeFG4oRU
jdRsMOyXrCgJdLBXjEHkGicJuw6ZhLTg2DomDl9L8FZvwhYfTKHVsXLslyr2zlhz+TDvyB/qwpBZ
O3Z/It5B1QaOLJ1nMYT9BlXAY2XZ39jL+HefN8AlBHixxYaWCQGGhszizojZzZq5ac3neLUDwYEu
Z9XFfGmp+rRqazxmumx3nOQSVoxd2qg9IOYl898Lr2FtW6ySQH73FEFYZ/jHjWTyc4aoTryGjoW5
+Zy3UEYJT9q6/+eXpSES6zKpMD9gP5Jk6eCW6PPnTZqxP4odSZPQzFk/bz5n0V4c3y/s1fdxgEz0
wmEFiu7Je62PTeh+TDVZu9Un/lR37EwTSh+1nckdKvLhnI48ZpUMgYcI24a2mSSHSsgbpghs2pYx
Cph2tAGsbKW/Oz5XsqG+VzB3z3pOoauW6kGoiUltDd/eF16zAxtMfcn8Eiev/MPN59esJtz2/hoe
m7JKD5nX3y3mT/W8/KA/mdxkSj6QhdtFrTxiLy7LyNDhD18w1kjoENLMGomdtmoKzp//tZrxX/+l
sNppPzCeYTwVD+Qe1YZPrWOTaKaNv49RUdWee94O29kCKBFhW2NxjII7HlpjX3B2NvrUc+owA1g9
594e+BJ2uX0JJOtKCvo5bjo1u8+bRthkxZM6u5ysIAOe1i97mAcvn1/6vEmShd8stUWJ3rvXdmrB
AhlH6/x500Q/nRpKi6okJEr/rSk4dqvnKxHwouKQO9xm2phnGk1rcg4c8vHUmzt9mXly3E2td9nV
nWnU1xvOkt8i8WqPfbFbUnzHn3PTzxlowzD5ovZI/lusPmjP56eh8QlvZRTkGiChSL+w/Fx+HkMk
oabWNUXUhnr5gvexRCac81Jljj2UWpz6fIBZsyZi78nsKclBqKtAwfa5G9n2kkksrtWI27zFz0m7
Jzq6MkCXSrI/zDkQtdRCN9+W/NOZAAxhdF8Ha1BXyrY6yhk0O61unU+coIw+HG0dR5x2mjk3q9Hu
95nfYtPHcFoS7LDQ7i0zqG9A7bFPF5xd1F/4/vDE0+WeNaPPiy4YF0yzjPSGlf1UGvjnXPIWRe7F
DqgmCuO2zLCp7vgSjpbAZdLWGMSb4aXLhneCG9Z5GY+LBq0dRwsFi3BicJQqcjbtY9Ks02VAKn3C
EWfN1XOLfXbbNBxo9oNvENYE6ctoh3xUXgjVvHpz6u1dxoBMChGxJCkYCYj1G0P+5lUsiWw5XPGc
tnqpBlHul0Lp05R8r8nCnFtzo2gYzPZ6KhgTbqSqUSaYCyWffe3RLycSb9BW9FLe95B1tqWNW9D3
6ayX1VOn+pbkEBWtoV4nFoANbbFlCaiZQYjwGnX7OQyvI9c7yeQ5bRbvvBTVpRiKnzKhTrLCxShi
i/ji9JGjNZw1StLIza96Z2ZEreBwYYCuHMehwKRewNPVp3RGiLbGHGhHoce2B31DlMG/dXMBlhHI
7Ai+55y2lrvJ2+JpTmgqtd5z5SpQ2hwhcRJ1U48tyeAo/mC+4yfVG4fv7Y7Dps+XOUq8s8q6/iDA
kVS2jV5XJfqcSPrVXRVSyUx6XsKd+GoJzb0k+pmH/sDrgRgWa1gQ2inrPuJYriv6fdK7L2hLuiPX
iYfQe+mdjh6twmMia2aJvCAepgKCrktPU7skm7kzuwayG2cS0KMsuzrJji5YWthbGdvhVrdjcOOQ
C/SJwgFHw5y30jDnyZmDIjhmDVsssG47lOliU0ntEvkkoRF2aKpGXl6V98BwYNlWwr4uU+/Vp/KZ
T1SPmw+xUrKJ8PElfS4YxrYn6eADFlTFmAOg7hmAaxURQ/WG7/DWIbxxPCvdeRl8v7jQCCE6SJM1
3liCfFgOySKg33XpI6zy25LX+4xt9b1OuvHCJqG1lcF024QJQKzi1DKj3nNKs/tcexdpWx17F7Ya
HeahWY95SZLdkTHNBVVs66z94jopx2WSIY8HF6LLWL6kU/ct7Kh2eYlHC2exqBNa+bDLFFrLwhKG
KnfEsbvuIpuNfJWOzrGO9fXSQRcqWvrkIBV6bwoZq6DCZa/O9UirQ4wNmLo2FAElW6Y8I/FDDf6q
XukaZzUzp8qy7gX2GyVzpnOle0ZXsYmgBVjie4zEFrA2acjeZWMu+PP4ShI2/tnKiL/ZjcVS7VTg
9vAGuW6FEYEPyvGZzcpsfiBqAdeq9lrmb/EdIof2UTTq2g+BLyqFEwR60a5D+2IuZXtvqG8XV5TP
FdQJt/gCFJjVnpjh/LqB2E1dd6drqGx1cU41XYSqIFHV5Ns5pKesl5FwcKcO1tjAQZ7egiF4yRTE
HwI2eI8yXpaOX1hbe3CIf2DurhMYG2i4dxDraUVDqiRCK5DpYPfxbRJ6LVDIq5YV2xdV3wbpQ0wi
9HZOolfgp9221+W4I3VaQIZyZPhVSeY8foXFeuw9/+CuhskfhV9zV9JnH2k/pKVw7hj4u3dlOh/8
2jhmyujQNPNTO+f51pv8nypkZbJmFA6QQ+egZ2CgtON2NZwp5QQAjsNKnHKO9rb9T6sY/MuxggA9
xIchCkgdj96uqtDV6syv3+uewj3ROmaJIpfHhZMF8qQx6W8FJxllo74Y44aTp2S4CmXLR8iT75bu
UTQlCM32OnJ5YLK8lTAgThwpUZqVhInsZH5b6RbN0foSwbiIlpFi02jBtOh5nSKenkQTXoaMSZj5
/MAvSmxIV185pmUWSL9K+PX1gAaBTT7GYZ1FdOsKb93JMBXvIeld+ngaDD1c2gquJhOTFmBMvV41
YVwcWP4R7ycqXAbcWE1XXlNka4fxa92V3yIZUX1n7Z73P3jSH2tvuieonTJyLe9MjU2pstr3bk46
WfrlpnGe+891XoJsC5j/slZwHeT6TZtenFOkhyrw9m0bb0Ti34ea4GsVOseysp1NURADLxZ5m8QV
XRJvN41LzoYhAvhRTdGGI9IPahNOm4h7vUQCQYB7bTFijETR7euhi1AKSbxkI2nZiLVU8RUe24UV
5u9ioNOR+iQkrGE/cJe3BZIzolv9nVNjUHXnxLjWGPnBCxvxd9KziTkxzFz0nF2aAZsZi63b1V+G
9cdagZ5MKnGztrKDRQvkPR/bZ9ddXkARfq2a+LF2Ia3JgZ4CB/SYiMruKJeXpqJkvgBt8taYcay1
qXBdbeAmbsLuNIy8gzOv4ojOKbde/wlKb1F0+wx/WehnvJ2GfbC6+W52FsxQ/XAzNckx4VneV5Gq
9gWBsKQ1NFaK0UHQX3pavbRtcxMaD0LC9BMljt75mHJ848RaKre6dKCypjL6qMf3uXef+bw5IBoS
WxGMPznqObV64fWa0UrqtQYBoK2foFvnfVKSsZ3hUFowcmSdXFrFPZGL+aFnOVZ7ndhWmX5w3OyB
EXqMMAEdAc4DXb0SJCvJYLEMmlyKsyxMk6B5SOmDWcp+RiTP1CuqAAJBIreb/EtrU3YXE5m8JNKn
KqeYwKkwtd2y24+E0S6oeKwpSvbJ0Zd87jf3cXHjBKc2IVIrGqSoTvHQARc8lMpjJxdk1/Earfug
EHfu4GPFm1uuw63ncknBQKPn7KJNTgu00aMWZAjm0GLj1BbLoWUEfFEEZFpjB3wxZxMXQLxObsF5
2KqoZ8b0KLee7dTbLME4N8n2wk1yHmqbhWQS5c+tqu+9YJ5PnXM3F6zHO37mACrXwa9Cemf04UQd
XFrEtbVxNyVmVxUASCWxxzFTRgewZ/4OIBKrqt5ywuPsmrT/GtbJ7UL7JAbN2pYsYvBDPXRL6cOH
5lo42FrtpJJvvte415zQaM0JGFU3DTHitlraF7fE+ka2fNl0ScCVnNEAn5gfo3VcPXPwUsUS0MB0
UTXAC6XtL+zsrIc0RoK7tGuE66Ar9zpUCAo6/6lozUPKtVBEeODiBmLJMmzDiiBpUdC2typxW1vM
ChfFmnjsu5toBHy2jITp3cx9T6pp2XmOe1tprl6cQkKgDp5hd1/bXfQ95iw5zJtwIxRXCV+5CNyK
77mDLpaDrtfAp6Jjp2XBwgrmgANHrGK9a3dwB3QFIppesYfmr6GxqXxR79mb0erxpxsujjph5Zg4
ND+z4UahCFqtFXr/8nNcs9c5o5KNe/xFdsxA1h450vy9GVRzAoRBxjo7SMx2FwWgz92QZxhNZrMo
IctGl1t9H/v0Spbye03D3RvZItaqTrb1iIuZwwhpcZKDfe0WMc1lyDmxU/+cVb8+WRZrDhs0T9af
vAQ2VlmK7tCp+nsQc7pciPXOEjg5BzvYOT0J8TQwCAUtDmLRKA+4vq+jm22bGB9JN2Y+U2tis1me
cW4NNCG16UTEEuo/Q6tlExUs4cOS9AVW0QyUd3EYhnQ4TMtCgUN295ZInisvi0jmEp8sioemaj48
QQWNvQhVB3dn7/1wfZuWnl50jt27mt/UGD1mnDdNVnHj5hP3QdECQKkVY5R8C1nB2zPRpmoJCX7G
1lfV62Pvs3FQYYVktX3kL2bZlHMB66Piq93PO2ijckP8YNnaEYu8oS7S/YBY4LIeXjM1VycCO7Ai
LJdomqzY6rKGTq5EEYbkkVbcFW5yM7KXQ1HTjBeVqrdNSt4hz8Vmtak11TC9yesTV57YXJIaonqb
zFRQWGEHkgNegPM5h59YMbRunuyEoxlRuhCKcjp6KWZnFesb8/+SLFLGac9ScOxbNcV+CF6ZIPJy
XbBXrPQgRxYk66hP6F2/1vChL6RVX5IWj4yxQjXgjkkQFqwYeDuwLMATrDIoP2XI2988kGTIv0RX
U6N5MEJBiZtD8MCN+41dwP8I+oVLgCeQArpvvgYYFhdIMua6gTpM76VR8ido4EdEXjiVPixmAe0S
5Be55xKx9YO7wCYpVU0DEJxAk8Yu7RNre2NoPkRB/Cw9se4WCQiCReTG62Kgu3V8T06dRhdx4oBt
EYAfBfEt+hFbGYmHBzlhe8+dc7wi7WjnSmzsnPZsVfQxhxTU8HzlS+rUtjvVm57BIx+O3zNwyNva
JXfmh6DI+8JlL8/nBGHD5RgLHrd4Jg9UkPeP+zjezKu/MnejVGY3C/q0VgR7PXqmd+yFmzlIk0Pc
y13j0QaWovkG4j3eWmn2EJt3JCfB0D4aDCBEkA5rnDI+cflAyl+axH9Rk1McFtleYXT8Ps89n7HD
W5ZyXgERuh6m6y7A1bZecw2ZRuuRigEdlKx8WtFZCJ9e7cBZ7iT5Y/PRHeObbokZ2EG8Q2r8Zvjy
014X6/yTpUVqtQ9BDiEgCha94egMyC/nhW0REdSyPPYhWOP1fvV4AFnlPy8OrjRfG4gpSm/F+yoX
PHddAmxu4CKqY650GTsB1VJwiWr4QXP8k3XVBM99fcCwlRxVEcMoJAnWWt157PpjL+sr12c1T+lq
OUpHP3vt8shJ1e0Q+fY2FelHA8kfjR3y7zV4CFT74qf+PQ4qLxhf6sC/7TkEHCFVY7UE86ou/bB4
HDzeLROr/rR0H+DvUOLC51vG1NYS2qs4iPGZgdDkg0HFrzG7G2vMGFXRka8sahA0RLqZXYuNLcor
T2M9HqU13NrmvebVH21XfalD9hKac/BgGr7jW3CgGMClYFd+N4x9s5uIBnSUT2Pn0RI+SIXa+tkP
63WURBxIW0SUePUsyBtKPnm75Tt2g2MIw38zOTTsOusdBu0A88LCrFN631iwbeaMQMfYJ19bkZ3W
EZlQB0IXA3d2R7BH5OKnOxU3qLuYlTnJe+rJu5gdZ1Y3t6Lyf1pW+Vibnxmp+bMA/1GOXMgjJKVO
6ABT4pnahLlPbUARJ60iiuKUatOZyDuEY385EWCtbxr7ekFvSEi5ORUsUzdVF8UIZKWzD22Y3+yD
96RL5v3SMThjvs8ORBlU70rOozfwXmUwvisrSYP1DSiKuxmg39QgfxPD/mWvYFDAjPperBg4MGlH
CsGaWEELlYPDqRE6NPWqpm/2iV3Yt0nVbKYQwHHs19vAIIgjWMQLTOLQwIkjYmLwS6D5xQZdrLTz
SoGCNJrBGhfwjWsDOs4M8nix+8uYThPmNp5QjnO/lwNd4mksdoQssITO7M1FGXWMCAiE9DZ7upvZ
b1+KvWOQyxTW3L2d+S9RwIrGmjAQL426aQsaPx7MZmXgzSsvI84JATo7Bu0cTcC4DOxZ6uJLn3e4
nfqHNlYeratUPS72mQuR2CmDjDbTpyNtk7d6KJ9lV9coO+ofPmvdjXWvRHrtNMRA1qrLtukwLVdR
2v0YkDxv/Mx3DvVKpaH1ivA6ZpHPWgu2eikXAinKv/E1L4Q2WinV+PpSglcCr5pf478AWUhnwl35
DOEKWkLQTg1KuzBQ7dDgtesG0LbyknkTa+DbxkoPijszUG7tULY0mO6I5quNh9kdC0LsCqJiXWK1
rdACrAwqB5aW/NwEbHs6N6PJpcQGCi61T3SzfnLtMcY3pQRdpowSzZTfrRbg0zhZnuaUWF9tgONM
x3exQZBzjYsu2orva2ZwbFUMl1+A218MvLyEYi4NzjyDL5TCN28M6JxVMpev1cDPw+5bVi4/GsYy
57AKzmGj7lQFJGPSU7NvYhuIukDfG+fhN9JXuz6M4pcq8m6I931bmP1ctrUmeCg81FSzdSF7U/Ml
28Ll3ssBcvX5dcsaSUD3PTOJf88LoCeTCyGEjaMGK19+5GugdjFmlgs3Ykfgx7TUrUbdgx33r82h
v8/4el/kDqEuXr3DopqHuePNvcDDz6Z2vrGt9CWurIxI2/I+5G171RF/AybRgG43MPvQUO0N3j6F
c78uZlgJ+N52LryBoo7tIn1WHas4LydZs67ebdaG1aGiyMq7NlyOYwjtgdzmzp/B1ee5vz6s9a01
gSXP7Wa8zyp7Z3f0+cRA7NK4mPzgVHU/u8Sar3jyfswtYP8cwr8pYnFmZ12F9pRdhtFXjzMR3Lgs
8UOr1ddjHzzPrlffyuam8lyccCPr8PJg2xwnlElBqKXmqClK++a8TB3v0Ns2UsM5VkhlODi9YjTb
7z2jLSAq/CMc14dkzR+aNb0e8BvYfHoU+A4KIz5oZ57RkD2o/JQiZB+tkSQ07vjMdjk+x9HPCTSC
MjoFStstC+AWMHsxw4Qa691q9AsWHgYfHwOjo/nApZCeG4DBykgbAuwNsdE4uEbo0GN2yDA8DOyR
qC/yEY/r5GXO0EDUvCURrr5XhRcBFwS3nxlpRGZLKn31k2N0ErERS5A9vhiNaiKJ2XHYhX+vjYaC
Xd3EIRjA2zjLvjScEuyT9Uuii8shYYiqm/B1dLyHHrsF2SuLtR3Ci9moL1hBjEaFkRgpRoYdI/ds
6K0ZRWcnnI4udfjTNFNNYY6pKCJvmogOYxpD7yuKFLUxyZzQSa8X0JyBkXNERtORGWGHMuoOemvH
GpdHM7REctV8M7ua92R7E5wtXwIDilvwbUYHYjQqzXVhJCE9thAZMgIXZjeZFstWU6UF3RBGQJH6
D9/ifqZk2Ooph5Jj+9edwzR0wk2CVh5GLrISL0ZXLNuv/myQbzHzlVLsa6sIuCb26dHHeRIY+Qnr
O6SyRogSGjVKbiQpKbYUImWarC7545UeLT3PGlAmmnMApP7KvK64iVGvsLlKD+T89yC/35cG34Xb
1C6jxBGcC+aWsPtQ8wQDIssKNmBIqj3LB/sQ33Wl51/ZbfVQFGzwCuOE4a13GyGJSYAbTT3WmNWK
sKpP73U6p1cFp91bmXPa6aKXMBaVydhnVuOhsQYbJWRX3xZsm3dtH5MKFfbWIzQ0ecN6olyHFA5s
DE/e8hQGbwXKm8y4bzh+G8+O8eHwUeIaP05oTDmeceYkJcfSntHoGJ/OYMw6CsXOiGqnQbkjjXuH
waLaTg0XgZLxTD6aub3JQ5Lt8fdFzHG9WKpi+4q1oP6STj7f3Y+7jqDyLhvL5AbV03w5DICwOlO6
nwWf9Gh24qK+Kp2539Jy6ik+t87WzeYH8q3iVDwNqtC7vE3JCxCappiw7Ac7BXPrWO49yoqdWOVz
ofz+uGSdu21tYlbIlQ+ua3NyY2ffWTbo7WDkRy4WpMLokMg0AggxiqTGyJJyrEkACVjcG5HSrFEq
cSwGhwDLUuKjW6oG6wEVUcjjgoopNFKmyOiZFL3XTpF198WtzhA4VTp8CDA6rZ9qp0/JE6aSyUf7
5IcuvXkW6otRQsVGDlUMt934MzbKKO0ij+otDaGENL4m9LAWBGdHd+Tldk/c79Gb1vY4xIzl5sTr
b0fb+Vauq9plhXWL53vcsOK/sozKajJSK8QcRwH4zfbRXXVQbxwjwJoxYVUYsTo3vFJTyngbUxZ0
0xBojc27qfFbb5fgQAhr/5hgMtmMzuwfUFvBYossFv9GxuWkcHWNnmswoi7fKLsi3F3jlxyPV9WN
LJEHtVGd9yqDuvrhifIclDtIwfV1noYgnLzxEOKROHQWl5cGYZjGHIZQO91rXGIZTrFgmuFLLRHA
ai4XJQmajaVtsZ3qiIl0Bqpsnh/qmMvPANIOR0ePa5ecROYl38I1J0k8UY4nfnZdWD1jeKM+y3Cg
BSJJ9/lSXo1jMV5EbBw43ljowifWSTXjdOlgUxuNVm1cvnZGs2Yb4RrGKZK1KNgKI2MrjZatoQuw
bXxUbcATUrakIc/Uar0xMqa7VOp7MRfrdpr1N1YbsL26d6S6xsZuToXQwtH7S8y+G0g4zji6G3z4
rWjkPLO+EbCk7b5DmD7n4Q3OLkBIfODloARul1iHzBiGA9RGtxBHzta+56aaSj433+S0VWnPLVvH
FFglTdaQRutsqq388/2+qdRD1us7PRXT7WgxpPBDns681d84rrwm3pt/6NA+scfjwyzZYb1btyxw
+od1Ta/spt82cD2+5T0hgDECVmvXyU3gj3z2aUBTCYWJvPAg9LnZNZ8a8M70cAvKj6cPIyaXrOsu
4990uVb0drRlSBBQdxlBOaeMTsLM8naqjejcxM2RU3cOjV2m2tWCX0HyzrWc6lXm1W1Ql3Al3Y7D
F0Dvi1M8hpQCs0Vdfd5YVl5eBWHMzmJyt2nDa6Enw8EilihyUJBelkwIqiwfcVCzmc9KN+PkKKov
NdV9V4XTPmzEW1aHnN2m2ruTNtLgnHNFUgOcRPStfTkswddkqC4J1k7bPE1uqyAvv5SK53rg8L0S
1PySISBHYk46Hc6r3Em4zwWNjPW244iQtjwLrlWCPa4Z4PM31/AzBPaVrH3yxhWQWSOtLZM6iitn
q2foFQVI7AIB2g5z1yabLQy6EzHmsFjuCpQd3gI2NaiXWxGp+oCLZq+lN+9aloEs4j6WSnNuyRxz
Hsdp50lOD0STANAS0EkbB3ZturJAwWtx4TvzJbkUfZDgKxN3ym8SK3oo7JKptZ4slsmSwd3gM/wi
o31slok+qDk5RITQNwUxQ+GesMC1N583dog4NQt2U+BlJ7/xV4b+qX1oFi6zzOR8cmF5hxmHsf06
wdWPmeK0dA3GKopvRrv37hY1YogwbSePkas3gQqt4gFLTQiXP/DklQckVFdVd5dMcFQWca4Fa6dl
4ARkTY5RVbl7hzzBmuhLrCUvSRsEV26aEe7vqTwRaX+nYoz0TTUFZzsJ7fCVwoo7519qDjZXha+g
ndyrZeHCVDftyXrJfbIbGH2mPXPn+ZhROSeSj7GpoUp5UM7CyRvk32Rh5Z3MU8Qx9KQfPExFUMS8
q2QswkdZ6u+APEfXf2kwMasGMmjVzMBFxvIqH6LzaABnGLMOmSjLMxCGu4Q9QudG7U56MNCgBFnH
YGl+ekX2I2ztaN/aAsxG2Pm7IFtDJig+bwFdY9ri1VS7wTdVSoI2Zc4Uk/iZbYU4iomiVEl4igrx
WmUZ0yUgazQPk8ecg8ccFBPLYq6M6rl1+vmG8JebYxQIEggZHju6KoJOzHqAzqs5hjVoBGA1jRkW
Ar6GzLJseiTejcuT3rNbuFATB2pZx7eMSbR3F7EfdHI3ckDG+G7tMfC1xAMrCgx8it2AfQH5OPaX
iXb3McPCi9GmQNelzFCagdQ6425F/fpgraHau+PCPfWZvpXriWNADqtZHlic7OINekiyWO9llvlH
uwKHZ63Vq4iePIejIXsqrmoVcF5TMd1gri5pDHlV+VYql902MyA5rA9s+ePTYNyfjiTg0MUuLIWu
ewgjm71Sf2LaAg8ln3nM3OA815JRPMcR7JERahT2eqtTitK5uq/7ip3Skp5T4nwH6XtMuOd+4hSU
Ta8g7wcgReO336jcXreOGl5FEeFEByQWj5l12wbQQuKA665G14tDR+xqv0mfJjEDSG/0PT7PDLhw
TAqznkC5BmAXSy0vyzGLj2bkvTQ5TY/B/yFX9vZKVsdprp1D5Xd009V6zivnpXByWpGmnSrNzed/
+aYIOIiUuou2px5+JQemztJvPyPInzefaQyiCZPeAOHlEDolY9R5OZofl5TSmR0HBz5ZzYI1ZT9F
OqyCRYVOp+VciN/6/P3Pm35pk/1gRc/cdQN1N91XuVSMPp3+7rMJ+/klvH97mmvzMTfRNrrpz6kK
672vNIdUXDMYxBfDnlUnxhMAtlaKAcDckCkkAJIHNvswwBHLOk5nJtzj7zcvauCHjkz6DPHUU9iN
wz6fhP79S1JSdv1Mo/5PlvqvstTUD2En/CO4+6cs9VU9Zv2f/MK/f9ffw9TRbyAbkAv7XuSHJk/9
jzg1oAibODP/Izft/J60/nuc2vuNxK9rSxEJN5S0Q/4Rp3b5CyWRNRm6riRtLf+bNIhfcsYEzjzf
9XwnCMlng8b5xaqdrd081rzW4VhTVsvSXkIaXZ9azcCHNjdzI2HtqpSr/QpLNFjKee8qEhxUBuyU
cUlauPs15FNHiuIqIpFyqNrrBQ0wlKHymTcqi7bZ2daEsTi/HfrtMETRIW5ajyVUeiodznJ8Vo6M
vc/C7V6V35bYPdxpkzVWux07Dlu7L9Ftn7bQsLt+uuhLkO31VyUyva9ybyJ46EB3I+C0BOQfrDi8
0nIeadmxZ29gvBXtyGnoaB+iqpYEv7kTbfneKn88Cr976tremOf5WWt7kGyNGFz5jkuNDi58y4jU
qazxYwgn+zSSuYIuD5afaiUfjOuezQfKikq9NyV/QdesNGTXck+wot6sS7tcOhFZRxPEjOZbgIV0
iWt7szAF2WUTFwaxkId5TZ2u2coQLpqfCzz0HBBho+S0smTyu5kdDyUAeyPpC5wkDrOQigkyNjtM
pCNJ7igJ6aNG/hsIQu93Dszv7YB/E0V3fqGF8ALxfSLoYEs8XnMMsAiq/4EWkq9RN9VT05waTz5J
xfU6hTxkD860URE8u0D0zUWyQrHR0KnskTvm4+/VWfi3B/QP77B/c38oEvwx//95d8CXeL4PRSV0
7F9y8a7lMPjHJXuarY4dc1O9eg7zSSjm413ils+WrD4yX/3Vo/CLhdv8syFBvxAMS0A3wvvlUdCj
cHSfCnXCeM3chBY5L26zn0kNcmFwO+ODzrY5uU88BBTmrX6uDvEMSpT3+IkZ7ct/fhw+iw61WpO6
Ov34v/8r+LxHPg5yKC5cQ2ybnsa/PC+2289l1auTn/JAkCH2N70cYELNw2Gpa+/CGonLC8bYO5EX
l3OlNDlUonK5JpXsCZBns/yYlkZuhNDYMmrUoeav6jke3/Vx/vif77Bn7tCvdzigAhL5mG8FnLF/
vcMJ7wA6uDl3WHYQEPv1OOTRuisWEVzaYZBtvbl9FQ6jpDbhLZjFnLX5Erls5/5oxVoR6xlYMVg1
JPL4gozxs4q9Xbu4rNwhFzDX3Si84UMNR01UTnFOfNXzqbp+k2N/w/SEn9/NfiwWJJM4APeeZuoO
pQfrVqQXSj79xc/LNfrXn1eGzAQJ79rSd/xfft6lSBQRDjujbwLbzGL117UZO5f5OY20e4U+ficr
4jK26+dnUkxomi0nhvEi4DGavXvjsX2dppLpHsMmuwvYznjbjBbGhbvIp4mTOTbXN2PMTFo0XAJk
Q6i1UvG7bBzGUWNbnAdzRtMnKUCTYHxv60UfO4sTghouRhuHmyzxyVPFf/V2+fPPHth2FIY++FVu
w1/eLsrpQ2K2Hon6Tj7Vcpx56PVtF6tv1hiPh/ZntdbbynWs3cLSesukk9znLuwT1sGoUrdkIAbO
CDcls8Gb//bzEtiOE7iUiKIIxMYvDaKuhcY1dKT92xXqZhGetaq/1hyUbNseQYjFplZbwe7zE8Gd
yG4JWgFVwqbHU5hKZtQobAwumtF96ym++notdgOJPl6e/Xac2gjGPQJdR3c/A9+OLir3Scv1HKCk
ioK7NnG6o+XO9q4mV4ZjvLzrSZNsrQRqMV2OM6mWtwyd8PV//rGdP1/BAoITjgNsTsiQqfS/vv0Y
885ZIpr8pAXAG4Yqd6D/MMpyYLKh3HBftYgPquEwD2wyYn6hV7JMTps+5OX/J+zMmuNUtiz8i4gA
kvG15lHzZL8QsmWTzENCMvz6/qjT0fdcd/c9LxWWVC6VKCB37r3Wt5ziUCZoBv/hLf1Rezihy9ug
IDWpZlx8wX+8JQguYEkkkXEyClEymfO9KT1n3xbg37FvHSVZAYdYm2c7DNxN57d3iU+DQRXWP72T
5Vr8273p9k5ci3GCE/im41p/nK8pk1ejNbhWuyQiRuxLSexki7UFUuuA8BKdODM/MFL0H9lDbqpK
1gc4RTD5BsIzROe/5oFNswI5zs613W3l2f/wHsVyXv6v9wgBLPRY+LilLEfzbwtx7+Uo9auR+4ly
78LOCk+tkdE2qt4MO1Df0e3NsVmc/QT8Ui1/+HoGlzjY5p2bEJQROl9ZCuYxqL8yN0yfRwu9Ctwe
nQbFg23k8SZKGGJXoVNug7mAk2Ebr31PWlo12epKqi5w+ZZRgl//49H/Y2VYjr4VBizpludDP/zz
itSTlSUN7qyj6QBXaAAyyEYTBx0QhdQpkKaiQ+Fr4vVzUJ0hOoNlGImJHq6q6C36w2koD36WGv9w
zbj/x2lh++AaPBGwVYd4+++HXLNvrubIJwkpDfd+R2tSAcdkqZ9eXBN9zYjpdp1k81MQCWs5gJLZ
VGLvHDSFAKGoQ2Pky4x1N2pEkkvY56aqBXl+9mQd5py8LFr5nj/k9ybTlJ2vMdmB9rFWAQL/BIHU
i1g6Nf2cGp8ECbPz14oZdvc1Zg5eq6qxt4NjI4Nyi8e+qSSZpfSr0JHRhbMlIUPV0F5k0H1FeK3O
Wd/flXZGv13zGXbZoXHr7jOYwTLYJw4zwneZH0LysPowDvdGNqO7rJAk3KBVEW/i8T/fAPz/4waA
8Irdkc8GKTT/JNFRrUbD7BvGwaHyOAxwKsm0lYjR+KPz3vUeRKEfo9CL1kGkS1TXQb7DXVjvPAuN
rhXbe6bdgmzoEVAMFCxXFszqA3Mz6aoGBFn+qoTT7JDEvEd5qA5cy8E6Dlt3Y1Nh4uIcEnIUHXpH
WRTSparva9063+roBc8fqn37Url5vmvn8CONJclCrU2UVwk2byIC8DQrh9LDRu5rEEcdoVOAynEe
aIYxoPo9KL/buIO7oEwwO3km8qkB6YXNdfwpFU2XfJiwPLBdEMRaxSqMD13Gfj8x6OvEUcsUsekO
VkAqQQ1majMgf3VjZkxlNd3zjkHattVuNqr05Mwjo3c3/Gvn//8X/3+s41yZAawLAX3QpUz9X6hA
Myyh7OUcJSPpeiyf6j6LSpPeKrFykzXtU7fDDk8LpAkY5Zpj+eLltNj9oHqUrkXj3LcZd5A6JTKH
DEWluu1/PoVud+Z/vysGJms4tYYd8PjnfiAxbE4iQ9HCXWrXZtDPRRTH28pkXUdvBPO6ZG9azru6
Yr+Yt9Q+cVN9nxIqZB+i0apCgu7MPtP/mf3XP7y7PzZPt+Pn+4HNrsHFBL1Ys/9+z54C5SpnRKca
tLazT5ior+MeLWnqw9C263iNqG86G043ncsiEUzMDsWc2hBllgVPMrT+z29I/LWh/+OACYQyJsZK
U/DW/ihL87bG59XY0WEUOZEPQmVPxUjJZQXHUpfGBz/aoQkvL3GCWLuof4W5XX+K6hv9Q5MeuWh/
9rQVDUMWh2EO5Dn27OkS+UOJJt7LdzIRD1Exj9tBNsEOUxsXteaSQNxOmiVd7h4egZbdVmdj/ND6
CVspLukjn+M1HdVXVVfpFdBDfVDd/BDZzLNVjInW5zDu8EQHa2eqxN5rkx9tKuVldFGGZFWrt2FK
DewS8CFS/6GntDjJkDepmaUpJ/hpwvsCeuy09ckRY3hoyvjc51rsUQGrnYsec5Wa8VPozcGRkfeA
2GPRpwH4PdVpBNC9mse91Oo3n7Ui/EBjV5yCL9HWOJ6IZD9pKODdInErsSMdTGGubeQ/5ypOrI0v
nfTFDr5xpOVVlMNTZDrRzh9QW8ZdBmWBjTMUuICkuBq7b5THw1tE47hXzMrCst0kRBTam8Cu2zMr
6XfDH+ZHQbia49OOcGdgO8Ug3VO+dC3QmyR7q8q/+ZYxnkH/StIuCgrZIiL/RTvfCvrdFHkgOkJ/
U6Oiu2JHGc+khAAfZNk9hD1BNFWfj6QQRXJPuID3MZPWC82plXoiacv+jevbfurz9NOfp4Ee0GTs
A9zLzDmWBcQL9ozHnc0Hd8C7wjLIgErdoxq66C5fJvSwi6BujgOfZKDho6Q2momipoFOIG7tE7w8
wrBYOzREH2q7wJTglIfIRlnG3sbed3YCu6/sKckcEITCiBBwVv5bbDGSneryTg0jMh+PHI7GZBSL
oOBb0M35Oo3L6jQlIRrGIfgpHURxOCGzC/2fxVwK+L+gj/7CdrnYeYxD+J8TrnE4zbsIDslallV3
9NrhawB2s48Nz0IYUuNDxvu7UagfaVoQs6TgffrIDkc8+yGwY2fG5EE1RabeTER2Y3UrxRZ/qzFL
Imvwzk6oaAkNCrOi8ve2017NNJcIUiDm2Wm2673S2FgWwPnYZSDnAAskZtx5tIXuCGwea3QnzIHm
Ct9VOqJPy6MiPo1F8zD3y68AGO/nlfloNtZZajaNHcOyW7XdlhHOsp54DqtAwOhhdMxIu2VvYx+r
vC4Ajljb2ECIVLcuxaHf29vWF+Me8xUmdyd/j6ySyaBCJ53pMHnIcyaos2LtEsFbxejrsbUM5iNZ
jgm/MvU1tCbrTURckNJ+tY14fLOXgZcDEJ6YHJKnDCnBm+nY3lWe2mdRHF2QfbARC9B7Cqh22fis
y8m7Ov2lTosIwSyUfW907kOaF1ez+KlNDD+zE7mbMQsZIi9vOlHhvZUj4pEVsleF4GbtsUfeZWIm
80bGzSaUGI9qbDJCxnc2EbKIACbUH9dMz8bKScHftw6jPCMt3YuJZ59doBXvk1m/OPjkJE6Vix4x
KwE5aVahiVZOMSvBn3rR1niNvKHb2qAGH42x31jLH45FDbSaJjfTSfvxLai7DKnf/JpZ9oXC0Tjg
6GnvA5s3lzEmepfd/IbsIESrFlrXOWgY4JgaSGJCfNwwi7fax61jVBIavmB7y1KYSPjWXFa7Wrnl
xRMtUtUkc95LO/Y2QqTlebIRJ1YGpP4mcqBf4ytSiCH37Nk5TgHdCYtpVZIxxLMsexmrBD+rgWS3
Mib6BVcqCkHPf2phUDx7Bl6RdkptAlLT7/A3mGZyuVJH3k1+sqXKYM/fzB9Oy62nAbiFyY6eRPSr
0LQL2C5+UdaqXeOK/iiUoe8xw3IIi/BRZ8rj7ENWyv6arU0Jei8cSY+aHPyk5cH15UsxjO29CQRt
4+BEYyOOXyobrn50z0eZH60BU22IrbsyrfqIowNhrqHFXWaZHxZVTOF2QFVlIq9FmZ8BAeznvHl0
Jddg1QoG36ELxSpXet2minzpARXlLcZ4+Cwr561Dw33NUkCGuvWbHdKVU5IRqkZX/O72qqPCmWgm
QUTXa2i3uD7kzrG+O2PLvWpwwdLlRJNMrSIFzayvs0L6fMORYO2CIwkhyw5PuAo4xfGmEI07lPgd
znOato94mMj1VeA+rMjCG66f28JLd3ksmnURtiDprBQlW+UhRWyte0kr3O8DEkptJz8NM7zeRLTm
0Qor8xBjHMBrMmyNIaf29vC45F5+BmOEH5tma1RBQ+zLZroOVfsKDoQCWuiPvP/sCro2bFXEqg2y
u1GiqkpbPuAEnspQuB5mRCJHuF9g5MlJMoMicl+17qX0PHIMZEEaeTIwUBWM8bHDsKqxCDZFJZ4l
42THOhshvlCzIQbNqLZDWQQXpSGdCP/gNIuMb86PubQ/5tC3LtInzy2TJ9NfKH4F8CGcgSlm36pj
/9h3h7AEoRm8hJKtQzgt6YqKUL6E5dY0PRcjTUC0bzf6W11DoxNF355Nb9E7tsY2krYFE7MWByxL
gNMy30JVHbzi/0T0Kctr6Eig0HS3+rTusQli8sii6TwPqt0bOt2aGZoxnboem5h+XXnxeJ87ZYgD
C0e/Rr9vko81G0+5Q5iPKpifTFjJN3lG1puvs1OrXCSx44yNL52PDhibvc/8ZsUkRe6CokLpYg71
ERXDW5AM3wfjfSy8kbQVXDT9tG6CyH3OlmEH93GSbtApJiFlodtGr0QEtMyhS98/KGQfazt2rItN
FHKQPCc9TUYuOcWim+BNRq7NSGeGOVnvvaz7hMF4GlmJx6m4N+h7r9j20W/C32rkzW4K8MmMYB0m
5b3FwwweVEUEas7Ro99AxS8Q73udYWAPAcoxjfGu7+o74feMaKiddq3lEJvrPlNPI8nzhkuPWzPG
Nr2b9Awxtc9/ECJX9j/qGBoK6hZMbuJb7OMhGqP8EDjZS0tPZGUa/Uc/4M/RLANkseE70R3iNGbr
sFEmjwCriLLNhi5u1skGwOQ+S8BKmHPacHsrw9WY9dGWaYB7EDZJpviYzBHDijb1pn4f0PuznmZ4
1nKWZoBYL8P8YWMc3WZxn2wcUWnMxI5Yj37RbYeGrIxBQDLIgT069Vs6tJJhm0J0bqQ7I6CcwE+w
g4mzBUb2LQGV0WQ4yPJWof8kvozWKol3qKGlPcJpHAlQHYwPp1twItMnG3v0Hk2wl4q9dj4eA6jn
K5khO8KC3IJKVa+S3Rtlhb/leSQSGdUmlvUPy8PK5wF2nFjk6LzIqy7p1aXePhVYolRDvnCbhqcy
9ICuMLSbY7CLo3GfldsQ4e8aEePK9wugaihBVgy84c8WeP8jrFGa7NS0I0k+my0syLT+V6xe9yLe
j8AWpjZbjeyaeokycOkChbX9mfT1tZkMgv6QaLZG/tNGTh/Gl8lb6OcTbnnLhCJJ5XaH9rhjuW7N
tYx+ACR+8vziufbaA+L8145mA3hNOhwEl0AwRtCRwbAogXiHMTe+kH7MKsq5XBCO/wT/uSmGksYE
yuwOPRFNRGsjMJ8rXCTkYQIg/q6qonwsgvAguRUQzYfJNl3agKa29b6t5XPdTvglIre9Mv7jkmgI
u5nm9jvFEUu2domUk+Grl5gsnVa5B/qCCWp50AsAO8Dyt04AAyHO5cvbD25PuX3518PCmE18uqYr
ffvnEOktHIDP2/PI1WEduz0xZHT438+5fT01ZrLchc63r/56Im6vcBeOJtHVNwj3/7yR20sPWRBD
+pYRydmgdzFBp/u6Kfgo/v2V7a625+3fX3ZSC+cXYcntm7cXu/3rr//51y/726vEof2MOwep8I3T
f/tLTIz8FPIp/qXlz7z9978div/53t9e5l/P+ePA/Xlo/nqd5SXivnwNFZ2oKb5iemE225nF0VVK
3zMRPugUZcDgj59hDgRHx/1+xIKLQF3OJ6P1UdxqWvroZpG/cUfbpZhB8fLq4UEEFPhpMXwUst/J
LPnUWXnNW/qfqnYhLHa71snEpu3k29CRsdKhKN+aHbkkCQymrTXq91iW4dWHatCYQ4SNRZYsbURs
JgWiwDKr1coS+sGcM7DLkVEc20ieVFCXl4q5u+fXFy8oigcRHkcvyFD4sgVjAyK30OatlWebv5UM
46fU/NEOyOHsDNx42RJNHYXOuAuOc0l9bozzJ7S/x2yUW7Rka8sESesham5o9W1Iqy1hVY1XZPvD
MSciZtUOBBq34rGdlgEEJPt1MF46UAx1kpuHSs/+uplytlJB1+8hSpHg7CHizPFMTwQiuci7lIOM
LTAeUCGTtS2JXRc6Xw21z3CceEbXMJ7ibcuObR1XTrRuDKyyDR505pkGAKgeVbuDv8Z8Tuhxb9rZ
/xno3l53IkRpDq/YG44ep8rKt79yajZbcDQ6XGmQUBvYODk5gFF3RTQhCB0ykv1Y9u2VxgR1j8bX
WRh3xdiE90ZwbIrhSl/j07SW8LGeoFukU4ViHyQHIhH87jUVUXCRYbFLWo6eCKdvtRU+oBvs9m1q
0cYl7FQPHWmdUFAhhqTQfbvsscZasPLj0Af1Oj04OTdUB34voJ6d9tq7oXRzKFEDAyzxbmt8XJ6m
EGn8rOLd0kcHvn1p2VHfB1gW4+bOJ3H74kyC5HbOeoSEAXmNhUMQs0IZPk/wvf0QQgCt16Qeo7WY
zNcMGds6mI3kMIN/k2XDCMdzejITp5VF7wHgfrAvW5L1PLLrlhwEIZljTpiY/RIvW9GzBk5GD2jM
BE1wqxc9wyNIa7JAaCOwhhUfJ4faSr4AypS7whRf0ZTK/Tgt2JHOC+4k+ilL847RmGCh8JMIk3j9
wJ+mrgVjhLIFX2OkmEwT/5fKEbcYxBOhRO6tdeq6/aGX6RbZfFkv8VwG+mnRNEfydfBtcGIFTZw+
++OXYyrzyH+SIDXB5BSL76byvmtcTwSP/EjnZxSD+QFfMJ17oa5TsK510m5nhLgohedP16GSLJPh
Pi+jlyx2vhgfOURHkVy1oKqMUyRJ326KPDpoPzCAfEDQrGNE5WHkCvT7IUGrWfUx9jDhgsW1jlYb
Il3X3IsULxSdI7APWXaJrGorW8YBpuuzELchd66mPdtOhQB6/hGYcQCAaisKxAstXoudmfvv4FQQ
BeKZZN10XpTKHpfZwNQPI6u2l+xEol6IV7y47g8c5SQtT8ZDO6NpkQUADn+hfeQT7kLTHGETxfoe
kta0zuF48dHW1qFp3O+AwbhpOOAZLBdCmY/Ef20PqI9F3X1AVDl3voU8UsxfZroIB6dnnHT75Hcf
xRbsZO+k+5AUdd/6zQk4rIcxp4ZInTfLR3BHnY963UHMb/gTMXE2znII45GwOQGRoEgip3AwhDu2
yRgSJ4v2nJ0X2/wHNcbYxckZ9xNAtBwrbocIb5k6x3b7FJawZrlhwEeHEp4lbyEhwbVN7ANGzHSf
pNYVD8Rez/CRnJAWKjHm7pS8GACy1gwT443fIHwPDKfYt5BngOhXAUWoS6OlTO1qbRTC3/aFfklp
W4gm/V0YwSPORU60yCHkbHa2yZMqmmaXN8TME7H1WBA9OLm2uWVSIHzrqxOCfPGuuxRx8x5O+PfS
xZ/WD8VLTQzdPiXqcgN7jQZ41BFOONcLCiTf+dVMPSOwkzg0E6xu61n8mmxS1QNqtfhqmHckjr7V
NYmQQgyfEboJjLowrad+YmY9x29p5vyymynaqaX1NM8ewkxKCmBG/pPo5M4nkHXESeM2vrgorgDZ
Gj8U7MLV4H8YbcmGBcvuVXdw2l33zbf6k9lAETIbgjMjzc1vOsbKeDCbpNkHFkr6bHGCzz5UMZ+h
mYzafm+UwZtcSIKNWXzzKPSaDiKh3fuU8LgRN8PovcAJOVgR5ADFFZrNsIs84NpVUjlQYwb2swUD
0iodD2YKGj5HLJz00ad08OxkotPANqpr0rvfexq4u7ADJD/5e5qiH5q8tTMBAr88uIK44uR6rtgk
JkREqzptqL/pCwcJZ6YMXShddskM2RL1obB3Xsl+I0gmOHG9KnfaP2EkRiuOjnhDmd8EABWyJJsu
w0K8sAbitqOme7I9ehqNk7+ofmd4hlgJ7p5sVVG557o95qltnVu5bPGUsk9d1b3UIfv6oM/AJdUu
+npPm/vEoeJnqTqZCqhVmkzsB1tSc9LS3ximzg9uF/+O0LAjU/H3lCLclgdG2rOCfhF3i22TbuJq
6VANTlTAKGHhNOV0HtOCFHR9rIkndrBRc+P0cJgQ770ErWbJKwptktnsEQtNMj7YzgRuQdMUFji4
K5NuHrfvAWM4tEoii2OBspfEXz1Wh9YLu61boNLOEFnr5SIFRp9v+Y24UKB9hTHx9FAnnSA+ZKks
OLApZiULo0Mw4aQAHORuAUSNAN4BxKATLJnRXZr4FykCJDi1frBN7RrLRZA9pWj8971Fphsup7kS
5Rd98bwBVIe+gtwXJrPvkMzeewc/JPpqiiOrORuLCbwEuT+71EAI9F0MKPc4nzDPGP6Zi+jLrbAo
EiAiThOxFlgB7TtjKCTOYpDOo7Y/YivZBacY+9aB3Q6NOlV/L9Q4MuslSjN007vG944t8SfEZITD
TvlA9bxG7IL00NU6PZGkW2GALkzIAziqJ1mEh8mcnsaIiOfM2Kq23Xtpq9nO4NlMvmNrw8y0TeqJ
w2P19QqPImGhod60oq/B2jtvTTjgtVVvjWSOTQjCO45pe2fM970TAT2xu6spKUmcoruSh3Y2Y/GA
wYkjMPjAxuQ9tA+yyF3vLnV1wcXeRAAP6Xcq9R713sidzccj7OBpG1kaG/ZjnCM4FToyNV2FWM23
Sn2y4ks1di/MCdJ1YIQFBu30abYeupaod8dC79QAw105U7TBlVmtegyus9Fe0AU6Wz1qSq4Qn7Tr
NXeRWcsr0UJPvaXpfVb0Ixm5W8b92IXPhfK6082GQ+uWpnSZoIZLa7opf32z18zWW1RBtl8xWALb
uSoMo2aJrcVrbDOj6mPDWCmV2kxksIx1c1VueqcC/AoWJj140t9WS7jU7cGPjRHZHaVT2mEkWR68
aK420odU5/ZmTwYvD5hYTqRNigNwKmivPWyzCssmPC77NBBtRPwICVjdoJLz4L2SFsOcwMjnbyhz
SdPp/YO1pObUY7tEvleXaCEG3x6MhZB5+xfLFQEWNITWt+/BCXLHJj1ldtqeOlzvp2T5F/4WJqjW
EHf7CkSVowh9jmlLnYbbX/ivr0Vf+HjY4Mvi4xT92e1TbOd1J+j8QCUn9ACo0Y0WLgbML6suiN/t
LI+Qwm+ntMbOsPzOUkgCcf716xO6bwq0BgxFYkloWafFMtyFozUbz86SPKS+MWVGPb/8/PakkbiP
7WhDeptFxA26Uwbgn2wB4pTu2qvZf8S+WRN0QuwMqOiSVZFuRKsnsIvSxdiTlOuyIcEBHli/Lk1N
fENJWcEZgCnAXB4yVeDsvINLXZ0KB8TBagY3k9RRcgxJWNjTDjr89cNl/84HyaBw/DEHArJiChP4
RFBOfAPJtjsm3Y/jsv+8PaQsFZuRttXKXmKdpgS6fAEPC6XvXeoVaE/rLt1QxQEmigHBjssDBkOs
t8zKu0Ob4nfuJpv8GartwQjsb+BRu2OQZAd03PAGsviz8RpjK0rO364rdv2EIez2QD97Y/U+pfJA
UNMEyI6OBjyv2w9v/8qXL9ugZpLSEaVJoBrdFgP0p1h6a74e31ReM8ppIFItHRxbEvrRv1aemGil
QTnKpm/cAbGhrlA+oZ7ROZ5nn/zXEkgjTIvfccW3Zz085sE5i8w3oDpMMyNNl9d8m9nXroRtP0AP
fIcp+OZqknI6yB0Q4J6iRO+meQR/ZPdHauJfVUzd/D12+w8IYy5yPl6a+J173xge0V++KRht6HRe
R48KhHAdbML8bqvpNkbzw3ecT6SXj2PrsdmsiehFrHQsgvJs0ORfBwMtc9vGEAzRQLOj5Pp1IKXo
gpKRu1IF+WO6YHxmU7d8618Pin4UQ4deHsupW92+n/tNszdS9uzLz/54apIvJ9/tJW8/NvvO37aj
8/7H83RIjspfr3d73qzcAFKYc62ygqlQWUARm4hdYdTwG9/O1cmRujRh8gHTJ9m0dJuKeoGCUgGs
/CLsTro1N4FxLtIoOLdEKW29HD4LDIw1c8FHQwX3EdwTFBbwXRpiwYbYeuM2C4FGR0+OWCZhrrGL
M4IABOZPV/AjFTDa0AmwtbGr/WcuOcv83WMlvK/hJZXjsHWr9mpx87h4OJYH4maCTG6mUKdPACtS
KnqKm7LK0hNM4/OoivHOBQy9bpfeXZyTUWfU3Y8Gfee+QuuJAetAI8HGe9W8sO33qemavevC1nI7
c2ejT94USTlvvd56ttJmxKofU3RHrMUBNcbEcr0X3p1o4WfKRj2MMFUbZYLGjuwjYdyQtQKgimkw
HiRbFkpFlNYScfmeTiR7/c767cNGP2VwnVTGJCkV6QfJELRonHnrs+ZPZNlagT7B1vm0krzbEeH5
U+XB1ffUI4akB6+Lvxy3NM9gszdxDL5J6tchs/dmplxMb3gxTYrfSe07NyCvNpSvRRvYzIYZ1FnF
9FWp4K2xRbxrlkGAqvw7ro7XJJQ5wJEB2GsnsdMOH9zp+fOqoyNs9hFSvgCCfvBd1E3M+uccklOR
cY11Q73TVTMwb5n7PVqvX8YXe6yBiETvxfJiAIUJmHo8Ey84TbqT60zzGra1BKHp/66rAfzGjGFP
oVdrxYkZZhEaiIFbEBbZ/OywUSlcm+iq4l14zk+/hHC6wLnXzNSm7aKC7pjEjj7vR0TJIqKCbtsz
QOqx7O6TtnigzUuFy8ZcyO1g2Ide9ZdynKuda4CDMhy9dszkgWCK776QD0OsH1KEACT59dArCYsD
e4tjO2xoW2cb1zC3uMTZZW6bzDtPNU57weAqQ0Vik51F82h8iS0GwGUrvwwxkxLUGOeywd0V9Nex
GL85uFZXUgwPMO4fW48+Rec+mYN+l7n+KKXE9DweUvr1blrjy5uK74GP8AwizEoYXBLOUF2qsvzk
kyf7yYkfAYf9pM6agZbLoz1lF27yJjOlL09Vl94bfo2W86tnHM/N+XPMUbIpFxBg0j/MZdHikVRL
MKp98YvpR6GC39g9KYZdzDKtyZVpPQj1hf7lh7a87/YLzCny7peb5NxUPyfT4+jLX2OQ0TgD6LeG
IHEnC/Etm5c2gM28Qum3KbRH9kMpQoEg5vLs6E6AQUPa/o1zMtmmJtGpFNt3U2y+dYEnNyniYHrw
5q5ZXgetCEBhC0PrNGZnEbTPVoDTQTFJpG1SrN0IWB86nUX/51PnQeEzS5u5LWaB3J4vwhcM6Hnj
mQJwAoTgJW26el/OJWP+5iz77luXmyVj//ckyDK819aqsMjRJH4GOhkYr4xM+85w7+Uomr1V2rRA
G/oTCMetcgg3gzXeCY0rFHFBOvXZXrfNxRsZarCxvpexzYoOIhq7kNO8tjR4vdi9dBN9K3+5X9ku
rPtIHk3pgOoLYtpqzs/BRIJjp81mCiy5seOeutfsXwKVPg1qWAHYtMZ6obeS1FcatH1x8HCn4gQE
EEbrr2gORktUJCQsxMHHdFCPvTA+ozB44giTuTCyruuHKea2U9RbY4JJC4bc6Lt7cOanKnYPhKCx
WbC3VTG80VwSvvkbxXPZh0wH/OypqqZn3c3v9QAvLLTyE/CWC2jHfmXw8WgX4aNF88pKfiIKyXLx
KDJsKX4X/rBcU60TDUBWDmKnEhM1javXhICpfSmqHgAeMpLPGBHdKtTR93kw9Zbww4LEcTJ5H1xg
OES2IqZhVtmLH7QlzrOLLcmJ6p9gFN8dejpprTx2GL/qHgla60XMrXwXsL56k4n3ysSCBlpP9xjc
4i8SbFkvreARDsK+b75FZoRH2DfvzMK4phauaDLsRvIyA6aEKOHA5bkzBUP5ZrSstFVY/4xlShuw
jhYMcbPTQWTtFE399RSyNXXUB4MkZz2kQX3An4C9S+tkh4CUymGcjratybhn75L180PrQWSLZGFu
kMzQKC9/m7REWVj1I0wdLkqUBFPaYIOVL7P6aSRYjfqs5WzpurNFCuKKqT29o+K5aC0MYw2CtkoS
SIDre51CdZliP7kmYfsel2CgQR+ALaaTumKO/MNiIHDA8QSytwDoLLmXOAZDCEQJxcbA4baZDY5n
CjENGSjtz9kWl2qmx2r6ALm1NO/CRTtv1tEpDty7YPSc52aCGJKh0quQVlgo8YiiSJlReFv+SjQ/
S2sJetfPiILm3MxkkFYDBpE+GvZzHzcHwSaMSL0Efp8gZzCq0axXHntLQmksRs/qd2YNhzxE8kRS
CvdX2643PiLG1dwiqyr7ojslkP52Y1A3gP3DlyjI6+cuzWifOErvKTWTbdgD/3K7LDmX7vTYMMu7
hE7nX7yksXcYSiQiMbe6WEVYb2LLvoZ2/kODKb3MADCOI/OwIfSbS788BFXSbUeLjxfPnkeYKwXI
NObnaqQ9btZzCQWQzWGWLV2lBf/f5n24W+yXU15YB3pn9yYq2qWDQ2qCBxrfiaN95vrTKVECLRDt
/NgbAGb1LKCWA7JoyBR9MZaRu9uDNaHYM0Kk5Q5aSkGgZDhgRLw9tKg9gciFl4Vctcu9cYlmBe+l
kfvaTeVcRhZDfOQ9xItqhHHXK/OZOlU/+xikzfk5cElCzU3XPnt9ZZMUwuRLk9750lljscMKQYWY
pvY+SDnl4s41HkX1GvcVvIDlCy+2pp21zO8JGl1px4XsZHN5bRwbKXem1HwnZ8m66lHJ1CaIhbDj
8Hh26VykLn8pp0v2wm69Sz7jqbLa5OAxnVt7jZrXpkT440fiLvRHJHM90Qxehhcipwu8dvzB2cIP
7vY25P1Vl0IEHTSe/Sk0GKwXHa+mGQrPFRP+yaTf0oV3Y7AfRE2Qmm1u7LSDKtww5U5BAznaqpDg
adJVBo/X3EPBsi7xxBIHth4ho22QNZCNBm68nu2CBA8x9eYh0uJohPiKJOVEnlrpuR81CxbM9LB5
6mYhaQJaUPfol2OeY4AxG/D93X4TSOp2r0d1hzSm23CZOdxSo4MxpjMnaTMhFt12DStTovjPwox3
HodsX3s04Y2anqJSXbAZNMoLhAMYJ51TlCCmVEJRJ/onMmEfoFsdLZp+VFAGrAL7LTDZd9yMvH3t
JGszVpCJ2PUBz8GcxwK6dYJ0aznxRFhLy8zU+B0PgbWX6Zjv5669r2fnMitw66Pffsv0f7F3Js1x
I1uW/i+9xzMM7hgWvQkgZgbJ4ChxAxNFCvPkmPHr+0NkWXdWllm/RW1rkWkv9SRFEIP79XvP+Y72
5YlRoCUFNBmt8pYKpGtbcDHQ63B0DbNzXmI8phAsNu7EKrP0n2Ke75ehBC45gKHyQO2Q10lOE3Wc
VbF1lrhZEkfbShUlW7eYo5Xr8CcLCaDt6OYhcZrunTQ8r/8skh04dUAJNl7zHiMSY6wZqxF4UGi+
1HMyP7ijxumTPcCCczXN8U+4CE9Vq20mIwoRsmQovMjBZYMlJIDZGSAnlmtRAbhAAOWDcoAD2/Ur
HSz6zFOYKp410xqYq+WSJr/zUnqkJpU0UO0WdrMivFWUyDCTEDuxZstLVjYrBQw7duTRBFPZicYr
8EArhbYC85hVVGdGZr+bHZauLhp/NCElSNz3hzLiwLaM6Z2XgoEdCkHIZ7/apeESepRNtgEmJcqs
iIqmiw/WxMk6LUjshIy1M5sxPFl2zpup590TKOtDKr7CzIupw1FcT4xWz2EaP/Zy0I4hM+kuMsjV
SEoMSrFxbtPJDSo3QoCVD8W2oEe4Puf6trdoDS9e1pznztg1JZvGPLnHuK/VUcd1lUrBsGdYrrmR
P8ZNYR9IAYJL5BAeW8paA7DvPLAnvoJw+MlrBOtPQ+vpLso7OmuOdUUnzzSrN5Mp1N7uu88yTcks
l8kTquLVajLdzSlcwz5xOQVTY7Tl+KYIg1nsEdUJM4/JpjlrE7cSQ8H17ZQJybJ8NIPqaSvKu1bH
OyBqTlTEmqBLAtCDhzI98Xwl9PLqRwnwlaBkXD9OjfO8FMd+QUoTXct6EHjH5dkFqiIRLTOVkO85
ighLDi72kgEzdyk+jcXQdmXm0kNnIrFNpjoIve7zZou/XbGi7MjzTh5iHElhiyl0ea3lQQcNuKld
59xyaYNSVW1QCcrE3IDAmVFdoTDH9olChD4wTQpXkE/jyetAmIp/80/cXH762MmzzQPuh3JaM1Pl
cpAo+u9r8XT7XapTKDQ9HK0gChB7l9QhQ9yigIobj5tOXKPsECKY7t4ZbW+PB4PKIHWJWGmrwGvg
oIgyvTg6c5OGzO06I1fJQxx3qbyWNF8dp8bNkKlH2mc0Fy8c9BmYLfGBwcs5MzKqTXw0VfYZj5F+
MGw6we1ibDOZfJYCBSt6FpD1q8neGMRuHJnelgX6pZDHH3QqB8+lK/fxdkW++MXKEMD1jTUTjZ4m
JIaFj6aGMZ9oZLhUM+i8kOmmW2KZi5yfOZ04nyPmC/gZPPBWDfuwCY+5xeVGFHUqsFhtWnyvvY1g
NslfRDPx0RkuYxomB1EPj71FyQUgfGCOhVQyVOQne2G/uf1Oh5jZv9bUTDaFH4nwZzqEL1E3s8wx
QEK7xnG3Jyln9LQ/1gCGumjA4QwL45kM+7TCFILICmCwRuMKTEyDN6dNs0ejphFnjqW1Mdz11KwG
pGcmqP90uEuk9csxWIjAzN9XMeW0DlkrMlnkYwbH6Bh5CeSDNgoi8BD7QmMOZ76R22ov8EA9v07n
n13PQYy0ELaqhLsswLbFc0pVpCEva9tgvSpMIQEOulR27QS+bULaQWdz76AqtIrcDXoj/rxtJkuz
plWVxzl9HEz5GyobUlqPP3Lr2xHEyWkw/pwoJKdy+BEv3Dej0uAJVSUuaNQnkFxWVPuDMKxyb9dT
cU492EEK50Dbd9OuiDnhuia1vJuP2qsdd9NpNMSh0fV7DSMBowkG7TCT86OTldNxLX7tfGwe4VFz
YpjFzz4axeNA/ahPpsLel281yxwes24d6ywBA7YyIJ48PZS9/ZPU3vx8+5c29B9xrEVESddyS4DA
XTmyc2pRY9+XtsQsPZJGTnNuCAzOImcYfu/x+ksoR8zLPOnJIVywgrOUPjFvH/aLqT/VsrN3LCfy
bPXhGT0KZRH4m5qT/qFxmw8vN0y/aY1rDAU26GZtO9rsk+ujpa8wh7gXPzSCIoK0W68kHbaTnHGm
CbLqBH1Qfua7ySPVovOIs+dQO3XOBo2Tfuzcg9Pk3p4+P4GBSPxgFepBPurqCDIQwv2qvDX6wfIN
EzBCz32kPiCCkZ95XA9spjIhDjCD6Sqmf7yO0ZEQvh/pgBg0czA0UEZeZUYOyBRhKVsChcGnJRp9
dQHxVI3afUVBg8qB2im3s2fRyRIlzjcOOzewyXhmQ5zweyEf4rvVs18pOJWj/dbVruI0RNUUIfAp
2+ZNoWr1m4ll6LYW0WWB/uRZHgRoduQw1ySv/OdSrofS3qEFkIAPb1gDHEYTjO+pcZtNM0GUQxxx
LBwG/zTXBiivD7d1bQzn5qADiFgTYYLBFIg6wADyaSzIfTu8Gxpm65DqjLxNWuCcEklY8rtcnTC+
ILgd2Fdv18m2f2gj8jRhrMmMmIZuXxiAPhFHFFz6GL0u1IMBFSzbPQgUA9BRwhx9F/MIoE0xvgHo
TQFvZ6BVAkNWj17CHUNq14leJq46Ggu8tQl4JwitKa0Dli3TYMHJUPx03dBT+DB3iMl9cp0jIYQk
89XxSTnx52r879r8syh5mtDSovc2NMDOq+XcHZ4jo3ubeaywKQFS+Y9HUFfMvVP83rCBXwxCLFm3
MlDefgnzu7knT5st0j0mRvwDB30b8NYwkp1LKhN+U9U5+7mQnIBDBYQ60791zOs0zdxAVyz84X2x
kO3d2uOF7vXsO9BgCNToNjJCZ4JEoF1p9lwB3C5G8cRxnlUAg6ADT+y2ng/tbkAXgWyf9byd809a
2QnsEao+PCJ0LM3002vny62rjpOEnYzDPEqJik5cOgeasO+ctV3JAr/swnolXWTFY+30l6Tl07Xi
k4zGBgsxP02tF9sFYnUjlkMRtnEg6aATBcR9/Gt17MeTZmTjzhvTT+Jm4D1a+GVILErMwTrnKRoK
OXqEmPK2u/MDR5P4vmEQtSlo374PQ9xgGKmiXe7A6i3wHOqju3Y1+u+Evs6hIbv90a3072l6jrzK
/KBfgei5XJa7RNjpQVqL8iOM6oFGn6rSQZtWTXVMpNlfrGk4FgNnQI/Q2AsoYhD+C1LritQgjyQL
3LzAUUoUnMj7eZxrcAebxiE/JRrzgMA6oOpa+SlXiAf5cuzHPCHK6H933vxqmuUFnsD9WIEECdUa
ZsXuqytxpP3NWac3mOzRbh7Xp0fqDYsUhaK+rgSTl7HZsqhYJMrxSvHGicj9WCCHOTk+Z1tk7+t6
yHuC8MAhlyb5jJ3wpcqaa7mIH90cf+W5fYjHklUthcpGc4OEBLr4gIOfGypsa6RRaCVrcz+n4hXr
S9RMfFBb0d9b5OqGLOqHqIZpjuiH2AuKD3y3xNTO9OB0VmQvh6ieO4fbth1yxNXNM745EpvIGQ1S
Zh59eh7OpnI/a909ZsLDIGgeIUbj0Orq32Hr8szycOm9fJlcRuXEWuFnLr1i3hCUDs8QHfBSsg2T
f0clyyyFbTD9tDFTb6LFO6zvrpm2y67g60ya+zJ1LHdKT7ONpnXADykX+7WomCyCYRvcym71ENa8
DHqJW7ql4y0jcV8hxdvcvrkacGmn9gwpW3vuB6ExkccBRz1RL969uXqD54WNAKxwu+k8FrkYu9Xk
IEMqIgR8ZIv0DckKK5Dq9t5EYCoxS1w0dNT0GrnREYaEvifTSNasTwB8t5g33uz1l3kxps2gLACY
bC8VRtuggP5RGZ4/z+IeXCGXQziKlQzSciKWcr/+uj4ju6KMdYN8QDaEfEiFDbdUMD2dSTsLe5Lp
+az197asdGCSNlUEcvd29Kkd3fRNi1eqTy64o9auPbtPXBIu4VodeiraI6XG9MRm1a17ng4Xf1Nu
K+5iwWbWF/mnWVgnlblYyVZeVpqUh9yhwwiIHrGdzY+9eOm8nYuzdOFUxetZv9AAzFbyt6w5tYQF
G3VMS9qJa2+fayRAUgy9DcDsNcVBj9eA/DPsAzebrgujnSdp7RwS4hcS1de0HMuLnFrBIajDAYDE
sAdzhjZaz40pkw1SN5vtXK3tC8I6AJ836/7JU1JhTl/22DW07dLgRIPgz8P3UXHnwLF6ry0mGyPR
rpBfKbQLjwmqANaJBs8PldD3BtD6gJSPZzH2b9164sqVc+4GcnKSiP3a1Rmdx+Njisk7yJfkczR5
+5Ww9/2KfbUzqtwGRwdmJHWIkPujt1yQlyweLeT1wRxvjKRqEHzbP7dFHF8dTQcDNftUHQY4/ZSS
3LLJsp7dpk7vnVl858UnOLPpByNRfYZSKUtE+Tn63gF2ISSh+dQYKsMJLbxAEvHkI3HIHlL6ECAT
a5oytrPGk3nMwyv3mfGOX46xGfBX7DANIxXCiWfwKh1Fmm9Hb3rN+jkOPJUhyJlbxv16l/g0E2Fx
QxHVRyO8aAtLl+nML66FPopVALLONG/jCdvV0LaPBt/xnDqI2mapjiIZm52aH1o6YAsaJjcN37zS
UEC61Q5Njr0fIhyESw1UA3iEATk8QAw2PdoRRRAehwr0PXb6qekeYR/hbZmz/MmwEOBULOH4acin
FGafXloO8qRXFgGx0uXjxKHxaUHH2SMr+Qvp8z+Awn8LKCSX5m8AgP8CKLz8Ssrv/5T07t3+xH/A
CW37XwQbSWFbJngHS3rwTcbvtvvf/0tzjH+RPe5iOHds04YV8P+y3oXzLyFdcAuOpwNIhJTxf+GE
Am6hdBxAQ7pBhNrKLfxHtvv/L+v9v7AdkLqAeuMvAg7j2Yb9D/xK56S61k0akLt5IzdrbWgw3ggQ
PJu/jZP66F9IcQkWVv8jLqO/XajHv4AIf49gN/gB/xNux3UAN0rpGtBJwDPeeEp/w+1UpawaW/fI
GJ8AIePk6M7kByB3p8WLxx9vumt/I9P/b37sysr528eiqZODSvhY9YOY2riAiL2HTubD3AvbswR9
Uvybj/wn5OafP+g/2Ec4zElTG/hEtFn9cjUc5KPbCDV9EnTpv6HWATb5J+zHdQ34b2h4TN1Bl/dP
4GSbazXyxea2KIcnNBJ7yC2r9I6yrHQbSmGCHawVqm57MP1nTm8XrxjJHXNksWEaie8FfUaqhUB6
iYT1y5kh7dgQArCoQsKxsDBttnoPtFV/D53B2FRYy3ZzgTWSFiZ7+WbixgO2dUp6pKvTxirwXHA2
UP0IwykdH0L6JhQJiGJsoliSpU0D3HhlYN+8cQPhQrQdu0o/isp8IoFbYPSZoMPPuE8WjiAA5u9J
2o1PISJB2LXvmce+ryXTq+VyVoQJ/Dw5efh86ROTA0udHMZx0beho0N6pAtl0E072OpXO088eRZL
N07sqpxfpQ4PsuxJls3lqg5yfHpqF2ckSkDKEynAR8Yav0mluzdD8kq90vqG/n9J6uaDzsTrONdB
27YXTY7vswmT1+m4smQwEiZHryMzGLGPNODtlnSlBcVwbn/CQK05ZQGjWwbRMIsaX6eWjauu1Yce
NdwY1Oxlou3mGep8UcHRsKFJBFZ1aLLfzMm/CZ1oQOxzJ0wckbbJX2VGWe27buEb5XKtjGpfj/m8
vV1/LttBa+YfpXaykSpBV1yYSte0EXIMt4mxgu6TrRDVh0N3OU0YCvbzd7ZMr7GNjzdCN6Sm15lk
E+LrauJN0ZhmzvKNk/o1qr/Kov3Vt03OSH0trNJW83vNn7O02Dpj/RHigtQce2eWTAote3iVdfGt
j9UaXpoH699TWNOrPsuHuXq0G6rrrBWcKgnGrSXtMAofJutPGMZqeAkYrkuN31JVW2G2kOAJB8K2
NQa9VjP+XWduuUWbp2i5ai7G8dHGe4X6dXMkkwFDeoVsYzJMxpupL4gs32QaTBTCg500+dOupWHR
MvyJte4uswzMYxacBjNXP+hEIu6u2i+vQoOpxc5ENjN5aBm/W1usbz0n2iiPeObMxfYJtEecXoF1
dfkijYC4tJRL4esD4lc9NS85fiNkgpkfN3xnpy2vnqGewA5R1xjGXZV6mPE0GmCWjtA11+IjYoot
Ol7arw3PT5MBRo/JECUNi+oItGOcNYpHhj8wNGSucaM9l0WnCX/B0Xnk7wJG1rHGh1yMEb5mzfCA
T+8CIx4vlNlXcAJ/Pb7lGmwSokQhRgVUtZtfAaAQoBS1y6YTIOIxx645nbjUNQOF85KB8pMLThQ7
O67PDRm/L1kx3s+mJPwv7z6Mxo584APbqmJ4LxwPyoFHEstg4u6dUJADU/zONcztc6wfhh65+bic
HdNJjwS60oO3iKfO1CMCNkAafXuB6/CqlQpLORGK5FZw33SCN1h3y3XQwOGa1zBPmmKfpuE2UWG0
lesbV6Hv9p09jYydN2ANwf6ESU6Y6WGgJ9ObNXZitOCQTXg7s4jsD03/LozuGUj8PdmC/kpH8Y31
XxY+Fr/tWeOFUjvPHl8Hh2vsVPWHXrUqcLweZ55N9og3740hpe/EoMgf3sKBQMxeouYuIN7R656E
z/q5xncsuJKL4/o4uRWAqtlkMYu6BI198ppbb6oxiW91SfWShX2VFSZImxcyJgVnrmaab8iMQp07
T8cDmAtL/m05Qlkwt6vZBEV5L/ts0+c45YuQH4o4Wt3mQ9JIfCPkJQBm5o7AI678aQQoGT4BGef/
5qaKxfwm8Ye12PMOheM+JTDYbb5YN/GLpVddE5Fc9WLYEy3zqpkkMNMZxkVAtNr656eFsGKnevfM
8bUZ5lflrW3t8IFBHTbwBOFMlE6v66gMIcUzIICtabPiliPGmIrviWaWNUYVHyqRr025HaKaWCFl
fVcpTQzJ08haxsTLuo4ivxp6cS285o+3OMGArz8y1/eYsLXNMnG5Wi3biQFRjc5I02cswGwGXbHQ
ilO4tJde51IUE3fHVq7YIFN1fBLjNzUgLq5pjF4OLAXEf4I1EzYfX83TReUaW6aHso3+6zczUxbO
NHnJuwfANs1Cfw6JcLhuT+tOErlElk3afGw9xShsfp1BRPMN6R1gV9gUWP+gvyy3n87QUPE2fXy6
Pe1A5j5wMGERp2HrkX7KZ/qzwSaaVISbtd1PtmMiTEzynFLutkewyFZvi6sj2gv7+kdsRT9UFhub
xCGd0VmyO/DKm96BRuIldJSmmFBI09r2Kv9cDLv203VJYy5abUYjQ+OglgasKgEmyZhsCcb0q3HM
ru6o5kNVoxjo6hAxodNe07mkQeDBu3GVvYbK4JQk78+I1ewbY3FtBD+lNWK7rGIQOu2lKaW2WRXx
+brtxV1+YS57FVrVo1uNn9mgz9y/MEiHioM84k53fK2x/O+ENJdNllYEuUzeny4q9wXOxQAlTB0Y
xAO0Lj8CGC6cABJd1kKfSeN1PbnodtFaz69ko/spXvEtS6y2r+sCOFQSQx3CkzW3Zzr5B93JHiAT
R8xrmiVwJ/eHaoCb9ib5yzEGhsYZ8Hzgn3Ugffpd1OZbXfL3sJ1+tXLZ1kQxoN8w2Pqmu4x/tB6B
lAbEujYH8x0NVuDKYp8PFDSaLijPbXQ1jdwNTLDRw8CBEj1UFYINyDCSP22HB7ipRj5mMj9GA7F+
hR8orlv68Ut/HOwGmFzkPSxquiL9wGPdo7kOCenLGAT5w9jCIclL5jUWP1BculzH3C6gF2Uvw0Lf
nTcwZN6cfwqDtVmJgR0CWTw5DZrOUr2GMQlIEBUxmNMSidVWAYJj7I5pU1q+xxyZAd8VpPanIF3D
JyXyQ+sAWqOa5ErMwyFx/IqWEtO10d2w3D1pg3tUHt361GSWhNQLGd60cyAw8ZBFdVAoLCB6v7gH
Tag7c2kerNEuz+2SvUUaS86AOGRLCPaWgLFJDvrB9QzAU0ZNYHWCuhAQKMVYiFfIWDPRGHIdBnf8
vThESaaWooMngUiR1zl3wwu+aUEnbxUFk1nRxbq74Z/TbLGTKzHSiWm/WOPGs01cY2QxMe0mnE3u
2CMX7Cua4eEvDOLT5q8vkTSwBmZ5EPODqS133pR8IHtKVs85ZngrBwREOCM0JZzcFuwQXHXRLtX0
dy0KESd09cEGX3lYakx1nl6vc7oYMWOHEpuj5yaLxctsJU9W7Kz5gEN0SsW9nHViJxqmBR10LMsL
y8CoaHkg3VV70pfuBZ3EMqEtxsabNiEd55Txg3SOMEc+Q1eAuiJLcg+Ry1imr8HhpQpjo74kgKdZ
fakIurDbuR2Gtziq9UNnVk/kT/FcN+3vlleT7tAXqjdMtUP8W+CTpTUJHTDN9ZWUsgQe5W6Qzl24
ZSqfyelr0QfWi0UykSZ2LllX20YjWw7KcPLXM8UakThuwtsSXhJGAYE37UJH4b9i4YjmO2OsiSTu
SxrjwoRkSpdrPUEYm5jQTkAHGLQnLXzM5VeUc7tb8lS3+BYuqKPzLa4XEsrxSk2VTLazGzZbK0k+
s27IiehNOHmkaA89sEueXJgzkSDsCzcLSRTpIB03IOUd8ma2vYGOQDP118SCsh2ZJOhx6vK9vAF9
MspfBQmZFFlHzL/DY5HMLAIS1S2CtJCte5euEwxr7P4Ql0rBNmWfnIaQp5r04epGUAMXYG8sOpR1
HbGTIwHnQQYwapHrBv95V+rm2yqK9DuDKfCNvmxU95CqNN+K6Q2TkcJUJCasW8dZvbbpIWzEe89o
eNPRB0IOa7DAp6xGnel75BJggyP7rpLWnUiyTzrtqJScI0O7wu/X3v8kxD1Z9V89B1XGgkwwmZyv
c342e+F8FZH5pyRr+qQkJS1UQiJLTe6rLchImOzmiNos81udnjPdzffcHp6cmv61UTmrGjk+Ri4A
5dwMu6uKyd1yjHEbOylDpf6PVFO4lXXLgXZOXy09jwFkj+OR2vRe0kM3cwg0iWtVO8McmnNLSYFY
RtObjkNmxqi4xGkR1i1W9rbnkEGSVGz3WBf0bGfPCGgjJ9xZakKf0Lo/usyQgRLac1I7T2Y92Jwi
inafW6vuDdA4mhWqZWZ7KMYoXue63YfpwRtkcrFk+BxekCnJpxbIInoF3BfY8UjgRDNfSTrtA382
BfpSgZnDWlQe+a9PZ+niwCCed/SQvESYLAKUAKw3w94S76jZOmTo3jM+oO5IRcUQcLJDtEwrZNUj
8Ion7o4CuNgPE6+0N3oPkPU5idMqiPsR2mqrSiYorrvD8vuC4AHmwvQpVI5nkzl3n0f3KQbJY0kz
NsztEZDl9LlCOlkWec8MNDzbMSw5s7vM1ly6ZDvgbXbgiMg7diNWalcoZhH2xMmt7e4m2IFbkarx
YONohY/sbm6zTE6YPJoep7MpUrirpbYfxmY5EvaDd0rqewtGL5+7G2NOicrwaDyzVtJfRbdKtNgJ
yR+h2dT30DLnHbcprqKArsOhdHXsaQ4snpYeQ5ltNWIYgK05+P/15UBG17ka60uX46n27HlvMmt0
ErBDsVjgV8U7Ep/1wC6tn6VRb5UxMEtjpOBo8YfjBfn0W+nLSZj4F2vZ/KoE8NN2MlCXiVOjw9sD
97S4E6QqJmhhVlz1pfnO5hnQFNfPUxj/YzKAWP15dukRHuy2/KnPQAGq0jjOVX2tEu1XjfmPGTYH
rgJn9zALvxwMdjSqGwax3lMHTzN4MMjF4mlVX/qYgS8BmbQxSwg4oKxJEHcI3O3J266qp15yeg27
ao00zT5TK2o3eilGfxYo6PmY51LQLcxW/3+4HaC/BzYza+CkGJZKHTX6mzY55X6xZUxUT3FvurS9
EhTLQCfzbVESB4akn9SXZSfq/pusrKehiJ+dksjddVpp5w3H9Li0cRaxoDra2dKlFhSxUEw+q3fQ
nWYA7q/ahe7WpAe1IeEVt5iT+YxxlnMNAjWP+AZc3btJWdc2ERfLVvCbdLjSaU1kYW5NRyH4Nrnt
HoQUd96C/oq5yUUL6Z6k3DaKWeuxxt+5Q2u5DsoKkFSa2AtOJYGTFbsib16Jkqr9CYFYuIpCcRqJ
IKqLR3vVQFAdddu55kjXgXMKeup50CcsgGGNTrYZHjtrUnSE1jmfbr/ZlEgw2zS/UGsQpeht/Be4
CZ4KTx8OM7oZoJn9Hzu2myDd3+bqZc3lMtuICmkdWYP8XKMFQWergsFkY4SnHE3VBq11XhBKa1eV
49NxfkV06e3WMx3aJ7Wdm3cynKGjMpEgFXWHDoTsGH1mvL/KTZv6vnd4HeM5j+/ylOJnFtqp0s2n
fGx/OGUHaWPGJ6Tag5vW58xRHusJvBcrsfezky27GH9CbxilP7btHMwJK9gKrM1I52LMnjFGmgbS
bCYsZkmM3YBO4GEuVtypUU0HzVI+ck7M63ltvfepc9cjs99hOy73AvXwucomJNCMvi291o6DTJ/w
+xbHypRXq7Gsc0kVFK4rfQauWA+rHQLeltcO9ARzZwORAQ1fK4oKv9GwYlg6gp55sT7jFkJpWz+Y
Dn4za5U7ePOMqH5UO9NxBG+0d0GApI79mB8H02TxnJD06WiVo2bc37JqClg4aojpM2F+wejx11Zt
917ujxzQ0pjzkuexX8s2ptYNHY8umh4H49K8V0uxL3pAj27Mwj4tnNyNVWJh2i6lnBM+elaFaaS1
/JvmpTZzLCE0MMHJPEzj+B4SxLxihnAEzvHpJuqqHEsdm/G2NKav4MrVkSSr8GSTPtaqKtrj+ez8
wSzyrRJ0WBv5HlaLtTVB0ihbfdWF9jMHlISpbsKLm7Ep5NJDX8QFNJl7GTjoKCXdXc2oMcpmgXou
8falkyp/YPk14lACs/DeXIm6F8ghjWU06FtJFuKawQ6l45TP6myDWo/JckSwx4Y5ThUFSxakNNi4
MuXupqniqdkYc8bscZUzCl2ziYmZd/PQt4FYn6+ut5K9LlyEukXDnI8nJ9cYns7tbzsUdOmk+YaB
4pLk5baNkjjIVMTZ6KetjPEuCjhrT/tJqWNVQMboRnqO2OF4Xcg6v824szjtd1JSl0ONQ+wJMdfn
4Z7ONHq/yAWhF5jzzZQmLrmlPQwpMdbTdFeWxqoaNLNHUWuf5OYmUeYEpl7/8hQ2phEBGxPFyjhF
H7b2x1yYKYNEwraE3hStbOzhVwPwYg3MEhwMW/AzcyRGF0MBhljlU/woFFn9eAXOeacJThDeYki/
8bKvcmKJn70m3ZevgJa3qLtCf5C62jROA09h1VBkGJAn5oe+tWqQWodATS+mKyd5/iDm42Jcp+Rm
qb3cxFWJNUofoEq8XULYVQ65Ehtl0wDyANXpTTTSnEWKuv7Neue+tO6MWwNCb2Zmv8dxAo48F9dk
/rW0Xrqnf3KxNcwKMbKBdSNNgBD4ZFttNKSnEI2kxxB27f0ttMSrsXkYTaajnPY6OADV69iBSo0U
UwA4Pe9IudbS2rQBGtoPo0bfudOPWG/8YihetC8Zok5fOsdHOOP4cyzBeya7rrY4GGliJ4d419T1
sRfNr0YeZ5URRNRwHm9l+GmHyS5EbEtttfMEJCIPoYqTGMycbffdmqwzSRLMaWdCTDvjDoLxpoW4
WrS87yM/hVupX5kiygAoMApfGfWbdgtf+8sz6SQnRn5vQ7qXWUTdnrbztnqa7DvLnpHpmZO27WRB
heiw7XUYOGu7vYvqkKFxb7xoNUhsF5YhpCQupGYEuoyvEZZFqSqD1gD8Qj2z3kMEe6JpfrnmzKym
164UqL9qtIPgZ97TyL1jPHBtDRa7UTvVCVPnxVS/pmyu/bGuDnbCj6am6hf9wPdksl4WTbyMGfyq
brxojBo3meWhdKkBR/PE/8I3+Sy08qdQ/EKmqbPX9kQISLh2GvAlW6uf8hoUact+mS0SowLiFTpY
P24KnTrx7gqeBaRT1W8i7lExKiQQNx3h/FYYxgdkVi6LMMmNYcu7qV2cipWcMEu/IWBQRLTrwhCd
nEoiPEBEnXO80kPBLtKkqLcKYAXRFF9W3YbBgRbE0hQUCLd8KZ4qW3jPRDTj5uQMiNKOEFJIi1Pr
EqpcU3JLpit2qmx/6Ex83ceZV5Lk2nAg0l65m9EtHMS76XgF1XzAm/xhkmrOEfuhXcUbqXCB2tmE
uYJXp22ONrGgy2Tal6zFwzC3zvsiibW3hyQwC6qnOK7GLTzFeNVc3OTiQ8qZXY/6jzEFsXh7Sf9S
jUQsCXlEG0EMVHV6uos1oO7ZPN23kmU/wVi/KaKU78DRb5mR8nSOUwOhq56NwXKRhNLLm8P6vuxj
lkB7hiJv1uQ9hJ13HYu9XnyPg/dZuhBJcA3Bhm9+TgMrRoeTc3BfNDXxmSkCltwj20NGCH6ojwi8
0HPXx7TMIDGdaSevZ9vOOsiQdEmDVyu3DNSkxdVdA+36lEVyiqsTSaUc+HuqE8dwXgYjelJNP0Ex
GDGs16db3dIgmwGfMeRnHFBtmSoU2s7jlJbVHYKU+mrrx8HS34oREEyrdPskp+Q97ZsIsR95IQS1
77RKj88VYzoioexX2YzigFuHzkCyB9MengvqF8F0qWlq86CK7AlJRnNvu/2xQkW6X8iE3YNRJxxV
QylkvcTz9NVqyLVB+s9naj51lhi/tKnwkG4wfQk50PfTwo7SVmy8ETfDDG1WK66Z61QIiwZS9ORr
oSXREQ1KdNDeUWvN2EuOi3JPjrHwPBroyW77IShxRL7mE8N/doTJvo8k2zaQonvC4LnhtFS3ubw0
lospUIK/0Grn5aZ+VFMMsAHjaRK2jEUnJog6N++22CNWKDftGF47ibCtQbl3e3xhPXHK13MJzmmN
ASSSywKD8SdHmQiF1bvTC/dRR/ceFNlwD70U+xfiKwd1F7jx4WMVobkDYrrbu86x5Y+luO+o5VRi
0FVu6j99BGMo5K8FoAjPtK4scnpR9a5Pw0CsmLd+x2qNB2yyJehcuhfNmkXBwuU3aVUFVVkxDpvp
hiJ+smsmvWg2yI5H83TTfcWYWHEWLLse2b6fEG11MlPvlzcyIUVotK1zdz6kGVVA6pCeohv4ACu4
3kEoxpKbE1578WzRXQQpsNCly7cI7hCQ5bgKaQ/HCHK33sLOvLQ9U28QTDuuUDqM88kAOBKU5RJA
hec9tIqFGoUvaXLsMCHMHjpwNF7DKYojGGRJXdu6k/4nMQDieLHnnAbnZHT2F9l53slqI32DIMAK
Yqeb7m//C8WzEfCgGszyp2RHJgFIWnIa0a0iztXZJrqInERhrTE3VMh+/X84O4/lxrEuW79KR88R
F94MegKSAL1I0chMELLw3uPp74f876BalZEZcQelUGZKRYI4OGbvtb6FpG4pjMUNj2a8keK1MZxl
gWc2alKSD4K6IFdyBPFvMmP70pMcejtalclW6gSeZNLvZtOK9IChEJV535FIjjYyiAi8AfhrrSth
OBGKAgbXSlF2i8lXorLSDHoFw5ktpO7JyXMZKW4lWq6SqC9QqofzpI2cKMNTQHHG8afoMxMNOqQy
ActNj8DAMl6xSRl0+hX4gOnr2Pst9eyEnaNxyIIlzjbLFvQmOlqzo6acOowfYfmUkfKyMjlTQesC
6oX/I3oeeec8k4hAtYojXuFbS/yuQG9NoAAaBQa5VJAPlkXoGrn+0dN71+SEZ7aAzalhLM/6iGiI
vDz186KGCFMpKpFFL8I8pUTkaISkbUvh+N02xEA12BCRRJw6zhK2FsLXyUqX2v+nV4QHocnmmGOR
6luAHDC16GqEPspgw/eefDjOr3NuuUK0ejRd8xLB+GDUXxYt+aUA/lOl6Fs0KC/pzaNIjzo2yXRV
l2oUojQ0NPBU8rQV43ziTXHqJ9T6QQrLfUEOPO3Brt6URXxMixLYnwwKX4trgstpX0le9wb4LrsO
LdVYK4bRUdU3mnT5pg/RZbJrnc17QOqsOVtDEbdeDdef2tjRiMdZ3eyPLjucuRQ+dHu1UAOwerAi
Ve+GMnaFj0sjaTS4SmrlLVn8TLaCo7rx+C+vsiON8a2ni9CDDeDIfmYesEk3uyKV3pIGJeQA9d7t
GY3ALtnPobWcViS7V24q0PdUs3ivxOO3TFdk2cK43cqUmFw1zp4z8saR/g3UiGjwO8HgdKQK7NBm
b2o/91xda9ghybI7RIJpi9NEXqdO/o7kd3R2BVynfR+CQPdn2YSEJtWgVjpm/aUQSeTTNZZQNjcI
Ken0mcZUPhoqUO0SVWVunXqZWqdOeDGtF2x5ghI7TdQ9xGovbYspJVghllcZVOV1yJmIOHPTIW8B
5oEvDTtagAygnFUcEULWl5hcg3pbl2Uor359K2HoFakOq7pTZjXTg8jP//oXDY5m9fCPny/n/0vY
QHxgjrhGnmwnqBU4YwBGbuj62BV3c4VYvYYB1YSOEnk30S80wLWHaxaa1UPSk6kqZb7icsZJF4Ch
LCQok3W2eA4WSiGNIC0Kay1ZTixkPrxJ/yFUNeFto095hX3W8sgzYMhk8nvWGF/xefQFaRM2xIYU
o/dQ1P0uDqzpxOWEW7HA2xVpqGjD1kb3bz2IclFg6vVXoy+TvRdO5YqYlhgFzJemMZulomqgbItp
8PN6F4llfUI77cFJihNrjw1rk2lN7kRF8RIHcUNNoX+JUmmRDl53EHH7ur0Je5DQCPzylnLwKxV+
eMKdVDALDkXfOjT2M/TyYbxL08G1Qj6RFPSKLadadyhz+HnwNtcFWfNrmY1TGmVOaCm7KvRi9thg
4tK8coQ4vw0yyozIS+GbqOwllQFCWNo+NTnQnri4jPCoVpLcnPQKhnGvk33o1dWOAhWEvglvTJN0
2laYEV0BTPQNaXrIuPGC8secaaGBHZ5/U2dku64lT1aegugxnF7zCm7vFpofZdOSPLBoJ6bz8w7M
BZvtED6CkTh2vWHYAWXElUTE1pY2/sawVG9lDJmD0J1DUO8voxTPrS/qaPrAIQaooEnM6U3HMJT6
2E7so/y6OSqiDGpwsgCmDwTC1XTYqENo7Q2ZTsQRfCT8SC42VANxZorWugdTztkUTtn4NYLHfEIg
ZWMj3BI2QgB6jfgjDOg4lxkmuFGjsJd1+Dp1S24dHhHAxmNhlwl0krYOaH8Vsb8CYSHbrcAsEBfF
5xQohlME5mNR9NQoCpq55difxKDns5i/dIEW7dRBAwRR6duRDAks4f23HPUkEuBzsGjlGVP+HSna
XevHDyJq0BaF6l4ztB09uCVlIqqT0GzmOtMT2jxgz212ZSBrR3Ukr7SpEqzVwaRe9JMphO25DeGw
yD4VTFGKlpCeMnJxPB0OSG9sMmhRgpHCX6XVBTlM0XhcOuMAWLp3NSOhhMbxfF01qbnDiwxXuBas
bQeCZVNCaN72GpfBI5BufAs0fY50hROJJe/11pvcIZaVQ+QVJpkunXbMPTrtUXCoS9U7Iooit0aO
xJMhedmKuMtsPdH6sUcIKTiqav9RojC51CSte6Qk2y57QRMeFXwjncBWzvTT4dKotNgroQmvpUrg
rlCV4rW1yhGXppHe0O3APTRytsJEBeNobYaN5HG8UufYQj3zqnvPoQbHaVzdQeswyrWwuPtgAReD
2Gb3pqSjVBCgdJdM3OMEusR3sSqSBfXM6I78PlmQDhLcfxlDJSn2795Is6lhu3obMsQESWSZNyYn
KvR1YdzQWOULLLDVCeP2CtO5TMkbjZRZIUv89ccomOQjLG5xNYTPbUKyUNHTavcsgT5jKZxIodc2
oV73R89Xu2PThD2I6ULZtwFNzfnvm7InsMlKO5pWhnaopWaHPW8ttbp5b2Lz1vSII7PpHVJiuIRE
SoUE39IqNf2XaGpw0wUV3WS/Npb6AARSz6LByXsIynULgt/suBHCkJOghV2e5uXohFWFkbnT1VWZ
0yitRGk8yOxQKJPEyipu0jdhnPYwQfJTpEfAQ4pj3yu5m5SxcZp4x0Kk7zM/2lpRmTymGlMyneCU
SqzFnNZliKN4/16M3SDuZc8my5ZeV4FoQsV/PisdG0gqFRVxYVWFgY5MwOgOmtrRTuk9c4tyB6tJ
1T42frRrqnxyy7qnfaPFJyBU67bqo+0wC7+8iYm+6+grE8W293KzXzTT1isNHfNFyB6PjRULQfOa
ifm0puNWr9Kx+jS9iPIbztZ55vZJIQfz01YEOYBmKSqNRul8wqVtsoDaqjHBM5Hgst+XFcuDHpS0
AHV38lFjoQYr0AvI1HwCBVsGCT9AFPBxW0knMqpMqEmarh8itp0cn0CTKGO7k4A22BkF4Qcjj/a0
wnZARYHdeWbuFGaIczCpoFdFAloI8yh0Q4mSdXIIXKCUbgBkyEaYjiqssIWWBNq61XVO+EO2xFAh
rXBBcIaI6DKq0a3WpfLkjwPYIUpkTN3EjOSzx0JBQBrep6mbHn2KCtjqkLlkiugd6qAPFgoW75b8
gi26OOBwxJB5QcJU4leLuC3hUg5UB7jICYogIXPGJMnU7Q6mKMXHmoypsW/VfUJA+4oIFHOrdkQy
t2GQQjsZ8UcI8wlNfqBN6K0A/T0JUfE1JtUtQM3MyMJsV9A5H0C3zOaMFGNOR2w9s9Y68TVKmDmV
W1ywe9GrKQ9EIyBqq39AdzEYTMcWPK0t67+3GvUgW2C2esoHGiajaOE1aTNwLIPa78BMKq5sPADk
zZd1QAenLeR0KwSdaHdBux/QmGFUAmkYmXm5Z4929Cevc1rGG332GCpIkF854EmojgjvGKxh2wxq
RSW/g7eigucem9bhjJJsNUOoVv2IHC/3XwTRQvtOAdkd2/I0DnM2Gz6fNevosyxzIAoUcy4FrSuj
OloytmW1TiInK83EJSaoXFnebNbU/W1rpiygRXWuFc7CHZsC+Oo9FdWMQJ5pGCBeeeKe3c3IYOz2
htE4wL8rKH/6w68jJJ+kXaW64AbltDYSsIaJhpyg01yEqfpZ0Cssz62WrFqux4FNfdAMNLlJ1umr
WOREXYoy8nDBP06pXOzriYOGoIzgKnSVAg/ZA+x4KMD2KeLxLoruiu8l23iCuSvK+s7SG1ASWrNW
o+ik5SP1ksQnDbhU203jJ9IO9y9HIz9vpd3U0TCEp0hZdP6XX1+6+TtvspCnadVI6TqttWWqAyqr
9Jo0AwMn7K8v2BAQVVeRo3plulGGUdyF8z/8+k7OaPxn1gwdHhrYugcTI8+5a1xNXkwgkhis23Cy
0Yua5+65R/h+9ZflJlxKp+zZfO0+rD1pqmqA89gRqAVD2Fqqd04P6rlkNKir/ozfzXtTcMP157p0
LYSFgj1XWYAHqk5g2dKL3zmFG63FdeJmK/2Dv3jILzq/WlKy5PiR2+ldxux1nF6MCErRAsWddiJG
hwji6mbsQ2c6CKIjrO8VLjp8odR0H8hqsq40DsV3YyMfI2WhXOJ33XDUfDmBQXCHZRkvs8/iGlN3
Kw9G8QAcWj/7d/Kq6/K9Kw7MCjM7hMWEBme2k+oVsBZFXrb4XvFRHtBIYzCkks1Ys0w3LDg6JE4E
EslFHCM/lu85jIp1mhxM4yoIH1w6Sj1HucXNArEPJaf+s9wgNWloUL4BXR2OKtKtalFsC7eMr+mF
7bcKwwA2BtpFJpAzbpJ2k92ju/CKwIDKEgaIVe622kq5q++JvJNFW4H/Hnw1B+VmbUFWJ+s2RYW8
9ukv2t0OqlwKFN6OXru3tLOVMwKGExc3LtSPwe2fSKWGh3Bt75JDTgWi2wMZCwWkrgtLG6IilwOo
tEJA0h1VwwaHnaDLsLMbMU3oS4RrBN0Gb2e36pql1xynh7pfApHJaPHQA6J6aQPg76MFPMNLv8YI
kzv0f4RoRcNrB0uNezNus316lx60q14tmvSxldcJWt+DuoVK17WQ8BzrIp6NqzwuZQaOsCFahT3m
c7vFJTBRLo4Wwj7dmQdqyZwrr9EmGeYR4HP0GNf+Ez28zsm+qkP5IpwHMtEcxU0300rd3VBRrghw
42KegMEisaHA/FGz730jWuQoHqXPgQ6ADcsaw8MD1PjmFWPEE7NwqmzyYiWFbq+66DMaVtajtQmQ
YdcLYzOmtqhsopspLloOtsPWiDiPLIGWXUsnO3IsR2EwQk/eBncyzix9yR2p6bpUy3ov29HWvww3
wY2OmhtujFuVnbRwQ+Cz5y+fpLN88jZsUGOokU8NFI6vapcumAtraieUWh0fRBSy0BeQLs/VzkPB
+dQ6xMY/zuB2RG12sw7mMDk7OA5vybY6GKfCfRuCRb1X3GKFRLdc4oB+il+xhlyMM6qX/HmOLwbS
vFJjhxTRgGiJ7+gbpA2Sirq0ESYeReXUrKUdNaD+lalMeaf1N0vr0YK7FMMTNHpHhQ8G9eY6u1jv
WrzA5HkTFnRRQBldm53ZI4JYS+/1qzjD3xbWSjiUG7FdoAy1FsPCfC435kUCI/UBqW9Zue1Depm9
PehyCQ9bx5ekXwtXSkdRwy2lOiRekdp91M/RG/yccmW42nky7OqpgA174cA4fUNgbJJ1uhcvytk6
B9GGqpi3magnH/mEOLXDtTbt+l1Ql43LniNb0TnSt8E2f9Cfe8d49fbVznezdfFdO4G3iN6xao+t
bRGvTkOF/7ldqHYr2l6+pnW3a43H5Aw7L3Q6wU5ulPGfRWWB71NdarPHe1mv8V6jTEZs13/74gHs
TNSyLtrGJ9rOkTAV89gjuMGVzgx0xb1QsuAwaABYjlBPEOsRTQZjnaiuDZ+8XdyDN8HAdbSoPzi6
DqtmJLXTpj+b2KTFraUTmSsoSsiU2rX7sOJmM5gITpjXp4gGpm0+FGds52YOWoh2z07oXdCuqKER
3OmreuvdyMJUwTRXj6gjh+kkXGRakY/RDXG3QGXYTlIXF6l0GNdY8NQ1bdRmwaz74R/NQwEHcSmu
mr1wGU7WfnoQ6KuybThYe187eF89EMI9oYcUhGmSXlkWoVhkz9rVOBkv/oUl4cXYKJ/Cvl7z/EWc
7qkcpDjTFsG6uldbJEIh6tGF+GCtsDUsghf929+hGffpx9oyYcULkL40KAAsMoDBEdqhS2/X2tY+
0gXigXiYl5a1Mi8VQUDfor8SttErRCLvUdpID2X7Fu3TJ8BjFPFIoptj1Rcc3RDPwMvpeTsPCVPZ
6K1L5kOxd9VNXS79TTo60bfVEKthm0utZ8lUyQda0PsVrKWvLXmyCBWGcvOSbupiTYcJmYXBON8I
B7qyqK7HpYKEhn7IejoHmSvKdrbyQbsvgpWBVPusjLbsNHfrIIluscMOqRl26Q573bV4TKQH4Tle
NWv27/Ip/PIPUb40P8VuozOnnrC4IWdol0bqoh1mJ6R+ZOtmR9sz5RLLG9C7sV/I2WLYzYmoq/yY
vVjPbNSlfSnA5Yb4uBTeKPujzfU+tWMMJvYUk/fpTUhc7ObdElHuITo+VB7TwhLI38XvzvqwnXbJ
snbrhY8VyC0PpO29Z0/ydXxO6SG9UwMKtuYOZou6ql+CezGu6g8eOXBezU55Fx75dB2JpJwlH5jR
P/BBTOUC9Et4jYO1ZZ2j3m6ljUxXjfhSgbvEM20rT2K41c3VsNHiPXz0teRO6Daem3WDjNe0Aafq
nx7wtmEJNVDcESFsHLrvBjIfRTCZopCb3WskhIvuJrxMfNLdighskpPgNtJ+WmXjIyjLbEf+LAUA
u9wHa/Vdtc4tJE3ELuMC0NCHt1GEhUUswGOkrQUiG26kReJkbDysNHbKh7fDqjiuiFjxi3X/oLV7
PXCxZkDj/SZwljQqDQLcgTa9dobhrgiXkf1GuNDu1blHOv8Oxh4/P6PwsXJ8SqxobQ1kylAbVzyY
UP9cc53C0yOMAh7DKS02UrYMxAX9KxQR7S5pYGrbY7aVH/l5g+gkrAfditCIbkdO+ay2jGGZ27SV
9MBRMgdsPAf3UD+zU4jym64emmZZm1dOk0J7YMNWfFWPjQVac+2xDX2N0o10ZoJCESWHN6qD2WP9
ED5kuCu3fbnyL+1TXLrgGnli6N7YZOdsiCFwig9IvgGL/l17GBRMKw5HY8QC+trPj2W8pUrHdg5h
Unj038xX+cAkkXxF5+7VoIi3Ju/kNd+Xm2Db7poX9bFI3JEGMSrTC6hAMutIbVkEExG7y2JVGmvr
tUldE5FRusuJKcgeCETBDBiAK3nwp0v+WbzOcBt8nMggTPbnX2SK4P3IvnF5peoXLrPxGRcjhqxE
B42Enn41S8ChBjvGQwVhZUu99Jq5YburLzQ/vScBuuBh+s73+iV/jsyFtzavPtuvbXbH77tQmsWA
S+9QaMuCm4WPRF+UPKzcJQbbuZQWFaKURXJjH9dkb35g59RIDwPFvSfeJzZRDAUsX1u4J7h1zEca
cF7xpHVn4ZResM0MsBZ5zDh6ICB9RwI6fbGwlZgldiBWKVZ6O/EJKcul5tSxhRah0X4/mmtCo/j4
SPDWztoBUX10Hx2PPeo7A1+A2bJl34r7h4DgRfYalsvqq92DSeaRYXlCaIc6/w7Fm/CrNfuWZXqG
6Fwt0eBuEwfAz8HcF7jCTHbBC+MQPLBz8F95ZpJdl28L/DCqS2ZWcdEnotmd2Xkbo2lfgS0hSxSB
naRttaMBlXpHgZ1ihQprE12/AxWEBmhxoRvsv0pMWOyooiVmk2wXm25y9yQCcj9fhNdiwBR37sjX
e6b87AM4dNhBhS7IDaTVbM+ICB9Ukoke24L0Frb1Dbwx9j6ibX1yM1hVY7bxHGg2IKIO6XW4maHd
vZJ5XG2Bh1Fu/xw1W7ticqFZKZFAc6roADrlE+m7UK8fiRHi6B7Wu4CNn0yokWMSMH3jAc3Rkjtg
5s6+i/TWZP7cknm7z9860/Z3ydU/FhyhLPZKLRqeL6oBj+o77ZoS0OkyM1dYZ6w9OmaQgMjHt+Ep
e+RtSyfxFXjVlYoGL4tVijPCC94fEKHsxcVdvuTmCrvklQIeB4Xkq/Z2aErmpvvV/2Q2JlAIkVVz
NJ+w7r5H39U6osO3KVbqh7c3sW16nPnYI9v5wXrE1Uhxr9j327RewElcBZ9pREuL89CamEOeo2ob
rVijGC8tgQTzet0+U/9oygVx0Bwalv6D+ii8pI74IY4OfEN4wcIpZj5EDspH3ryRwqF+VN+sWj1Z
gdMCDlK/Cbol3OYPb1c/+dUuQuK7kffC0timeN6CZQn8w9xAHH+xCEMZeEL5sL8R1VPMsrY5iw/S
iaU3OJprnatzc0Pf+WQCCsEJiRaUZxWRqDPuA/DKq+ib2U9Kljo4n/eRKp9vf3XFgi0C2yZU26zy
zVN7DpR98qk9MzofwzfPJS/eWw7h0toZRwmn4SdNBjQY1nQHk52vDAVxvK2+CntxXWKZX1kAUZbM
/vqOHsoyIKsA7c8q2tTbADP8SbrMk82sG+MMZ2ykUzEfYk1aDS5FPf843qTn51KiS7+k9kMPF/c5
C2P5mqBwXwyOemTgcJOCs7wLvjDCmo8wQcPv6Np9sAgIF8nJXrLrmLoEXepnzx02kJDgVRL7+kn7
ba/sx22EZfiF2DlIMxMJO4vhpfGXLZwQQkgVdmmLYMOO2PtCT85xHTlu9KVyxGBnpILttYMDlivx
kVnetwcMGIcIV8w1P+ZviNQtsukW6ARIufMe/UvA82R7T8kXY7h7Zgs9wqVaiOfwgelIZsrBhmbT
9yJ6kpkxeCSS0g5PpdM/cWxVD9lecozdJj6LK+O54kErkZfmDvMm86T2wrb61r32azoyT8UNuRoJ
rqhKtx27aGd85qwO+7LeF6gmy2XtiLT9aPjdrS0D6b06l8Ty+gvwkMwW/dV8HoedteyO3kc/PEW1
I6SuJro5STMs+ItmbRxJbufUN9t9OL/12Blt8WV+dgZQXrvim4AEeT2pTkpuSUu2x9p3+cHc1Xbj
sXhgAkSBaG1H3mzlVo/aFgOsYYt7ZVXTFLxhNA5sYoqpRpD/l1MSYo2kwXWcd854Ct8zdmTBaliJ
n0QRxPWKuftJYA6fJQx2sTYOxVv9jLdC5swpnYVbqC18rel4ilrVNZBE91YCTJ7WzPbXd2BqO5yo
hbWsicBZGhVPM2p+3E2vpCzENKvEePfrO33+YxYRZ4SlZ/7bX19+/W2MNCuNm5IRw8/UUkdwV8Vy
jhnKg2SJk0qZkmchUWoHWqK8Daj/oiIW5O2vP/76zjfh9qqU0soI+wmN5AU6ZjSkfXuKxah0E0Ih
l0HRlRzNeDb6+UuEKGfR0u3A/D0pCOXqvSoN7J6G/P99Gczq0KqF7sZ6kGwH8oLF3kB0o43dNqmS
cmt9WV95bXV7U4qV/3xB9EWBFhXDKi0EDjC/vugTmeoC07tRcXobQn2HHJkUyCpkZxGYT0gyq3VQ
sGdHJYljkcK0ikcVzQcl3JEYRS26CvHJp5jRF76JvEDCH10de1X+lGNw5Hyy7HjNs8e1b0NQb6ie
2mVechwjC6pdWFjAS3/8UgrvAJFeZnfrtzjNniNdrnmKREzKEzOyKq9RN6fkw02snMPZqIk9mPBm
ULShseYVd7V+GlW0rvP3oTlgKg/rTyGKrhbo9WqoHxthipk+1UU+JG9Kn/Eb4tNYCIrbqMBSO92R
RuMUj/66EOSjwpmULIDHTFIvBlgi25BJFSBklNgZhUAj7+zR/Fn1jXkv2klzYh/dkDdMt36SH7g1
7G3IhaWEVHyaArglo2uXEKE/TJkgTssLcP4FZEdW+zob6k2LJYspKEk2xMMxnw3rXhyDYyXgUsG9
Mbpe2bqd6IeLGRoGWMM4mIk17LqM/ScJ0o4CPYw20aS6liV/kFGtkANoeHaIjAN6vIfd9GlqtW+1
rxTkJDyVcZs4WsJOYk79ag2NAkzJQVkyF//9X//nB2vnv0Dan/Iwa+r/+W8JTtD/xtuYyJwMTbdU
zJy86A/qiz4kctYJZrXuVWAEuYVftmMpkYmsqtPGJrrWrdRoWygAKAmuvv355f/FnPn16pakiKZO
B0n9QfYxBm1otNyo4IL1396gLsUaq7sQUeAQZikTQUIUwkQ81X9+XQk20b8uW5IVwzI1ml+qPL+x
f+B1xFovBnmQKjox5IJU2Moq3Q2N/jTqiHAnEe19Wh3w7B10C+Un7WYOvbmyUa1++5e3Ml/jf7hD
m8//+W9NNfkMJJlADlLxLN7RjzsgxZo4IiSt1p4IOyEqBdgRwlcAM3stPAQgAulfztQYhu9Ad627
EXgxEaTn5J0//mU4zK/1873IEqpVxVQ12fr5XrTQk2QhD+v1OEMkfnEHkrF4CzCueQJEgT9fuvK7
wSdjBjEwo4i6qv+4CzHdvKkoBKLYM6qARp/eDEVDTckGrJ0Acs4fvSE1r0VBMnqauTWW1XJgx49U
AD9KslWILECMHBE/yLkGJD+fkMYvebGDNRd7VlXdTTQixYh+tUm5tQURKQgwqfZmpCqVq9Bszn++
qt/dT1lRDLy05ozF+jGmR18lFSH28RqlLJLktoHRKfu/PDi/BujPO6XIPDeaCKALjNL/HsADbuix
seRq3VXaFXjNuUuNXW9QE294Wgoqs0afnaeiA9lg8U1vboZIO+AUgYHYJ2c9YDQldXHq955qEhqM
V9pUv6xmhpoUr0lZHaYR6EOhl65YeyexDb7J0KmcP39Y8r/wWox+RdY1WbRMCQ7oPET+8SBamgpg
XFY4JVjsWH0jh2gA/rClAzOm3NOpCtM1ROHNAA5KnKvNppNVyd2XAL8GMQgSffjyiV814wqYIFk2
ig/UYOr9k5cC9f3z2/3tvKGoNPVYuAxZ//Xv/3i7Sm3puRHydhlZi1YCe4M1azHNXCop7W4x7fbZ
/v+KzSpSKGn6yOQo1diJKTZ/ey+/e3oUJm1RRXtvSsqPIeAjOpEEc6zWsUZTxSjjcTnjSMaAUlEp
l66v8Tw1nQZZhu5GH6Sff/4wfvv4KpYmqyIgOJ2B+OPe4Uz5zxgcEBwtK0mm9tyFSEnHmwmC05aV
3K7nJw8HVww0ZL45nXyJTMpNtVa9Dhjq8LsPX4RFcaexBSyaSPpqjJg6rH8okgK4T8Lhm9BXctGv
XeC9g5TY4bmkjhp12xnD1Mycqj9f2G8XRcUydYOVWFbNf81LKFUZQGK1rvOd1lJ51xUshKjanAEW
DUkx8WaSrE1CPT0CDfPnV7d+MwczwmYkmgiRT/mxHqiDp7Zqynrwaw4WqFgApXMMaTh0feRKvnGL
tIzSSd/85bJ/N3GpIlQlFQYQtLsfyLmYZPFuTHq2AjOyRu7zV93MX/98cX97jR8XB2ZZxlfKmEUH
eJj0ylXN9C/z72+HJc+DxB1kYJIe8GNYWhFIF7nhuSglR+lpDoxMJNbAGNPy7Ez0NiUxNVxpZXvA
XHPGAUWvHqFxkuwTr9yFVXfoRPykpiwRn5fQvzKoJQRj8BoWvtPMyFIS5EZ4YeMNagk10xkq5RuP
Rei9z1Ayk4idv9wcaX6a//eEr4iiZirQO0ULbf+PZUXVilYRAAqtfVTsdsMqbqvkl8topCCX86QZ
dXLDDU4zAiqOL5T0Uwp2vgXs+T/fw38PUN4JoFf2qposGT/nnVI3RHMslHJdZt+CTxs+kKlsG420
UPWRXMzG2ynALQJl9+fXNX7zCcgmujtDh8Zv/vqE/jH3WrDCpypOSvJfgqUh81jWfNiLvOgwrzHv
zlGVf37FfzMKFa7P1AyM9pqi/twcW3UYToQbYCVTAfhGSLjZyT4XVXT//3gdVRYlbjATujpf+T+u
jKQEnGiVka9NqjqTR1QTxG5w1n/Zapr/XjG4nn+8zo/9lqAkOjGdvA74ikaw1CXicIoABH8PCAak
XKXj+JiE+YZ8vIGpu3hRo41RRlcun1JE13aOYM2SLCVdKci1JCUQnYjNkD0RME1OJ0EQKsUp8jnD
damCw2l9qknERWLXL0TSF2TULxDFEf3CAmotE7mF5198UMyy7FEFiJSNVta+M0WmRKw4jTupM/KF
5avI5HOs3pE8nHoOkjgre2STtPeL9qMzRRQHcUDuc5nh6xnit95Yciyl+zYzkq3EfJEMxBNxmNZP
+QZlknTF6Lg1/eClT3URLSv8HW1QzxC5v0VYecvYo59tEKK0SCfJcCpNeyYXNJpOnJNL16Pemlu0
wzsdL04UIyUwh+AeTtPVDx/+PDok8TcjH0qmxmM353xpPzdJSTIJCieznLhjoAFy0F+6JDsrvXwx
K+udYkRni2N8xuvzZKXRqbYCFYQTfVJyr0NtO2bqBXf7syaVKykobpOQvEo6cZqy0hABn8juNAbU
ekodxr9/rzqdBMbAaxe4Ft2BXKGqxoBtxGc8b/Ss1OCedzRSBUChivWe9P1FIxhratqLDCy67oCB
RxntkdQ6VmWwUvEZNiq/ECV0qwD7zBkCqazuayU5T+NwwUznV5/RmG0URfocfcn1BOMILIbQ5Up+
azPJLQb0xj3gCzUME8pOK6jSaCxwMizmNyirfbysjfYS6NLnr9/p9H2d12eUuMu6A18hI+1rEmsL
qnyt0R1sK/Gtjrq1NzCBSeqzImcb3BfbJMwOUUZX0I+hRgTVTZjyAwYYSDxBcAv6+KUiVnbfBJB6
PF94bLL6oLbGJ8HmVPTN6inHpXiKO/JvMmjHU5s/cthkJM2o+7+MC+XfE6JswU6l4qQhzzR+TBte
CsNUrkZk0nDJcr8atw0c04VuUZBMK80Bp/0ZomZHllEpG/ZJN7WPVnE90Av1lH79l7czr90/VihF
NlRYFBagD+vnkYSKStf1RZqvYYUgVyd+Wghn+xpBiWjnWl3qyPEmFUso+rfBaD6kXLzUFQKbIDDV
Vd4VNBVNwd/0zfCXFUv69ylD4UQm6rosmca/qxyVP3ZC0OokHWMhoLZVmMhm6b8gNPd33lC9eOkE
rtCQk3VtgOAKhH7TtqL3lxXsN1sTBeAti5dpavz382zYjDG5GmMLb9a8wQpIXVyBqbD6BRXB5GEP
0TDusgShokIS8IzaaGY3utpZSIwT2Oii/qGluwR7AdX54QQAcDrknoAKCqOJrMYL2dKpLaX4GOf0
pCBsZAh0ILdUsle8VrexbyR/WSV/s13mqnRyYUWNGoYs/9hw1XFTJDEuq/9L3Zn1uJFs2/mvGP2e
7ZyHC5/7wHkq1sQapJcEpSrlPEfk9Ov9ZXWf6xZFqGwYfjBwILSOpCKZzIzYsfda3wLXKo9C95i+
12fAVLM2rU9Vl59SOaD+MUYoMsX593fdtGX9fNOZ07apOfChHc+yLgrKpCWgCccH1hSXiRMOpkU/
DCe6cqvIrg6dnj2MCvqh37/olfuJCh32teNQARmqffGJy6YoZNDKdFMkSD+RE5ZJcx5tCQokvrV8
9NI5rrn+nMXOPWrqt9+//Eetd/mhDT62rpmabVuXFVgQpWVuphVJeJYwGS+23Bm2jvqOrN/RvI1T
+77FJMCE22IsrQC86OhEVC1ISNV9qaVxktMfE/5+OzQ4/MvepTtSnIfhwZA3gy92cYFx36k/+7Z+
XSJM1eB0QXVuWbz9qcj9R6FTWfSnbZnxxrHihwb+4NF9i7Hmg6T85Bhw7cYwaO7ZXCZKHuvipUIk
w74rvGSTJNAOHJwegbPOLHnjoPcm9oLTo/Befv/F/FoZ8/HApxsQz6eF5rK+MktAm4pLagprXeKV
52LQToAaFmqpPX1c8sTPlqbufHI//lqnmirHb+OjKueFLx4Cq6FhIXwn2ShS7oa0JdwuuY1s9fD7
j6ddu6aWSmvLINCFy3pxBqHM6qOIn70JcuvebjmvE9Q9NdfYKYsvlWIcElNfxaq1ciEOmA0rbG3g
upLDNkIXCL2KeAuDFCvF/+zOurIIcQ00lULd1VWbo9/Pt1av6D0BfxiBa/xAYxQ+GlbPGuAfRCT2
sv2iEVI4s2PgUdpnt5r1a33Ga7P0ORbkMHaZi9dm8yCRJhTJxrNATpiY/uh2QGBQoeoi8++2AtDb
DMsmEAf4JDnZzHwChMUZmYtT8lvX+lPcenTzQb91NUyBLg+1oeFG7rMEjg27ALHzPPY0xzS9XuCS
QxdSynzlN/lDamIr7yeuzAeNTEy5nAGuEjxj6eRuO33QDZTKXVodSKOPvw4lzwOqBA0KWzltVRhx
XfdVNNbuI6ZlLNTJJk/+tGtUc0DIgDqib/TwEL/1EP+Uot1A6PLmuladoT2vyqne/+SGmx7Sy4WO
I9HUhtFcz7y84cYYpmtostANnfLVj5HMhdbSHnZZjSCtApPiW3JX5PBJME+94dJZGmVz9/s3cfXh
In/A8TRPJwzgYiHJzIrCISjSDf5OVFV8bDXRTq4jPjmdXektchd5NgdcFnWbvt7PdzCuNyMvqzzd
dAbDJeSJrgTkwTrdVO2O8ukEBQFJOBANRP/3laEear89dO742Rv5tVqauvEa4yCXRidX/+c3MsYq
xmKIrRutgYQh+WXR1+smOCfZ8GpNts6PnJvKOk7W+Mz99n9+wbkKJhu66arqZfeNx8Buk5DVbEj8
t+l610jMstr/ZLHWfy2f6XaxMjJToFWvXz61fZPk2liwYtgJ4wSPZMZZWqYItJz7ZCDHxGbNig2x
iVrbm3WCuxw6OTGow0on22iW4Hng1LAZPcrdaUwXmd5LBklH90ke6FEINhoap8+X4WurDZkUJkd5
70r/xbVrF7ZfmyDulDuFvG+lLM9cyjlR9IdB/XTVv3qddAMIHiAM95cpTcpFcmzaXJuhv1U0CSI5
Kc+SFimcSBdxTRp9k+k3ExxMpwCx6qhG7WoX5Whgfn9jfHzzl8sBXxTDXFMzSCq52Oc8qYN9Cqpk
g+EYtw7UfxcUxCowbI6BGKUK0dyFVBKUA/ee26xV94vjmqcMaU3x3gc4V6Ks3TSUSjGbI9hp4htH
fmk9Uov6nMS8Qegnt6ddUXIXqEZ5NkXy7BniMSuLs9erhxJcPalgmJnqL7VrLauA6Cl8lGf60TQZ
vdOoVQ8G8CZisCYQ8XtUME0P3cxYFrp9wGj80BrQYEqn3ofSgHRB4g+Bkr7jgD+1X/KIsy33u4ra
tFeBXOqHkPtgRqYp6J2vH//t2BmJtVzesqJnEhbfYvWz7dS8+qU79FBZ+DD3Xdb0NZ56GggZW1pV
73LYS27S7jqmmIvpSai7Dm1QOGwsjVjwnswwLnPsaae4zs9xUH+XYbMdVfOkRJSXomOlrurqESzH
3WjWHfWoN0/q8Hv8TfOgj8gQ1YE93GHx2hSgyZIJO+WkNqpoxX5ruavc0mrmrYHmcVqEDYc/UuHg
Q5sqceq0uAiK4EE0DK0c5ZP1/1ploakmZ0dc3t50dvt5OUwd2ccRLJGNIrSZ1ucPQe/vyP/Tguqp
qIezWiLW8dN7rxg+OdzoV+plukEsxdY0jTUuC31d43E2yZLYjL72Br3tFeT/s6OFy8rLH+Pyq9SM
jbEZ3u3JWWah3Alf1cI5FBIFTlDcuK14zCsYe27JeK+celPrpkclofv5ig5PMFM98RjW6fb3D+q1
pVXTVM2m2KcY+0VV0MJf7eugKDZdjKLNybeVpKmTdY91km/HMtmhiFkZIQ4tVJpDzptDLDLrVPmY
CiQQToh1Jrwl4vN73Juvmau+jeDhYvdJy4Zz0qifHKiufsWaxvyRoQsHusut11S8OKrdptiwsx4r
u6vhPz0HotyranQfUGnlab8c4mA9uNanCUNXqmpee+ov65rlsVD/fH+x3nWiMSvuL2JU5oTEc5OZ
B56ctVUsLCV+xF6/C0f1rUzVN7rRKyBu67zzj5YuH/HnzxLhImMWFD9qfvP7b/LaSZc3x1nGoADj
2Hax5GaEsEGf55scRfEKgWw1jNZrbLFeBqEz43B6UHOaiIFlHe3A25l98PzJO7hyqOKbUT3DtTld
uZc1YOmYkchy2krV0D5O309ne5ugAWwuXk2vfSTt+rnI7EOfuEcifT3EHEVsvJJb+Cac4J5Yytcc
4r5CgC3G4k+e0Ct7sWYgnfEMkw3plzF8C/KSRMgqRwktOVQX75ZVndKGGygKqntX5p9Nfa++IIFb
uqXp6EYuFyPuDL/QmzHf0BpY1aTE1YBNZvBYkbZqyJ8ASvz++l9bgkz6zobBnNnUvYupYDl2fa36
tKzwLL+MKBl73OGOuAmK/LM+98c59WJ/RwHwv17r4mbzlDiJTXNqj3mwsprIx12qQe3ibKNF56ov
gLG5CBtNYx2q1XEsCwcHjrt3B48n1l5gWj9NkN/MdFYBI7u6HLZqYb74prP0JQhiPR3X5RSf6xam
NsMJG0LTNwT9WQgSe2dfyvr0gUFGnpkxW4TSV76bubYhg3kTWy3YlXjcNqG2rXJnmRft7RC9Bbqz
9JoclZyzc/Ff02bRSQ4UxbBWK29f1u3Ry4C+KMO6HhsioatTAsZHKumq5Kdk7bA1JM60Sv6IY3Fq
G95fkB/7HHxJ5o+PVsoYRPcINCpwZ88jB35NSq1SfnO34RQ9W5gewBdffSXI5kvS2KQXSvIZjGEO
TtvrF61KRI4BjmZV4UH7AF16fI6ViQgSB565s3Ma1HFQrbIedbSanUs0V8vYb0jBEvsxGFKQqDl7
h12R41Nw18EVWJsGAZ+uF0Q7nlrcnwxU1nHQEXEC62qlwIrqhlhsSpk8yIyq0PBMiCCpmvIjJuw+
ekMgCdYx7J1wDVwImTgd6xlhDK8EbPbEORjrnFAgVynvIenhy+FOH938HuD5wiipwxy13zY5W6AF
OC7BI9ySHOQl7x6WoKqUJ5j1UyTmexsV90Gd3yuNQCjhI2gy8bIX3yH9vAiwUCBei+e434I0JAwI
6i1TghcHPpJf4u4GV+yFm9By91bi36hEWkmIAUZorYSyne6H3q7uvcHZu/aAcZQ3OT37oNLXCFvX
RgL+0A8PXSRfCyfoF7kc1r9/RK+tkJwGHI0FwUCTcnFCtaumEoPNIqQ3/qK2WYUJxBxKiZA1vzcH
eylHb89H/GTtu3Iwpi6ZjqsoJRAiXbysFQ7AUwJilwVDno+FWU9o3uefLEBXtyCLynKaxTIg9C5e
x0T5A8Leyzfd4G1kJ2cWaSNthkOX9kmBTm5WRuG9V+s3EaE4lfZ5dXBt0WUjdWyuMW3Xy5OiV2ZV
VnYW4wN8G2mFlFSiee8U+8D/fUQCwCnPnfnB+MCCvwwJ115ARTyoNZxkl24jgbQHIeq7RCdQy7X3
fqYzrrJgJvsk0XQANGeZlvMINv4mSPO3IhAPMgzQLHP7DS0UBbKmWqvGlZDTvg8IDAkwDWedXAyF
fTIkJLiEVVIO0yQwVeZ6DbQ0HCZ3kzqcjXzcENiM2tuZa0QmZ6GKeP9NbxJUNy2me1K9iCmPHqry
vnYLxOsmRgFVjOfp2yyAg+H56pOFG9vPnJ+SjJTmcoCdFd/XwJYA+FJ9fPVJg/1rPBeybhig9BZa
ENGZaeMbYjEqEgtiOAq0nZrMEQs9bskrryE5apCEUwKOif4giwBlukjLd8xT8ElVEN19C5wfyUMX
mAQbCPNU9kSXDuj8nVIEcB08XNkaAAomjE5r7xoV42RaBzPZ46tt4+cxKcFuZJMiHJ9n5PMCE1nw
98/gtW3SNngKPcRs3KrTM/qPznakNlaWJ20OAJGBkv6U2el+6NR1ohFb83/1UpdHs7YEO1xAfdyE
DjDFHMxwTlMdUuK8E8onH+tqZWxznkJxgtaMY9zPn0ut9LKozJrPlWyakCy9ICdStlhNtbpMsAZl
6nzEvQ51+JOPea0spi1DD4ryivPXRVls1wgG8pTlpedwDwg9y7C5CHF0Qm+vlXy//P73F/b6K1q0
7qdY01/aCzCq0a2AMtzUcY3pqz6Bkzlr/vBSpPW7YA8B57T8/Uta19buSfxKcxMZsnMp6xmbEr4/
WQqbuE/DuUnEYYuAEYOlR8yoWs9GYT82QJlIguvSR9c9VQkgx3qgRqi7abZX4CsX9wobVYPBNbY2
maAKjca1NyBgsJQC0gT5I05m7RMUbXS2fIxw49YuHXs+ks0c+KWYOy7PW4cTjdQBmtn7dmCn4lnZ
RxFgKSa1DXHEj3WKGU4AhMs8Y1Nk+pPqYS7yabuiUl6EIgQo7CnJQidFgUZsh8t4cptXDaQklH0k
hBVzTpv5HJr/l9iFMmFBxfv9Fb16x3K/Gsx9mEEjLv35ju16n5S00Ms2XVW+pwOpxnRP/HELt+6o
m0shFzH+xvGzruW1mwcIEF1LurfmLyeBplWGsNTtbAOk+j0e+eq8sTkPqThnk8qir8t7YD+n33/Y
q3cPdyvjjukX52LVUb06QWkM8jBh+yhg1Mw91FfTtl8X1g4NzW1aVKepNvn9615b7Rhv/ft1L8/L
8WimbWGpGUbmfu0SVA9cqDl2uvZSF+1fqc7f+/8I3ou7v8r/f1oUvKnvfXkqoN+J9ItjKCvCRV9c
dC6xHiQybYjHeSAJsVtE6NEDWq96nQqCXMofFklujJrG9aCGeNddGBk0CTW+aN9vnJnVbIzgLS1A
Htl2fxsHxj2oyj7z4ZsaKdI9RXsLbAxYjQkhz7e+xCgfl7qO2K4ncK8BLhjGgHKs8UlIECZj8si6
CLoX3NQqzLfUs9igsZA0uLOJbXv5cIzYbkwQZ9DWs6TAg1UpHDM0+Nczjlr0hguqfCU/EbXR4PKg
xexr66C1iLcTDUF6BEIij1rmVvelHc2O/DfOOZqw1ki4jr4dgHHuYF6Sa8LmKyBKJPNAByCcGP29
mYa7qWKuauPFpRbuG+4MMhWWQdi/mMFIApY4xYU8kvdQLp1E2feJtexgz0ZK+EMZ62FphWJHtqw4
WnVIWhRWV5J5P9lcrj0y3hQ8zYyBZ/VSqJmmZYOWsqSFXnKoKoyXFviEUM0Xq7T2zHZfBCFln6zx
V1tqHtILDA4OU+HLu4kDZUBkIcuDnTpHHeI9UlpfX2jNvAKDG+XIdLRp2tZE3sb2Y9IMM//YR3G8
CeLssZZMMEudCW9GbIce/8j98hUZPeFW7TiBJJI9IF7oCBKiOqSsZdpi+NUs2A+/fwKvGABMrBPI
OXQWG7qTF09FoAwpOskUwpGfrZBI4WdXaXD3tXY0Mz4V+VuEsuPjM0NSs6CyginyPPTWQ0FDPMB7
qHhi3UrWYJE/kquHPgv30prYAny3ANzJ9EifW2Pl2wb0+BLQpVBIoEjVKRJaJe81asPN7z/Ur0nf
0B7RB2hTGeXS7JnumH9UUZ49uJnQjXTTk2pf0UaHnuaeRGG381rvV5rnl4sigxue6dophKbA0T3H
zBsQDiLyZB0lHAAAVbqh+8kqdE1zgRabKdFUHzi/tGKD3hpLv2WpLd3wIKP0rKTVfVhgg7ZMbMeC
kJMaiHdj9Sd4j7dhL24splyz1ufMKRrnuVtlYf4uEr4oEPWzws/eB+IKnI4fIXN3X7hIdgnt+rS/
qF6Z56GDQBaAkI0hzuUEU439wKZLlCG6rklTSvDwyYF1w1d3RD6jB+Hy9mMRbbtw53WQBoo4GW88
FVRDF76pQ6XfMixjkp0CCDL8KZtTVgjctOEcjDwvQ/qNeMh82eXiFioqmBPCFb0SplVu87hYUass
YniqZHbytA0wxy03emC1AkqZF84mTTyTmN2cY5Rr7AqdjBwjpA08TbnApIS7hOd45tZA9tsW3EDo
v+M9fHhpKiNchJ2nLNWqRE6qGA+uFb3kSI5mhqTB05VTq0dxD4n33elYg+1YvgWWuvAtCpm83SBY
W1T2Vyil74Ef7PoA1FMQW4vAKO6n7aR1nkjB/DrVgyI1Xpq6PmlSvunM9Vp+30a6xqSfH2yo4hRS
7nddu/VKwTA83MOsbxdB1P248VXj6LEZBGacrGkO4kCvK0JTPOeeHGROjlAAWWNbEF+l2IzpxBod
1K95MXz/5AG7disgPDNUBCqcZy8naAPzg7QRRrbp4yIFBWnMwPo+ZEHTrznKcX0i7741lX0XTwsY
/pkk0z5RkVypWbAcuojHrWlDv+znknNdVdlUn3kFX1+Xls+2A1q49SquDXrRjTdUyxFv6CyCsfzZ
Y3ylcqFLwhiHri0F4mWzPWeeLrssyjeJJECyzOONWYAsc8DcL4wK21SByejgWo8Wz8Aq80OAoc3G
LwsCn0PhrvU8Pvqy0rfGMGUAth7gQcK5VGvbyt6/gZC5IDLpFLlkh1JarClqKAnr+q9t7L//VBU1
H0bO70VJ7moQiovf/uepyPjf/5j+zX/9nZ//xX/eRN/roil+iN/+rfV7cTxn783lX/rpJ/Pqf7+7
xVmcf/rNMkdDM9zL93p4eG9kKv5tQJ3+5v/uH/6394+fchrK93/9cX7jK4BAjJX5u/jj7z+a7JKT
4o2C/r8srtMr/P3H00f41x83UZ6/N4Wgl/XXD/zHv3o/N+Jffyiu96fpIgfF9+kZzNFV7pHu/eOP
POdPBnxIeFxGV3S2bF4rL2oR/usP0/uTNqaBF2A6CeuWw97UFPLjj4w/J+um9eFjtfBwWn/8+wr8
Xd/+9dVdr3c19WOb+0fFi7/D4eZ0OIXyBpHJXeztBl1dGh25us9VpQgB2mumrSw8yTFcOurYENxg
EPNAU7okkkDBz7m0S2G8933qELE3RvmslENz0w++6RUoL+PxpR9T03zWvNRIFl2jfQtcPXjKeunM
o8C2XlrTFDeVGoi7kQXVX0VFzKSrCBXnJuj4w3lr95DclDhEYcURcE+27bjJeus+rYXxzelMf9ib
TYWS0LR1ccjAsZ4U106XlUuCLRx7XzqQNStQZfCFO4lXPTPkWzwyjsz1BsaGDWPRi8vVOAAaJJwd
AlYNPi10DPmFOWIHAEy2GWElRmRN2gOaYquEb/kRGCc4abQYGM5LOklP6C4qsLl+sC6kTzxO3JSh
3AguNYr1jDO9kmqrhkDs9ZCPsPugL3dPduyQdllxbL4xaNTCtM+ngxspY8ZSaAr/iBFP13KAWBHU
1d10wo+rORKTTq5HU2keNOJFyOax+qUmpKNtpedVxb7Ko4hDQee+B2prn2ox6EQF+8JgT2xKK91H
ekIUW62aiMIMXyFrXlb7SlbdDyXxn9vaThXCVhr1AScek4OB3F6iAwJ3rrZN91yhgAIcHpgRHMy2
kqu6j+9Dp3tgpvijTt37ISaPbOFAgIWHG9bRKhyyYGtyen8tRxins7FRxlNqq+W3CIjppkVq367a
NBnX3dDIApo1Y6ynYDLxqks78/uIljiWdH850sKHma3LeFCbbRhYjBGQF1uRduZQOh2N7CFbDMgV
5sWUGZU1RAgVo3qbd+NzYTbHKEx+6JYPhDLtv2IyJlpGN+9zO5rU4Ezx1G5uuEm49gvrORzBKone
4IATE/GuiENV+XINxhoPpscBRYEhTztzwH/JLwPQZUMDMRgqz60Ck4jwcgjhQLzKCGmirlPGA8Xf
NAm2sMwr2XWUd7smWWx0INi7uXqnp72+UlA6UvEtgYWnZFWM32UWHuAu3CSjQHqQEE3rw0zJK1Pb
8/B1CNFiD4Q1qE05gJ4JKMGBN2bjQnX0IyEDJ7/p1sFIAhQJkCvgw2vht++uWlHiGhph9NpcypLA
xRhbhu6+RAosO1evmH/TLF26DfkBSdtsCkQPfpIgZ00buNnYYkuL8kz4lb7zlJwDW4MuuVFIfszM
PtqZMqVr5xYQ/tJh3KoVK4Vup/qTN+hfc0G6U4W3kGQUeogmcQ6rIneE2NHrhCETdd9AhYOTjMxg
jwFMklSSqUvma+tC8eaNWQKhHMt5kijVIsqUHKaZAiSm1EhsDMLw3RqrV6enwvB8JJF2BePeM8nC
nCNvgJgph+CQWz220GgAmBqPjyKC38cZmQKaOwS1Tazd8e7jfWwBascML8CXGYZ8xyU6LNwQiK8T
hBBZSjIjYY5wDM8djmBes8g76zG13IMYs3se7K1sI3Me6+MpssWazpa3c4LuofGiLeER+iJKi2Vl
OohRvIk7bj41FTOoob+JdZJjCFHrV6DYxRLJJpF3vvlsGyPTrLFctJqB2ZqLqGXpu+NmDJm4AM+0
NMTCEzYTPmGxJkfujVkCtYkz7K8UStqMHqh5j8M6X2Y9TBrHa7tsntM3mtKM4eQkra3fFoYmb20W
7B1uDn+GgyM+hh5sNelSRwXIRO7VwL5riSVRXEKPx4IZomvG5wTfTTQPzUjZl6VuPkR6Ze+YU4Vz
3l29KvvS++JUKEeUBq6I3v8IRaYx6mgk0DmS3pEqDnNL8b2dHCLsYuwp98LoMDePtrdNYufBt0HQ
tUJFD8f0tYgVjPZNYosX1jpoO63jt7PSINUm1kmHrEQi1irfykotMAxYgRU+GMT+3dS9+jDWCgSi
OPtCZqg+J3ruFrI00GgYR31cOgi3m4cGU/1cYXLgS8LC4im/hT6nyVQvOiZGyNYEradPEM9GzFPT
PLFXejb6j13S3ZRKVTNNFvGTo8RPVkARlyrtuRm9VzvQt7q0QN9rsiQ7FbZkqAPq68B028wAyUOb
uXFlHnWUP2uK4++5NVhLi6HuRkU3VqLA5nZNMI9lYdruW6skPBKL9loN20fplYe0CZ/tBFeaiIdl
V4OalSQtDpas175s1m3W7lSH77vjUZKa033BkKu8YeZHgNvq5rPext4XbmV7gayaBwtNw0x32htn
ANILCA/ri1hZbaWD5IrdWdWWZMcTk0ZM39C674aWfW1J7ViLVEUf7KE04Wi2YttM50re3qpee+d2
pjdN2KX53VT4pmYCQftxQMt1H2bgK0enrm5SGSnzoWuLZRlb4TdZCfNATsWTZqLy9gF7tSObdwxW
k/bbe5IT9swARxr1zYCQdoF4qd22fU54MawkJyGgvCW1Mq6bYC4x1q46u/sien9FYKSGvdR3Ic9Y
1njsLfqOuBrgSumRpe+teCSFD1L3rJGB8cUvZPmAbwIAauaoJQHoKjP/NjPyu0QGfHbTBaAXMTnJ
ShLBLZ1cYdJx5UEPcn8e6Xq5iZFMLYwoeUxMcj79FDIunTnFtY4d6/ezkqf5LQkynNTMITVRZJMr
Kx9yfJSwZZNx17fGk9mzlyp1qwQbP8tlsrKczkD3PuWyzkyzGNpN4flUHZLL26eUWWFTg3bTjeio
6sENZ3KSI1VFPCWEvjW1Ua9kbxe7arRf3MZMT32U7HRFEyjQIIboKAG/soyaG2FUTMx1y1jHaEGW
BKPUWwNh/LLXUkFKVJEQJqm9ep2Ga1MjWAKj2HfNdADaurg5RSp61sO836qNDqdMrQJONyQL7KMc
JGBvVQ8jl/0mFNp5gC/ADAaNRdmxapDVnL2ajolQKsjhlHVqszYyTPO2ZP0iP5QADl0EQH1H9iOy
J5NV5UYqzzfvM6gbSOvxW1kn3wZVcR487o8Xo2lpWMnwSCvXWgxtSh4JwcgZIgEkSQRn14g01Trd
N+OIMVKiAR+bPLjR8HCJxE/miuWUSym94sHN9CpgkQ3lvVIZ7mZ07OpFGb0NDI0evUVg0lmKEFJ4
YxIdciHeqsSFBWSmq8qzyUVGT/EUxdqeFG3igbx6WFidEi1RB7ArRBCe6Vm18xDIRY4QMdZR+BvI
MnSrOsTk3c2IBxwOmdkRBVNo/cIJq+9wZ9jo+zTS7sqy1R5ZKJt+ySQX3potSORam3nQrMzMTPy1
R3PkS+UQuhPYAx3q3oieVVhBuP7c1CU7wByMR1Su2rc8texvJlwhssMEX58fwm/WUqJPJddc91g0
R5xp1N4AqeRIdgcRl7mh3/qclgxz3hFYgdjMmyLku3EeulFLMFxGSHYX7muJai/J2uDRUyiNNULH
2ftTPSa+B9pak2Ukj2rVN89k58xESbwsnaetnxf6jOBhb0YYOncN22JsipkXteUiLQp6lqb82goA
i/qIaCEvfWNhpQVYHh9NCMFCm9AkZhx0lJiVrpZuDKGbs7AGAJGr3RILHP+/H/rUTgAF0tKGyxpm
BZFlIY5fx3scxnCVtlX9QCvbXKsacuVwiqzyi2Wc+U+YT0FKVoBeR/L/UMMVq6zSi0PktAaVYrgc
sikcoWnkjE6Vs6qK7Iia9cHxpTbD0Z2jwQI9yY8hHHtU1p0nDp5QDDad6tmsteoGPQiTgIYqE93a
q+gJZA7C16qP6I51LXiQLGp7xDkkpkK68u4TEy59Acmw19yzqmmshKWtzrDP3KVVMxAuyV1EJCw7
fd23q3pU9GfADYRTpln21DM/mOs6gcY9aeCzWKsV4jxA5YUWlB2dqMFDko1PWVWSsEKszjwq/AjN
rQaY0xnvR6Jplv1ELlXBMNm96z85Gr2iUJrH2vTEXOL7bywK6CQkzymeZnoKXc3ebG/7sAlXYyqz
J6BR4A5NAPuVmXtLkxHyXK9cC6JcnN4kQQmRryOi3FOtKZTS/6Y2QPo90HBrTLY9ObeOsqJQAy/N
CrNw8l4/qmV8JNRP8h/cUVh96Ws38E17Q0mWbPfVWgGW5PQeWWZ9G2/jwi/Bg1XLTk2B8PJ8bE1r
ku7ax6QtwhUmByjhhopzqe0OWhOXm6qoyYPJFm7nfE1U886vgrNujT50Et3cknjxhrnNXfhqd1dO
80vAC/ZCCfRn28wHGH1JRBY7Rx1/DN+CeiJnE1e94FvaJl0FEtbqvK0bNxYQ6+rVL71XIF8EeKqO
mDU1iE6WsVXSJwVtSOiw7aA/kEXwUDS1eTDNEr4xpZjS0EoUcgTzkriBekx82HHBqNxJNRq+qrSQ
/Vk8xj4Ur6Ll+VcVnLWD68JuJc/ni7Sdt07Jb4l1GZbEzgG117PCeA+t7EtaxFnBiJSY6NZ/RBOq
r6GxuLsWz0cRChKFA8IMz+rY34isVG+pQohJiBQCVUodtQuBONig0Lt00Evz5DHSbAXmKnFsUe7l
Wz/MmnPmgDFBLPGYI8tkmdCyPVk62g8yBSX/Vbq7MPQrIG5DspOFP6wCxdYpdiLjLiyTbk7ydHDI
kip4Fk550KJiqTIXW2UNZNECS3qnJsq20zmiYUuFk57n6zYn+kUJA8RfqrCm3ghHE917N8iofe5s
I7/J1UTC7pXOnROkGUOvXr0hT2OSAgxbhDcECXftUcsKgjQmGU2GFt9DHLyomBWQYyzTQ5fEFMce
zF1u9WgUzpZmK2jPnqhNpC+rsFDTbV+pzZnldZjFXnSr6ZXPmhIhH0dZJmN4tomT0ocx+vhLm3jA
m31TTW56M2Rb6HynPA4NwoDJcKKH0ToqOGwMHCya0TbeRqfFMFBy/RPRqPvUMpudmjWvpZIurEFs
Bi9FMkehX+CIq7u8WPVjkN3FtdyPBaLOfLDspUXy9bzTHAseV5/cNIhry1YpYKnwoI2MgwbGlFoV
vQ198l2ifoUhSn6xx66bZM07apSNmgFGrxWHdKNYJ8M8XJDBsxiYMNYqBxGtS8dbsIF7fZSASC2t
XjAr+FEZqBytsdlGTXxTutkXEgG7mVd427oQT5ZXVauqCliVYit+knYVPFpZxHyNiMdVMjoG+spM
6fiWx/ylMhVwoV1HcpueaicWmwd9CIbFGLRimdgd5xRCloKac5NQ4PN2tqyxkgFVlh7WCtgpT2PH
45gSD097d9UaaR0u+qj0uIUT89nVqmMz6sCC7TPPyKpMz9zG67qWP4YEQrNNjBy3bQK50d0wqlik
SvI1rBR0+6bOsV0hlaXtzFcXu2BAvJ//NS7iuzrEYzFvZG3385Lcv9tMtvougmrGPu429UutjqtU
sZCLOvQCYVU6M58AQiKGfGtgAh0ZLaWfNlTyoBRjvRZ2TvYMfIsbYI/9VxsX/AsXhmTlmUVMuDvr
KSnFSTHtjNxvt1GGlRUryEf5fpfSLZ8thnQHNUqSUwqlrz+yLcpoFSM3RQOX1+1A9B4VIhwc9SBp
9X/TGqXHER2HWeDX8v9Nz/v/p262SlH12272uWnO30PZvAvR/NTR/utf/t3Rtr0/kZ256JZMB46i
jlLz74a2Y/xpYUilJf0/2TuT5baVbF0/ESqABJAApmzARlRHWbStCUJuiL7v8fT3S3rfKJftU44z
P4PNkLRlkQSRmWv962/w6UHaoKDm/w9oi38xCYKyAtgNpI2m99+AtnGDwRHgQYJSpmzyfwNo/86e
VOp8VEQGZoeG/it/0zNnYsoqrdrrzfhQWkzfKN2dqIIj7FLlxa7+tyH/n55RoIxBuyRRjv5KAcoK
C4bTZGCjD1phggq61Sviq9GCwD0GUf+XWfzvMyXIt1JJpZBwYMb2C0U+7LRgaaq02huZb2X4C2rO
fKmW9F3Wy+Wnj/8PZJg/PBUWUDiDqeEdHecvdLzByQyvZLK/n9v0mmbpNdDiK6CMm4Zf/vsz/c7u
NXgm24XSyD3w26fWYRDYRvZU7eF1elvPrWtkbwQP0pP+7fr9QfkKhdhgGIeDAwrbX0UmYaXnVgmC
tjdRfiHz0i8uweEVTFniEFMFF0JBcQ9Gw9lGcqzvDM6DGTIlFH/Tu/w+nOSVIKxgxKNGQ7/SHZ0h
d7XOG4GDPc3XOZRlP5/hwl0Mbb5M1XRuLed7EId/uYP+QHzgebFMkkA00sMs5j+JD5phl6ZjlNxC
WnpI9O4ArEOmwniuu+nc9BoBs+EpKZYLrLmApDJCjCygu3lk/VhMcSdXfkhk+hd62Z9fFkMv3FwU
x+TXpSubshdZVFT7jtHOimz5vXR4NtC/FOSy+9br931T84OE0ANdQsYqs+c5VZ7u/fDC8QY+Qnac
DP9CPf/jxwQnnO0J2hDby39eLkKvgSLLvMLwoG721SAIDOoHuAXQwEaLFeFAaRTdZ2RlfxOh/oGO
zkf103OrEftPHBUXhsWg9Vm1n2zzcdSZU/chuQrhRBR6M10m3eNSJHgES/kljl8LZj1/uVv+tAn8
/AoYUv78CmibonIoeAVLJGjonOkip+R9KTV6PLaE/74P4EL2+9VG9uu63Jck4orf1HwwVRhilxXB
ynrlO2gqZJleRx1TvVkfAOjqfFeTtpfFr4jQ6PAikjEzdzzbeDF3HrJYSOh3Lv9mzuY7L+DeMQlz
nUbPr1r9QgY1EanDQ6j3Z8vsz2XiT3b5EcbJ1YuTd2m0Jp5S02XJfK8oT1W466mv1kvJ31G/38tZ
2cevMSzEe958meeAKZNY1q17CouFcQU3aJryS3ZHVJPZPxQLMcGOTWDPaK/LYGhvC2oaxrNlycMg
5Doyon1mxPkqAtfhEy3unSjG88AyiBOb38d2wgaM3NfQPAbldCg9XmNBbPCSFk+do6IRIrx78hyO
gYzSQ16H+zkw/TZZyHbFzrr9lvbJe0Z0X2qiphk8P7bIRK7GYSu85Jrb2bWEXKbuJ+FxCxsoLXCL
fjbt9qurtmJ1ZfBMFutItH4FFu9M4qvmoH/Rh+gq6Q1Qs963bRsAMIxnY5L7cRo+EDq+te1203A9
b5tHJ4n4Qaay0ppKAy/I3w2eE74Ckwd2vNFr+APYwhixy4fdk/nDm3MXQP0ED62ho0FxuA/GDlwA
aItRmsPHUk4FoEl57AM2MHX5Azu5jmmKW6H2we5C5R6RXxuqTq+Jrqj07gWd5Mqacw2UggSegXQC
iJzWxFvVRrYee9EvBIc+JN73yWW6Y7sjOQicE2KBXUUoQlJ5xzoyHquyJ2AOzQgl8/I8mWQ3cwh7
7gCqyLwaFnSUDvx7r/W2z2mL6lRW4buHFmNVBDUBWN/qYbqz9OxdPUWxjOdoVDda3Pvq+eK5fmuT
cOVpuJQvOqAqV4ri52GqJJHx+kUbGRNa2jUt03cjyd8HBwsec7rU5DHDXEJ4Fj6bhHSv5sY4Jy5R
dHrHPRXa3ToI++eUDpPMagCcGdPUlQW5b5uVp4HoV0Da6M6SGaIRyouFV7Quos6vK7D4tk7eyUrV
1pyOjzJknqiYk8Lkw2owsN7V6UP5PTe2xpPt4HLfFfLIujrdXr2jJqCTMZzVuZvULakO76JiDlrX
7yOJAuNsAWc5GVMTmNvw9/Bn1i/qVkYDwFLW5YPWIz1cgnyfGHw2MYXqzqKNFMFwMRsm+i0kFQZF
86sRF83JmnhtQHA9D8hW0qsMmsqv9WDi/jDJ38ZD6XY71nZ4TdTCXXLug0bLcGkLn52uEOvAUSw0
tZW4cXYd5XTxMtZKuWe7XYXMxW8EMkNjL0Yj7240QrnDErNozNHeu4E6wkpLFic6vHl+aRdqwtu2
NaijHtH9epy4harQWsOpkETOzRdDfVDYrOlfSbkaYucZFIShhtOf130aXbF6wT8C1H7dNSHSlPTV
adJ3rbb2ddy92fFxmFkDA7eLEabvaNo6YB+CGHqOLG+kBJ5cg4xCTHR2t1/w+l1IpDJPMFxc9UY7
jZc1SV66ifhtZfAsAecQMdQmYbVESrjz3TR3JxIeSxzxG5za/KWZ7vQm1japh3INHBtSutbvRn1v
e8N2ahwB+BtDaID0TDJZGPsgH/cunrdk4wJqZWp1SRJz1I4pu545YMVKR7aTrxujQ5/ZGQRKEzda
1szHg/uFad4p1bgwleuS6D4opeV4rERLgm00HiF/HZyOXbSt1DFZTsEK1XPsS137wNqKd4nU/FnT
3LXo2vt6ZgjsRkVOXpj1Eqn4XY1p5TarktcpHJA3FBbJHxkXLjP0baKxrjLgw5Uc54uuaHS3G/JW
vMg+uarjQM+zqx1KxNZcGra4riPYBOesb3WgvyQE7Q668TwG3t3cJ37GjGsTSMKgfnxEc/cRhGA3
5eHxdvOja8T94Wj2xKRqMTdUkWArDn+YsFMCV9uZEBjYiGssvLD/YV5Wzv33PsDOzS7lS11482EM
koPhkaYV54tCHJApTX3Q+mbYvMICiXdhG/tunZ86T0N9VhtfmKkgulhSwnqIFof4Kuq1TMCv1Uhg
ZYbarpZlzAfIrNXG1tJ1chZlpRKPJqkcmcKjg4Um2hDWoRV0myHEU6YHyN1U5EbhILRnfsRoWoeC
Uxtux9DVO8C7gpHZ1QDPjB5ZyGLdyPK+qCTBWANluzt/r90OXz32rZkzcwWtQeo5M+2aizSkBKBk
JnnM7lT5ps2TMcz8XicmQ/YYj+MUNPX22ZUZa2hYumthXdqmf5zwOt90eeNsoGW9pxEeo6kOaDos
9UZgQLKOMj52lHvv/EMUHm28K5xxb1mQOW81kSWmr14Ci8f1oGbMGpkMKYlaVaZClGxMQ+2I/iIa
zY2VQ37oVS0b9BFTje+TnqOqctdlwZtKrPJcdPJSTCwB7DFflmJ8Fmovt+XDotuYW7Ys0XA0PzkM
kTCM5OOwexTGiUGKVRWwlsWaqcfXqrUvk+N+zyaWLW4Er5BT9c1SJITyLhUmbrGn3Jj4ik8l23SE
1NS0Bz60gSONJhNKKxTrNBz9ru9PMLnsTRcWHzpZxVsnQOEik7zZWpyLm2WWaPfDU4v5ACucwqBn
LcNXmexTXxD8UryIzh2wiZDs7WV7Lxb365yPz1DUxi8JNKMolccwnOVbuO11x287bUQ7YJ2Gwaz2
NN/xJhnjT5Bu9LvcS8YTw9K7NM4CIrqTO1EPuzqo4vuwnvSNJ2MsvkVobWD1YgbO+DGG7clRAy+2
gMYbGxeP6DAgbHylpuw15ijd6LHvTEt9mGsygT09Q1W9YNxfwbroJqVKzl04bo3GtDGuCRUT8xY4
89BE5j2DzJdiZHTivN16ciJIVmNBMGLv7Nw2MPwQwsU6M08FXNNVY4snGwLGxijLR+gL8c7W3H0V
VRtEmMjesghwcHYvRjyXh05JqVPypMK8f9KNgV92mHqJNryDf39H9nPt95IEUtkxncdRFH593X3T
RvmAiBNJG6P62Iy93VTld3jK1SyK9Owpi9T84o4hyTqqZGgmTlTgO21dBeTNRaXc5sGAox9lnu18
7SaOD70fDb8bUzSA5SMkolPgWEDQWgO/OtnoLvXWMFmfLI00yjlkJ9dCwj2TkMakNjuWvmT9z561
H/IUULCMdo7JE3o1I7ulgl8WpxwBg8C2Bv09qUy4eUJgsD2IzMtMXrIzx4yL434TNqm+6btypOez
sZ/FCo7cTsJOnZmgOqM9lnPYcyJNPvTEYed6zWM6DunahgO7KTprYyAs37YOUQD6MHxGg0G+8jJC
S8FSZGW6BFxjWggVo9g7bkVOoxNhVz4kW3Dqdd2OpMKEDbm9vb0vtYDIJk4YMpmDeSNBVFcaudZx
SOVnaMGXoWXM4nFR15Z6dtl1u84G+LRldDUb58gazHa3kw7XUppMLNXg8BjrYAqtA8K5dBeCE7Cd
4dFWFGcBtEuuZHSM3dDc9565iTgVdhOBp+EkonsPyxozCF9xGM/9eWi/ZDU0yzlk5oca+K3MOm9r
Zp9qojBIswDTNlqKoi4OdxZBkW4nsRxjukT3Jv0gHu7l3GL3nZTrOWccgDKz3DjBtNEFtcHSu3t3
CikQC8p0g3jDwuAmWFRJ6RpiQPaBSSftA/J9AvhECrFlpkzXKJPt2GT/BtFWB+YPdAmnJ7yW0pj6
Jym5fVjr1gqZzmCL41wyxJGqKMCMf1gZi3ZXajXnu6DOkjqdGc7Z+piyCcaRB1GSshU9N4JBsqKN
9mPWzZywdDPJ0FV+k49PkydJ+XK8nWZMvFKTD2jUVik1HolZXJPFdD+URfnEnvQR8ffDrdSFsEYp
KMivbuPkIlyKtzTszsaqKcX3buZ9N3r9DoFVVcplIC4FeVqWqOBcFvqwi/WmQPv02WbvYBNU7Cp0
rotp79V/mOwS59Yk14XhOEV8QhJrFjxqZDCtsGWmChoV5wfypaC0awoKjdxONwYUh722Md2mOUUu
NsgYMFRxs04s4pgHq+fvU124Pf1dDu+T4RgLV8XXYdOcaXyMiWq2eoW19OoqRC5kyz52XoM2+YI9
38VOGry2zPRdqLHsuLR0nPRpmvSSY80n1iWEm2d0JLDWubhl9uQM08Pi2C+5S6I1yGGlpCsJXDa3
figDtcTs5WJzTsOSrDdlUrXrua9fbNWGjFP6AUlujctrlvmG2y4bST6CORQnzbFyP6zdaRvExefZ
wpmG/hJnGgO/yxsaGiprBuw5KPdSHn6UVB3e+wn7XEHzNdc6XJI2gIPBgaraUtl5b6LbaxZJarAi
f9yhYY/dPiZad0lOynNFaDKzdypiXnbvSpQrRrgeDLqFQccS1tQfJWF5G7Qx2VrGsw7j0XlB7r5P
K05qEjvOZu6NKInhu5nj2Rxn3P8pjnuHC09lT4Pm53F81VBObZN+OKc1dU+ehccwL+8lTF20hcPd
IsTl9hn0cY70Hbk9dha8BrWvFqXqLVR/rEfzR0vO733O2Llq4pmcAMh/jgkD+tYlm9mynxztQbcp
taQOWL2wDo0h4+ZSL0K05cZTrW0hc9IxcB8HpSVtk2a1Spa73n51Eq9ZaSWx61jBYfiarlp7Jm6u
ODnOfJel3SPmdP5sLEfUqpAjCn5D/WkFKNrh8GUsX+FQEJIzZ5uEe6QwoycPSI8El33Zu2/VYGNC
aUwnPOE4Mpz43VQt+kios060nYLfbi/eUGdOZSlycA5QkfBzIxZXBlIbks7YaNIcnNfrDyDPqt9l
DN9yw6exfAhysBRjunNz4xnXFwJczeneTDgxNftRG/INV/5VbRh9gfKOnGGd3QZqqVwRy8JNyuWB
4seGlrUnCg2KYHq9HuKBWb/c0OQ6ZKdr7DfI6YBngvYytWZir+UDDKVVt5AmP7CmVVM/lJTsvcG0
wik9BvBkwUtok11A9kAdEjQa4SjQ0QlzB/MvQjOGjbIz9AkaG6t2UegYcrRvVYddxO2ed836rvqx
0HyXeNe+fUsnGhC10VaYvw3fmno4q61EfarR0u9lab8jDX9PjK+Yqq/DVqbrLCvYZrTH2RT3mNUz
2Ix52wqCGFpWTzhNZ9v5kPbRVxIwlgJUpZEi5FQ/oDQie1BdkyF4JlDqk3qbUlOYMpti1ckH2wXM
dJRLqQIu+5bkcapWDpJXweqoJUDFiAXsdkKPv7nNBqCpMojsJt5FgFWoZiyXWmuvU5Wdsej0l3Ei
hZjlj5cnzT1y2akuoQ+C7zGrDFdNK46JDug1FJ9mmSwovug7FOBjh9F1tkA1MOTS1hFmNYx6dgZF
oqNu7dtDjCbFwHElJ5Sz1uN2RTIb0k75ME3cgm3NgImBxVaO05MjCeW9AQsR80wIboFwUX2O3Hhh
TAPeeVAvK25wY/ZLkWGfTCXQ9wYhIjY4ewrqkWdMwRXiYXr5O1Sph4FM1gHsRNqqt+auFBNp6BpZ
Yi3g3HSDz5Jd7JmkV7oBmoGKN86u7nFxEsHb5C1OzfgF8HBbN+M264ka7w0Kv9zIP3WDcX9bD11g
8RE2dPYxDdWMo7PM5Td7wXE1rWeeOe18BPuhjdWxFHu3W7jFb8uvdT6YwUBvqFrtIMaFw8yOBhjj
UNKzzVOWrQU3tGrvOe+HOrzKkI3bzpZtP9IWSTc9NGN/zhB6z5Uwt7j+Ux8YqBWiARtDVVHboLC3
TitUUBnsNEKkoV50WINuXHU+MnAhLYF1nTNtt2JAt8I+jRrtURKxG8iQ6q1AAzhUIeBUxAdiZ9yS
9ULULZuul6v4lbja055q68AYS5DBaFczHl83Xuet6jl+wZvI2yUHvFMLn5QQbWPQIOvo+BAh2Kui
GzSG5Q+CCHlbZUQMyWsXlu1qaNliMjv7xjjbeLj1nsUit3FCNEUGLXPdOZCZuvk0JiOnVNATsww9
es3A9d0xciqGh9C0Hqwpv95QGk3jTTcZxJAK51apu+7Ohuho44myLoAmb4cdpWK6hd+AkSutsWcL
b5sklKez882J3JaPk+uYBxY3TeJ+d1Na3iYnX7GKTCj27FhVBRrdmFy71MMHMqNGXhXeE+wdh6C2
+DqrWUDlMUOKjOKjNclrj6el5yIGKkERYjO6JtVTPnOEJAuI0lJ+apfusdJovYOSIKkZHiHcwBo4
Aa4MTd7drWcuyJxY3862VFJGd478XrfauFJgNVQC9lObhVmYqUPF+AjKsGJYDYmsRRsfer7WUpAI
O+HM6vP3hqwod/YjzcWU+3ZWkdKwIhLu8VbN3d6oyjfYVDac644mD2Q299SHbnb8UUvbDaHAnw/H
zdatvngMGHdZfY9p4mfIHOANDAGCMHtzIBVtzMgMgByMH5iAtKgkx/pQFmG2Vnf9lJ7rFOKw5mas
ypqsuWL+TBQjxZ0TPyze8+igma6igCD6jD60k6I49vfEWwEGBo3Yx0V+hJqSY4F30N2KpqCZvwUm
XteQF33a8x1xnWxu3oxex8s/VXV3DKvch5MzTC63ll1kfl5AI62/Vpkm/ch+DIbyoOnV5wX1zXp2
6HWDrj21VlgditTRoP4kA9Se7G4Usbif9KF/mfX8NU8HwjfsaQ+v2640z1/s6Vx5kbZ1FCU9hhCG
OIXghb7Umku7+JAzj2XQugRwmvUJS4TkMSituxzsoZ+InNaH+mFICRnTsgHNlRhcX6I62FYhRpN1
nbV+ZlA2JP302Mb4Egu8/6MhWnzdZTJXBcGAeH780PSmPOQx/HbKbdqj92KElxW4r0q4Yue49bSV
9tYRcgRGGibYArjettLTjzmmJ7uxt9OTEYxiZ9nFUzG6obEmHe8s677zCzF1ZEjL7oj/GaqVBTPM
ZCDYWEzO8fYQQG489p/LYjCO3Avynwd4LUfY+JT/uqcBdBSm4w9z9Yy7vjzeHhCMyqPNyhmx1Dy0
YcWfhwWexZJQ8UHbpq7JmzFG8IMIvFhG7DRGHXYghOx2QeqJDcq21m+z7Gura+LY5/rnomKgkCWx
sUUUTlz7aOTH20OcBp8hGHtbYdYE9brRzw+3nyVEuW6jOv0Sk+tA8hQWd01hHUk3tI63r3751ox6
kyy45hiXdXGHvR5RAB7xelqR6Md/P1RjmAEo4ts+1AEQDuzU9pAU5MME1dbWhn4Py7Jk9ddjjVsc
u4AZn9IQ3vEYuf7o9f6EiGOrR/EpR+N2vD30UWoeG4yWUWdBQv73/0gCnihLQTQM5IvH2wNwv/jx
FbbkeNcQemOAVCpsUhf4ztVx/eRpOsO9Sj+3qaGfyzoJ/bQAGowCeYhQ/JxSEb+asqlPFoZbNI6o
3rVMD498SucSu6gccv6LLhvlxzU9SKNHFZdmyQEhFn5pcRGvpesRC1005rNtaOI5jvRqK5Mo3kJL
h85n2LCyqQjYdGZP2WO7HTeU+hagvX4aeY7bd9NoG1sQfm0zeoW763teTjjO1Xkx8+o8W5YDNA5O
cfuZoxwEvF4+WdrjlBI5v+BuWCez7yzxZ0svs8cYEw8sQQjtiQbQ/cVKLQ4irnPba/iK3L60i+gb
kYRiK53WpAUwTFJ7+GpQn8JPP9Nl6w8h9LNxidbpGPSbUTifNd3p/MlL6zurIBUlJz/ci6fjoB5u
X01D9AJwtqyI3aL6avXpGMrsmjBoh33bTMfbj24Peur9822FWBQr3wodqJdnB8GcQYBJHu3ojRf4
nA7c5aJESmdn1sP8jH3NwLSJB3eev3IcEZ7pIN2Zxa4cmxdb68iELec9St2tUKvYUauzmz1911vJ
qc5buKE4oboo4HwQ95M9G/xEhIL639a33fTg9E16Z+NduDYbr1nHbDWbqFb1KRqUzgiPjVribQxr
WmKkj2+KDm84fs7jpD8OqXShcqvdJlMbTRmUmE703s606sTAmS2INpUgHEinp9whIHyIXFK73VHs
A1wB4NL6gdne8buSgg71eKr+lNQxtEly97GHs36X4rgNgRS3y2HRdIqI4mtd89zzzlI244PV9MdS
vZhQpNQYty+xO8HjzA2TLVDEtC6C2Do6i24db1/dHgIL5v3tq9iuhJ97Lidnf5gdRHxZgcV8JC2e
ZIz++er2Mzt8HUPMk0CPPc65CXgcezt0elVc4iLsdluh2RZuNu3bbHBZY4cjeh6eqij+lEXQ982p
IUG7mfdG2L2K1OGTR1Y1zzo8TDMDeBjDUxC7R9Gb05oQi+pUeTYgnQwPFi1PkSXpJq70L4Fr7RLn
DurzHtONN6+uLoSffEwnKkZjNvcjdSmdr0iOs6CED2fz1U5G5nMx1gqLFj3qBRhGq2ngHtabLhpw
gqH9VlOUd03W77JQVNurWaGIMGzW7Ojah2gWZJw50MgMzO+kg/dIGuDr5LSfEjv/0kr3C43JyjaQ
Utp9+GWqg/fZgnbvtOcCVduqxN0S1BQqaHRQb0AX4466zGVJTJG5W1JqvWSmuIVsSWEknA9dNG4A
WdZovvyYDbkhSh42tLc2TOdBpTGkjXyLM/Nzs/BHmiW6ujDdV2MP/TMCajTs/GNYhSUzDfcDnqFf
TKf7YhKg1dYqiIbI15AKzrZpv5e8+TRq6Wkxj0stGMYJ5r2ShFd7KWhmcUI/5WX8iV0I+mjUHDSD
8ZRTVzvR90+irlDiTP2MWwUseDJOtuYQoGaIOeCwElkzixtWzfOEf9GWarY5LRIEnFHUNRHD9APl
sbR+U5T6nXobkWoEsuTD4CDGgJBIRZ3d5nWB16EDLPc4ET8b+nDoHdqnG6KXeOFVQUHTraHCyXpN
sOi6E0TND2m+RjF+aTy9wBenWiXQLfQuUJLRtU2jIzT6FivBO6918GWsx60p0/fY019MikWwQ3pm
rGgwW4XgPIALYGUBhASVoAcWyrB/QcygrfZW7f3Fv8xSFL6fxP8W9gN0BdCaPKaCpmH9wi9CzhRa
fQt8ZZb2vpjpVSpDj7bGgokYMxKnyr9Q6QW0MRnHWQ4+oaAmj4FaL/KVF6EPbqm6AShiAy8AOoPb
pQyBGS0SPczxEAraWUoeBQu3D1MimTKjYlz1Af12hTZhmK+Q4plXJdSEurPHKb9ajaA9ZSIRztef
kbS+T3CF15jZAh1k/sJ2TcmfbPJeO0loLP+dhGQoQtdvFwUOKZkHCCzE7aL9RLpyQhHOLpDIHkXg
pYdO1KS0rOolxZN7j9XVguLAazbT1P8thET84bnx/BQ8KeaYWBH+YkrUWoOdA/Vn+0pNvPOA/osn
MqKLDcygCfuhFPNZwhaZJ+OCp8PBG8ej6sIYi54DL8SHGONb6ghGyt19k3mHyQLy+e9XSP5GCvN0
rOJtZW2FUfxvFuZFMxWpJVNuG5dXGWH3s3Zb9OhswzSTs4LXCiNdVxKXr9CDVwVlrB7TqyJzxGRN
4jjGdKTPXL+kI4Zr8G6qXs7NYH86Ja7+Tf6OjvjKPeFbgqIsTKK3so0pbp9uFMQQxeUK+UC96tDI
1p+S2XFWU0hTeONp0CZcGQTLjZNFKzHQyIsUfxTsuI6o4e9S9SoRMot1OzCKm5rsfkosLF/tbJ3b
w3nOo++Ycz1+9mR2Vg0bOM+7bMZz1rSYBE0fhQIZY1kf7IL6NnovF0aPjTm/ZFO0/+/X2jB/I8dy
sW1DEIzgkCr3G2G1ItWOOPQ+3ccytde4V27hqNL9Kr5Jo3Yyq1WsqLw6gNEMq7TAB4FULvFgDJYv
J73kOABRdh2cOjRs0O7wRhn37aDtsK+wOITBc5Y8c/JjFIKfNN5wtgIGwJVRnpbWy/1BX675gsmr
DSvFl/Xs38DmMAKxwD9ynUdYMGgQ4Qzw6piPTg0UixiQLBnZ+xGnrnQ4Kiszp+oSAKJmIvaVA/oG
zFA2wG2oBcxt0j2NEYOp1Bjxoi6zTzg4sfPQvOf4ghKe0a+rmZ2nCZy3DKXQ6vb/o0zh/IoD3Wvf
s2SsfDAH9KrVNim6r1g8K7geiQSVgrnNxhgz7+K9F8CNSEZ3btQx8tJzArsGFKKmo0YjceiPhf5K
oQdeBeJjAc2lojlpgFxwGHjXttedb1h7pZUPlpMeokr7jgQzA7sMjU0Z2J+NgXIvsBYGIykNlg6v
rA1biCyYaBa4Mmi5wNk2qSufcUlCwnR1qN6FmczHEdrUOs3si83/ZEJwDMvxizVGuI4TwGT193h/
HypFEpAx50Tjyb3ZaG9hzjpXL7U+hGX0HbPEc58q03CJnMfodcgA/XQx0QLPE+Zf6dg1R3R/r3+5
Xf9wohi2kAZZOtL2kHf+J1807OGYWBoBLqZ6y+o0cPgZNZz3TevuCiehaY1Alxg+r4JSDe/UwAwf
Eo4OxWGou+wv/N3fGd+e6XFIkJbFKmJv/eUlYVc9yio24j3y588VmaWUzwcFfWfjDBdxPgSKcVaO
w0VRr3I3ew/0+qPp2n+5Nn/Y3Im6BmFDIoH9qvMr9byP+yGQRRnvuwjjs6lnVREtgjPLGmYLilRP
fG1o1YbF/iob5i8hlPNW4RtS8cfgU6zbGX+VPHA/6H38QVjRvAUJQ05eTX9h4nrmb4cgqYM4EBGy
ZRjERagj4KdDkALbYgw+RvspTbAYZIoOs2KDDQzxf4FQw2za+iWTDu6NDfaE+h0peOPR0a1mi1Um
qHN8mtN43Pa46G/hTzhrodCoOCcL0LRibAtmc6W3EPPK3rusWkaSW33MaR6LUsPh0GsPaDNf8zkp
N/oCK1bk+PAGJKV6mu1dPHohoZ9F86KlWbO9YeKhFnP6NMtepOYGpM/bDiPAWvaxsslLy+qi31Z9
HPksi3UHs/JVIp2SJMfKaMaDDuFdPDO30MwRi4tKHlGrYQpdV6hJDWPxY0/72FRtRvL9ALjq6Z/m
DLKuZu4V5nijihZgaq6nfUAwfNU5IyIRPQ3KmGYpihcvghsVmvm8yU3tgBj1qehD7ET1fifNfZBk
zb5sXQDtEgVfLZtoLZf6VHtVdcaamOY0ZbfK8aXZN3FMFn1cbm6L9/+Mvv5i9IWFtsWp+z8bfX34
Pr23P0ui/vkX/0iiPCV8Qt/E6WwrcZNKs/9HE0Ux9y9kQcJBFyqol9Tm848mypQ4eRF5hkyJuDfO
eJbYPyZfwv6Xa9oomCzKc9LP/3eaKNuyeQE/l7REzdgW1tZoeHhBpiUU6/6n1ax3mjbUZanT5zYD
t+vwUmNFsIIdzRjbkffSM5mcBBXufKrpXOZT0Xsb8qq2w8yviKw6mQHia0pCn5CDs2kDqbchBQUV
OzZLfqQPHzwLLwnTi54r230ZO+OEL/CmiRbGkQMEXLJLXlNNQu7QBXRgs3kv9B7+Mvm9c43gUTxK
w1mZsXHkRIVXIrQ9jDvf6duPC2p0jofilFZkYQe1/VybrRLOKrbcGKx7bwJjrM0nAJp2W7TYSbmg
vFN3J3Cv2oTLsm60r3iEhD6WKM5qbBzm8GIliDlgSIwtC7TO7eIcGirnFZE31dbFk6o3+gvRtqvF
SAnj8IodIcMfWg8S4uhY9MGEPC6KNjvGk9jp4cwsO/fdoH2rXcPvGwudIgnAEHIOxugMRyQqw/H2
lam+NZpjOTjzMc7q/K4cNV6JCEPVjYv7PJ91rGXcH99BTRf3t58bjTQPma7fu45lPCzs0sz84XWV
gKO8HavFHJB5dquZkmN+MTZCetpjYZfhU2Au4VNZa7uiHJfTMmO02mSkH3t2rT+Fi71sXbgCP75F
Cl0/zRZcsNhDvzqryIXY+uAw8T2WDoQcOx+i+6EMPoYBo2HdCyu/D+Nh7Whu8Hh7aNxZe0QS8zKY
X3JvcvaeOSwPtwc3k8tDHpYosHPSmCBCipXe1FstqIgkwJVCJYLn9hHsUq7wZis3pdlGd4kwwKuM
ILpbcDuE1VA45trh1l93WuqexsJxTg3jtwja7p09TM7JG8sGOSw+rnE2RE9QkOOHeES4kqfRE049
0VMX9T3ELTHtsrF48mAG38t07l/aOcavLcTOuHdscq0a2wIQeBi8Qzf23bTW9bfQBCrEMq95FXbj
W2M5PDnAMMaYyFeUXauk0OJPeub8P8LOa8lRbcuiX0TExsOrBLIpKb17IbLS4D1szNf3QNV96kb1
6eiXDHmTgm3WmnPM7KgLOa/pYSWv6C0rbxJYn5NWfyX/ZHoM9O5ZBqX8xVqZhulsGHfSCtQD9fPR
j/D+r0cKcceJ491WQuW7toA+IGs9yxqtAHINLOkiLA5og8xHVh5n10q6syWG2Csa7WFEoPGFonfP
prKHscdGW1Ws6K0cOP0zd9ukZOkRJ29hPUiTdzVQldWgls4D1ufKD4UdbVoykFZOQQxJlnThruan
v5sDJro4dcx3Zw73lUyRuGm085Tx4o7d8NTaJbqUaFQ2Tqu3r+lc+lkAV8oMRlY8Q6OjVTMDpI5D
+ExmrrGp8tLwkbeFz3mqO740Q7G53uvSg1F7wqYTA38zUprpxW7VlylVytvWIItipOS/dwIzRBHb
yq/8Q1Gr4D6dYeTS6jpmuXTP7YgwNlQtlypp7CAO1AgWLdrqkSyDrYnA1M9aVfFhgclHJ2jagyW1
J1czYGdl4Ueu0MpuiDi9LVUxnSKmYSgG9DidpQxZV/riPqdikmXu+FCy8H5AEbPrTbYPQ1vITbLc
zk5h9tPcUP3rI+y2cXeNZIks0cZIO5/u0sYe70yjG05Q/A5/buK3RP4n4mMMmHnVjkX1Iio9385O
qfjXq9Ok0R0nOUzL8xC3vcxeTDWlrZa2d+bcp08TGhIrHd6t2plPQx0Vj22RneOiDS/Xa2OIqkaL
shBSKWrRaXSIs8nheOWw0qY4FS+5CEkeNM3HaRz624YFmClUj/1qdl9CwbnryoKYMJh7iI5MXyRZ
fjKaMTspuMxLHXW7WjTxTSIonVQQZY6B9oi7Y6C27Nib0g7MhwoxEC2moP5GutfXibyRNZYBS6GL
OGcp2IS6bS78hgopHxLZ6BQUOwQpzyHbjQelAO3QM52yOo4xjtG03lWWfoGDGH85sOkd7BKfSEFV
a08O+7R0Ss1D7yLquV71oFfgv19gqw22y9eMIyuL1PQFGKd7tGdTon3MndcB0P5acIit4qGCA2CF
5WvvsyRoXvluAWnpdb1Wq+5HKpxT7JMu1ZDLZ0vRsXjGar5vZGBu3KWZg2Y8uCswY65QK5Au25HK
6MjauG0mDAxScBrXBY1oTAAY3vBT7Cxw/892yQ9DqEl8HOPiDOHOvQxzn6+j0A4PfGRgY2ZWraJs
etUCF0wM5KiHXJT9nYOJITZE9FAjqoFsZVU7Ih2yG+xVN2ntyFsD5zSnetK/NKYCaqMsDpbSx09j
2wxrwy7afVXjMtSaOvVjwTe63lsQ+JAqrBjyed/BxruVyx/LbuZbGuN3ajj3x7yIxZ+bCplA88rF
M4njpvSGgo8zSDPyLQH3E6F1KmlMjOE6nSuVjQJmHeoMoJ4AnDFTtBZpEajJY02rvCTNAUG6eX0L
8mpnp+0PW1N168q+WmcGYi9JgVrDygQVJAiRErL/mPn+HDoOoP4c7XdEgcmt30g7GvZpHO6iTPR7
ytF4QxLm/IF6pNbYwU0V0EEsIMtphyptbnOly0l8a7TFk6luFOtbnVkrGcwJ21zME+2Wtj7KtFrk
gOJhQEeGRDpQkXkGVKacxt2UabXHpfIW4vNQQwk8S6bDzhyaX4zB6Kdrxb2Ek9GuUP+91HaanKQx
flAHRtNQ9ehCmB761LLX1fQQy6zZaDIgo73reNtmXOHK6Q66/WlPyeOc1AyoKV3KSAX/Mt4RMBBy
of4J4oUC2Qjg1AIyTKfeKojOVromv/Rx2mcN0Ta5rcI/V8x6VVLI3jmJbaxBfrzCtmcDS2O+EYiT
bGusN0OM+SCKEq9yq8+wTTOELMWz0oFR5YShDk0jOcRIE7vPeq19qkBWO1ucFSxZ6954c6poO6jO
HUrVjACv4dvucevVdY4yPLae0GQ+w2HdtlZgIcpJ6dBO32nVWvT06Bd14wuYiE+5QNzdOTyy+LD1
QfXEJICjNCDGozuCQYh12ggUR34gg/fSVdpV8dVTibTTrl+77PG2VMLkWjTqtqMbPA0TVLvMJBU0
Dj811Lm03My7yqX6mH3GSfM6G6Y3g9csJkgUQ4y4Vs0OqL1oLJvqS9mJB3h992x03Q30WMMWP4O1
GobpOaAqBeLfq0JzF2jKAWjIJZiVQzPZHkeTP7MinOXt2DprpyFxSosUvHPKRzq0EBjFvk2JGAGj
MdlgUxiI0SWPj45G6HepVFCTevr2IB8IeZmxk42rVGb3OFYetXhmU+qokacntceJD23SsT6tge0x
JXFWyMm+1kBG6fB/xiEPVjjKb2r21aFBEikIoc5lqtcPcVVf6pCGYBO1NyydUoIkAS4E02pUx7NW
DC5kJqBKDWKTwNTwVAT1NnLtC4Sqld7QFrCLAOsGl5YVeSwYW/Lw1eyD4py58s3G31DOxWfRCQTV
yvQoOB+9rhkgv9v6LtfmG0R1S4eCE5EK0Jo9mo3Aa7pF2IYDN0lp06CWwhBEiTZCtJLmx3xxUheO
aNaTXhV0eZHdjRMBVo4VAW4Rz6LUz6mgHzO66CxrM3mbMcWsWvpPHZ3PNeo7f3Y1dLqtfG5z/a1d
XkdVzbewyc46XtT15KBDn6Lv2uAc0ZX6U0IDXLU9BRTryc7dd0ovvxLni8H/NmgAwOhVTCMFbVXr
/Dj59MuwtButI85GFDkAlri/TVsTOVxmebEyfUjdeUYa9y2t4XsCemxU321r0C8u8xujiPZmy09u
ZtFnZMZ3GDZwyprVh1pa5Y1N3ci2ECUKpiEZV+9WwrHMFABBfNyBVTqxXn5VB/kS9uZ9a1lnNEZ3
mTbdoqfNV1M+vgl0VGXdHoxaObIyQrjZRF+RuhisOABzA50gxcWN7BPMmpV1aVLrCLgNKNXKUoQf
2plXOu1tUKSclE3BQTKbeBZ0rinDraImt0llvJsivg2Zei1l0a0QG7CRLR6kFp+j1CNiM4i9h4He
5LdSBhVuI3s9hwWdzDy/hBb4mC7aNE0a0WKIiI0a6Jc77wYyNuR+83fvDC1U3frY0lrJEz9KcHGw
XsCOOlsUMIf4AnCu21qqvHWmntZT8x6gI0bVlmwMlN/rrG03xRifeny8ftep6taK6Ysa2K6nmtaY
Un6UhdXvDTTDeLYV80wpAGhX1bDUQN9iWGydgSMuW+4xOhlAP9F5RLd2EzzGZfOTTugYe6nPAB0p
/RrOZ3ifPDi9/mC5RfxIVfAFvVOOCbVSPIXymzTbHMiq3u4xzABxc/txB7jiYtTdixoZgKMaWqVB
jFcwHfBkejWbu52rDCe8CuJeyR5j3ZmRzVUG3bvIWPfywl7Q8MKJ0SSUIyY9Nz4YU+RuCPAKQIUm
5lZBOsTYbT3TCSoRIMD7Sqdkg+aagMfAPoIQ7o8K37Ttov2kyxChVXZRlEHzatO50P9ud6HIN1bi
slA0Gpe2dDd7DkP/WleACTV2v2fXuDehdfmz4+S7xkzf4qTUDk3OBr8gpVftAN8jZnPQwJQUmHUj
YT08oRbr6tcuqjdLPXCiJvCQQsDDQWxRbtchM5WMfe+mohkkeRjzrnPYSVv8+KDMIQeXsX0XYaZg
o+us68a5t3LuChv9WWj0MtsGnbHSWKuwcy6tWdxNAQO8nYkTWhmsWEngHF0iDphendztDk6D0LKo
JuWpDaCrIXjxGjeGzIbNoTGHE42HHwqjGVMZuQFVmoe+WhtstVE0tr1RHRpLVocki5AM/7l+vZEi
+Au8VyxNy+OGvKgOVjv978dd705EfGAzVm+vT0WUwBelTvHXS17vFAGLQTijN9eXvN401CQU1Is0
CCT2OtDD4ijsCX1BXjIsD9tWN/dDU54TJNddMXxHi2uum8TrYk6K960i4EEr3b5su4vRNXsA9S1R
RLA9e+uVCI9faTV/2wkmT31huU6B17r6Xh+G7xnRC92C6JFJ7JhHqBvZjXc5awVTo/E5G9r3NPH/
h7aFOvBUQu5Yy6+ZVPlNljELSFO9qSvLA1tZrMteF2t7yRpC0kmqaQmDOl3+yCn970tzBqVbDjXV
a5rxu34QpGVw5/VP1HU5knPzqU5HxZda/AGL1zqIjoSJwajZrdoolPtx8d+5EFZcHAsGhC61yNsD
eCucy47Tt4fr9Yot/qHqd2mX3ZWmKrZtktfUsuDtBRSaJnCaByQ4ha+brM5mLX/JDFiTs60X0FqJ
5Cqi5H2mobUi1E07Cqmrv/9o/1yC3WSwlAJOVo95enQkGZoTPAeyhR6yvIaqqZ8V2/wCX2Tq4gHz
JKTH8NimudfF6sk1m0+kxU92PO6imH84kC7LgxByM+gCbU5xMNR+K5P5pC+yacvQbkKl9g0TWAnk
z7jE+zTWbGW8LGK/w7HB/gQTnXYMkMau20rzc9T+azu+k5UuD1Pvd/QX8CK/gwtnZrCLczy6X9Xk
AG5DMcASwTRZzjaBZ7vZXa+aR7toDl19hx/tVBX1WaGX54IoVAVaz2DwKAuyxK9xREsicKN3dRYn
nZYTULtQUr4LKKY0HbUGcesUbu1F90WqBTu9H87uqFHupAoPG2RujaPcOBaZl6lS3Rgi2eLtRExf
q8z7GsaX5JKGY70ek95aNcWwleyncW2nfE2bI7ios0cEeSujzA4mGygne5wmgz2hFryoitwGSsL+
Yjy42sWwm2Ejsg5VEkTNJqGBF1fZrZbsyYFRoZJUP2kFpjNTDs7ktEet6w+mRUGA3EnUvm55rhj4
VyOrFtMp9xpQy1VWyWrfmrlP0wKRfX9TgyYtK0t4wkgvSW2X67K6TAZawsZ4m4LgAf9ZsWZqOsCO
682oYBlUocs0I5N1o3qYezoTxcz6sk1I3M1fgt6BBKybJDdFFF+j+LEytqQi5ytZswtgwcGhT/On
ah5mlvsrZ1HeNFYIfsWYniKTwZv+U+gp9Rus/kdn9slabhD/tJ/GoqI10tpP4uQzKZHAU9OlVjkN
njacjDR7H3GeHOBaWF4RYk3GOYl3iT51BcK6DKIvshf7c2ywetRpw6VMY5njviSpCeu97x+TWLKV
WfTTxfBaY5JNuux7sNoX1Zi2JLV8dm7trnoUqhuTNh/oiWGfzw+Z1mieKxDtA51Ym0J5wkTpekZU
HqKp11ZNbx5FvM2y+B5i9CUE8F50050MiSBSu1fDaHcKln+biOOo8oe+3ovMuE+KqcShqJ4HoqTX
WY2i2ZHmDyCGk6IGPqrUS1mTnZQHpyxoUZzrk0755Nxm8rtG0Bkmt7pav2SlUXlFBctGFJa+GSxG
NNPsNnKIblwZhG99BZ7ZSveYcW9Go78EIfKS+E6XrEIwEiEkC+5Ud3SJK8o28Dwe6la8GGZyhKT/
EGq512YDczTU5zpbt439kCfN3ujKDzwj8JviQF2Vugs1Nu3fIsONttVs/AoS5KTERczILsrHKEof
8rn6ATi01eb6pyIYTATdHSlgT3RTb8aWONWy+IUB6Rdw0Xfc7cRWiFPXVwf0H+9TUr33M/wws/Fa
g9TVqqQtINUy3yCqW9spMgmyoLW3xhiTnTvPj62jPmTkagSGz9n1VIrhLnNwngXEkrWxlNT4F9Mc
RTNnHElteOrzztmEU3kAuszBUhU/ndIhtQPOqwf6U8MU0IfqxUAhtRI479Sp2JSzvcGznON+CE9M
fRuKbXcZzAPF/NSYwqqgX3MEv+nquWf1Zk3FuZyHfTeGd4mc7y0g3PFMobin7GHWnjWkt0a56E9i
9LtdfmhNothc4xTjBVvFuv1QJ1aypq1t0sek4OtQnFbfBuHeRxEcfSfWfJu1oQhhww+1BqYTKui6
zGb+22lCPWRiBZ35VsiCZy7HO2y7pz6vHt3MrRAsUzK2IgDb0ScVzcKbSCvyC75C9AbIgZJyi255
UqGkJ+6TNqqnweJKoc5+MzeMnvls7s0sv3XiT4lf8GTg1F2ZpvKKzu1Nj51la+USKJA+NyGRFsMT
7FCVp8WX64nUZRz61Q+Lj6c8tks/HDEPdoI9mnN79TWS20yxXdG0tS1U8hLHiHOZL6QFrNcV4LrU
pJgiyRzTVPZEVnpD14zXwfatc7Qwm9drjSbYNuoRgmLHV+kVxIP6C7wmA7xb34ZqxznfDv5UVpyR
Gv+8JqF4vWy14a2vRBmqN1jAqQOm7plffi/JM187IaUQZRTRKjQoGRGUwG9h7ibmjbVlWw05YU8m
+WCgz6nsqE/AP8VaDj+sb5/77MHsZbkBCECKs1V6HFcLbhb9At0o5pTYUXBPINlszOkA8pABIU1/
TGgEfg2YNB2n+7Di/bNe9puqN5hMNe0XzlxUKcMhga15Mvv+aSDXN2+XtPvahWze0k4H7kqQPVhx
i022i8g17yeTSitr0pbCk3BWkUTYZ87reYlbxnZHR7GAqxBr6tusfuRD8jzRfVnlKQZadxkd6/ZN
GeWHRdwKqeFU/XKp3jgZa9DMyaF3YyYDDID3D72RNwbMq/D7Kblrhs7ODM5b19rr2saRYSNw6nHk
NWZS0AvpVZ/adkiVzcm9qkMUHUfhra2QpBtPSFiNMHUO3eIgyGx18Yg/4RIZGa2aTdO5L7OYtvrQ
ffa1Y0CYJlbAMcOLnbl3rUZxtNMfunp8qXT3DLmHD1srrxRqTVH0KGxLQP8K5UlwWMyxTGZxPP2K
o2kXz3W6ZouHZwktc0MWQELXDzecBlLCZhIY3MSntA7uNf5Fxd7m9Jmpo3drUOlv7VJJYcr4Gh3h
G7nNDxfBtiKzQYaqfb+y2k5uIq18jvB4l0QH0U8QSEgaismz2/sLRfhGMfFyuxziark0PYl48IiU
3NaIDTcwdT5Z2jyFMzvcdlY8jEOAdLLpZ4zQTzXGpott1q1uTBK5arF5DDYCSMFZ7fpnLBzkJLWX
EaZ+GhztkFrSVA4XgqR0r5f0h1sUgPgYnwB3UYjyWChB9gaJPx4l9IB1FpbqTZTnbB3CIHoWFQb/
senCG7f9IJ+4XoeyP5DocSpGJCOGs2A4opGqWrtZkNKeObA9p/N0cNolT3R8FGl1skOGOhdqN9G8
0952qw9Ac1s1CvddPlK7glhViS3dlJdUTbQVdpincUgn4sIRQ+O435jW4nkSs1+q03kqIQ0rtYmh
TAeK0v2o1bPa0alGfUUNL45/VaiCQdw7UsAE30ZmcrFyGOU46b77lvwlTEBlQZVaUZaTPzdoSqNT
JhoJ9DvRLFLmJKmSZIDZBvSi5r5YI//sJpQfBeRB3K4+yQU4gXXUKPTw/ba179jHPkbB8KGljr2a
OsfXCwemhECsndsT1q0ezfnYvLcZZS017hMvGjHSqj1BN5N6MWkPmoGo8Pkz6GG2OSlVvJFjZFBL
T/yU/omvBczkrNSrXWu72AAbi5VnBqNkblmam6OXS6XdWNbXYAg2LjaIoF5vwZWrlod0V/XQCn3V
NMoA/SePdsZuWaMAsMZMzIBO7Y93Jth2QQLBth6V9t1Ee4dnlPWwCDTftR0Azs38HCoKitFeE9Bx
BjwzhTN5vRg/e5ubUJffOgtAB4dzSK/Fox7GreN9Z/azb0cID6LyiJpoVzXu/BsGoIKBntDgYNpT
JIHT8z2k68DDXhd6VV3gM3Cs3MOLscgMWEOaL4Gt3xljCKsnpjjoqI7n2sVbudAE++c+6TFlle60
y2SgHvVmqxZ2vYG+zJL20a4025OMLQcsbmdGhg32uRzvecZJTK9J3yW2AhArNAR2DaDX/cj8Ull4
EdVU/UZID41hZH51zU1TlozWUOpwtxDOdRMN7bCDzZ/5GTDBwWV2w0W1ZwlN/jPtnWSITopOkyHO
xn2cunTmMrEP8XzsZofVh0XWmo1xcXTbYItK3TMTPd4ULSsDSj0bs6hL5hbMRInFPnxulddygZXU
QbqpKg/D85F8Errh8AwwuDgq3Ako3DKTOGfgZK8kRtzNHKm/RsqNp0xIj35Z5on8Pg7HeV0r9omE
z5HWLCdGKIgjS9IbbCMPQT+w3nD4ZFNEsc4wHWwfyo4ML6wrS1Gh6e/Zvm56lO3EAtCflYWdHWRR
buf4gGbu1izoJ1RsrxeX5f0gQ/clwCYXr8rKVL4oyvmknW8zCZlhWlwAbnvBoi09JYGuw/t9RLJi
wMSohSmXJrxRlRvwE79EEkFlTyBpRzbDK9kU/kQhxAiTs1ngRCM7rbIBO9pF7pldT5KQgeIzAaWH
Kd+A9mj31NjsTxRBxQ5xK8pdfLekuEEiKlvNL7WAXsNSwKEDGdqkbChhe+wr5VKnzTGy7SdnEnTa
gyy9KMnabLINHjWsXWUYAXK1j4qRGbQNqIIgiNinNfkEFjLUROS3Uz/f6HacefR0VqJrb/MmpcOh
jytVsyUTQx2vbQwI9JTYKDX27M9p9KA7iPfrsMC3gjnmzglCmoeK/oTf/l5GXc9uI2KnKfWnOKg3
s0FSlUGbcS/Vqlw37uAjIq42os07Lyjm20w5G+TebznuTnqqnJESIP8Ym7M2S8oRbN2Q88Q1tkrl
o46SJ+eVOv4xU54HAxh5yS5vCKGnay6zjvjWB4zhXZs9pwXecEpANBr6D8Gey6rQDCFquJOyrHA5
80vO+siC1ckt37AUuoL68CKJw/LHAk7FTIYPWX+7BEMmifQw1EK38NIczIteWg7lI4cILENuWsFC
TyuiU96Q6qyk9jFMTGRRekpFrX+L0RPhXndGDvOA+sRJKNEbRUE2IMD61hYsLY28UzYSAA6biDjZ
1DhjCFwPPQQEx9rZqJXXOe1kZV1bsvU6jQI2M+1R0ptbV638ZZUGTiADDqouXxnbK9qS6pcKmA9c
UoJ4WheOn7v9Kd86Af3VJgKsXLRsdVn6pr3cuiS1szD0pz5mJ0UtvtYLDWxaVaA5pSXqpkbgq1Cp
kF9TTZfUu03LDVd1EExnvchspuv8OFYq6KCeuBEEJjvDbn9CNaG6lf4YJTSOil/EkZaOXD0+9Ahh
mAc2dmT8muLh4prKQVMTP5gQcsNke+rK5CExqFZGQ3II5uFp4ttosnuf4o/ORM6doT7xI6F5kWUX
G6MoMgB3iOFnOSw/U3Lf6bm1zVH9qGp/G7iuV/CrscvPyVca4Z3O5NxIMtngBqdfWkRzR1jlYxCM
O8QSbz0N9xVGz4hWcPsxJ9GORbSwZxKDQ0mHuyx/6E89z3LDUM77U6xdAdF8ttURY7YTbIKJKt0g
c7Euyny9hDZbIDMYObWjq4kvhL8sZln2s7R1HiXJI1K3NmUy3E5TfXaJbCPpOtohp+l9kpyq9VBq
7dZJobeqQ8qek8VvJuz6rq+NY4w3A4MrwUa2EhwyVXvoup2kmUJ/UCRM2sEL/SiinBSWnjXgVAOz
mpe2VbPOmTwNChnreMzfYdV0frlMS040Mu67h4R5nMzMZFvlksQXZkxzZBtZWRb8OjIX6MCVbDyQ
W4UFvSPKcwUy+UO42D9HGtoDPS4KmViTJQccL83IkLTGtjladk2Bw3AflCgzkVu0X0i72D9lHcsA
a+q2k663aHigBpqasi1j1pmq+jwL5asJR+OAEXTfCDe9d26cR3WMimMbklOBS4gyZ/hg6d9WlrRg
Cea7sK8hxMZeMEbjeUTV2y+brTZt1vpgohC25mkt6lMw5/JUdm2zdXTwd7C0BGycrgDuVb6YjhCv
VmveN7r5qzTTVzKUgq1B+uSGUU3a9yZ11a3upskRQRSQ3JkFZ1l05snKGSBTw8FgQJ9H2LIkUMzZ
j9VL2s7jniCn8iDM+lfZyvqQV/q6D/rbroISiGBA35Q9dZ6qURq/6SovDM1t1CGaxFQTgnEwVoWS
nYMJcrcqp+mi2slNFiLlD+JG7C3yLqkXUMRO5m0DQatmMBYwFHadobZsSQZcqRTmCczDtBYOLQvs
ob3B1Rl8RTmdNZwBfoJMSrGCbBvQVoLxpfh9PQ4eNZHtaAZnBaDbatA5DByZnKfJelDLQL+HRY8X
qTG2Y6g+oEfXd6Mg5n3qgkNpWuq2yIuDpJ9/UB33pNha4IlRfVIpDJqGnDdpIBQQQYN60HTnI6mo
Nk4NmVhTbtIzJDCExe4204rZV42+43xHlI2qKz26In5Wocdj7e8+2sxwtxEjTWEphIE2FMYCNNOp
PrZrlQi1PXtgyVIy62gmkBgWWe/EBlXrfCiUDS33JbCT7g+XJuYwcdvWecqGW4Vik31Is1Yvai/9
If8VCDN9JrLtDnvkL6xZfldh4sPXXVKM9tPa3fQRdiEOBTS2XeMp142vAk3X+uqa7kWpaUbFi5/D
xgyRYR3Z1szLomq+LOyAiMttgja76jJ0GjOlPAxlNWOWXwIlcRli438ZEoXRd3HO5W6wHZfN5lfs
dMXZiOO3qmRezqlSxwr2gaxNDzkHNXYtbPtokfY6uDBGmBFUhm/rLJ+mcH7X2QePNt3WKkl9UdK8
iLvXQGtwo6fdW6s1wZo4RnouRfc9NFW2TdsiWrsdUekuOSZLMix9q2FKfdve5ArH6zz0LTLclpGr
4cNqhUu0Ttzw+RO6D/axYrCxS4PVZi1eBKt7z5byUYRNt6qX6rBRxpXXl91jDpxv07XWRKnJJLEr
6qeVzeAkkzQ4QLMQ5NtGT8TREUZVgouploy0ZlaKjYgY+ZCQ1H6oTx9Nl/906VghjbJvy0YYW8ud
CTmj3QDCpHpOY5aAZNg+9wP/N0PvZy+zy7MUEE9dbR7XTjU8CinnXe3lKuQSnVvqoDVTcNzBPnLD
kS9KHrubjzlnuZkfrpcopSDR/P9v09i442H754HT8gp/XqZiKYQxNOqKo5oU9fr6wOtjqtqy/vuJ
lO+dCX/D/7xjkFbcdb0eTxF3XZ/wHxf/vP7ve0wGG83Z/5+f4veH/P2OzHft7P/nLaERJJ5dEwF7
tAi9+f0Zr+/++4Nc3w3Xepnv/rxxpaQsIa7vWKfW3Pz+//1+8eut1z9/vpOwx4bzgYN078r30MJM
7uRtuS/yUdt36lgyzMTV4XopQPLw+9Kf25x5jhFz/fOYBG0VBbV/Hnm9FC4j9Z/bWlCtI+am3fX2
369wvff3k/+815/n/fUyprKoeVRYIqpF+dyPF94TfbDLnw9Sa0QLr6+v9R8XiV1vhP/n1YqmCDfa
aD6l+cDWXKZior0tLpyFpF8tfxKMQrQd+PPXbX+uXi8VnX1jpwVM+H+eer10ff710vVF/lydWYWy
9yHz998e99dt16sEkQYU3pfX/+u1rrf921PcDmen2poRGCNaLv98jd9f9893I1ATF+FfL/P7Qf/2
ste3T2f34LZ9tbVKqzu0xRLDZ2BuvF61g5ju2fLnr6ti7MBh/HX3QLTl7GwSd6m4CEgJ1yf9+fPX
baJcuIQjZLc/7/DX2/x57l9v9W+PU92Az/TntZAV1ofmMF9vvj7BqAZaf3+96H/c/9ebXK/+fbfi
En0xJb3/r/+Cf/tc//oy1wf++azXx1xvixCO+YOtf2OPg8olI9SDKp2zVTF0dDzUXG+62xC30+b3
cDHoz4rZZsF8irTq6ToulJTwDhFZg3sDGlTEDE71Ifc1EqIRVLFls3RiBl3qppxwHx3Wgy1N3+Y4
oT46msslqnUNOJTaqnyppuaW73zWUkpnwskfRQCmEa/7NiXVoO5jSo4K1Uy7IChyhCyLaCHcVIG8
tGp5AmiAoKxnzdzm0+1UyS8jCLyUXFm0aEtmCe1XaoBQVLNpgpdbI0TTRLDNVfEFVv5Rrdx0E9Vo
IfKRdLyuIeNCDWJfy1klhekpL0knbmIQ/cVcRTcW4qdTuLRf8Eishik/5yoSAHrXJgTkAh0AS2Ga
55VP5kNwV9X9fhRkAdvDLO4M4ml288Ans9iujvYLSxO2Nl2qIlxnoQOyDjJEt6zEaH3LnK0+/1Ov
ZK/CTu9CBJS1ptWDZ1bpaOFSj7Fxw5Dl+aQb2b6oqhPi3Godt8ZbPdSHspxgeZKI7cOuXrFCuYlC
GlFJRNmNHTtW0GI/Rf0NVQn2GAllQEWUrRfC0RI6DYCgM+LNUPO/Mzv8ck4UPYa0DudKG9YKoWVe
xca8daZLKscfUAv5yZHuG610uqLSvQmnNFnHGa+zwIjUqhq3tMxuNCmgr5HzjnMweqnlTxKwgBSC
FcE4m84WAL8NQH/XaXS9lcbZkvzJf9qgkl61g+GzNibyQYybthYlmJz2y45v85BePXJAnmtRSt7q
CrkWmgJkox8UVubZvLaD9L2VbuTTtc93FVlp6A+iZuPM6rA1umzjIM3wNYMvHiJn3KXO3Ri7zc5p
+dDjjNQzxABwEAU/NJDzyHbXtB71lRM6sDMyzqVOY2cfKT9dQCI8qP3lCNIAMJyyaP6mc80yuaUz
UBvvnWIHkAX6zxraDGZHCGCo//6LvfPajV1Zt/OrGL42NxiK6cD2RedWd6uV0w2hNJlDkcVieHp/
XGcB3liAcV7ANwvQ3tKUupssVv1jjG/oFeUJHV5en2pJM4OeRaYGhWLYtCRCRNeNmwLXliNyA7yI
ic1ZTeghJZIihpfXiDa5jQc0BquaxjRo8Qfzu0DnEU1RM63zo55u2t7FPmfsyriL7icL/rsMvhpa
tVaxGX9O2tipwDDWg8W+zHIuzBOSE22POzdMfozF8FqPCXPtcX4LJcxVT9Bq9OuHgI1tiNdHxzLL
dZiZ97OKgrUDajRK9NNkBSTWwnMfsPuuDSavuYaLauTfubT63SzZGDN4JEsevCTLDhrWWkRcqurp
TK2YhRhE47ml14MaGIpb1jUemU6UiK69+elKOoPDydfbvn3scvmMfb4guB/CCmjeLaVvkc8gJjhq
Vyj9UpuRsxYd5fVtZJYMaTTnDWs0VyElErimkDsyPzm4AsKXltaDl4kXI2MoSpCtKDgjdaWkVzdr
bpzAirem1R8sB59lUUyvcag/o1i2iMX1Tza/zTallkARvk1aa+EmPwcyedbkDSjDVNZuOIXWzgQV
9KkWtgXjKhpQfYgobMi9yP4DyHijTO89GwBRjPOrLiCV2nxbaQ0Xx8R2p2YB1Asni2q6c4QthNHU
tM8TKEXpXCWH6cuDsxwVT3nVf1h9hSSkpjuRQcHpSRF6TBKJRbB2CzQwqSu8UT0D1pZELtfEmo4o
THHZp+ZNWrUN/heCFcdmJHiVCARehaiVUIFIE905WYDBC+bZpa03mdWWooVsvSjH3lhunIpuxMpg
4lAUb0NMt4UVFoshnnFE15VEhi3oLWraFGOebuJ8gEDcAgzIIcKYmOu3nVG8eJl9r8dlOP2qPQRf
meaEK/FBpPZPbeQ/ZWp/d5J6Zgau696kfbv3S3IyPdu1ki7F1MI/ExSoWskUv1mYE8YSO+cw1Y9m
Jm+X+t2yms5Nz6CzY2BlD/zBib0L/4JiK7vdjgbswdlsruhWq7T2xMbxY86tMUVBFg8FQAy5B44Z
6D2rphevM+vYIqb7nU9kqKhvy5zBluMfpfQ+u7TZ1qO4S4Ki3CwAlMQCMw+6XW2I9WP7CIYbBYQo
9iqxkTx1t72TYWeHqr7xDLQbPH0k6t1q3ESO8R1ItL1Ij3uH0jgxDViTfG+P4P0krHnvq1Lsazjm
7jxc8qR6rkZzJ6iP3gUJrpBJFu+py2Vm1G+hWWc3eh2DwHYb+YD194nWopdpVsVGtB1p6/m7Hr1X
u8ZOw2i49OTOi8fLHGz8nIGr1eFgtTzvUsOYDii4ZWyEKOMJimIijCmpt4clRKgEg9o7gv1HGBdP
XtOfR89dZeaAr7U4dKJ4z0euiUx1O7tnb+DoczLjHQJKsaUc3N3kjX0HCX/jtNyfC5+yOHDqxnRY
oPWlg4ezvqaJIHY/CHF/xB2aoF/gBKWnZ6VSxN4y/wYz8+zI8V3L+TdDn9Ux7CadHntRPiGtosiZ
9UNDzrRPDYTxnDoS3o9HMeNDqWfKLXLL6TclEVgRxp8dRbxxTwiH6ea2CkocH8r/7SCGbBRP2BWt
8Om6EshPJi4LQwwrWZnVJlpSQRCz8xgkmIUnYksMaj964fG97LJlQBYc6xGFnmhavDYmUYNM5dls
2CdZ9JyXI3zs9BceFvu0bKJqBY3spNxvsyRqZA5vPX/U0Wxe04akrzkVL2FrnFj5HtM2ghfZ+7z1
8a1FQ3ftUgucDYexjnbdoWOE3PG2sEjgkkgJWa0GZMKPZEIY7KmsTYPFuKC6rdlN3mYMz3ldPxY9
SFxEIbIp3L1DEP0WxXhT5zRyVWP7iiHkbIfqrqffw++H+0bFH3QGI4OEjKEAe71D6sF6QMRz3c0M
tRzBbHjm2siBR61YxF5lu0AsFJQViJTcknvRT/MxJKtMfzeRAEw2ZICIynC79K+eYiw3L2XqHeTS
ImNAQriHd1Ng43TK+Kn2it9myauUqhhwXPfPKYP4Q5ugquDj8QkrEC3Abg625IRjK1lhXfwg/UJV
S78gDagt7PTFacOLqpt8IyMs9AUIRRktWQQsBYSqyxxTahCD9nRmlyG/w5vs8zb6PsGB0rLKTW/7
4aoj1c6cBWW1fOzKtuGaw8OEdXrldm36oCjeiTz1xAOOneR9+GOO1IRYk1p3CqZUECk6XydOc2H/
gdV3NU30C1pD/9F24S7WAapGOvH/4pSD4bZtUUXoaac0xDS4ediESayAMkY+Q+vDh1rmh3LWwTGY
i1efTX3DE7zXDfZv9sbTwO1Zax6G6VkQw9LxcB2pY1nFMn2wWH42Xc+9FkU5MqE8x2n9x+9SxuMW
cnnuALsPbvGafFkjhpS57dh6kw0CGbdD7r30sTx5bBZjhmw6jG/Zgqyy1r3Yaf7CXvuF0sVm7cZA
WmdaYJhKIbYEQPCDkEeNN23yoP+MoWZkvndvxBnjcU/i2JbcHcMa4LJ5dXWJ2uQV4MKgdq29Quyy
OP2jd6FQJ7e22hW6O8TPcXh262Fr2fDt6DHj2brQdLz+jvApYq+R3znMxomwfzESq/bIbFcpZ1TM
OdH0jKycDn3bCqpnzENfnJTlmkoc3K4Wir/PRWP8sSP7E3byMfJQB9NEnRpxW1JrsQ4TPMRFyUZ0
dmN8dnmwDsniZLN7afvwqTT6X6QdJxTndIy2ON3pSMFXScKIgqb4LtM0RZmVfB/b7Kav5ofZYTij
mw9qlDGphnjFzDp5bgRO0bGJnoMFACrNmH0nMX0ssqcGU6qVmEAF8KUgr8wHABv01bmfWV8mK4gf
axF79k4405NtklnKuAMT3uFcpKDVXOPXxVCygSBE1dc2scBne+PHPN6g+zwXPndpWQ5yW0LmW4lB
3MZjeZkIMC+HJJvtWHfpcvfVgDpA3Tr/0frN7k6GtSO8iAzgGo+iFjstOI6xSEGPNgOSn9NLsCR2
h2jb5DkLm+GcnKR7Jyr5ZXt0IUe2fjSnaIFCZusphpQNSxAhOOTqrw0QrWxMYu4QivvY46sUJ1+d
O38c5IqVN/a/iNp/rZurVLqgtm3zPsVUv0qkTx0X2r0BcHblu/YnxJ5fuN6oiXl9dOzhQO97iPJg
PUg3xDVlhXiJHRJzee0uP7BNU1dt8F4dxiBHGLentYUX0rd0wD4ga9YWJHPcYeots+QRjPvJwJdI
tT2gxqJ5ziCkJKZ3QxfZZq7ZPw8qRIO3bBjgxZL0yzaruptvGQW8NeJnwo3UlHO2QbAiHtb19341
vPvd8J2W6jAjanu29YGt0900UO/X1QwIfmxJ8800X3VcPHR36dy/7xFDqe8uL5qgEsWd5qrOwvfM
xX+C9ekpUg+9oIsDDGpMuXRQIPVFG0SlC03mZ2Kp3Lqx2nrzSD7D9K8Npw4NamKToAqEYni2tfFs
hn21i5PpgWCb3sA4uC8jwJU6i44ctd6C8CFg1o7JpPRXFTryWqmMDTYbTM8njpSBK54G9wbH2Eq3
/V75Cf4hcs7FsyT4eWNm0YFrct1C4t6OmcVJTON1I2ZQbQ3bY/J8AyAYb3tHvC9O523YEzmt/O0g
zTejKG6Ctrf30TjtwbHval2QdZF+j6VKfSey20yuc2R/QRKcDcbgr1x2lZy+hquZH9lJu0djcZ5o
2pGsWnv8Gm/Lfh8muhO+URGJ/S7IfiY/eUtUsp0mIsiAe511FtqYrqhLEWmxjex9AZhkVemqXHWE
WbwMaU/0b3mFwk5rYryJMj610GvxwtBnH7QWyU3/wLcB7L+dvPx5HHl6uzU+1mZgy6EhJYVBB8Q1
6StMQuGNqH+ayI+B5je3Kk52Tu6mZF3HU5PbX+AfDlGS9RzasCFL9Z0O03OOgW1n1CE0d+74LWVn
nA1DbqVh6G6raReCoJgmmnftTlGBmMdIoXUUU++3FVCpVxnZuk0RMQtJ0586Ks6mj6eJI5jLsd5t
VnPaHZKxVjAoO3+phfkZHLIcxbOFdr3H8/bh42bx55H5SVgec6f5qdGAdn5d/GQFCV96NHfSTm7n
GI+q5D/rbtHvzfnaJuHBvxt5mnIr3hJQ/kztaAcK/Q+QltsoJN6VskZZfrsttf8SWuNpag2cHJJT
fO20V90KfGWofz7qFcDovbGMwpNmOheuScd9WvW7FO+ih9gM+3144R7FDWJR9cdy6G3beIJCG0J7
7GniyGCbFOYz0VNjk6L+vUCbp8VTRvcq+QnHVxk4r/hnnvyyZ7cJh8XFZ7HuoihdYerAkYSN0ue0
wIaXe5Paz1ruZevtnHfTs4l9OC8jlEfe0Pah5s1jKOjcGwXQeCWcNw3tw4oHvZnxavHJhPGZ5MBT
PHu0Y7NBF3HSsRVesQPwuLL4OGw8Z7J3SuZwhB21fRcm8X3zy8IbxZj5pHMeE31fCE5qXgvlCg4/
FgLzLaE4YjXZ9a1bDE8jPoXdlKR3ma/PdDsbqwBNViDDbjgEngfS3SPdsNYnDupPn8ByZ3Jh5u6L
n3iPNrUkJPIvSTjvc0XypJhuupa7JSYxHYyHzjHfeuV+GT6WEF7XkSzVjhAuw5iM5z+MZqhZtj7K
/jaX3qVjAQjFAuhX1nu0HF4DIz7PkLIk+L7cBm9o6O67kePiFXgpeooAmJAOiH9svOmRgzHJ1cIu
pq/q8DCbhKhcFOQ6Ul+V0PdN0s8QAVzONP2jX4gTJotujUjBngqHfYBiyR9mGBtRZr9sACxEGZsy
1az+TsrkkLn5TUuk2MzdHyqFmFO1bUMhmxXvRmpjp+Y29/Jx3cri2OiRGAn8a0kJSU59V2ujxIZu
us1yYreZcr6SqLpvU3fLn3DqkytAw9tuHs6VAQYn97BupEAvBucholnPjqI/c2U82UtUjaDOk5F/
aDwOLixmA3wkey4bb2fZbBxlffs9Ldhh+ggaJz7WVf6jouXNToqPydKveUVCpXIIGHc1rzkdbqd8
uNRZ+khy4pMtxKe5OJz9Wu/cZvrom5jqK5MHuVGG+TqZa7GebR9nc//XpHLcjyyZG2diNGum9g1m
daYJyUdIEmjRVM90/pwwQD+UwUAdjGnA5B/OJvTXJASDxhIOCmWv6hqLAYDdAcNiSiteWrRi/Ue6
zbfrFF9R00Rs4Ov70gCS6ZcsLh6hmIjMhydPtAluI9KuHhO9IrcaegbKR8yQq8rHQ1LhfpkGkkuJ
Fb1mGa5Yt4f3Mg/+KYW9g0yNj96o470nq2FtrtU8wt3203w3x/6JUvpPT8gPXONXDatum3Kdcoe8
EnLwt2B4aVa+pH0Q7+02W/tDT4OpUa2dbL41ouqmKvS8lzQoUozk8PyBywJXMbC5u3BR6oOrl9I+
rNRjQLJueVGNEz6MPsMbwE2cytnRcRVXF6d4gRuzSYr6rk3UW6Lxvi6X4DxJGzxlQBDD40Jhln9L
ym/PRPwt8tUtk9srVQzQ9CPqbQppbd2sORWifFSJ/V6OnuCgl7CtHRo65eZtIhQPxip9xL3Acxja
85bhMWVtanxUE90LKvvm9Ps0BEodfWIgVDZFG8ABb25zbpvone1Bf0wStigRg3oqDcW2xUe1xmef
w2SyDwCPGetlk8OWQQIYn4xz7TfGLWfN17Fktjv3/q5t0mqD04IuKYURhxwNk3FR5IeqvQDUQyDg
H4BqZXxz7l1NvX4SaRQcxtm4bTiVH+MyZ4gZxDc6HTg0Gu3OmZYiwAy/fTO5+6krrRsqGSzChjJG
ifA5qAWJuS8ji1rbEBaqEeDEp6KP8l6nfDCmDk8NQI79X1/+5/+21PZyXyLfgGZNc7zAjc2zSsEB
9st6T8nZJq7Gt0CkF4Sffuf5RKkkzaW1X+aEDfwPjzmyRW565Tu9ceD17GaLjWovIiZ9VrnmaEN7
d9vtNTv0duAZplsGkKl6bMb6s1fAMFOPp89sDEdh6XDvR398fwLvUiANSebGcyc1dklcBB2RFKOn
O66meYqeV+uXEDA3DTvsMoq+nEwAy/EYocNSEiHJeNiivCaPZSmQN4RGluG5gWkzOPiR/53Ad9Sd
gMLNIhz10dGZ07MpmFip0H4N89seKwLR4Itcfl26KDCOZ0EeTj6GMHgJBCCMoDoIYjdrCn7Ps+k9
lM21yaAv4Kx5rGKC7eSXjm0jGGn6V6KLq9YPftrR9XkYgvRyi/tskQ5Co2RsOLYnYcYDAQiHOyKs
Jko31U2v8T1SXDWu6gnLGkY3bmvnWGnxC7OQ0xvYFHziEoouDrqoX1l+03FlOf7KnsjbAY66tpl+
G8uO7dCYkWZ0yj9DOncXlat9zHjbdDkpOzE9F1yU6AMOkcDEfIO+eIGzjQsqo7dxiSFw4GxogWR5
zOh+eIkcEik64IyWxNhjYceuRlXjEq5xZoQZZ2cfWx7omH2WmtZrHrJa5wpsXc6IBQaUS6HTSfRM
XzxNj04QPHlm+UqnZ0FXEwEDbUGeiKmzKQN7ny5WuAxHJh8ixXX+UqXO78NIul7GnuR9Z/iwfMY2
QbWbmRar0c3zPc4gfso+OWhhOzPwPmdyiOXAqJJqpJHYBj/VLbA3BQO0Nhy4SlURrHPPs7bRrJ8o
82Wj6kgCxbB9Vg4DK7f5yTN514bVcCimJVhUEBexxVGVqse6gzBFo86I7Sb/7Bny8bSpDTKmTMyK
OjnGS1+hW9vvrkfslWllvOe72zuzxLM02NjbFukp+pBMWMgsGexd1ZngAFlBcpS0DzJZ0/19BN0F
2hzDzt40wr2+1cZCnin7ZhtWbsueH9nD00Nw7CUTP3i9dLgATtuFTpyD3mg3mOfA4bV5fy9LRKDO
7fhohvrEXP4Su+AUeuY2Y4EdeWCsyV6qoVeF9AynqX0iBbSBPiXuh+xOkJRFzLfBhc/ppRLmNWyE
sxcmRaiawlT6LAho5PSo2gJIX8zDIY5FdxqYt+cBkYYsH1+8ivinqZ5Rzfj8aWJiIFAy7ekywLiM
1Tm3UpSCv7B19K4yHSo+ZJWelY9+KluG9o0zGqeWqxjyF/hAhd2TA8Qb3R3byl32n7VyT7M+ujkr
aZHWL5U3OwfiZhlLGMV5ols0odY0Vr1VEtny85Z9beGu6p6xmki4LIxB2Cf0Rnom+IO2k+cuvWAl
AbEqWgdiXdnAIdyhIS7LLdo1wXJLXouRX5FP3MJO0bprIWiw4A0+E6t9VR7vbWQp75ClOR4abvtN
Ob60Hq9YuvxKOydbNsYeyxqSjBfoVzi/Flbw8hwwlDzF9b3JCIUrCqGbT2Wb5PQkOpAQthG/22qm
nSNZQq1ll+Wj9Wy9ACd4FuuD4OC+Mo3S2Nq9qPaIxU7iVrsQG2aSaH6f/DQ9oR5KO9rqbHqFwnBu
tK+BJVA+WpK5hLCDRDTDDRjTmW8y/oiSplnXjb8ax+s3fkBVBRoqg8PQhtEeT4zNvebHVgVv0ZTd
6SWgG0TBS5Ho4EBESW9j2QCdwoO6saU89NWJihtGLxGBKW4kgCzNRUxg+euxso++TaCTbYXLNSca
62eM3U/T/qPH+aev5P3SaeO68m7uPJNeD/LkXfSJd4+fFrZHjvspAii1GRuWzIIdj2cM+nZAY6ZU
e5MletslBp08IsCq0AKfpQ33gvLnb4s5+E5ygaaD7LXGGcteY2YvMrFj5Vy7t2vWynKc8g2P7WPm
RNONRxRnlXL0EVXPZjaux53RQP1u0kdlFOauDe5sYbAxNKcXPcKl6kymwmP7rDSKiDcQuYurDvpP
CFVnLGhYKuJL0ql3Suq7zvlj6/Qu4LTPIZinotbjq7A5DvRE1VZJSHtKdmjpvL7GNamE2kE2YK8y
dPh5a/0OMwJPd3TJewqkRP8zBAz0m4wRvI6NJ8VQgFo86PF25TH8cJ51xPEwow5tixfkk45MgEM+
JfR+Ko5llt0bAiI8hE0uuRlaeB0yv4bBrVZw4hj+N9Wv6QxfSpvsWLzhQLNOvc+rGvpn8UWQnA5H
l3AJ0GAchH77wCvKuKrIFbWNW+wTB7AnHeC5kR1KE6RQGzl3sqP7tMaXDCMYLBIxwKkJT1xH1dqS
ZG0SNQy3DdEs0WJkGSFmUUM1TfWVJ2zGLhhye1OnUFIrfCDNbsrq7kyyjKl/mDV35tz8ZB1eEJVk
j7YZRrQhMXpNahcun2RwQnauv1beOi2Nb2btw4cRH1BfsbEbgm5GZLZ5rL59H1CoLzgatd2tXJI5
mWXO+xiO3TVd/uMyfSuNkOaq5StyKt/aZfLQ5B6vtgue4BWMhxKD+CrHAsGAKN8FRghPsNW0pUnW
4aixnrI+zbgOzNeuoVXEsm2fsthDACN8I+bwNU4TWDItM+26K4dtG3GQKYeZvRCl07U8yrF70n4z
720CSFvA07djLmK0Y9Q5ECByz81DeDggokRBOVotShxbONZYD5c9J6+83jptR0diEzwUVCeZ1UxU
tbHaW9pQoZ2ngCj5eQzwhkLekEN2baOJIT9jRhKFX0NvUVDsI8tnvfXieNLH3fHRyCraJyO56hpi
WetfSxSxDcl17MQ456PG2GkkVqswuk0NqywjtBV5mkR4fZO3lLGUpYQZFt3CIrvEHmcVjmX4YBsI
skbOPMbCDx02DZuc8ZclFwabH9xZTnsv+5wxjAeAY0L/FDyX4kJxEiCWGem7LCIsnrqO3qiqjHdG
AfVNWsEf39VkD9XLqHCaiZbthj/hsO0m1mdn/hFjcGgdMK3ZH9/jAoX6/y1HABqmr9j7Gbj+qyk+
DU7z3OaYKRQXl909jXl3ClscPkQ0t/jMn60cnIEfim+h26VT1oIoF9rOOrL9sx03qwL9Zatj7xhi
+blpsvGZquZoFdPD4Ba0e+e++AEXsO+p2yQpUuzGKMg2Q1Y8AYZAN/UJ8GMjx043XbWDeuCK6D25
w4HCqrKOBuoibbUxdHuBN1ZQKESzkI6uTYdA7DOLyK0Rq47Pv0kM6rWs3N92Hi+0kV3ZpVJxA0Y2
4ju4Og0MQd0uF+S08mV3ho5ypX+LNHfeEdjUzkG66mgBSurL8dGYZuvS4wWyG5fHQHoAR0FNa+j8
AhwHcAwiwqgpsO7nnIcB75st16XE9NQGyUmhpTFzoz9ZqTP+T1Z7CgkNpcJNB1k5FAlXS3pf1OD4
Ytb6ut13wjp6mhrDHGTytrCaj8JLidaNxJVs4zd2+89c5F8KxjJXv70fJJ+LSIc1Oah8580dkFqG
kFlWbg0jQ0Fz+hp/NCQQQYqNCQOKrcvbrPEsY3xihb3JVPbM5//gf7XkJTcx8wLGtAz9u9Akd8ix
yo1/KcF56Gz/tynUazB1j6gQsEczqsMNnz6FkHSZpI0QWW1x76CjGsStPaC91BKHwaovZ8mR30R1
9iPn1Ejri6o96EoVPrFFzapUjPGloIG9rpqjHr2Tbm8mZ9r73EEV7r2ShTvyjDenT/+0NiFs6Nbj
vgbdPETPYVP/8lh/DZuYaXRVX6XYWRFPTtZ0ikLDQyn0ZYQjQXZ2QDzZ9kGKpc4UzS5moyobv9i6
S8yFxefHt38RNOnAm0M6QiqcS5b4Lsr4nrBwcgM66GZ057+y5JcGLhgb9/LswQfMK1nu1UQLGLY5
l90FoMbK21vDGJ871chd3MkHcmBb0625/XNx03IojZU0yMhDHShDqVjhCZJlvwmgtRVq4tGpDF43
FEXhMcVhe8shjGJAYxqIQCThicnGmua25TlI2d/oV09J0945vbMZYTnwZ6SbgRztJmBavm6Z+Xlg
clcSuXxNXzU9o05+zjx5H0O4Xdljg2I1ImKMZcawqthLZcAlaa5qNi3QzZqWDFqgiCXuq6Y71BWE
j56ZML12fHpjtQ2S+ZICsl5Hiay2ZkMHZZAdIwpYIZ7iYIe7uAVb85pyWCwoRAOHyxZAxeDf2PTD
ffihsJ6ODJgKIWj/jTHZn56SV2GqQxnSr6ss9ruFIh3CvtpYV0UNfXu4U7Hz1YhT7LBqjulAm6X9
J8TjUMNNJ7oT/vqT+mT4JWTwgoKyH6uYjDnFlkYNRZVtBLV2Vz8br8mApXqgab23jk1clEBsCfiX
3t1oE4ZjPNXuG2negJOBaNbar90I5kYyMHVL6CpKZ+uwott4dh4jJ3sQrCm7wO/3eTvvw8a6iXiS
iyBb9zUCGb3I9LIyjSQClxGRsOXobLBR8lUQs9lp8MV0UIxNVR7TGjg1dc++UuxKGDaGYC5WjVGc
xdj+RJn+yekajrKZbsiHQvY9N81EFKZ+w3f/k47ub0/XdAT73DGpxTGNEb1sgl8oObV7yRcjWQR7
AmQMz4yrU89Pieu/ZP54MG3nSChTbgxln9PBWICyeHR6HohuR9b2/Acv9VaaDQ+Mrl3rUOxoMVkp
c/jCsn5X5F/CWdgG+ZGh7j2RMJvPr36do3DTQj0g6mQ9h3WLGyl8T3qs7SidZwNCwgqjXY9xdjy7
ZfBI1ooBdxk8m60+91F9/Qvu//97EP6LHgTbskJKCP7fPQiX9Jv2m8/q36sQ/v6hv6sQAvtfwrJD
36LawA1s06FR7O8qhND8F1q3FboidD0GRR4lBH9XIYjgX8S+TDukZ8Azqaz8v1UIwvoXWxHT8QNh
+dS40K3wv//n9/gf8W9995+lXd0/vv5vqFd3dVqp7n/9d8tfGs3+rdzLDhzLceAxe4LhkTCdf/Sa
yNEYmb121smIrEfVypoYoKaRFpWlHsKvkWf9DeSehPmkIpAOJ/Xayik5hTONzctXPXT0mxIoyMS8
/b5MyjcJruf011fuWOCishJWiib+FuSTK7u7rw1DnBNKPrF1NsUmJ+B+Yw/eFg9ZeYpzfEQk6SUt
uj3dH25pHRxZyYdx1O9NATbT9/RDR9nCNdRuy5yMHB63NgWEo9nd2H6A028or7zhd50yRuiuXsrD
IaJvOjRbHmx9GZ1URso1sbursBXoAc5AVA3cW26vN9PEwSV1O0Wz80DNlZKHckR+dBJt0iFgVY8S
lQ+IL0HpdKwYOiURmpPviPuZFhoET+9Og64F+OR+Om5n3o9atKfUNfjL5bdXx8OjXwIFnLMCVm3J
2Qzo5Edsmg3wBOZ5fuZyAiw9IPr2eOKMYTBPQWyeEL0ey7g5xDIIzwz7E4jceXmMtAGlUbIyKoei
wmDSJDiIYK2FlSXnQOhrQ8Siha0FVsvQgBYCSDTB9D1Z+Mr6oQsfgxkblm1jEMIrQOo3M6/k7r0N
SekSVxlBAdD/+uwp7xHDT7S3UbfWIm+rKzrGOvdL7zyq6UAjGUHYbrypEoeCY5eq4ppvv80APhhx
e5fafxiCOPfpbDj3YQYj2DbIuPIKj2YQe3fezEeTuPF9MJi4l3z9MEcmyVKgJpNnq1uBjXNrOEWw
YWbg3oeFxfYryy6JMj5wHWbEA0J5iiDNolO8xKWqT5ZGY6VF9mGQqOmuz/Zv0nmAt8531/bo20cd
xN0hsK1tkNk5IxHTuuvCEUFQZ8EeFi/5WIeLvBn+i65By/7nnSe44QLWBjOwXdf+551Hnm8oIiBQ
p8GjZovOA8aidK86aoST1aeXzuwT9vGwoKu0eydF1m0SgS3fivFe/9uq9fey8O/LgG05/yjaswNu
fsvyeeSTcghZDvhrvz8f0ipelo3/YRDcbAzMYKcwToZjQYB857ocUIpmeOjh9B9Neh25MTsS1L33
QTzDuI8a9wTNZSVDB8U2k946Qh5SRQl7qgA7lZZR/DGI4ewtqUxR4lzhM4OqmMVP+FpCl+g1R+eT
7mklt1woQ8LKvX2VBREgYRflRhtrjakZmTG5eIB+JVSRner5wdhr9CYOw5aRCA5jp+FxKBbXwcI5
uUL4vuieGME0YeXVOoD1drWAgpyImad4whWtF8Sob+EyKCcqv4bYpZtlFD5ZluTSijl7irFBTlbi
n9AqgnUzW2rLQddBJfEuuWHFF88yEQehoK/7JlHgD6pHezLQJuLpIWgR7FrzJbczcSaKchMmtQ2h
xmKQlkGgCkPOqlljP5mYkpmfiGw0j2j3D2NjZ8ybQ8ZZWSGOIhmPluGXADT/lHRj7CmjfbZajxs7
JcEsHYMxYZjcTpXJLeyb9YnyblIwWbh1yvcSWBZaaIVftQjVRpXWJ1YRjHYMd/dUG7xCKAf9onL2
H4PcNOwijwa2tJXPtnO9iLIGztntNJcn0VXMCeO6PbS5o+8rYB84SI/8SfUhmeqWE+LEhq2DgymH
kUBGb4MoJLPS9LIH6WKtbEv/+FSQrNOsNtYKDKJlxWKL3Ef63PCxKmSAadrigEmkOyU581btEusm
a7CmwPkdPjRAIQ8HbsHoYC+IcW+UggrhGjmJ/J5/NFvuj9Y10O0BLkCUfdUJAXzEoZ3SAqMlHXb1
SUKgptHZjsh1ZhDamnBLlJZytkTAIgItx2u6zn70KHD+bzOR6ktnebcA4ajw7EfrtlgMBn1N/o2g
y0FB+cXlQxbHjtp0b9kvWk4cg7kz1ljY/J3P4NKjipmjZqhOiWke6sAJz24ESZfz/S4bMPRgMWeK
HoXBOXbTa8thYKWCZwbQ4liEU7YKnOjTDaeUSRVnlcZKODtBaM9BUfZ0DRaJL2nn+D+Unddu5MgW
Zb+IAMkgg8HX9FZKuTJ6IcrSu6Dn189i3hngXlWjC4MGBLW6usTMJCNOnLP32kRiM2J/dot1JNty
U/ilv/fHHtSh0AvVXvX70am36L5fG0yVz8pjUG2w+geNMV0nIowLZyyOhkPze6zcFzFazuMMIs2a
BcoL+4dRQ6kaZ15nGgevwvE+lS5SJkMUe8ayYOdwnV0mjW5uXGTm4y1zVLOe0uKhSjR+bxp326CI
P9kWEJVe0vhhG043STIxrokAEjZTj0SMsTTwLn8bNczljD4uaHhRDChc7sDL011epEBq2aFq5nEv
i6D4UBsMFUpYsXZM5JFl0hyJa1Lip9HfqqZ8C/vpu1N1+kBIyi3RHN/bGvxkrKdngiNijBLZu284
2HCWVaee9XtkEibTR8aS2as/9YX/1nSIIFH+5JyRDAdjNO+DGl3eDHBnSTYj3g9eve4LmZGgaKxb
y2CI+mf0VmEXtqCcWkBJsgUpQB7KYMaXMnLRGmWGux8q50cVk8MtfuR02akV0BvXw85xLWaFOfdh
E3CmwNPexHKLFUYfiiC4RVIfLNpLiO/JciTMjVY4axsHaB4Eh+Ki8cSlGvv2PLUE/o21gZTZrU/O
oN+BJiYHA9pe1cR7bbbvhM7UG61Qr88kbayS3t7DrcbHv0jjkuWptZ2JjGc5b6shQTeM+pxUSRpX
JrKueXQfWlKHdvdHMcflETGbePA8FAnIxg4aC9oBYR80x7J66nHPA0rXl2qqJs7cExJTNEe4jtpf
OUa7h7zrdpbHTDuw0XFpS918M/RvSk1QCaA0oL6ygGmI7jJ1m5oLW8GvgLoBMjCe4A6oQKTPcjLO
TjU15+xOU4qjY+sDhwUpw0HaWGBH0n8NMiEPsEB3Ipu9CxGMdR3bGy8xElhXhX2FZIJ4c47w5EQG
vTIO7bmazXOBYH6HH+j3wLxpFbXpvHGYxZ77AvYGy/AhJXBn61h0uoHFeDt34E9QhgRroLXFKQN3
uBZd+DP10+KpTkkMDsryqxk4yUmL7qlEAn8uWEUe8FLY57ibjRXGO+vCueGYOaN7bGkZWQ0RoUXY
4s0a5ENZgOmPk2MDFEHk2Qlee7AdnKk8twy9dlJk34wZt40jIdN3M9YYL/SvU2xSgWWyuSxx1jRH
W3ahxyIap02E852Epprno6NlMCPWWBf5VG4RwD0MZlRfyYFz1k04oCVw4Je3PH1926LgKaL5bGQN
7R/L36l+YH7AO7Y2+2nYNQGQhFxF7AyQtCGLo7o3DJ5CB7Lc0dM6W9OgE7SciJE3kuHJgDu+uf/b
QBcewU8FfWOGM9bahgNqFj/YPJt0J6FVgcJZ9Xk4onQI0o3Zs4hb+H8SUk6fiBx1GXkIpYLPeYU8
c+rrfNeO5qNpmsNqTmx/i8vxW+ZVBKRPwGc0M8YVJm9ed+i8TRoaqg8kZllZ42WN7cKkQhjrmmuf
5+hoddMXkc/RxQY1tGMithsahFvI2/EE1R17u46mdRQ9t636lWJeOae2Yb02CEk6hLSXbGmAFnAv
LLTEiN6th0pYr1xOcijSmKa42ZKg6B5FGvEJjjLfh2H91lSLbttp+7UzBi2NTwwt/fKxx4MdP8zD
+CkdumrDOmQSQRnmrv9Aa+1YTnSPRPo7XgQ6UTTtTe5VfHX6aYwiZiYpu8Bs/QhldnZTVe9FZG8N
HjIeQgTjTNin5c2dkmSXeYXxzJ5F3JH1UGjzZrLeHmBfZQxTGUjqKPOOCKq/elmtz3Usn2aaYM+V
Rs+pxs7ZlnnHwJvBY+z643Ns2g0cMxYLkUFMJCaPaURInosfirfGA4aHAy72y/bGfA5koEziHW3B
4nz/0hXmzzJJ+OMGchMPheY5avGs9fk56XwXfLC2HozRof0Z8QIOYz26+5ZoqnUr3fLyn8Oijr35
ucjQfiJvSTv24YqMkCUoocPhaHJjFWSuT1rAyo1yCOAzDcsEXRbgofYx01GBPhenGEm/5OVUY7LO
J4lmO89+BYH0sTuiXugaFAgS+cgx9miUYxMlJ7Srvt5vxjwMp9sCJE5Nl3l+Xd2iOszXzehWCFzH
7xEnIVjMutxBQ7B3g0+VXTlTtau8+rPNSW49xLgqqKSrk4qxv/WFdL5xZVxeW+EgpH7fdDLN9wmi
9/WIRHQ3k0HlLct9q5piG3Z0/wqo6KDaJUfOCmriELBXifJcFmLeeEXV7gNKW27wmdyEhQTjNw8J
t6YnWbjUcTIhU4uUMrzp5TO+c+CeRnYODf/H2NnmydHxLycuv3Ocdc5jU3sHTKwWoha1TSoi4vFF
ZDDVMYvhtEjfhxmc0+SqdWibHhsbTzA/l3vdTuUG8Q2qY4FxonbhyYT2UfSgVPvO/g4g9ghS0F+L
CXVhV82EghfDjO7NFxsPUNuGvCuF7YtaylVRvCkl0rGyt7NtHamnwEFP7QzEEpGpFlyIeWNBexgK
65lY35NhqXqVBTAozFIdM0KkPrllPOKnNEn70J54HMd3Ju5b8YRXHGJkj98vsc0HcO8ATQwsuiBe
JwubUqwpN9gixOmHh+cVEFoYbRy/Bt0tWdLtbj7G0K/hNobMBpR+YQj50qpp33V1dnErycRJ23LL
Yd7e2AloohACIsPuxGJ84jDnsuJTXaXESJVkAoQwqfFXA1li+mo3EEPcKH/q6uRTgHly4Y256wRc
8C72mRI6Fs890VLfg7QRF7ebyHhr/XMjnPEB3lZRqGs2ZDiII18cTG0wvnXta9kF6XkavG/BOAPq
DOycYJIlzN12zatJjb1La2rp0LkBIoNa2gCBI71Gs4HFzieq2pdsWvWerY9j0T6w9acX5Q6CP/g4
WSLaRW463RboLObM7FTF9JXg6dC9LyrO+dnVzXV1Hlw/ZYgwgjdw3CtIg+Y/1VsB+AYpYAgs3DPR
xHNSMDRNgpZafZubIt6T4+BfzBRlUKKs8/3LHG81YP7HILLMrU5s5m+IqpRXmgeJvZSPdviZ2jxJ
Q0+BaFNPYcg1noeiK8+DhpBAzBSSz2rpdM1+RolAo4ZxKiJdbR1JKOzPugSYFai0XJObFp3jMYnP
9+9q5vhBH2cnLFASh39lrCJV1heqMnVg8vjI0Dl5piFZPEJT3I6OkTzffxQm5cQo0So23th9E0GS
3nhe0hsEZhyaHQdGcpd2XmhXkBWH4BLYLSPgHm8VcjeJ36dQ7HFaJcx6zTk46czyUUu1JDG1Kvnh
DGl3psTD71Lkz3Q9rYM1ASC2W4PspWEd17kHpS74GnRtfilHsh+82fQ3TpeoU+dydOi9elwzpDVe
h7T4TIXb7UO4WSQq8SWvj0gn8nXml8G2rmJIX/mst4ix4nU/Exia0m8IxZg+G8xY15lIxdpcBm+F
b51VZOekqtDoMkaBoc0H0lvIEEVbGL+GI8F3RcvTbsRm9MpqPV+mMvx5GZzYezFrz3uJyDmhjC/k
MZpcjBkeECp28eSpJEAstkV/NsuME4pmjZyYDblW/V7OAv21S1hPJftyb8S5jaEyeOk5qe+E6yeH
LEJ5M42lcSTx8Xh/4YlIdySbLKwv+yrwfpB/wj3TWtaRU/DTQCl8q6oMgtvSeKxsCV6e9sXGCWyA
emD5KJPx2ILeQAs0mcVw49SFLiZtTmRuabzPOS+u85DWI+f08sa8RvXbTDQdSaEYBrUhnwnmGta1
S5JCia8R4YZzqa9t+yuZo3IZcQASZ+BEQ89m39V5stdUXhs3jr1z6QYkSPlHoh7Day/MFZ3B9OLZ
ybhOVRqQ3DlCcFPAoKuQl2TFIwRsbFvrRjWvBfXEQY9pe2g0OiCPoKeIhJIrvgpGU3YdPxgNWYNZ
IRZrPZMhE1EpDD8dPWpazI89WoZuDl9yArYvqePoQ8bizs5rjvtotn4VOcjIZshAQBCWt0a5a+zh
kuCN9PNzNrYB7Vb0EwNGuPP9C5ardj8Pw4vb2965H0xBVTl2h3sNogzAMqGGGdCM1klYjAzn2Tpi
WkEmW5gQJCXYSwoVkSfWZp6HX5VfoMquzwwJUQbE5bdQkOQa0xjf2uxWO79V3ToNDw0Nj5XTC3U0
XPo+ZjJ63OF9jIHPrUnFBoqfNp/8rH7TlXntrMF/K/KrLaN+5VpJ+JAXlnV1DfAwo+Eh6ILLYUys
pnXaqBsOcex0PXFynj/D7J3Bvc8ABlUszrVGpxq55Xmsmy+C/Bet/OEK1RnK7xg6R9eZT44LITJP
d/eDJNIVzo1d/qVlsrluGg63Rl4elAMyMMSeuG8WqREMqW9xM/8q8Ttg1P9sACCcpfSOQsRXhp/1
blKUPnkGABc78LyfSwMbUNZFh7k8xWGD109xbBVjf6wMU1xKo39qiyi+umHxJYqNgeLT/4bRoDnn
2MGXanos+sUPmTNOINVXBpuAHf9UIMWfx0ty/8J53alt+k0BN28e4oche2TdMavZpVPQ7DKWdYZ5
bXh2YvT2OP/qPcc5e6fIVNoMGRRACua3hNl2YsFolKUwX0O3AplQIRLTFWDq+z1AKYcIxpj9tXSq
z0YP6lXZMyeirCfcSWrKZ/FpyinKpjx76OmAQuBXnPBD+4IOnwSsKXa2VdaI61QoeDGDszf8wuFs
wUFfpwAcG6upLlA71vengTCzIbXTFe+lOFIZjrem4IE3dLUPtGw3uZx+D7asrw0rVNOpcod4zsMb
zPA6MjHg5cyqHZUnB3pJcLIHFkTdeSyZAq2CZgoK0QAYhkKo3Qc0KmEEvsqBU81YeQXpe0SLhJ0H
SlGht7ajPaeFAYEo4lo3TfQhnrg45ASd6fenBvjMzgrpYlL5xKctfJLwOPTii4I3/sDI6pliHW+t
GX4iW4X4FBtXnwA7s2lLwnedJkAK3AO3p1mEbl8fRmjMazKcx1VQ0OZa0WQHpJh47MOS9lJN7fpG
REqvm1+4v+qLkYXGS8d8B3GN/5++ShfUX5h8PFdom8GpZj0O63mV5BojqSySU/5JRjTESeAkBRtJ
/QX5/U+hYwbfdr/rBGeNwjC8EyQlNHdRdfBnuKw0Q81DFAKDy0vrNtV+tJE5026KnH02NgsZhw6O
dGj10ILvtnmNWaurBsyN8j0dGnFqSpagwfaKpx4bVli5JwoyZ5cx4N6aPVDme1cosZwCyyOag/Jb
1PbDu9+6ryWLyEwq2FMSXMXUF08mgrlOgcsSwBkv44B/MNTthU8sPyt7sdkgrsahZyECB7lAesFr
ixf2GDpL0GrXYDMdZnnivv0y0uKK6Yreu/iC+9xz6vpBtPEzoZTpxp+ZTracfiHQR+soDvxPva8e
dIrxDakci6oejHOH6XV9b1SgJeegirx8p5J5IGp90IeBWVgYfk7iBhwwYbor5Yx0wPF0INXy4wPu
4uDk9xSGLGn0vWSE+B+PkqiRk4cBEiwpuuilAcyAItknk82qqrO3fHFj75qZYbu/FzWRPT55ZWPg
ePTCs82t1FpqEd4HJFuFVpNw3YQoJxXMJgdlbE0495nRb3p0+VEYVx7RmdL4JMvSW6FDInvBH8yH
8g7AZPkmE+8pJUFjg1xUGa04FF7/LkKtaHIQSIM9ed4OrU3EQYNziLbpLRic4jSmVX1pbLkypyo8
zYl8N42w3pdlldBUGIOnZog/Uxd8L+vWf0lZyZid4CNEg0kM5iLPo5mTvUoiTYw2wbmUFEtXybf3
FYNUdNtcqPZ68RkszA/UywBNhwb0aCJDgCI5Bq0URL+PRixXd1az1bC/y3zraKLqk7HMX2czJ8JL
5cd2SYcGl8NAOGDcmlal+0ZpdOi9BrUMuYTbmQCbawILKLPt+MTfDPLVV0v6DIeCxGeM4Hv9YXCR
/rVJ/q6rYRdh3n6tUckpk6jY0DNv5LeSZx5nu9qO8x3JfyXcFZpjYm7fJLBznHUVPRBrEGfLLt9M
xe3si5npZgd6DNr6l6yWDeFhX0SZSrbZoWJ0C10VSRJ2lonCxe/zfc5Q8GQ2FdiLguR3cyPLlrEk
E9vL7Du3UPJWZ5k5fsbi+RvKGsdFmnEXMAc7k6X1C36e5zChpZMWVQT/k42Gj8jYx1Xc3HqMKrQX
Ljwd1jWJsYIFARDjqKDanWPkI1lnA7uK1PMY+nLt92a4m1OkscmIfCVJoi/wZcK9Bwd1Y2UZroVG
GKc+8zQ9ulQf/JbKU2LtQlBYV1+rLlNnH5b05v5f2UeZj5prupvFRRolIDOGkAy6OG84pLYqMT12
OYe4pCsxoE23oIv6Y2hE9rXP0B7LabjxHMZ7HvU1IzIOB0nbvfXDt9oAd2GjMTsGiqYKZyaUMzRe
r4470bv2qfOBhDTgA5vks1v+nKIwYe5W0hgPnIE1oo7OYRdB707y8UzaKr6QWj1xvKM3yzhw1kSh
kZzjXAuEX/eKcOAGv3YJFHPCZD1cOvllIo2cMQ5y2HhOKFRq3TwOeS4upvXbxhl0H3OnCdW/n3Y4
4GP9oobP2GxvJGUy6mQp2Uyx+tFneJ51PJPsokX7MsraP9PwuaF+/Dl0Rfscii2NfR8JfD0AfMJO
1FvJ75HFaqNr8Q2c3asMIYS50Jp3m9EJofn48GGncAK+PYpHp4l3bYZ3LE7Cx8TtXhwMrQkHk23f
BWRhcqtLafyEP+xsosXcSZMx2dQYkUqjubacf3k/mx0WatOUhK83PELRoknz8cejtqA4cVApk7KH
q++gg/4JvGeLJCDhSvr8p2XCyYLEsoxXJHgbdF3w76zcfG8NynYG8XjYkglIe9yzIgP+PJQDbh0O
K3FWvROVYfPYUM4QVtfR7eXkTisZDIMJr9m4QEjzMfRJ/2qSinLl0WITykR/QPTxZQjV2xDSSXBF
cGe5hoz5o/ABquv//WKgwz/1tnGATRM+hAU22hEzdS1ESvx7VqPNJnCMRtqEamX5Wbf8bGiQHbcO
ewXTVyJmFzvRgE2QXFkq84f7F9Rb4Q7uARvF8rNgnqydbpmceARiPZio8x44EszHMMxv6Vgk6Mb/
38/v31lmKSkQtEQpDdPCoOXSVSo54Su6OMTAXTEV/2JXZ5mtvWmpK9N1axQGiTewnfj7EYX3cGwE
vWKYNLhqShKcT77vvNsTwVOWlZJBBXeqN9KEkgyVpz3Xemv5FMUwNOatoUpraxK49oJPloR48MCW
6T9LOYfryYmTg82qELT0BGnT38AsRmuDhbBRS9o9XTQQme8Dp7IVwvu30qx+F0P8SQzw8bv0xPkE
JQlpq3ASaPe0BKmhlqYzr52zBQhtkwss5GV78mDXIu7/WRRfpey/WQwEu1BbhwEbhkVYRuZ9ziyX
UVvU7HQoL/5EH5lzH5WcxIlBRNFzw2w1dT0kbX6drGe6ayuYGw0a4Q4s6Woy/H4VwT8tU/NbQTzH
KnrvrO/e4r4SuXPidoS8XpsMdPolTDtJH4SNxtPpJamvXQb9LoGF7Ce2tRrx3Tjl+Ohoy6Rf/XUm
mnpawqxmK0diobynTGaMfStNilO/40jboR7XJv03J8iX7BTjGARVRAFLkzpycYLRLV+rNiDSOese
jMOYjdFn4VYeGhbcUJ3bHkpX0etrM7KG+QvRNHwtFD6VqWA+gtKRjWNNexn4WcPfaUI78ovmkBpT
hsPse9bj4ktcUeL4Bc9qBJJcgy3XgQ0d5T+WDgAI39ORYOWwjJbiupQr35JgK/2Uts6OgRY1cg7+
0Mb0azPn4+Ajfs6og6n1yLft3Re/8jaYx36OSJO95bnQZrQmEyrGleH9AA+EzzdDXR4pQN5V+lDm
wRPzZEIJWhuSExLJndQkVwuPpyDk0OYo0MqLKqCu3VfFBMn3WlpAkQVxL3J/+enPtIP+NjbIOeOG
GHT6y6TwlPKQg6beiKDYywraI8xFeGIdRkwvfxl6CCDwS852MsFiKhrNWcx5iWwSgiwJQ7hKetqk
JoFVrgaAlsJoh+HE/gHmxkSgbu/sFKrggOSSFZ6GPdltRcEnUFjFFiH2s63dGruwi3SWGZMwvCff
Gxg2hF5Fj7hdhQQUbjl//rRGces0HUonIHiiiFq0y2Ax6/iX51h8kHG3YY6pdlg+SZtqQghjS1CJ
p/cwiB4bmj9CArzICIPdtan5zrzyK+9rXD1io+MGXyIay1ZR27cM7TtjyySbPaakxVLhms3CgRJ/
ocwFyCS2hH8yPkibY9Q2B86hxdYNXeYzFY19pPwrHO4H2HHZbpiSWyOXc2rqEp9REwyxyms2HKxd
d9vaiwR4uWqw+CVOu+3jkpGiQ+xP05VEsCNSytgOB1hHnNaTVTWyVYQe8Cgdp9t6RuqND2oF/TKv
pbVBY7eNkTptEwUax0ifSpU468AF+Dkb/taLmfhMneGwEOJ/kphu174lHpiU4uG0oNkMEkLU4Jvf
WyhQsVVT3qc46/IAF75R/cQkRFB6RWN/ltiylthOH8xaTo9FW+RlMoh/6SyQUnqXl86PPMyYwEzf
UDp9S1nRVp5bh/hZx2PWQNkYAvO9BtG/W5TFCI7BnuMr817zzmp3M3R6GyKF57XXMmeKG0iadA62
0MIqN+5SczoD7oiYUDBih+etqYZ0D8pJI4OBjBkp3p7mBTIbxLQCeWWZhyc35kOVptw5DUmsQwNe
IP1uRcTFuizGhZ62fjxEe1P5rwBcaoE9npVo0zKy2mGhejZp6UekgXaO4jQcp1/KuY62YWX/qEpy
8njq4M8A7UuJJMMo/Z77+S+vb6p9hc0UbFhY6a+5RKWOQ5BxxHwptaCtGtk0KPSIy6MFiWP0N6vJ
I472QXw1+SzyIEGN76AHrZLyQi/1J6qB97Dsh6Ns1e9+9n8FLhtunRm7QWN/+3e5muX+IZ3zPME/
FjgbXwBc+1+xWl3mQiVZFZy6BTkzqc+VxASIkBRAzwAg0BZYgDtNCmpBhC3+52HlLD2DDlwI4F/8
oxmP1z6kNPrLlXn/cGWui9JXIvv1HH8R/f2XjM4JiEGKGDacMEqLo156YtKP252Hh4YePg3/zL/6
+DSWNhfePhV5uzleQ/CYN6S8t+thJtQTtsCl7ZCl2tPzXy7wD72v43nS4/J8JIe2aX7Q+fVRKbvG
D4OTwzlvsYxTShTRLp1jY19z4euoGcbVGDCSNLMBwZNcC5t4u3+/jH96mzzTtPgQLaF858MHSGZF
Y4ToEE8qGxjURR2OMkmp2UQwlpoRaUmZZX8ROS5/5/8onVE4+4qPRAkTYq/7Uekc+l6FRliexH1G
TeBDWJdq6w5+tp6XlxrKYUAvU6rNv79Ye/nQP/xmy2XV5H7FrktSyv/eFJYqk7LIcpfhVFw/IgA7
tYOx8YPGOrRhvJ8GcDVWM74Ws/pderPeKOdG7j01Xg51NjDi3/mYYWT1ezpxBU4/lA/nLNH91XXL
b7mkdEf88DeB6l2A+uGyhamASNjC4V75KFCdyG1p8bk5J9FpOivGfBoWSUHJGGKTCqe/wbxidqBB
MWNqJBM3gABwQYKr0YH20w59YjLY5SVMGcJj7EJ63cBttjVEyao9d7BtOo2SzxPGnokyevL5Zz6o
bj80CSOIeODAgQLjUtkgjk1PrmlMk6bcJPaeofUVpzDSsFD+5QlBdf/xw3IlRzFlep7NCPLDh1UW
Tm3ybstTRyd51fD0rkxgVXXffWkENWCsaQcTM/NZy9Tc/fudstyCH95xV3qW63MaAThtfngsMggr
iOEbebJMuSU+utkh2ey2FSw2MiyG1b//tj8fQuV6vqVcV/o+a9aH3ybx59doJ+UpxjxHoMobau8l
xRFFt5X/hjb4699/ny3+4eX5jjCFQmSMg+HDW5vWeU3fo3RPUGa9bUxcG8Xw3iKbeHFK0epYhgYx
IOV1aDxXlS7Qfgn22VLRAlwGYbX2nKMIq+e7hDSv4BcXmMBAoiP7SVmq5jZ0H7GSnSid/b+sH/af
Emkl3WX55AAm+O7D+wW1O5iGTDqg9Q1vTbui2CeNvlmge06j548Hy8KCx2xM+lwrEqtuSS6hvbYo
EweFeKQq9k3QxavMmWBLlRIMUPXJjqvwtR7p1/z72/0PNzKWfka+vOHs8R/fbd8GAjZjzDzRXqDR
76KkdFVdHFADHq2gtDbFYnZAfhPm5vnff/U/aNsV97AnBR1oz5Eft0GPpi2/O7dP4+IgqIsZpKlC
yNPr9GwJpvyB7qer1aoKNFbL3GvR1urFWIzkr//Lff5Pb4RUjrIc08VgLZbl+b/25N6MCxH50jqR
2YtqMocMceOei/Zz9cYZnIeMatDwjPIvT7P35wPmmxBWUNZ5jGz+XEqYeCmziEgDNU2CxwltqyMx
fXHVPhfZM7Hd4kG4OU3PgCEOx5PsuZhxdGckHqHfffdi+xBkhvVdW95h7koX8++Jxj2YbKBhekbj
AHGy38WMMB9Hx7rNEXVFFThY1zvrnPZ1f3JB7ncg/fetW8jF2T1z1G+thzAOt4LOCj5ozyV3VbPz
TZIMpjLzN4MsnwPdHLraL87MJJYlwZ1whgesXAenQjtrTSFwkwjYQdYseNaG32xk9Xtihs/2rBpC
QBgZDlZwCNu14jbZxF44XsLEhi1NqtZifr5Yop/ex0EcjAStkpGnz9pYSrU4vTT9MDMd8xl7Npyh
ks4Et6d6dSHW8qUN01vXRBbnMUyW/37r/sNm7Zv4oWwM2jZHBvtDgVTEnBcnI3BP4eCo80z4BbqD
70nUqKe+Nc8KwjBmcBQEicXRpcEPXCTFazcG7tGcNWNmHuSwRl1sd9netwY6AwgbGZFU+tjV7huB
GIQVdrP9lwt3/7zNfdNjdaUg9pVQ3of6Jsx6xCwUfqe7ZtRFeQIQ4HcXhu73PNfvyphOWeZ613Se
A8xPGdPpgqA1iKp8GLb1irAmX9PWqNBBXIKM8siXAikhqHZGnuKYhiWdxORTyLBq2zPr2zsBJNW2
YsLQMNWy/C8iGRaasZHDxcuY60vE6idrrG73qqrlpH/Jb0gXWBPJWN5mdkznmCnz2cnF0wiygiTO
HzpA/rwZs5h5IavloaZnp4kx3xnv5NJhS8ljQY4Cw7K572iADNFjHoz5CoMlrltIHuTlDV///a6w
/ty6fFO5mORYTnmQ73vDf60hZt1Ec6/Yugj89WnvPKB0qbeI3HAX+ZnAqZyTT7tISNPSKU9AHK31
GCGRSLFd73W6/8v1LHfh/1QKUvDuOxYGIpY25+P11HHD3BKL6ImPdzh6DQILz9uOpakfYqAYsn1K
W3iEXoUIcjSrXTSjVy88xm1xBFajgwz3lyr3zzWfS1I4CE0pfTbKj4UT6AgE2rDJTnYUCzSncpXR
oQgGpgxpZNGQsRHdedKcrnT5p6MkeSQ3e8BQFly7v7w9y1b88e1ZhMeWKZbC1f2w5Of4cyqYddMJ
/DTOQDwKx6at9zHDvxUgv5lS1UYH21rVppWGtfE6rs3Ay00oPajTOr8x3Q/4fzrA/pxvUaDGyXke
5/e/XKj5x1OLz18uBxLsTRwOPp7HMhHFo6y84WRoe4kGx5CUh+YFqazP4Sy9AypA7qD+fwwC/wBo
qi55tBm1hRfEOdN68Ny3KNSaXO24W2mt8ks2DddoNyL5fQZ0CcDFt+/YjxeWh/zs+zaeoyVLpWMN
Jr+k2kx4+bZzSTgMUXYmZKN9OYlgZ2CuRnJVFf4mKpCGu4lDL3GRWEeA03e9ci+Cw/QSHvTLaTz3
6NbQsfWUe9vWxqNf4Rc6uxGdbMRqO6dT3r5rskVU5hUHegMCpZD0d3CQ402XzNMjD3RBE3I40QoN
UDwaal06bnEeBZPg+5eqndqFaOXs7yePkhke50XRXmbMkhhECvk4T6gQ+m1OHPYbYTzACNLwLber
rwRvMbWHwms4rUWyrvqtITeeaHCrNa2WaxiB05Vd5z/eV9CEHuF5jKYX1x2+miUBkqaB3d+Wl9gy
4D20eHFG5BSeA8uk+sywP8F94PsnqafD/ewcB/r3WKBlT/yed4NtAEBzaD1YoOcbUJBkKLjjX4qO
P+981+Jsj+fYd4X5xyk3LjDJIOxqTnEqOKbB6FoK52rYKnzAOwDcjEGm//9H37V45h3PYSbhiY+l
ZgvlsSUsXZ9UmrY7o3SuWdf758QoMohlMt7MSuzbNqYpgzgrx8/zH62C20l1+fcnyv5whnIozz1l
sw3iB3MBW37cvzGBWDWYNabRxiv4mOLC0IL916U/ixJ4j5HDOcoouBpkEmwW58bscSe6ped/SsAn
DgGJSXFcfKcCoUdsw3xE9zgaOUWTz+R+jp5iw683NBUB0pZ6B82MlJDR/tsSr+wP9aPD65BCSsHr
sAWH0mVT+q9Nx8kYSjpouE/RWMcbZUTWac5d80TmBC3s+7/jVrRO9++glK2baoqPgxfMcEswQUNQ
41sVuHybqRxIrzA+jWM6n+5fYop3FO+wSoGibe4/cg3APg79ChIC2vlkj0TqwsM4CLRwzDtqsUlT
bBSP3XTU9czcJJEINN0E8EF012r+51sTRYoR0mPGOS5OC9hl68rmd+5PxilGfsXGDtpC503gwugq
o5UIelRLmSA22U0PCVguwlGdJcr30geq4mWPqlgRWVSdJixDzB5OpAoHp/t3fhNzgjQLk68Yk6lS
hflUuC2WGZ28tAHEuyyowwOHz+wAr3RvKxN5zRi91B27FSsYorn6NYel5dYGy39kE8cSvUU5YbNe
jZuNsQHycUOS6KIJ2VqMmf9xYCEZXHV52K3dEVdQB7yaEBmnvhnxN2sJoRV5/TA7EZW3jsedwKm1
MpsyPBB2Q3gishGbOcZzYvXWaxF1mwbpynYMUqYCGbNUa3JIfsQZtM9YoddTrtTFy8WGNnOwqxxr
d6/LAK8SGESUVhWmxHI77f9h78x6G9XWbv1XtvY9W/TNxXdjGzfYcZymUqm6QamOvp3ABH7990Bq
r5TWWdLRuT8qCWEndsoGJnO+7xjPiI8dXrH1f0m7+66k1X7qkzbB91BaT12mJzsv42xg7UIjHmnQ
zs6V7qIYVX9JET2xqqhR4BM5BEWZAlNXDrcwbNTnNFI9aN0TChsvfMLzv80arh9VaYyDl4ha2VUC
S4URGncR2af3TYputsoQYNnStk+raWcGz7WJJF0qpR3QTnTwzKYJpzyerSPnYLQZyxgNq6GUkKZa
FgpLOdCzomovxHess8fOkNqzNDNjkzWRggWU6vtUWcUFUcuicrIu1gL6jLBVHDq0rgf8W3DfOhZO
HkEtuyy0n9GL6T7J5tGhKrBDZn2F2zJRaPVELxSF7jFcUXvSzKObx9pJL8xjxAIfyfqsE+/RBkR2
w7FaqDbaa1lYL2ZZvLoiQlvax9hKMcSf9L7dK4NjQQfVcPNF1clWcffXhPns2kH/jH423WkccX9m
LnsUsS/5o2nfjjf+m5vOxhX/XpZUM1SHLsBvIPUSO9nj6kudFnXu2HjPOrou+i0UMC3mfJdy7O8r
be63JTB035WoqYY8+YwYtiHXGcdy1UT0jBDa3syBZpKS2Mn3Nn5TwecdPKHlBxkj75vUXN8CPq5w
tbJKx3TA+TrrDzNCmGeJXByGWB6jReIhSJU77DwaI61qIxOhqEBuDBqW2BhvUNDpdxB6vS8SNz2S
CnchFKI8GgO25zTHvzhi+/NN4GU7NSQ5GWkAf35unyY9d3YqyKBUgd9i2qQSpNx1QZjS3axOJhzD
J6AMpNu2TU+fxMy3xkwztcwXuRHO2x2IvFzFcYpWID+aUeWhEYqW2+4UobdVUUC28YUaSXwC0E2N
hBhVCko92cdGRtA8HITdQK/qztYFBRyHuZN0udk7NKM9AH6+sgT3ysOU/awzlKJo+uqLmiSLCAX/
SY6u8uKVDyxRIFyJMQdISrZE46TG3q1MZ5vDjD65g2B6aUfNMxPabeWW5gOzJRwsnrgru167eoaS
YpF4xMfDIidGDA9pHDWgmPPd0AH+C81RnvkO4oCAw22iuuMttcqJ2Co6uCXmK9IMmr1lxu5NiYR2
X3NBNaxltwRJp0GCDX6p3MpgaJRL6mIpjuiJ9eprVY8U4kr5nOleyJ2SfMauju7REbtPWfadmwMN
VWG4AclVVcAyckx1eI7hz2EwwelEqnnosF8M4YAE6uaNmnimLE+gWjMZWxKu8mAE7F2MwZQlDqaT
7i2fyvaQFEa0jeqMLGYESWew3o9CHS2+3be4j04eDpog85C/Tcjh+SKxoVntUHwqsk+9MLYjFqxz
grT8OAx1QFsxPSsWNzrQ6QCQZ8u4EsRnIuVgclkzuDwqWbSvFUQfWuXdI5N39mOrtocwSx/MkkJf
VzMEVDURX4qKR42QFnkiMUQ9wdL8xM2fIYuM35sr8uGcqpT6PNHjVkLctmV27OFPGolXoQt8iECI
j1El1zZqWiMfMl1xTnS89rKmfTh4Ren3pI03NRe5al291PiVRfZuMiC5oQzAO22Nlp+gnSojOt7I
aaszWVpz1YQ7Qsi+hs1EJksPja1zLabSeXaPJp9wvLRWdwL2Az1giT9MORCpQimoqecrTUnKburs
7TR8xuQApoqPd6Yg6bHBSeFp2blV7/ReNa4sY1Csga25l62Bvx+VK+ok3fBd6veHkWDvytHdCzK6
3q+sKt4j4FIPfMnHocsnUtey8WQZDU705a1pCydbrS1x9FWkp5jO+FSF0xOQWDDojK4uw9NTo0cp
aOR+PCrdrV7c3h0y3sIR5W2eKpipQye3c2ujPhsyzEBhDzgN0Kdfjw3oUcfCbDmJxViSXLpEos8D
zv6mei92RjJ473xZ0pWF1eQ4uyr4i6McntCrbVc5cJUltF1i661wiJxHTBSfIO75TaiYd0VpTn47
tDeWmT/0pDkSrjmfNHVnMstivTT+QNSBPbEQD46jETtfadbR7J1rnkVXnXr3vS6mL5MJlj6PiBcT
qnfU20Ldzgai2wj/IvmVUjswe/P7hAgHgb0Cfqya7FKTxUhsJlt7ovTQiSFmJW2fCsIad1VjPq1t
mr4zspOttOBO0/KroaLj6Ab70pXN2Vxk2GOEeifPLlVqtic962kqhxFO7KEzkejJ8WjwV7Silme7
rA5JFGsXa7DPs5v/aLrUuy4peAZFn0M3t7dmNJa6ZThtKxK3gkQLd7h/y8mrr6jMUBmbtXKi/5wQ
+9h6fsbXkYBvoDwEW2BKHyvPje8szBUaUZSXZuGDzgZAjlC+rb5zhBee35NA17hwFy0Ppgw569u1
KZIt5dKm0bTdiLjVHxPqRRUlaZ9uPqpWVZ6ytI53bqE91FRK0v67au3JtnwwwW6eEhQlmzisKcCq
2PDNEkO+jZH33eSIdRQDcWvQsIu/IS4ej3Vn3NC0lrspbWskAH0YsOZDOY9neqs1bnshLbk+JLr1
loSGQf6tIB5kSk+6mr+Go4S9Z7jaJi6wNDi4gBK17M6tYz95eU0kU6oEYUHYs12xIM1qIOaGUM+9
CRXbM0kxn8AEF4Y4aviBdWbrj9T5ngvyjc6kJh4MGWanPIGYDM13ICfSiK+ISfYwcQXKPhyTWt9h
R5FDElCL1HysGnlAibBg/WzdbCV5YVRvA0kh6X7m/mwgcD0ZYO13olt57N49ZRQ7QT6Z0BlEXkn7
rxHDVyqB9YP9sOJOYOGPt3Vqimx6n3tGfGEJYDCcI+pWmq71Fa76ndLOKtpCcG1tz0k5mzvT7PoT
Eg8ybg13eFA8eVIxPN91/ULGixgWalJrDmXs3Keq2R6Ugrz5EPjZDpIBMhWRfHOGbD6NssfT6hWP
rZZxfyuUJzUy60NqCA9pH8lgsyVxiSfhabJCSt1pSkoCnEVupNExhEQMMiP7PBjiqYEEbWsyfKRy
hBqqzvT7YcC2B38Ium0qkPJlpNWKjIUMrifMe8N8TgS5NHoPkaAtpPJ1MvL7wtz0tuL8InmHT9uq
byyPlV2rd5ekpUsKvnZTEzN8arOSKY/JuZEvdiu8YaLGjzTYQl4MHKRHmzRYsAE6nrJz09Epm8Op
CLKqIdDY8gysHLCe3mXAAmoB0lHaqliONnYzyQCqz6eGDKvYq8sH9NjVKYlJ3evi/sE1CudNcnF5
M2ahPhdlECGNfKxJTGkZRU5J5GJQHvsU5zohS4sFsB4LCJnma4/C6CyWTSkQJtei1nYdorVA1E1y
isl9jpq52pvmHL6SsLaJR7JlqnS4RYPJdZcK4+rM3KZbBOBTEuu30DDvPWvEGSKN/DLhuPaS3Ht2
SZ1KEPjd9Y1JSWNqHyxRi4dhQBM5QKHdLsuK9dyVKMO3soXsImCoH0ATjo+jxPWd9ob3wt3H860J
VTz2n/1UQysYUMjuWqdvd56cTrPC8o+F94vpSfOsFAQZK6peAkh2Po9taT3Phov50kMbWrbALxfI
TN0ij5+y0TyViTE+FR00A5kNRzvH+k0J0X3K3S/hbIFE0bwnCZDlnTTCZd0So5hwS19aB72OGYqz
DVtjFdJNLEG5CLP2U7K5N9TRUFyV46lQl2Sbluhncxhg/aMSq3rmAnljQL7IM4CKi7ACdr554RYz
AY7QkR/V5a/S5Xk6LDopB0W/TcGvPIejZexT1Hl3RmXsUfFk54Ke06lzCIIc4yaAibtzrfbGO6H6
Ja8BoktWHzoPwc2odiQ4TxNxm6H6VNIKOE/UpddC1yzi7+VAC9fDFrsp+jC94L9mVNbtZzrwz7Kc
roQxMXmEVDKVIsUGSVyUIuL2WLWYQDWaSqrYdgvYSKTWS5LgxGlELvxwsTh1DZruuhkEwY8epivN
PTOGDAfM1+5epwy2S3rxpne9AZtsmGkqoNrZDNEyfJUTiWXoliOLdYI9EZLr6ld6ZuMXkkuddNoX
eW4zyR19O5QqGXp1yeqrFFfZdVmgdWFAGGV1dpvsW9Q1YMSjkb+yNBdXVFKHZtZHqhVvusyDo+uW
V9g45O2I9sFImUeGafttir2J+TZaLLJWNyIs8ILqdF7sBKZzu5hph6jD/JpYVM0qqycy3E0gPp7r
EIDy2MRyj/gfGibNEmTfUE9smqxWzNdXopzaUsDAdjbKU++09jEJx2uEyPI46vovp52su0J1LxPw
940w8aI0UyqPMVLMnaoYX01Uxr7NsoLV0zBvB766o9O+SJcBQTe4ifdSPq5AKGZCsN3JZtAgs63U
CeTl2jWcCGdr4vZOsfrnBqXiVnRt4deuHbJyT3qIyFp+Rx05lNV4kdYYuCwkghoMWI+azkfli5y8
ttuzk+r3mnTFIwt1zszFMFsk18EtAjfzzHt8uueqJyaBukx0o4K/G1IPom4Em7pzkFJOStxc2qbu
t3nb3Gt1P33u9+jIN7UatfcC8bmJe80ZZnF1euscDTEHHVrEPrSqr7LlF1cboiXncjf25X29HOUG
I8Umc7sX8rOeBxzJOIsmHVvQ1gFHfTLBEG0Z6r8Z801f5rjE0BPpqTd3kr968qT1QuDaV+Yom8Z0
8wO1fKa11DcOeVtincnTuwbk8rrgbEsyCBfiT17bxql0tL3QaL/OFvcsdSleDorAeZD0OWDVnxpM
rq0yNhNzKOuoNpX+2Q3foCl+i0asMiZMYD/WSVTMNZb/o264Po5LbReKLtrjbDtGmGKy2RC+OUCS
ib34DgPhD7Nn1uZQINjYWmNtwg4jEBpp3Gr6c2ZQGtO03v5B6mb5VZmNiASDknWOqz17Cx4/sr8Y
AzRuPclPrerk57QpHqOWZRcAVCgw4fggJ1NBfqVkPgRbl7CZ2j0lnX4WfTT5QhrWG3F/FnRf6wTq
17hnPXrhjK9sMZ5oDuk7JcFyLFc2BUOqltDBSBAa85H44m04jM5QIibpiPtQnV+xRl0Kcya+7x5Z
gJy4VAUi1dgBQlRJBhxPGK+CU30TR1NHOM0wYqhSyNhTJ58BItknnTzrEz3QQWuu7yzIRT0GB2rc
paFKIqxBdWIkHm3nWFTfQ+LWh6FHWlySLsz8aqMW6ZNnLy5LgVwQge/BbUzKaDmTQXJpO6bJITmV
YXqHWUwCHJ9LQDw4g+Z5/OnY8PlmNfWoDI7x4hWscOqKHzW83COIEZzow/xNOUDpwejjXaXey8CW
oJdHg3SJleIFbACS0ohSP9K7OpA6RdvMpa9KpzgLbIqYm8wC72JF48F0WqqxrONc+MYHUzLX9nLW
Ttx37AEJb4nPfNMNma9HVRkMHeErnZ3cuch+Nq1tcMNisnSKq+5Bwgg/keDNzWRSie+acYuaTZXu
a30ZX/mh2k4XrdCinWGVwz6Swxdptt2e2Jhym2U2xVCHRD/PJd2U5TX2lE6itomFelzv9X0HaaIi
f6xljdWQaMbE18aWCuRuzAv5agv9lJg4oR3oiuSRWsTEliP9swkO0YBNA9rpeEPh6Wyclp6pSrJ4
D+s3ZLDtXeLWZlV9mN1Mu8oWgEjfKri4peQiYvnpLkucvAu/tRKiAqmTnNYNEA7XEvC4UqB/s2sf
8qWjqGLLY90k8eVJSg5qa5xqXEGbGZjGMZzxVGlh81WvGjwveu93SaJdhGyuuhztkzLhB6eufvOC
6n4LzMWmclRTqcLMAk9YFTuh1e5Ot8VTneviMW9TsiHMjrKiUtzaqy0t88HKokvrVt9VN3f9ejAp
EqJQoEzh9nuqv9pzw93qVNIBqdrqlltg3SSx6DLknoDfHAa3NT0mOeSLbHIXEUdyl8JYdq2z3efa
jiHk5tgTBAHZEB9JmONmjif7whR0mO6pJ++IM8DLBvT0AbUqzbqG9FrLloKsPGu8z2otwkNc5xgJ
G+NBcRl0TV24xxD+DCk9mBlZHBM1ni1nbwMwBtdvDw26A9lllRHdcGFuK+66WLJl7Bej7uwzrefW
puiUrr3E/iKnH26MKUupQ9aV+phf1bZ4I5Lha29RKZnyZ1HoOhGnROsuAkiIH/VZt4YfLPLjHV4p
MszQ/ZKsLHamrZcXAcNkb2DgJkUa6zg6ysfWIl6AwfOpYkCaYjewmDLt49H8VjdT8oLo4NXVah/k
b/vTovYZZZ/c0jUufa/GdyaDMnnR1UXvaSW41FiOVjn/lHCvcTTAw0e8bb6E4ReWQs8FZaLHKgLs
n8TZfdfnKl2NZNrPMVR85pXZkZn8RZaU1pWUcktbq1w5oNmxezc9KW+kgDczMo7YjsQD1q4XnQnQ
nVFfFD1RD6Wtuj4tXiNo7MzchW44fS0wS5rSDJ+nmJSGpmleMqsXCwm9+eIuxoRQ1uN901Tqg9TK
V9x19W2qxK+yB1umyzQ/ZFJxPs+TvnDsSGCrJpwgGXkYe52l2FH0AK8rQxGED99MS5EYCdlIbchQ
8JOdZjgp/hks41ty6cjbaZFTB2FCikw+6QG3ST1Y92YktMQZIgun6cSpMcXXWC+fZDp+Ditl3MeA
di+hJs/GUiqxoVsxC2eR13kwesmvb6udMo4Uf3syU/vIvA3TEuRg8t9rGsk0OO/oU/fN8BRj5Dza
pKsAveDhVIf9k+qdTDtX78mgOlROpX2KYuk7ulp8aWnCHHKgFvu20rpPTlOcWAzsBhtP/IZKakjE
H2PDFqCk8qbV0xcJJuUl9nCJu54LUn9ngX2/FDNSM6+wTk4Hs4qVvWt35yruwRPzt/GEkCVB1zrF
AQHrrrf9wyP/fv68DRuktNuMf9zOfTSYB+giZ+uq39xncgoJ9cE0tGGOAXanJ82F0nG665hgJDuQ
7VSrDmTpSBgC0xEAcnuRLpz4J8TtpM+k7Q417cHc+f7Vv3654jXbvLkbbRtuRn/09b0VNKfkltyG
F/fV+AUshzlxTfZUQ3lni3OUh+lj0/m9RYfEzwie+TbS1Tqqp/w83eRNfxZfyPdcEp5wSTkQo7bU
tkNBvrKvdPteHij542lFKYKnRL3GUzFtrTp+jvt6L6Cn4Z+in9nXbn0EmUg8W9qbOPVbb5sak3Jy
ZXnFiFdd3T7+IityLyrLJh8rN75lzBM2THYVAKKZc6QuT3okBtiqhhXQj0p1NyHJu/VSfZmjci/k
kH9mJ0W5VEXMQJP8M2XmrQXAhNts3OA4N83PxmBTPUuZjKbl2cACUvKfePrc+jYe/d20v3Vyh0cz
uGU9IKinm/OAobKppb2zxNQE66Yx6yZogIK+P3TilKNU4wNK9bQNHBBvQdiINlgfrnuZ4NToi+Ki
0XULaJBdlPhSUMndN/pYBV5tV7TU2fvbw5YmynEm8DmFaBZUhQPzI44atsSiVPsxdx/Xn8yhbW0T
q6VirBVlEKbGxaGPuF9/GFZDGTRDVAXL/0BKXfnj+bp0KMzhyimlVgTrJkrDgguczcdz6x4QnOWO
wJ08x8usLX9TlNzFwzlsiLlZ/v9WUrPgpPW7jbQaY05fB6EgRGPqiEk8q7XeHyqgcLNl/X53IRJi
OJe//bfn0gbsk9bm7ZZ26qe5bOJ96+hYm0ScdDvudXCklKYMWBeVgcDoSRDMfEDnSBC5rsd4huhn
67n652Z9LnLanDJfdVaWb33d0Laljpp4GdvRHoHjKKgoDJUbwmAlsLnajoyd5Q/BcpjetYX/PwDg
/xIAYGhIIP7Qn+zeurd//Sy7pJuub8XP//n3U9V38b92b1nVvf0ZAvD7hb9DADz7PybKQdtyPYMe
i70o7X+HAMCh/Q+yLxSwRNdjy1lcKf8NAbD+4wHldoEIYx1xAMj/+19i+Xv/829T/4/pWvoisMbG
qWIu+X8KATCcv0nb8WzhN2B6hSfU01VLW5QofyhNPFWUHS1+BclOEu5q6uF+6cIj6pk8EqGCDiaK
ibgV4tW1KPKDNQ7SUbzOhXLLabRSwVSnbSpZSA+2s2emFG+045T5Uw5xw43kLWJF4STzLjS52tpl
AaNS64MmulPI9NhXceTHGsD1ESj4pl+gMlXxKOz+1aB+HqnM+igSX+OR5U/j3pCQVzRUZjCYLTcS
ivAsZr0vaus8eV71KZ3nqzTH7/jZI7T2/b4vprNZTkhhxiOwVQQCWr8pYrSwHq1IVc8eqy4hvxSJ
wHwsa5bVjSoeMwuYCOApx6/72CQBvoJwkKNaHa2LNlDmTBDlFLLcDEr5i6nDQTXHc0KNpwYbI/pb
P+YO/BJBYg+3sbD6JWN+OckTAkBM8xMgn53ssxfFiQCdGnxmiNDcw8QDiZTVJuvhqXuR/n3WTH9i
+kzRRH9s8oy7Ok0wiVbeqLsGxYC3c1vla2cNz+RzvYHmGuDOCFoOADTbLQ4K0qArvOJj+wlfSbdT
5a6bIQOQdoAxHiVDH9l3iuN0G218QbpzN1RMBBVZgM7j42Z8C0KpiUNBB0JZH0SEHpbYleNjpp7s
tH7syvGI/NPdan12mVPWCK6Ercl88a2Z4FIpE1MxVks/qvyWYdCwov7J7Ck28B77bGFMMmJj5AWv
oaPwXSy24IsU5UqiPPkD1vitZYYJy5OAnzwny35+zBMq09/V0aacksug40uY6mp8nEbAThNrUO+b
m4HMq2Fvk+X5bI3zLeZY65C3DjIhg1JdyaONc9LMTNsuBvtWmxwSXuJPvYHMJG47GjDM9GtneK5c
E6t3Tn9qtrL94FB9RcK0JxCXGhfVf3oB2mcQVgiTDdg4kZtd7Kqhfg2r2BwfBM3uoyVoxgyIxg0i
IrbxUL4Wbv2axcxhS/XFdLLPsOfw3gxQQeD0vWRl+X0a8FuScQ1yy83QPzQmunFy31mojvu6q54q
aT9SZTlVtAOJ25NBS9FL2FR2jSi82Za46uXVUaKE5q71ODsEwzYVrFyKTZbR9r5KtRkAyrkbpbY1
aBnefWyEnZgkTvERCxePNliYkgtaTq8rQ14jntXtfvYZks/MRYc/502yRTr7qa45RPpg+10E/2Ym
xMpAMNHFaCBLh6pQjcSWqvBD3g3oalRStuHP/mgG9DDlNOy8Nj4Rs1XuWyRdgZHo+M4WHdu69/Gc
0mik0G3y5Za3bnozQ3i93mqXvWUwBn/ovv7+ISISzh4MwJueLtt/9xXUH7uibwG7rj/74+2KJYix
xs5T62YfjLLTjpyY748ySCCGryUpPnUdXKQ+hjZHp2CmgfAMmYmIh8Dtk++OSqBWjXKuPYpo3utT
zpKtjLcgR71jnFYa2cMADpi2w1GI5vH3njRYIU2Ztv94av2NtNUpNCXO/uP3k+VF669N3Et2s0XK
kwJ0LdDdhHmcMR+K2YFXmCzzh/U5dfnB+ivrpiTU7BSB1l9e9PHK9bfIq15mHdVUMrhpwfrc+zt1
6/utTwxJ+hh5Q0upg7PbGqon0SNQy8rEfJaFQjvgUMssfSOcyqEOwXDjGkykP9Ep1jZek7hImp3m
pokQu3c3mudiGA7IQZDWDNWznKb2rtdj/Whr5dWeQ+aIHQKVti6pciw9HFZmcTS/jfHwSLve0+eM
1AGl3iO+21ioAK7EipiXcRqeCxgdfjlARwidWQGmkbsBM7bmSMXqk3AVyASGelHqmlJLWhMyCq22
i7Eqzq+j5kEomEQYhPNra7AOssihRwpL7CL5VeOYdle01NTvyTqsZ/HWCFw7Cu3bI7jsb+ZI/auz
qOPEYnA/JcRXFraTHbtEsf1agZukuBBdp/4nOkDxaKthddMHZ0sf1Mc72T/PZZ8EKKVvfTjSzSPm
+bM9Zn4xxY9FGqPVFoioEJelvnDU14F4hUMWNYtSZpneav0u/tEjn7jq8UPL2bWXhTdv4D+LQCuB
yUwl7fgw6rKdk2y4jGtSE6IiOpk0GQ62Hp7N5cJKLS6suKWadVwfu0QnGoNHw9VViahY5snrZk5C
+qSO3DObKIIR8Ri9mk4QVOiahPrUA1IcUwiuQscZtFOOcBp4xYyJgSXE3CesZCgtbtplur5uwmUe
nK6T34/HU61CVukndIKVPm/1Zd2yboA0uGh/OEPbwF6WRKMA0Adf/FQvyyLi3Jqg/Wtvfe7jIXGp
L0o5Kr7q8B5GWSI5RZGY05+SPlzq7KjlpP0mioa+Z/kpoaXpQgEdt0WXAEuxEXuQG5mcckA0wbqx
6PnP23UXHwA0ZsP6bNuD60+oIAKLWYFuDiWt76gLSJPvEFAQGfLxECBAsQ0jZyCImwDEzaj0Injf
jTWvDdbHRCMPfprV380I7DafFzIh3ydnJF8DdOKc6sjkTEeJ3L1bVobVhMPWS0Elrsd1LpbBEZou
Y2dd2IcGaf56lOOUzlml12jq5t8HeD3K/bK2Ectm3Vufy9HCWcRa+zgfCYteFk3rZj0RPh6ue/Oy
BuvqMX4/7sqyBlw3yXIarOcCzBJmL2ALo31hN5/WY29qc/L73CAmh91IEa9hKSzkdWp9UpNvIiJb
LwSkv8tYklNJWL7W5StbNx2xfn5fhmS3/vXc+n3DaNcO1tgdw3V5/NdGASQb/NNzs/2FonV3cju5
GKGW73Q93da9rIALlIVo+tbz7WPzcQ5+nIgOimI4vOIwKGrBJ8rde8J4Z9LsGO7WTR7pHBdlyIDf
LU9ShCUvOGl+SrJu0Ucvx+79GlWr+PduUhK7oGfT7uPAOZFCOtLHlfpxDI2eeod0etBOHLRhvWbf
r9z3fSutv9OIE/56YD4O0XrE/vacU3rDtsnLjE4vl/B69drLshu6FAdsfbz+BEA7ON9YfdHWVfBy
BXet4BtYH4vU4bpLBqc4Me2jZZs3XIbLJbNeSjH+5fe9j+e0SDs4QjcP6Oxa6JKIhClYWY4YD0KT
LbhxsunXn73/wvJcFXUFi+je2Xn4vAJViUXg/LX3t+eUFtiawtwdO6I7L/fGLtk7OUyPMUZJ5iVk
9q4Dx8BKZ90rvZi0cK/9uh5CbRkyPo5oQa7T7yNaJyUirxSe83IJrpdkJeJY9aMIcMoGAL9PNnR0
pMvNcPo+zl492aTvY64BtWcDHh2IwnJJ2gLZuybymBzb5WEBCuj9RbWhPUD+asl3W8opDcGZi0+5
CNZN6HLP37QNbSeiqFmBLFelZ5m8ej3SfzwWrq3szBxl2UQhnBFnPcLLpl6Ouro+WQzIA7IuBUf7
3+HZ8ph/rA/XvXWzjtvrc2FFc7FsvOPHcJmHMw2AdeR83+X9v5RQMtNtJsy9t9xkiuXD2FMGispd
P8JooK+Hpr/8TI/a2V9/Y9SYHx3X3fVHzMN+v3Z9GOmqM6GuUb4NdR3H36jiErCwfKRB4yOtex+b
f3oO8idX4sfvENHIV/NPbzGyVoE4FP9a3yZfX4do9mxZUMf/eNk/vfZvz2XxbO9mAc4zWf6v60/V
3HlzJOLB9VFFxcgWFXiwtvuBqobbUalx+ZgRV9O6GUCpBR/PUZXnYtNVZa+2unMYZX4uFGRVhr0c
i/UV0YShYrO+ZH3xP73N+oM/XuNNjm9R+iuXDx+3xmctRpiy/tb7273/7lCPgBVdvg08wkB0lv/b
urGX/+/7T4fZpH/KiYJvlGFCIPcJaiyYM3e3BiCcXU/w89DRHQct6wLkV5ii6Lwk8J5wj3Fz15bN
YjfAO2GkjDpdhWBsfqqWuYGSMktYy6hRvFAeo7B4bVXT8tda5RRTj3RreVmLlmGtI80ukrC8YB1u
EUxxya2lv3WzPnTXkXd9jDQNDNlSkk2WS/19sw7b627dGZxC7tQ9QDSh52n0Pwo67T7/b66bZeMs
d4D1obneEdLyk+sYwPxY4NFyY+RBFl/ytYXB+lnWp9YPtG4IA7APQ5EfOkRWNdYDblzxMktIlluj
62EC9pa7X7TMLRRuDCz1lnugmkKT60fUCLGbMPbFyyxlWm6i657okIOhI52XAdTK1S8IJky/bywG
4mWz7mlUis1E9MduGXrH5VfXvdY20e+E87FfBu5kGdozqXMKasuIvT6WZk5RCfmQ2VlqdUTu0ATO
Mp0iScBklAxfu2GWM1goJovzMty876lWFMTKRhbGrPlrwdv9q/SNVJgS9NzfpQ1KKJ+wn+U+u37w
dWP32HLKELVfvUwqkH3zudVlQlGxlle3TYy+nh5XsUsFyzgCgsgjMO0Dzg0Sh9ZS86REt8aiQbKe
OGvxmw4r4+l7HbzTuSGb4aXxovm0FphV6lkT6g7qz/1aetbV6VASHUPeB+XdZRK27nGMuC98PKmS
VUUruqERsnyIjw2YYecwCxqffz1vLWdQh0tni1eIEolptftRUR7WdyPtpnr/E+vDdYNXgBdo4jN2
J9df3yhf713rrj0WfPFmmm2NdrCOHXjeAb5U1B9jo/mzLbGeala8M6iOH0lV4ACv/QqlMlgcdM3b
2otYzzbXK3rmCsuhskqT3bgzeg6u8abjGibnfWIysJx86wbWBSqtoox+UexrfCyv6mIE9wCfoUFE
+TYGXiTHACISOYYfj4uokceMNnnYZjJI004GlTsAQtGaGAro+myC7MxHT/8dUNwQhN40BEidh2B9
+H88l+Kp8aTYFvIy6Evc9lDIKxxPGtLIzXKVQhHidi8zw/1coPPDgEyrbMaJoRIWF+s2IE4PZbtT
kvNI1hiAdHVJnFDd+aYVj2D9naPpYZWvm6dazO4Z/u7zbIb4WhIr2nSG/UXXpvgigT221aze+l6j
LxUd69C9Y7qd3vWTapxHjUxjMIKpHmE90qbOTzRzm7vGDdGo+uImJkCyAdGbGJzHdGyWKkwHrVl1
AplRqBzTIYQlOtN8mhI0wIjVagmC0rBDwI/LbIF0rCRSx91sK3e9w/JjEmlztB1gw4pEquONS5qi
yK8Eiyu+Qgb2wZw4o4nw6k9d3x+9iJy9qLGsa+TMlzTpsS2o02dpeAa2Z6QfpUNDUlNGTEqWqp06
Xd5T2Wro0BsIipe9Pmt+CoNsbquBkW7E6yS3wH6i0LqPqHNu51qbtk3fDtvSajSSoQkGVcLQ3FrE
/F3zvKDwyWp8T+LpnJseMCCzIustjo5l217nwUF/Jv6XvTNbbhvbtuyv1AdcRGz0wCsJgqQoUlRr
yy8IW7bR9z2+/g5AzpSllDJP1qnHisiQpVRriwT2mmvOMfs7lWSrS2KJIkts3SstE+wdE4po4xFE
gFLNMohfO3okSkzpA1FMyEaKhbGiK9rOgcCEuzkPWTBb1lHNqsw1S5lUJdqMRuUNUuG1Xkh3uKmb
rWWGG3km3aRq+6SH+QH+S79Bat22CUgPreUF5fWpo9J9p3ndd9xGWT7Ka9wTxQwavdOzdDjCN4zI
W473g1ACmvsyGupaC0pVMFG+07Zfcm3ACpzJYOZR1sdIfDNqRNys+174nryiRAeFn03ZwP5JNdpj
ho1wZau9Qn5KoAQn7G0NuSIfHjSuV6sF4tggrmuNm2WfJc4kMsVJx7p0Le4UhAmp7GpwTSS2vukQ
wQE+jeA3JIV0mNLioQLknYtRdeM0ny7xybQrg6O/q45pvy8mZSRMinemD793ya7pGuDmsyAtRT8A
3MLr5Ni3FnIGX43FdG2m+VElW4XUxDcudJWeXfo+T4PE/gzmCe20Km6upmWZEVrlj0afz5vQ3Vcx
AybIV7q/AO6jUvjczRvYjsqQbkOVuKyfzbkNyIrq7EvzKJ9Xy9p2Bh6g66y2rjxBlEwy4jnOQFS8
SHE0lt+KgWVJLqvNczz7/2/v/mF7p8y56b/b3h1DVrf8hyD9+/Lu1+c9L+/YlD2v6njl12KO137t
4cS/WbsZ1tuoOtAt25ZlCwCEapPnekOpCM2w1OOC7VpKJ8XR9OPJlZRa4ZqUckPSm0DsGlIamC94
tkfckcZYW3U5DiMYI+P95PHIXeV+Tfk7DHMkCFsesXTGnjKcK67fjjlKxeNUxBVbg5rr53TwQswO
m6wuaCaRm+lI4FXs+CkTVhiBNsQnkDrdDxPhqIXAFk5uFajQdiMgFjdgvU02YN6wtfp+OE8mP2+h
0hpndkS1c33ArGJkA2fgGGgDpp+s+KraGSoG4GsnazGqYrQgi2sEmpQVu4T8bVvdcuhrpQtrCHqZ
+zka9ncKB3xgnLYpKQ+i8/wQmIM/EGOLA0l/DIQ95txAe7sJDjkrC4u5N8X/cC4VswXX6Vu9f5ps
KaB+Oh5l/4ajmOGKJE5h2IbQrvCGQ4cWjhQIVWf/M3+kLwe2+XmoYhhdRimwWkgxuEa8WhUEZbk2
QazD8FJZcsWGDEVilRqUU7MpzPxv6TT6V5051yJyPgy5toxlQVFzaX2e2qGRNpncD5s+KwFgGJPD
gRfeIbmiJz0qu5NpERtcx8JXd4nBcD6FSu70ntd9rpJr27KxApALO8pQm7eW7RZVR21EB8zqQL7E
LTWK4cogVnjAFCbcoTYkrTDa3nVnjMN9XOjxZxGMSK0JewdVb/N1E8b6DzTO6Maqm2FV2kNJVaxE
9i+TQ5rfbPUx0muiFEFAQ41ZZfvQzpoL+vJ28B+SmyCJ4utuaLKM8ljfXGfYRyW5N2ioyPaDPd6Z
ADSqlWTb9Tc9l72bNA5gslP4AkSI1gDRN+kB3FW9qQstXQdoQvd5B1uvpMgHqEZuPxl+zNGwIrt4
7iSj/Op3MrTaoRgpTRstrshNJEv0jBt8FicicV3hethiAJweVEKoEAQUWNR+gedQi59CxZAfDIsn
ldarmusloOn9OKV6DzzKvlJ7Kvlq6+s0xPLGprmFvrHAb75WU72JJsy06K/aijTWodMCwuFxnbj4
1Bi4DN/Ld5XPUSlnUX/0clN+xKhpnSCcAL9R+mYPizrZkxW0KZfJ6zsouv6V2uv0MqipeqA2ZTgl
VjLtaHbXrxEd5FPbFdHnMguiR36jCauFVj20+ZTsWma/E3UOyVPhNwZgvMo3yTfhMC/1prtMGyBq
aViwm/YKy7wZo4aZVpJULivqgBF3rNRrukig9vY8JXbJUHkSkJYwvKANS73CVwy2HVrGp4HALRjl
sRfHIu7CYxPE5V1LU8NtGBqI4siqrJND+zHXxuih6rCZsR23JUyyZgSizJwUV06D9Axn0ePOPPSk
BIXviMi23Krs9J96V5UYio3xE6HhmCCgtM9i7oON7lHHQbyOsgHM3MynGznz9wrdTaOOx8CzWR/E
Wvu9zXqF+zt7VeFTI5XpRe7IMt1qVUgFrRLM587B4KbK7HYQZR9CRhhJVmRafx3lenkKYovG+qpV
r6H6jZ/bPJyedE/urvkH8a4GXKSfJpMzU6f1qcPzpHGwfkU7aNPRttAi+qLTNo/vixCrDr92ni0S
rSy2GRffVcmgOcpKhxqQqmALaQway8GqOZsykK51RxPkOlK6AEq0rvyclIDmTEEbGw9lagxtYFxz
98wx8NJzQcSbuKjif1Ysnv+TbpfugC2tW4kxFNQzxeJoEzE5Qe5Qrseha7lR1KN9mbNb3IKquiKd
j0wj80S9aPEsOhP112wT2LTtw1j2YWhEGa1cRkhcQc2OLN5WtqlyqcnoNpEMPbrAlSbfGmOKqZCw
DwIjHt2nIOo5HfaSVYWrto5I9nOQ+xYbUKhEFF9wLyGtTPjgS9R27EJqPdmWWhjeyVVU3/iEjU5K
A0ZNauGIrEAGlPd11tqnAdPFsYMl8bXIW2YEWQY3HsIsoI+sNi8zQhbfRymPRrqySn2XZXp/Ifmz
a6+Wu1PXkNVUEiVzrRAbaq/r9XnQRw/CUTdt1XAICLq1xeNMaPxmNZn5cwzjBukSNtmKGOf3Ph4g
7YcTqXq8qX1utYdxqAkEyZzvpJyfc22Dc9xbchz1K0Hm+2tByAGSr0JUbW1w2LxIAq188GiG2OQm
ETsLYBmlkjR9/8w0uXRruys/WX5mGBCZ/fQbRmFrm9Hicmxlzzp0Fmk9yrCqfWBbO7slELQaFe5v
OFma5NRowr6KrLQ+xvPM1lJtfUG4pjl6jWQ4kRbrpz4xZzJq1n6yNN3AuQl9aF1r0kDOR+3ba1Lv
Fqdie/wh1DbB/NuG3K6xuPqHpG+kuyDQWWxAAqT2BZbPCgcsJAku2rMrc/K8TSOs/Mokg3FiZM24
LHWjgzthxL3t6dbWbPLlMdGH+C3mootUDnL846b1lVKnwhWh+hUAcH6UfHgklu/XTFiDetnDouMy
OCq0IxEN9b3sOP8CL8pElbcTlEi680CXRKVybK0m2iNmqAARsvyc+4p6b1pNtxlMiUqYMtdpio+y
YmUbhNMNbo5JHNYOKkOxHydBJFv3tacmwLC7khuKYtq+s29pXivcrKwVl12MfKd7EbafVCq0c+yV
7IuUbrCvEz8zQWRwk6UR7tLyqp5fe6qJYynkY6MZ6AxIOngDQM5j/oSbI429vfOa0tyZEqW+pNeY
XL2xPhdTUpzjsSh3EX7A3UDWAdkH7l3fT/a09eTK/MRZQLkbVDvCFqWr5k8LFfYxzS3d9eLiM7l1
cyNF9rWqVDD4pFw0nDuISu0ULnn+Kmqi4KIviEwZmVLjzdVg9HPTLqcneITsx+vQ6y+UdnD0nNvb
GFs+D00NVkcU62eisLErh9ysaYnVQO9aFdWBajlx/hi4CJ+YYUunLqsHik7Tq65HeSSPC/eB+13m
dkSGqAmWRtbA7MKVnK2WKZMN1oUZPnJAw1smReRPy9HbtQWbCz+IbQUQA7ndvZ74Ml4VKTmDpiXh
XtG9oa8IAnJ87Wg4iaW4vzEqKob6Se33cOWyqyam32tFnXfFg8M2v3PwDTY0dSrbWHBZsUyFw/TA
SRWWkCJwKIvEvxdxntBQxBlQ82vGUN0ryyt4HjbwR4PTiq97e2EWLeUKIkK2iHPuYMAJvH3YdhWr
UV+N4C1Ra8OqSsZ5Gvp2vgOp79c/aP8za6S+uCHXjvOnBI7Q6TGToIWqlQTltSHV6lHTqvEEN1kG
zBMiyfnlcBFQT7vxOfh/ngw0Hs248/FqOa0SnmBUyvwttYs0NuUvoakRNBgJdLG0waQAfOazPHXK
fpRMvGl9oIKwI0CNFeQrrZXfQlO6tgpaH+wAo3EyQbivy1DQNZD1W6ES5IkhHA+MCIcwkdNNEvn3
/FpUtx0tDbiFDXRxJvtJSXjVaaF6rHXtEYgvfu6uocAjJoBHoyXOp5TFfsTiaZWk5EYtFQEgN6mz
8oNSdbPWcgN/NuWF3VUwasqDWmXoyxZtUmvKNipXhs9MSwAhZy+mqHHKx2aVa+nWtICETmGkPo6S
MmyjcCrWqW1tbU83rwYjoAeJGtYjmmH8VarNjWLqHnQnusMKyQMJqMy1l2lCsxmIz/VkVdzmcOzu
ae9CwpmbvmEH6vSntKR6iYudMsimLuaD8QrXWILROdmEU5MyJxQVa5W59Ot//o/8Px/Pc1GY7f2B
e8dvM11Ff9ARDy+Y05e5LkCKIbjIYJWgUzpTpJI50YPJnQbIRdhKKLvEYOzqogyu/ElUt3ms53eG
4MswenXrl7GvwWWt36S16QUHXG/g+1PPnpEF702APLKN29jSx6Mt0aFqMVhvMq/yLqB+M1fS91c8
LpMhwqnYERfjfy7jYUhV7AViMjBfPA/bxku09f+DObGko+6yG1QMh0YHedAqMM59AyekW/RDvfpD
1akK4vY10d6z7yn5pk/8/VEySPLmUc2FNj8MzS658Ax6Zva/D5X+pMtk70XDtbIRSsfVlKAEQdYs
kK2LTAmYIIXMlmnF4UF1Q9BBm79OncpAQ+JKL+1T2GuGo7a5zWyyDKGaaUJR6SZsOnCG0s+/j6PE
aLs9eGiRukaof3+eSwWaaXAPsQh7lS4MZQMnAJUp8q8t0r27OGqVT78PqfUwUesYZFPnl+uc2Ao1
WqSFDf7ImzKH0t6K1Aj0LXRzes25JtMfORrf3htjq7DqDr5CXXemekyHkpQeOr6EW498LZJbJmjH
QMbk50XgQ+apFtynvy7tKD+H0bAvcny2Rg7HXJKN5gfF390hMeqEgp66d+KiobC9r+G3kPVZhz1d
oMHASfLNzBtTDLwJDbt8KJWKU8A8+WIF6MCi6PbaH6zd2/GXjm6uEJNS7JcZmCYvbn1lUF1ykiX3
MOxfZuEQbuVhwGfgaEIMMJskTr6vp+JpbDFrTSOjRR3tgvnHfBmP+8bsnbGFCRHOwJv5LM8259eg
bOAJoJUcXw4h4vqoxiKHSZX+kKZOXYcJ36pQQE6VeZ4dbHQQbj6vx+WlQREOFVFMJdF2y7hMHqV3
ZFreiCn8MTMXZkGvniHZF1Mf7wjwF+skIoqc4avaVaGRPk/RISa4kxkQ4+L6F128Hae7sPwKxTJy
SqGHN3ZkXAqcz0e5xfmsUYi+ej1fV5IGqxvCfI59KX6CDfCgGcW0sWHckzo3pAtDIzHVAL1w7QLK
quUxVgS5RmoZ3b6M4+GxpDqSUQhqgaz4ZKRDGQt46V8NeibOyye9DOAjqVkodY16CO22u5QMbfpB
rPQr86Xh5E2jH0t1/tpqh4j7MoQPTZNs9UhXt8sATtKv/1QGAUQozpXUsXW5U2PAB6HjKeB9X43i
Xmbn7P+7wn2Zx70pmlVrvhO2wumM+0648DKKizoK6IwUav3dhFpy++503nR0DoZ+/Lnkm1V1358K
TuvrWujByZBNWrbriIIrM14/j+w5v3o/GKjRLU1vl0QAs5bZnZghQwgz62epvX8Z4SO999fEaIhB
yt1AsNeIHdzCA305yaxNV+aPZaonx+xtc1EmV7JtdHs7tsNNMJmPADEI6eBsoY3eNiHksFVpfY+6
GEUvN12g6OtO2KmTxbV0ldPT+D01Mu/gjT6zRdvmG5NQ/1GKmiBf9Rl9tosKIE0SweukfKwyLhFv
5AA/Cr3v0fi0KAJWSZ8g4bXu+p8UAfxbh26sOBugCFSmWl10lAVs9Kkztm9kgSILUheYbLpbZAFT
xgAnDKT9VusbmIDhocpm6mRvTsjvdIAsSsEQF6Ubq1P+/T2lwFDBOPQyw0XD9W+RDOAO8dQLqnzz
oW5QipxAdaNl6h3ubi6ZqTWQmX2lG3Atje4KFLKTIjIEhFk7yApRYpIVeINEXrtZAI8tqE0OQCL7
Qi0BK9Y21XfoguH+l5rQ40qmb66irBdUkFDwIy5SgiCh4bQC+N2LnmDmXLTlWC5/vKcpVLiVrqo0
qzaLrjDQ+Quo0ju/py2ojejXSKbqdpQzcfNGZFCGPjtU2G9pnuZKkHb8E/gKcYEXlaELZfm76VX5
T6uyrHNPSGP1F6Vh8n2UZZF/eVEaaH1hLuV3iRA3akgzBOjfaA4SPVsJ673Dx7qDJvr6ElyYcq1p
ZYbttx42VAdMx3yqhk3GtnafsLibiSzJVrX44HKifJN9O1KErmgIGUg5znt6hNwD0KxsH3qnnmsb
GXQKCHkP7MmsTOA18RwbsKEzDpHk4HTuLvImHo+pImHPDErOV7AX8Ivm+Y5IuHbZF9EV7okHvay+
VQZsLs0+jFEbOkbcQDmEseFFHo2HrwSMKE86N6qFxJGW1a8ccozPUu5AVaGXD6KXp2PS+MV5armf
10XHTrqu68tMz5TrXDKT24/1jTBkOax59nRVIIiJBDtsNdBvaQYF2mBc3LQI9pnD6ltRV28kD78Z
lWPpc9x+ljuMgEs4ek9yWiQPS4khszZT4VCKK63wpTabRfygZSZeZxSnz3NicyRbGJ+1XGLVOmlH
WYYNo3uqz05CckhFD44q1OhWMgZ920icPZBnK4gJgmVh4huUQGbw+cqpR5ZOxaNk2MEnydOSfZs3
d2mWWhdeEhFm1oQUOYlgjgaYcjeVBrKnSZ3Ci2xiJNzePTCyboWsfml7IxthM9TSDc4F/YiBRneo
8eGB8yynBMzWXcQUIzggwQsVFLf5REEWYWX0uvTSB+a0np/orvBUY2XIjG+Vx9+rU1vvinzk9JV1
RH3zIrcAPu92BU8dchnQieQOW0HEAcb5N8pLEcxV7Ph6HE9AQow14pT8+9ABVxIfZ4FqHD/UXzhE
99RL+F5LhIjv28bZdTBB/Z/i6bsAD7svxuS6qYb80iN4BdQwgGyHtuaGNGqc3lNl0t4YT9CvbxQ0
YXayyrGhjD5AoKIioow1CI2BBIkA77gb5hpwjr8KNpMs0fpojdDC26FtVqGmjIcX2Ubi5uN6cqBe
VFYJr81vN1pSNVc5afLDpGJACsaIGPE/aziFryPF0q0LBmx5ddK50fsVw3pkWfIJlVByWaFzJY9E
dtOj8IBDR+FBk5UfVFHGTjkmSPm/yzxTrFXtKtZq6QKVBgGDODpPY7ZeyKipQgg6nXiCU386az4V
2ETioKp2X4Xmjxzy4Q176ProdaH9RaZ+51kD0iNIuQkRnBcNiPZrJFyu46tGkLhOWi4sQTti0Zry
1JV0iVpLU7GSamXCKcUxoHskfHolvFQ6uf0ZtFja/SAftq8VIghItSOrJFYI5CITRZYpuZMMkU1r
0R0aqYecjFSUD13t2JC7Ni96UaeXnHYb+tG374lGA1ImhybwYkixEvmxEIbAiqoJmhLVEYGvwP4f
U596NQXNcPtWTWI3h3G4E50rUedwXNSkvLbrI2mkYQ9yn4MPx2BnAni7LSDJ7G3yG0CzJhU2jUd3
tOg5dHnJD8uAK1HKau+iR3ZnPEv20yI2RSj+rtBgCy2Kkwmn4VoaCWOshmqoCX/9qTgNbdHvJrWY
7p8Vp6DUtadCssMfgsUvZoO/UZwmYu4GP45SSvzx661ffwgfZAzBSYvK9hcZytMLiG9yO19yZx0K
S+q3ngIUtxzMlsNnJj/LUAh5Bz+ccqeQh8fUly8N299oQwZ+asI3w/otyKOSH46q8NZArn0Rpmhv
pUy+IMUJk0XbzwqVGTY3Xj4UYJbxGy9S1RirV10ZPXGWufyPFKtIw3khuHJy5ufhE5kl7b46nSJq
Q47MHI0bCkhGYnHZp0XAAolTrNhvXTQjj2e1hpczi1ixbB/qzjYPNQ4kQiqPPA7t38QsM1NIgqW5
41diJxWI9U0AUHogcAoMg22LHHCIo/pJnZOdKaTVReAqDazJur3v7PyuSGC3cu6fNhW+MtBixveP
1a4ujk1QKVjX/qp4SXRX9qHmvoheet0dB/I9XTXgIJqFLwJE94ktpttZ/Cr8Knbiych3yZzhbLjd
rzXZf/Lb5NvYNwSdJJWzb2cG20UOg8lxZRZ1veU69zWdMvDlvrR6I43h+yX/KmXxh9JYMeGG7LQq
ABGJmvW3GpmWDR6lfCba7GuhbJG6yFFml6kpX9lek+8XwayQkMBqMym+LmaIeiyuEjOi7eS/Fc5U
BGgnGmP/4AfScGZXK+Aa0GAFfn4c10i4gn1BaNGRVJZpdk+XvPr0LKulYbrXUlULn80VFfHVTW3T
t7I4LOKhBmeMsx7/NC8s6pWx2L5S2sjMhZ8sgwPOG7WNoBYnZNlrtzVah/N/KbupfcgxlhpzV7Uk
lZ6n6qvKVmb57cCfHM54zs6Wp2F8Jo62euPbULn67MYqvvhNk8uwqV4HGYg7V8t6/fVLyeCowFnK
N2BmvX3n8/8ZYJlm97+/9/mLRb99SVEruKR5PiBWJHGEKeRF4GMJhScF78DoiqjNRjdKrOiBLA4D
RdeGgJhGHvI3wDw6tBHYSiuvpXj3WQCkPV69bCG6mq7WVPgulUYxdosUWOXmgnQOcstNwQpa7tDP
qk5lB+Dt9La4arGY3WU54CGOVENiuKpalbx8UQqJuHp3GEWzi9/UQk/Lnmi+I3q6+FRsUGWXzJfD
pWnUMtcKRceboFTnN/KhVtnyJ6kxc/ZCs4Y4mGqO8xHGFGMgkdsubLjthlh43eeXlcxJY1WYMXA/
nbqEZ7PLoi7acVdtsFZGtL/pzS1P0NWzzJhVDeUBLJ05pP4mNmbqyHar9jhtvVIc1ahI9hI0i70e
jBOSLMSyy2fpkUJBe9rEGhGDjSzo6/71MszS6I/Xn3Mtv7930qNQbJ4/Zlo+izp4VXAOlhT518th
MXB/LF8ardTvjMn8YvGUfPIzz97qdNQOuOn3kl4rp7kT1VlUzMqL4az2pqMTzsRimpDjZJNcYV/+
QNPMwyraxUQznH8vauq+8rnPIjb7r808L8Jm0IT6Li80Sm8+EjYFGN6VEAZVva+FTVtnCSV6PWTd
/kvZrOcgJ3U3Mb2EHyibeFYpZefK4s1Mr6pBmHlP3pT65KtMyuxF4UzFrSFTaQ1R9zhKqtgm9D3v
/5XIOc53eHimXxZfEEvQrZJXmvuh2DlIOIesuviy+IM+0jp7XLorm52l60N9Piy2oRfBk8yzt5u5
CmWpUWkhZzJWun/SO3NbpCcVfyaDyWwoUtFjcHjNHERET72htpZbwlUldbd6UNnUVPyz8qlbM6G1
s055FihOHorzbIpZ1M/SfNCY0ahB8HeNZCmHoDVCSlfTJ3/MStJpFx+KoaMZNJ9svbmfBVGkVzKi
cMad1FDULZ30L8JoBuqM9rREcrLAw/NTWv31i0Lqd1G78XhOsJr7z2TSdigeGe2kXZM0ATuA4fZf
yaWgotXdqEbSlnqw/ppv2oFE/sPRlPs+QIRKojxIG9LPtdy8r5n61lkCBbnoprKgUpzmKHsnJvhe
7+mmGt4y9o/RVVW3cDHa+zJQ5C29U9O1FEGe+FNEjZpvFhbed3VUzcv1tT+lDfkjI3P+WUxtyuiz
zHV28yKoNjBK10jxiJgWUqImx0fENu+29uoMf+Efyuroaz8D1oertld9MiYG4aR/VFjjGP5FwCZm
tSisJETPOp0izrPEqgWBi8ugeHFelTUdA+1YZeu0hjKMfHfCMkqzSGjdZH189MUNl6Cj1qk/Zsk1
l+JHQI30NurebjLkaFULIL7v6a8+jDgXwZXindmWNcOVIrlucTz9rsF6ZpmtazXPyYbIP9/osDJZ
l33VaOG2mkilI+Pt5JhtpTEF4ibujFNLt+CN74cW0Xh9izAOFqnNQndRZjNcaRA+2NpTuNGxKigw
xWiub+K4WuxdUxH+6EvtcXF4RYUXbypbwxTejNj8SVhlzhu51gxprAEgDvnTF/B5u2uk5M9FOn1/
kW/zQKK/dmIj/U8KLgvLBw79ATpvPG3CqIJti5JrFWC/V52HmYaJ8YvENL8ae/CqHym6cpR5IP2h
Yiw2sUXW7cjrgYWm3NTWO2wdlXnx4hlLmsK+Gq1xlRTgDEPhG+dX8u7Y/6R2tHKyyNauXxxkWqXd
Zq14+K+FXqQg/Ke9H7Z7y+fQNRne8ADVO8Nuqfo4ghZ32ZhU6inrA+X6T8230KxwL1J7WL+n+ab4
D6/jooPNhdds1n0tk4DkEPo6ADxMZz0WOyK/8qDeRaVprZLM7t3FebYowH7rnxl/hm3fmp9elGCW
U25Km/LFh2ow251wJ3hqXCAPRhfTSJLuRRHOIobvSoT9Vq7wEY9NitWD4i8ARpJ/ZN4v4BqiDatF
STIEHuMsD/v0coyD4QNMH9vVohMLW0sduYBrtOjEelKCMFFk+AOzWGzaLQNoastrjWnBk6gtsiKl
xebUe84r6TjuzQdwPOc/pWOs4cciUGGivSMb26OsbRO5JcTxkXZcSMFRWKV5eKMft6bSu4FZ+c4i
Iic1otX8iC4KBGKm8OyQ6jTU+AW73yEDbIQjrnoSzajefaAoSxhMKNHCkPYsK2uaF/xsS6Lui7RM
28TAuGJaGxB7mlP4P9KiJav5IjG3VA8f6yFLXcoHdwMhnxpAxHGRmrup9Rwt1fR3pWahjSYwYKDP
lVVbazKO03rWm02beI8hWG4sonMfpbs+zSIHbzzbJ5ki90V5zqccjKU1mdv31GcK/QYIURz1X8vP
UV0rMMexE34oP/vd3F7fGsNlz+9xlZGIWr8RooWsFjurGo3DIkZTHJZtqiIq14sijcZHZj+hB5M9
6Y05GE8WvlKwBqjTQat/gXZ+fCNQD1yTLrAeKZu/F6gjC7ssLmD/+u9V6kGQjprKL70anauEcMN7
YnUtlzDJibk9LDbBJkNEUrGQuXGs/bAn/2ERrFOWpuuap5GTF3U6t9o8TOWJEmb/v5WsA/7JMIFE
pbvo1vEw8CS3jetFu4ZobW5MY4ALONsKaXOvMNymdFWwJyBVlHF8x55GOPCtlF0JL6JXk76BD+Xs
qYOf3lFwsMlnP0aDDX4xIkIn2w7StLNUnudVkPZ3o5lwUIi0h3+Wt+sWNHzt2T8pzIQpVepf3sjc
Iz/6dTlN9skapbMgLEK6LbuprOJOpY3GDT36g0IpfiJaedcng74qoq6BGhln7sfyN2DMlRlYEgnH
PyTwQk0+V5jENqFuBvu6t8zdGy18HH+a7XgzZnG+MRT/UU7AosmjVW6otdGOiy7e1d84HsQ3b6Vx
07DApLbdYRBYv0gx078x6+OqlNQcXhGcX4vkXF+Nc0BODev0+0p5Q109pk1gY38vl8ew+oUxVvtO
YExsChqoQJ2Hz9J5nECOT2yjfHojn+f6RM9Il5qXNR3fi8HyXfm8N6j8VXIXv+Thb1X0OpXcMpIB
xWdtf2jIZxu6YCOhWkQYMwLSSQ3L9k9tXQz9GsommVpqxe8NRSr3v2nsAzbcjWKr9fk9nT3HKUV5
Dyj3RWyXMs1blxotGlZvqrcvHk4hzhaumW0m2dkm1nuCs4jvJD16quobOJz/rMAXmi0cMpDcR1Dh
6yFEZs2up1j5CrVH+Y+F+NqT0n0kcv/hRYzHnmwfDXXwb6hnS85lEzyU1A7yBEaZL4mTO2xAmqeR
SPk5ZCO8XiR6jxYRZmJ7+rTI9Gxth6/mIH0ZDHv3mz/UCtWsQ/lv5PZWQWOfNn99+eq9OlPROx/z
18/6/f+QSxB/fJZuj7hZQ1U+hJV0v+j/labXLm151Nh4WvW07AC6RLqp0sq8oi0rPOmBnV0rTew/
Rmq0NYCAOX5D+opOlnu9Si+iUab7h/iH2r0r/0teGznVSDOY3ZYMevGtpUcUGMY8F5md1nobn4Sg
H/39NUA1SrTntsVxNq/GdcbOvNQve/guNmok/aY8idxSxMOzj1WN/J68chPN+6SnN0sBr/dB5xTm
+s/FQFuMn8kSEPj6YzFATQDnmyQ4Emnt1rh/QTl5s0xaGbmTR6arQgUj04zLlouUs3hdl/WAmgx7
G6Tbq/WArnIUj3nqvKwHOksw7bW228Zpz8pYdYm/P36wIrDpdH8USGlrVc27lZ+hHM/u2MwbBmfU
zWJTyHHo9Jgy33PHsivA5TiurMoHE/mHS3aSx+SKM0C9NntFPnSJBSPzj22BAeO87BWgxlp8l4sW
3/zfbA2CtvRORcqyrRwqn8IV9qnzysAg8WZTY/p2bUA5Ur4B6iPvFkdtM7paX/tXgaaa4G2ar4up
9p83B0nHddfumy+tZpzsdMbtzRsES1Ycm2+xTQcOh283CbgONM6XsJ7PZto2hz83CoZUfE2GnNZT
uf0xoBySqKSRJk7BBPR+//OdFQN1GCyaovXoj9vRhKIYSN1JjT4T3nFjhfDe4tYVlTl3aWIKadSf
yypj0LlE92ly0M90WkwbUdRf0pICrKEtTRf3BteWfhW0T36gBuvG0m5fPL3LasKbEheZC0ZpKni8
CczvFMJIkPGoLoximoBwWnHXZWNhS15yiiU9Pg86XbvaREkO5MACOwC16HLqP0mVbCNPR/U1Lni3
adSQtKn3GKhReILyE5xMkpcoOhTOmYM3XrLr7DdV14nVf7rrsNEUNroa7JZ9RzgmzRErx3G0m3qt
k28a64SeH4qEUi/sz0kw3S77DyWKuUyIb0OX7xfTcUUX3lR7VEC03I7+XIeMEX13Zf+8EelJB7GT
4x7PE+4h8yzNgYJwt7iS7Zp7b5CX5AtJsOZe5zmR3h3epFjzIc73cy+hPknJpQ0e4YN1ydgEJz2f
7MMQ3uCrO7xsTQSx2CgtdSogSLz2HrYHrB/56s/1iWcr1dZSWfIIVb4YE7DkJgEYei3Cpy7Qo0Mz
vxBB/+sFtvT4tzeX9y4ft3zIe28u7/C0SGwHXbtc3lp2MWnHmbQi1U/T7evvsXy9YnnP8uqUQuUu
fePmzY+hRVYDTK39VKo1gLDXX2T5mjqPanJTtET//Y+3fO7yGdxO5Y0lQpTt+e/88o7lTT/yUfWW
V3/7+Z4/UpoedAOQqO/DT/3tA397dfnA5dtMdbFho13QdpPmwGty8b/snVeTo1rapf/KF3099ODN
xPRcICGf3lbeEFkO7z2/fh52VqWy6pjuL+Z2TsRRAQKESEB773et9ZzES6OoLb8cNiL+YZJPorik
9+Bi+onEIMMh6zUxu3u1P4EDItL1/UWCx3wi6ptlINVXQaovOfUsA/CnbDR/a1XDJ7G6WNrZ8+Rq
tjrDPNIPxtA81XJaoBwnmIrhrqrZTf0plKqLaCyIRXIowClyJp38dpBOYkoLM/utiNWqY3sEJ3oY
nGHew6IYvJa6N03ijF7JThS2HBt0BEESGqjdSD2hA8YghXyqS58MSwbWvLwlKl5W0598i8p+Lhmc
ahrVm74c9JNEeieKDspYqMOnW/JbnUab3BDC4vJDJPXopjh3vsRFNquxcbLCztM6QoPGZW6q/S+i
XpYm2g6amXkss9xE7L04EcMEFtxyvucx1Ip1XNr1KSQC2YnpUSGrKhsDrh0lmZPcMCCCZ5d1qX7g
uxySZ9XUCp6V6evgV8RRZbhrRKFtJrpOtR3j2Kj8P8nVTmKsQsj03wtvWhXTF6ckd5FZyWNetua2
piG3aSp8MxMGSk/uAAL9KMpZ42kCXLh1sgL91zSeiuUFvyqNAoXyG4P944l63YAV+JjxYD9Q6LwM
r4XoH3jPok0ojP0YFfuQxugpXl76MdYOTRKu5BH+Ygoq1G60imBcdthHtGkYnSOXIn8xNTk9zf5W
HuAn1w35PAMs35M0KfNJ9uuZbkGW7OfSP4Qzi8Ry6q2VK+t2vBGz8XKhi6nP6N41xy5OU7pnUC0k
mKXisbTgKhn64mebpOMrUSEs28xcyTbumwjTVd/X6cl3OJIAZ+OOqNWfZcOEx8RpGmdlT/jGTi9a
s1wbTqIh8xi41iXQ6aVmPAaBqYOFhq1hhimxH7afXlCAyS7mhjhgUWkUszrZ4ptJJzurl6fsonUQ
jg9WQQw1fMT3AmQawK3p0sVYafvrIul7pJdNuxLlyC6B6DdKMB6xWCtXlpFtC7jPTxGohp3mx1eq
GSo7dclQGsHUQylYIo3GJU5JXxZOfjygzxr6DSkp8jLCQAqXiOEbljwkMfW28DwvNqTbQMSbeP+3
1cWsyp9n42jwXpdPsdTWcssoQo23fPx5gw+7fptEPv3Q+Gq4IePg55GIzxMf/5b4WC+dHnxh1erD
QXxYv84bZaUuMU+BrOBzlZY0JfFiLwFf51kREvrbMvFuh+V9q+tkpNlvlpHapwaNjPZS6ypgXOno
FX7MDfdmIYEhW63lrPq81GEhSfQXHZlKa0zkKdyR5/d6bEp3CFYa8d6iKAsja6urKBZ/LcxKrZ56
4xzB6UjTaZ+VFMKdem+qJLI081qfFZvsXwTYtIVvMUPswny6PftQAim8koDqdIBqzqVbrScgOTAH
zwwyBkmpFbitMsf7LIUcH/ntbgmTs/zFTn4QPpV5sKs9uCbAnGinm6VUWuD3MC2gm++lXSmkd5BZ
XrZENaC+gvPdNvcUGZPcfwp7hu75GW53ZqFNYAQxtCSzfRkXNaNWIfXzTHrJSgIJfrW0NIaSrQvg
kGu7j7pTR5fzXAZWCoX4XXkPNpPhvr5xINtg9BVmF6Pw90lLQee9LhxG6JbVKEzXakV0gBbEqAVh
joVGPzGmiPVFqRrJLWZiF87+l1+rxIlm3Uj8HUSh2LeWXlsSyFz5P7Milmpx2ROCTGxPF0CpTrSv
whbzh6KxmjXP8IWgVi/umIjaVjI5DgrbrN6XNSa7SJKcFaWXe+GQGWecue1svgT4mo6hXDebgcuT
ppd5/V5Nzh+tLiV+jnryIBUEcMnds6gpO6P1ebBgeKljuU7aOtqWJun5TkN022KmUQeJNsQYbC05
qfj25Ysqx+HaubDs4VqUm+mxpXtlwo74i73Gbp9Q8GLzdXZW0VRoXOGP96q5d2ayPAwwNXUejC4p
hnOfXrRcjm3EcMUwOPQRUrKKloJ0apAhXMj1Q9hsQicjwav4buk1aii/k49TuH4vUzek3tVGD9A6
a0/v9pxcxudfcwY1k3JILkIve4TBtXPUCLrXVYCN6BFfxnmabpYSdh0m9UU0cC2BYtz9sZSddQfw
20RzL9VsIAs1YAIMB8LMMzgPTih1XqWP6NJj3xWenggGlaaxorxUt8M4o7rMQ4f43fFElUFzY9PZ
hgb//lmpu69lbdcN6k6Uuxedi5FbFz9L3jXYW69QMJxP3EQGNKiclDPF1nXUOXG3I6yfWqDXaWRZ
yKluo/Le9YCtHv9NNVxqeawYUULD470kPtGp9mTJeRgb7TFOGlgKZep4QV0lW1h1WPjxGeY1hqVh
a+QaIu+lVA5DSD/GyZVJMowrnEURfsxVmUsr4S6qI2LKneDZ71J5PzTj81AVlWcP7WUIF/S0VNBp
puAttWVPVNGVoSXtfHQkMs1rKtXRIpf9aTqKSyD3RpURiuMMK+E+MoLk0UgtieGhIlqpqLbx3XN+
umnyRG3dSetoI8thuY7sYHF2NheL7gjw3Mo0AFfk4O7cAofsIYKSJ6ruo/wmmr0Arhb56qpOpH6j
tAUwrCG4xWhsw9zsPeFeQiVuY843ZIwLi4XpYzl+fCXqIH8ryBuL1SNGJFyQiUsLdyEfqIR2+rWz
t+Xvqo/FKbIyGEdBgM4++VGlV4DHbyiIiyp93qTZZrIY8Xgv1SO7/BoYp1+K9Xk0viDGG13yxWPI
hDyr7BDpLE07ytWlA7Zqqd+TXn6Bpx21JaxYUceXGpkRyI78v8UY1RKX4g7JcPurOSpbnnjNgit6
L+qnfnqw8W/OQYUnIdBDT9Jbsm1+FveN2rY2vaR/pWLyVuPnpLvB9Z9U+WF0dTuoe+CMzQNPqoE4
zk9aXe/rNKRXLukvqlTHhwl8N3S4s7FKb9vvZRRgVuREA7PuETstvc9QHS5CKex55ET3tdXSkUAM
oPVD7EZy9sVXljQljO1AuTu3MjJCTvJ+Vdg2lEtDGLE0Rj31FELhBBmycGCH/CoU4CqggZ5dfdAK
BEN3IQNbrHJXCgPAVS2eTR4nsv4pUFOSOX6oBpwR1X8aPArhQG4O/bbPbyFbcCA++m2DWJcSkmqA
Oi1WCCgEBRF7U26+6IzirN61BE74RY3RDrxbuoScQG4cXN7FquK5PDCc3zTAoST8sTXKc1eflHJz
XdoF0ovKvMtt+SZB2ouJIMScmjdfF5kBIGl9247GFyE10KVvdtbvhNpgrIzInekELYoDrVJ21NCf
65iGhT1dD2pAyz8LXs/agywMaCJjMftL+QGi6YWaxWNcaBDmmNV9/5gWOMcJj+aPKFmYY5dR+kWT
QBI8NGgDNdNiIytM6ndFHH561yZoI+NYqpbfh5T5MPEv8oSQNDDEeRNMHJNwKrNUdj91CgTGAP0j
dCGg27BQV14QC8OktSeyXSBZheNtVLUrJci/mHB76hhWaclepd3iQgOBnJBAJfFM7Im0/alhgIMx
r7NEt0CXTPPlu5ghZ0gml5Pbdz1D1JbrCUPftp1qg4G34MGO4bSJJpcKY93Va36gf1M4RI59sKpg
C8UJOJhxAWcEPdpPsQPJ1tj2A2Akic/zQ64Js04I0mzmpyKfS7c36QKNRG+9yyCa1NCOPViGSCP6
Wh8cPD41SRy/iyIMrSUuNcPVOLSJTkp7FXtZFj6JfJ1f1BF2iN8v7i4gcWvHQDsYmjzsX5Jkhsln
wqaJGIKnDXoU1rhRNcjw1avnN3ucYX2T2uKbcMj5JlGmJQoEvGdF7IUZFZ/UvywcfbgimKekcuKv
kNjQ+ySbd6/be7207Z1QVfg2CnkavO2pvombWV5HEfrP1C7m627WL9sKn45V2ROV0tk8VmX4sFuE
FqXpBXOq7aWB8gZKe0/oLTI8IbkDkO3ss+N30qd97e9USw+uBk3D2Y2lNavNu6jTv6uZTKHjXXvB
o7hfObHcnPCdFYnyGRnaCqhF4pVWbWzOegysOeN80QU4hbn7D5HeMNzAV/8pzEh8h9a1mvVr4dNL
tJOSJuvfBBq2olG0Dh7yogLHS9YDMt40XFtm9kkypjsh2DDHiqhep/5kaIq5Z2A8bjdkhnwRyg1D
nYlE09THYSJvDYAkCdqINwwwjsDDsMnm/Op2Ryfu+FFExoF97rJvenDSUk3D+t/oOYwER0JfXfdq
eCtkHTbFpFU+tvdycBLqDr2ZO8paxJf/ncKDkdEnRGOkgiLySAx6OIBhL60GEfZiFDQz2WLgl5C5
H3IPI2svlBB5ySL5wNaowxi+UkNd3Zit/SQSj8aieSyd4TYp9ceKzCTuEqdf51JyK0QgYTkZXvpm
IQxf0iHs8Xuk/TqJq21hOj5DG9tpHG6j2LfJ3fgoDHEJfYsPjb2dEpJ2tCYHT45ARFPox5i1sa+U
Pr7swH39KhQJNF/bNeRooFzr1WcnqGJSrLLQKzX1UshG+jDRaEqTT+xI6teSxO8jnaCzK9GZMbJn
5f7dmHiWkQBKf+wZqn4yw5ZM8CUfvePnh9H0r1p6d1aWtHZyG6ll5P2FuiSHmRaX41q2MsMjcA5R
LnB28nVzxG0f5SbEE5GWKC1DWO1OyE7o9ZiIHaMP0pNuLHZ+s0Tr8+gQbkcs2D1Nl6vAotwd2/2G
K9nY++Nwr8b9tVCk+BP16tSR7s+KFLg0JE3Rdu2QMrb7RZsChfdoF4SZCn1KrKjEtZoWiDe9w/FX
A5YcVINmPnkaQq1Ct3Kvt8F3YZckYo285Aha62KZFKIVfXYOVTdDgDN5Bvf8FnqYOck2cCBMLQ5K
IWFpQjo9WUzdKevrPaUFKhOLnTKAYk5y4WZxVCqmluPKbm+Fq/Isa5mUrHTR0vSWTSixj1qwsw59
15CUG03yBtcEhSwuqEXkYqk5FC5Yct5vSpcJ8kzvzNA5f6pdbMX4ZslqRHpx8IlA3L8QvSiJP7uR
Zb0KZ6addrSDrWHXLcE9DC+vhABmggQj66lD0C7y8sWpiTh+14/mvTBrKqQgr0pyRTbGgiUD/BqA
ZD/6uf0Y+HW3dayc0ZolMUvr6DyTjntY6GjboAlvSoV08MXJ+VMjozFCrTSPZ5nMHEkTf6LnZArp
zdYStmCDRvaonYRihh6JVQYbO6usWyk1gEGExqH9G/EM91DkqtpCM/0zAU2UJhXevb71cvKfQA/w
e6KuRf5Wq1fIEWR+P0a4YEkW41pB5bHth+xeGELHlmYp9vanRmPo96cpFNXzbKiyl1MjWryhZ6FN
dK0NePtbeVy9y230Kv6ejPpVn/X3v6luaLLFdLh6T3ttfDJ5f9PekAN4n9IzI/nTue1m9ZBb43Zx
kwoJDvGqADqAt8cRGGMt25Dc+sioKMorvb1tl5uU8cj1hIQaxK5+GNogOlKITj4Lec40AGJThonK
3KLRiYhlijspWv2i0Wkla9o4eBk9x7GUrQwpaRHrDGZA7JBBIIoZzt/nQWu8VloCS+CAV1/8oN9q
4XBHZo1LHOpXg2hRXFrS4d2pCvraIR3HYfzqb/Q8FFWuuCxaL5sgIYPaKd0oC8IVUeIwyn9KfJzq
c9osaPDyg8qnKxWGopObd6WP0jQZQ/XW01ntkymeJQf2Kpo/K5gVvbGqj2jj4cO9+199OfdS3YxP
QgSkjPR0huJKCIE4cGtFdn7I6PEPNVBYKhp4R52UOJVRW8vXpFWVO84u60rkyZl/CKxpj3GDprW8
jgP9qyFZ93XaXaWSapCMO74SX4SMZ9EJmdrKitsG4bCFTb9Jd1J2h2KIjJ3hWGnaS9bmHkSiBFwe
plpNbiAcjl9pY8Z37wKi2S72HXY7l9NNEshALkaMesWg0xZ1NJ8ZBaNy8kNQNPeza5k6LGWgUcJ9
Gw35tYpWwMUAPK3fFUaljSfA0Qpl9+7HTYIu38CX/SqURmGFLNGC907cDG5b4c61eHi6o0QMi7Do
Sq3EuGSQr4VN9113VBD7RD6rvS3tYMsNRO770B2cNIr2UrhEJerRTuiQ4mp6mAACrFRVSTdTbe/b
CL4MEPe1k+mUnAq72oaLuVeok3riYk+6dPEuUNLj5jTlSHpx4hfYafXwoPV4ERrtqYAr7o25Qf3h
rwVLGi2SvE1uhPV3GOra67Aort+VS7rmtNtCca7f1UskC276vnBOmvmQRpg9zyKmXO7WPJ+2mZy/
0rO6mOW9Okv21UAu0wiQe+2gymkJR77oGSnYTjax8FraXAgPsdA3TYbZgyaFSm/kl33+VUidjGGv
NvxuNpqzsvqONE9H/xKZXbYOizuNtDrS9VdC+1TCU/NKwJrAohcBlDHlK8IhdEm6tbXdsAB6agVS
l4EYhkEgxs3/VA4VEf1mWfVWKKIQW9brsp8t0plTedeFjA2MJ9NnuFP4k7USuI89HY0Y4YfwKUfp
SNRHBXbxp1JKlktGo2Gb/0EtZe3VArBkVkPhRllCsNJgwJSRP9ehE9zybP5uhQS/M3IaesLOnNJR
wtK6j2wrvY6y4lQoKmF3QX7KuwD8EqIqZU7qnUqSF4X+BhtZnrlxrNBq8E0GclIGqnus7kJrJY/9
Uwhbw5vbhBOcdJBh2tFkJP2H8krN0FfAVA+rlKCThiHVSXrxrYZweb1/RtezleR+eBNj6ahQICcU
EyOyQURWLrKswg7BGEgBwwiwKbb8ijP8+UGf1cphz/XRYOXU02BlqieDkBc3mIqHbqkTCXqLYHIY
gqd0nhdT9Tv2RawjNnnDvpznxdR5O7FORNF6CX6UccADjsFujLMwm+N0gwno7sNu3j71T3dpp1pO
JGxDDLQ4NPE5aFCpOZ8//G3LBSveFkNMK42AuxBwRE/uIw3e5Suej+9tPzkgcPDBzubDbuu6O9Jn
ira/71nMv60ovkljG6/h4JPUtew6ZOgJD8v7p5w/Spw4MRsKOCbpmCsxez6jQItzAow+iNcMh7HK
KC5fhIAtxE2yRktTM3iHk31RsdEL5RdzVFV6kknntqqikD9Cp5g2882lqZny2h5VZ/9HZVvKEy5u
1fVilCbmJnDDd2d7bE485slVHhyq9Uu656JwG6dmyT7PHz6q3NL+c58CePgroZsdnGAvHn9a3v8j
rZuUS5daRjizyG08690I5SEE3b/+K80bN2w+O1fCD5/3JMwXxrGKnUNdhYsmUG9XkbntKMH/rn7L
1CNZRJ//KIBD+/nQ5mr9Fvj45yK40JxeNcbypkF6Fjq4QB1PKHHQs6FEElo4I6q3ZdKctXCocOg5
wIuwmwA9V7zRx8b3oqGmZK6Xj4t1vhi0cd1X09fBylqcBD8FcnGArV/pWkTS83MYqPdFijZcaOT6
vkzWxVOHn3se0U2biqeqMpHHEsbLIel8Itpx3P8qlavkkv0lRx+CAyJGRgZ0LSeWpeVpKnRznaVA
HRmggoASfH4XzgE/3pG+gGrYkT/Nqfrmus/k+vO0DrofvnsJRcemJetXiczhZNXqOtKNu4ohzr8Q
0xmtJK3izODgK4Rbs38jYiqFqG5szMcBW/Bo5+bqp7iOEEvKTE5N0mdXXLWz89jM5WER2mVjdD1P
GFL1sPskj53pGUqqI93BDn32639AK1wX6RQU+X/lXXZdRHnb/OsfMM7Lt6X7r//6Bx4Sw8TArOk2
aj4TfckCQ/iAGA99fUoxZcNszRrSI6XR8g/1DFXHRQNq3ulyXn0pqQ/lxFDLyfp/EKj5+zaRkl6n
MjqQSPfvbXjiF1IL+jTKtOBO0vZNrW4Rf8jP/++7oVSjwKkNuqOSSc7NPLTh/Z8cFohezc16Yvcs
oAurX47PKCvNk7JcdcVB2gHBZCSGg5p+O9LfPkIfJ5BgFrwYLunCau5Q5Qbu3/8JjD/5E5gy17Vm
Gxqk99/+BHOU1+aE120Py67+Msd1fiqjNLyyEye5XU74eY2ut6ObnEFLd7SwupoM43h/tS718WRP
hBcqlvcNOgJx101sI3XgA4w4jA6TRmjM338h/Y9fiFEhmAgLPcOm7fvrNRVVUUzEYsYXKtUKOLVi
w4TKuVK/Ld/m/HYZMr6fKHG4D3rfvjeTetoUkpJd/XfWtfX2OId5+enXfaOema7KVN2L/dMUV1bO
bEm7Ih3sjU93Taq0i6iTDybJM2z992dAWRghv91Wmm7pjq6osq2Y5nLbfbitkmKa9Dqxgn1X4rIM
7Vrfmx0pSylVw+uqThLn1DshT7pJz15LK4AVMswBugg/XLAhfsh5W77Q3++oRJeRuyQy+/1G7ZTg
qiYG9MuH3elxb++JU+13/8EuJbUEYZKa92+7jeSEZLsY9c9nsW+l15Un3wqOvm4c/CJTXsURnz9i
LKotYCdSOP7qyDvC2xuZH+ahiZ/7OSi2y8cpdlBd2Iky7iKMZ32p70u/kS56p61OdDLfDgHmPQ1M
iA+eHtBqgN6iXPw8GMIlmotSatQV6QrqupYWcEbq48eJlFfx7ZdD0ytLqdZtOj///d/6j09QC0eF
rliWYsu2Zf2GiyG0zw5bwBT7asznCzmrp60WDxhJGHGalLUchPWXsev5uygk9y6n5s82UbR2vNYn
hN7/6Waxk0yeEgAdBwCAiLG6FJvnJJx/AcPW7zI0alh1+vG6DwjK+KtjMBU1Ww1NWXi/7DHU5/rU
V8NK7NUgtDUbc7QxBHGG1Xg6f4JiZOTj6mEEmnrJ4yj9fpvOgME7dbjr/ELbiPP9/7lJ/4abREiq
ypP0f/6f//1l/F/Bt2L92r7+17e8jdrp8jX79q9/PLSv4Udg0o8N3oBJkiI7/5QRK9i2bCqGquk8
td8QShIF2n+SiaQ6hiLrji3r1jtUSVf/KSuw7WxTdvhponbyTlnSrH/K/KfRxLcMCxm/8d/BLqmG
za4+PjNlW3c0sv502QSrBgHgt5+NoiqisMD2fGEqErygBSEpYJKZ1mvFTswP4MDII+lATJKfiu9k
CXzMXKvbBJ0u34qXwpqpthkknzpFi4ZiSQkenMcs07V9MFXRNmcwLbSUYVd39qlmkBKEjm57kjJ/
Hwspus6nuV4p0xRtmzGJN0VN2p6kL63TEaqOVqvTNrYCArkYrRnAwcCafA6V2HJTf4h2pc5oWDKM
WzXrKqRnDuHsutJQ/yT0NesSmXD/gXqz+D525oAiFJOSUtjznZjUs5lEZnsuhnXvtw3y3tL8scGH
r/5hN2IrpGg/z4pYSyyUTXuLJk/ZdnHYy54glCpJZdItX1CTfjekG2SE91S0i4NYJF4EPfLMNP1t
GaZ66Mhi4RtsUky+MU/FlmJebH6eFcvOH8PQC/sQ83+Y/PtPFzs67xeOrrGfonqkxV8DYiVR5CCm
+mVWTJ3faBL5x7LzeoGxcGp/2+T8tthEzCK2pLPD+M7qz1ZWDBPLsXjnwx7florNjWDBZovJyHL7
uQrfDva3Yzp/ntjXbx8lZsPlopBg06/P20Kpg0Eu5kPfVld52SPZnsiapeW1vEZLB3/QF4WtmEQ5
uvCnQXUHdbEVi95WzJc3zqu87UOs/bbS8vZ59sPbSRPyOZ2OfvZtUqz12+7E7F+/LT7iw1EGKFfd
0IkKQkhTikfxMhIDu/HHEVbBwk13Bqlc163SU5Je5osFzypWEquLWei38YGy6bKpWHDeE5lobCTm
02X3Yuq8JfmyiNnP29gSxbUuI06wDqUrPCTVgdyaJY7/PNn5eX3IFGi54n0qjMm6NBxESxLRIoaC
cKfvLH1NPh21Wf0GaZCxV/KsOfh21xzyiDL81Esbi3S/3UwWdynQtCCQssPbpAJHAADrkhMvLyzw
t0mxNGyto76ER4o58SI2FOudZz/sUiwUb4sVz9uJZb6aoDuK8xD7yWynbp8Vn/upCtezX5MpUGgH
mYqLaxpW5Ppp+yKI4OJFaxZedJEEvJrL81zJGPMuCvAMejcOeCWi8aBbvrnL0T8kU0WsXXVfGOm0
VnsGq98A6KZxqrNm2of4XrGT8b3F1PlFLMtNrBSFOi9pIpyPudYorWVVzIO91p70uELnbinmLqwr
bRuEMGf9BTybmrB/olm5j7JxyGBbN/IBJ9K9Yxo3UFi6FSyJ9tASfuNGQ0XM1DKb1XjgW76FCtdp
NY3JfEB7CK4+spVilfSIxAR1XQDXrbpytoHTbRi0H/ZK92ho/atmd6RWNEF1jPKuPGKFgmAEMGqd
yZq/GZX5zk/tlVl28g54WnNw5Ko5UED5MdXQoaCa2q20hTttRzWGLpOxLjz2BTc0mOGmtIHhicnz
wqiXgZzBrRDyevFyVtuflzHkhVsm01FMcCOJlySsG9C3yt6x0gn+qSnLBym4qgBPbc0ak4FUDtwC
U4awHQExBBmGdPK6o6TSE6yx/NG05eV8+Z2XVSmSDKoS6Tq15KNUQDiyl7ugnOBYG7VD3eY8L6Yq
0Dh8GPLana2la8nqx0NSWstfWCt54AFp88hGZD60eWusfP4qAyX6XLda3WsgNK5RR1EBtwcJ+OhM
EeVtsq1gOzXqPpxneom1fggo47lBuZAHMVTaYe4ckgLohHipuj0uGH51u9g+tHVjHxpt1lFz5vWb
jUH4CEA/NGsr2KDEImWUBGbG+SlT9dFOmW6aeDPdybmrYa2/G1/scNuh3i3cCObQI+NV3/Fhk05d
AV9RUR6vkq8RwMXrqN+WwXOXsa818ZdT9+x90cpLsnR0IEMhTi+vH9WVh2LYUxv08OFqsnb5Uv+7
DORrZUJD8LXzX/ts2TVsZMomaGbScd0+DpjEJU8OXzPttKgtUFCOx84mjRkS4Tp21mbxHCL7n7+p
qhcby2D1IRo2RgDWgazkVWKjzVz1qCAG/cHUYdnuNfRbwZP1zYTzZDwYjgcuqFZ2dXxRmI+htq2w
s4SereI3PmLXykOKvvtSJhUDYb9XoK0It/OMy61dl9q24XSqktvw0NE5rOhCAZ/h7CV7pYEZ/z5S
0EBp4A7dcz2usXCzR7+8Ah6d5SROrKTuNBGehAu0e8qkhqrtddl+NWHUHeyjRb4v/qR+a0S4qFfW
SE9yD99yhWxL7w5tdiDEAIlop2O1ugz6g2nvKLaiptFeh2AG6LuVu0OZ7NXklDUUUah+XobOquld
9H6pdh9pj5DVsusp2E7gP52tjPXvu5qu5Of60ZYOo7zTvsemq9Bmu1IuFgFsuvMNzww9go0Kh77V
qn+MjzCEhyucoMpDe0Fqqu0FLYjRDUNDSbufTFIBtmUIwtQ16m+tRTX4GBT0sldKxFjAxpxPtvo5
nmlG86js3Ab3kkOY+Lowt3a9pR5TW9dJd4yjQz9zbzDghKoRVhpWfL25CLiOjlS1Od9LzGuwhUSW
mq70nQBoCL08xyQu0zE8QHoMNM/kD9hvSTwyvnPf6gZ6Ry8c15W6tlFLfC/qmzyBR7jS5OWEcZ4k
aOk+SaXZWrV2lb2PJYR8KygpJnDIftW+FN0R1XI0khOzmUDAVS7MkTxmRMfLnRX8IMs+yu1OQfJz
Km8NyVP0eyc9zPJOD9fNnngwv14DQLGKYzp7Q03z4WQNs9tQxjOpVrr459BBe+PL+IBWMN4pjpca
N626H4hk6PuT0eJ22yBQiNHwBa4BBhIFz3wkDFn5Fr+YEodKolGzVTEWqLdDRpzkRr5XpbUufZLz
i8i6ip7RA2vz1uwPikkrfJV9cjChcSsE20y5LiGrytHtPJIbReGPu7aO93KEpiVck0upE9RBREWG
beGoBiRgupQAiQJlGnL2hHiP2op0iuvPIJES8pZj5b6zr9oUieguY2h8WplfS9RHD/gsDU+7NEMX
mJrF7zMxxPUhZGRR3wyfkgFLzTaGc5ZvymxL16h4lkZESy4+Ps1cy9WavTQSYfkrJ11zzi+5mK0L
5xL33TbfFY0ntRt+y5GRuW0A8NYNsGNYK44kklytoJj4QOeJRPjy2D0b2nNF+S/12l13q371NY86
JYdmzVj+CY22L+tyyzH5zdbOTqrmmmS5rtC7PjUoNqOt5hzTo0xanrwp1Lvchxe0cngcK8OpH06m
vAk/dxEY2nXX7aXXdCG1tDJBx9smusRNWcM5o0DwkD9lF9UhvNLvJa+db8OIAXhXrV407Sr01x0O
ODOnHefJJAlVWy29UMaTpF/U/hGrX1Y+4D+oEGpLRye9oe5F6E12A7de0XfknBPSPkHCvnaeMs7/
l+LROkKRGXe6V9/lITq8fXAzH4EKz+g0npxmZU9bOV8PidfbLkHBM8EQz7J2MEklYyCb4DbYPVwY
frRyQlKFqSK7JD6HJ8jkhrTq5nt9PuAyGeiYNq+OfGprfhhWIe4Qgz8yfh7XiIlnJDCJeP+7+y68
n+aDbRtuSwEqPnQp2TnbvLsL4u8DsQg6XQhMOlH4lDWN22MfB7MbjiuZGRkE6wrrS2rfyrObVrvE
P5njrufJEh3IYCbbcShPinRski1nKOGn0Cb8EY84hg83XaBnrtO6M9OK23+1XznKq/A50o/sPTnS
qcGTqmEwNN3wnhr0drgtFgnKekbxFKO3ANWyTaHheUtQ3GfFcottWG+Tbn0vVy4ioYO6YlRzY624
1QH9rsqnclqb19TL9/qNlmwIal/nx+narD3txd8RWoEhAVqZ5lpeMqzkryWPg8fgPo5W8p11OcQe
R05VonTDp9FZU7YFzBw86Nf213IXXAQX3+qnjvTgy5iMYiyj/mrRG3DFMiN50qp1jdtmTeDnDsmO
i9R7pbjhxrj94n4rve5LszHX+1B21WvC1nYwGHko0AB40PHDBm7+FD+hiSI1rX4ybnsMZJab6eux
9Px7s3T5N0wvWHXADtPvTRx/W6y9/rVveb2KMmNjx9vF9Q8IM3MNC7fVCoMVzSj4QP0mGLx9yhUX
7kI0/S/NtryKYMkSd4r27ZYuE7IQf8acuZm86KCv+xU2Ylg0hIb2JFQfiCHMlPVnxyU9aherXgd+
9mmvd+vhxQ9W2mnyAgxabnNJKMgj5YweRPNrwG2QHYobY5fdyA/BIblwYn4SyF1c+TEkUbd4KEio
d+Hm3NifKMbwnvKUJR6G7/mzxVF7CYeWUxzeYwEnyNGm6bZiWeTG6+gGi4jRuhan/UnmDmOYiB7U
g3KvMvR8pz42l/kaRuK1cSI/qr9OjuZKW3OxbzryLDhpK+OEcu8SUefe375IOO9P86m61DZ2tSKU
kFkn9C64vbOZm41ZisL1fUskYe9uZhoIU37HGoULMeNyPhmb8FO7N3q++OSBsji8NK/jKbtcyI+u
vaX1cUIIdyIyh2htziNZ+l66dtzMJXXuwl9lLqusi4t042zUVXzdMtr/f9k7k+ZGtS5d/5c7p4K+
GdyJACEhy3LfTQg77aTve359PeBTx+fm/b6oqHlFZuwAjBCi2Xvttd7Grh7S6+pBeInvJqd/Tx6s
XfJg7MTfOK+61REhKAc2WvcaPkNB0xzrQUno4ukC8CTa5d2ucaQ9o8YzPRmPDlcY3Un0xwgQcWmE
B0ep4ma5a67MyK6O6bVwwIf1SnuoHNCnduFZN4Ud741Xgc92TnRGVmt57W3ZBt1i00NRecf841VQ
DqvwEEs5v8oLPYKSY3bicXhKHrqr8Xd6bXrDVf2OB3pJ9utF/P2SX8d3sxv8jl6Lz/wgciXoY7ST
duoxyLOXYkf/ed+f8fLd92/iY3yrlzYSZzxWvFTx7kH8Kqhdw/G250dphz7Wg/XRv3UydzY91bf5
wXzHlOF1vqYjpINU35vX5BeolOskdKb79JSe5EfdHm7qW/UxdUWbi+rJZ1p7cVBj331UiJt5sKJs
lF+iHfT7g26XfvSyPnQH4RmBGrq3VWS829VvKovneNewcdrlt8ivXBgS/fqLZ7V8REThuJySffu4
nEL6mO65TN3yzOiUfm3PffecXMAZ8X/iLXKmU879SpwOTojuK4GN+BJAvADQLvPSrw5/82f+xssU
9xDCTihxxFwaTHkYsLhMkEwZMz6WD7xYAjvBXX21J9njqafOnoaBOazVR+FDPNMv67a2n44QXnhb
bnQ/PEzHiRsyX0+fzWvNLHSnAP/aFQ8jIfmvELytXT4JFzwV9+EBIiFC14cWWiLF8ZfUE4/hMT5O
LmPxAHbVVXzhrJyRM3KNu/xrJrRrYUx9prNdg1KWGTKnm/QZppCO+d3tfCd6xmW56ufb9NycCCm0
KeVdEV9LG+7+Ibj5im9HLjVCjNB4FmckVPaTS3yLFNTWAW69REB0y0Ck7tpHuB1IT4LR3WkfPR+s
AQqQxEAA0IWwetbpCJ66Y+FMR4mp2nt3qX3rI89ccADjnYVV5jtLzWv0ol0NF1hDnPVyFSZ2ezd0
dt/Y3Pfh3ngWH5sLhnApyji3a3zwJn3USC/vEuiAmlN/DfPV8syAOHxAduP0MMqgM6ZjI0QYzy3d
0uwKO5Aesz+7H8OBCA954Tvl2nQgdtFXRHboNhf6UobJtyU/j7OHA8GFLi+7jGeua3oAwOoKpx7i
5kX2I95QQiBbehOPWIjoV5ZrHnnxVfx67cqlpnaY6G50z7qInnhdHjDf1h7C52YPR4ic1S6iG3sK
Dx+RAwPbm+DAHaZb/WrYYehgJxfOe6pdiU5StEGz7fLnmhHnw/jE2mG0cVZ81S4mYze2dNfFc3XS
j90pgqJ5Jycu8n194jKkyTeEg+RieGgfp4NC99wcRxs/rZN0b3q1R4TKkb0b09HuiClGjD/49aE/
nEpvOfRfA/3EIT+0dm1Lh2Sf3Me36a12Kvbj3b6RbelZ5hFIAW868uPAm3nLOxs8kV/kBqpf6IwX
sYvE6vv8Xt00D+ldft1d4WBybfyyLtGDcS9dmsxejoEPrODavBXdxEleP/AAvptOA6+zclj/wXOO
xl3c2PqT/J7dCJoL4WTMDnW76wZbeBGRRoh3KSGUTSHxxYzOjDTiUxtcmd2euNjX/dSNsVbdVUfm
C7fJXromzOSplR/B9GZ7+ulyPE4Poa/CekYpdo/58WJ84SRmm+Ftqs/cxaVzjIfuwbKc0Nd5jhre
2PLOeuYkPkKPAD9B4q7fMq4DgZUuG0DnM+ZHW+pNWJOR5Sj91Xxva0HTmkj2b4knCJV/ZaPgWVTf
eanvjJQp9XugbrfMQsjHbvIJW7Nlo35Wt6VwHpETGBXV3jJR2/kg1+XDA6oQo5DucamcjhF6TXUw
VkelGhF5bI2jNK78+/jUCm+47kZwvfeUVdx6kGOocWXom7zV6+nH6NNLIGMPohheqKNGXpOFTIDX
hqmLLgr6Maz10m/kqfS3pRaEPFYwcNQnigxoZ5HZl7K1ttC0gNC2xbRDomlZPU/1rC2PRYTnd2yS
xTQfQxPFyCVUyJAg2Qi5HzgnXp6dj41NDyKjvmlU8oOxTsZhAwVDNh38KJJap5vTD6nTyb4gB5ZE
RNTVFFKkmqY1KM8xgM7OcwVAdjtPMltUBcRENFB2ilENDarYg394LSsKHW4tXMjTHpqwyeg4OSfU
faGVl8/TYBg2yh25rVlrPcVYSyTbYj/ppDRiHKURGSCtu+V5t9zutmRsVTkMKU95EOZeopAC35p5
rU4BnvlrddtWCX18aKJwj9/wQEpFGhuYu1rjD2uzrW6NWJG4GkZmYFsudGsqQahld1vUg+C26/Nh
v+Vmv/O18iJnzNdiWui6wgFrlApGjILIyJodnv9eQhwJtZF129b8sbrtt30sFdCfJoE0v0km5ut6
+5WK7Zc4mcDfDDqAtOdVFRlnOqk8SZ0s+1ZzDYOR3zWRqPRnZMF8+P4YI5fLdR4cxz5MHLlX6IlU
MuPVWpmaWgqb21Jq4nNdrLYneICU+C5L2AiQaczr3hhOktJfenypYS7rtb/IVe3XZNa5G/oT/k/9
8Xtt+4MFZsGJQ/L2/9i4fe57fVscJtcqjOqEgC4pVzp8uSGR3IUNOeRW0yLqY9vytnlrCuqVfrY2
P6s/f63bgKzrAIX97z22P34fRekbHCJ//qSPxa3ZG90eVXgFJ0volMMsaucYReVlJ7dzSpYBy61J
1bm8vINBydsowKR2LUyPykxr4D2qx5+/bUthxV7mghXJbvuAotctVP71AFtTywI3TW2zEsoArOxt
p+1DZLCxm5a2UuK6O3YN7Pl9qJ+t3+vbB7aPbgdNjJRheFv8Od73ntvGn4//fOb78H/ujixdsW+a
4f6Pj2xfOBpNY48Nee2fw/zs9+eZ/WP9X57Zz1fXWpp5spVQfV6v23bIf5z9P37d9+L2yeDnGv/j
m74Xtx2+f6DVM8/UsxXRuN6/7Uz+7TXZvtlo4/+6ef/45p/f+ceP2Q77/53Bz1csb0unPlKqe23X
wkaxdv6Lpv3V/LHtj9Vtvz+2UQcgr/XHYaStcPWz+7b0s892iBIOdArzhq/+45D/atufX7N95I/D
fu9jKMtdR81tv6G0za0eGyZz6dVt8hdKfh1vt79+g93/XjW2KucPsPsvNPv69+/Fbf+V2I94c/8N
Mf/jENvq1vwc5nuX9Wp/n82/+ur/0WE2nPrPN23H+9k2rZWw/4UbbaCh/wZuJKPnC5Tt38ONzpiM
ln0T/xNy9NeH/oIcmSCOsFJTDVlfUcZ/440s7T8MwwLiAzb0B2kk/ocuSRIwJANBbHQW+XKO30X/
9/8oOkgjVRYNdhBNBNHU/xHSSJb+gOyJFig9CWyqBuDZUABF/b/ozEbSk7qvw8iX8cMz1RAaZ9GR
JKdumkVy589ppnlaGnjb2tbokeQ2oohn75xWx0H61OKq9LfGLOd2sbdFEWKeLXbLdRpjzqlGJPS6
TD+g+PbWiQEJ8rBoriS0WyIl/9JbZp6Af8/UdnfxgNfBvFonNFhi8fHkCptLJ5xkZ9B76RLkeEph
OFBficyjimassFhlSjRLhCVmv9wPs4QazrKcejA9Oz3VrWMgiIjlmzm+5JAw2qhGTV/SHKj25Avl
Kb2kqauPhr+KKTyLk1/U80ghLbsqUz5cBB9tpWMFXAZXiwWxKsbZoEV6Xl9q5K+Q6LFlcy4ckGH6
TlnL+bIWIHASVIOLNVBCyGAph+g4NEyTKZ3rtlmPe1kgDFXE1I7boNtnVgrhIJw8SQ4uUxhhapSW
u75JCnuqxC9FfrBaCQuxuZDdVphTt9WpxgBoJ9Fmkkcp1Tp0s5U3XQ2PMHeRZw20hkLivO/LU0Ux
2EtIWuuJcZfWsnxEMdmJyV+7nWKgbBremNVM2JBQJtIrKnvkEFX0qyS5HzyMslpziS4hRHHmfEa5
2ouXp7qIyZ/NY3AeA6gHwHUDF3WEG0MwJFhygACstMV7CLRXLCFJP1A6p3rB9UiD9GEpkn4XS+Pg
wy7y8/IukfrlvZX3Uz1+TVYcHPOAgqBEqnacm8xpM1xnszK710bLqcxatMuiVZ26gwZpheSFU6uc
mNgFHSSJJNjnXTPsmNAwIRIod023s1lEh6xCSCg1KIHlTeMHnXBUB/NMxCgcuTQnoy6lU6gpX8OS
Q2JFItEZgajYGIpSaOY0IfkgqeBNIr+uyTDDNZpW31uEotBMhuQQEAI7FMlbeyGUP+KJEVO2kW6X
BQP3MpGjB1Mw3GIuWluulWlX40JLprETLqK8JiPT8Ijm+evUazhFAFmzM3NNquuFO4IEGdvBgb6A
qKiQld5QU1YsWmh/2e0cZRZnIM6XBakFmzLtI6RDzl7WfDEZc7tUREpjcOuxK7M7RWmwnkwUbhrZ
kY73zESp7wj4Zr6rdHIzpvqZBVL+FrXHtiarqOa+OlO3klAZVaWF2pD5EC7Fq1T0khPEsXqI4oDE
bHkXVnO8L6m9W0ohImjbz0dZV+FpgxWM4nyvoYHg5QZWYyN3DxdDHFwHUu1RiWrMTF4csYohDmaS
TNV1SdW2q1ER7mbqathhDo3XL+GNMul7WdP3TAuBtkDjJDGFHUYjlKJnGtGhMmSyTSV480qsXSTH
EEJBALrKcliI6mLLinXUsig9y1J8QXStdHEvjpXxOp8fu1ZYPCxHc1swD3IuhPcKu58TM0EI3Hw1
wJG3I7AJSTCuyly9mXIe5Dy3hhMe9B8i9tp4kFae3nKPr2I8qmEuIQ5laqJ1DOPHeMRZqE+baB/m
7W2AMWYHpDEEh+Oi/dTZYjEUdtYLmYd1MM+GdgMUerkMbfsiDNFzoqYkG9Vydpe2Lo9NYO5LjoHK
zgfSPqTq9IzJvenK4UJRAQvEnWCJ76FECrpGDQy/JBWdcbft8t9RNvi9VX0G6Rxcy6QodiPqDbA9
YfA0k6Hb1bxEjiwi9oofAMmjpiMjRHGiL2pbVVFF6CqzsTNjRDkuPmgLAoNqJp2WRb8ocVAhs1FV
btq3H2qOvU9pWV9xrb70ddIc5QJJXXQqLtKMnUs0LbUTyWLlKThew2On8ETX5syxTpaghyY5k2dS
KeUa1XIIBqM94OU0uOjynpmonyBLKoxECKDG8F3rYuz2ZpozH0OMLYtJlMluowSHBGF/r0IABclY
1MCrcL4GR9ctT8YEvyxoRaR+F/NznAF5yQwRWFpeRWN9UxthfcCa/LMe4l9JYSanYIh6HKaKYR/N
zwbOhG4zm6ghmRMLlDhU/K6buOF9aYCltRLqchU4oF0lpzylcTYeUnH8PU9l6Uqpeh5ba97Hnehk
yVTbQ7EIbjE19ZGh5VZU7+uy1D6N8UmPs5fOQHt6jC0N9TtGTRUhIjsTx6/OyofbIhnu0FUxHdOC
rVNQAW4XxN1VSXyLmytYMGcMmHyxnJwJ0lsz5dgOBxI1d3x+1rRAFoSWY0hIbVkVVwl74F+59hzm
YXgvRmsBu6VXya9nC9M2zMske7LEJ6W97ZUmc3WyYLvY6it3Qjt8Z31I5oJIGYLWoYlq1hwr92KZ
p9dyRHY0rtNDB/13b0ire1nY8vrV+PiW9ZswozyuZLIODGwM9iLEOBsKg+JG+vSI7gAV0KoCVQbg
Y0TRj+fjrTRlxS3F7rWD2GUvOnn2TjJGCutUDaRybygTJftMb3eatIS2FLXIGMXosqIU9qIYcnLS
dOET/jLSU5rYuk2iIN5pUvjQrLq+jhEsQfEpiM+jlbnaOBzNvFNusADLj2HBbTVq9DqKlfjO5MzR
K9nV03YgfbAklJdJVKeVRhaUYCOrV72SFq0JxtqLBvLVJE1DUakEAytjA4laoDOFVnWF2BBFCa09
1E1Y2CnCkUA0xCcIgi8KTpTF3BauqJCUnlLyaWWq/IrwFEae5lpoK2QT5NQrKimzgbR3SP0ZR6MX
7qCA3Iw8RrbWnsSm5TWOW+EXlRBFHYUHS0wupOKwemq7axHh6W7pfCuOZzeKTXqdeXlJK15eVWby
EzKd2lVF+8Koo+0LBJWdyWQwMzQEihtxEXbdAgZWkahuiGZ4KUOKT1W/gw1d+EIzaaA1cWXusnEv
CkW7H0BEYTP9FixIBDazEfuNJn3FHXFGsBQHUKiJp4Edq1EgQADGFI9amC+uhsc7kV2Bua4qSTeS
CKRI0LLHCTGWlSoo2YYsBtfYpCxuZ5mhbRhLepUC/nVyYgU7ehEk5YWznO3WWuircRF7arUGYRbL
U0ND8XoSV3pTFlBqwJKluZb4vF4r6xyUJDLrRxERahvdLKRXc9RyRlO5UhGM35m4yh94kajyxCkR
6Sint2UlQ3AsdpZIySbNQT4uUkgcqoMqwHivlbRDOyjSgSnJdWLF8kmcgswZNfWzMa3yoKP4uGhE
LL32wPMpu+VIDXzW4SOiWewLQ27i3NNLRwZvngylA1kEXd2EtUhodsAOJzpZyloX6GsCGEH+ClNE
PHIJuTpEUZypoQBfpOOxDicnLIDSJKM67ysEsRlzIgc/JQAyECSBWyzuDN6gD9euMzOsnSC2YIDV
t0nmWYlVALFWniCtpr0VuJC4s9EOD/DXRVJ9DI/bao1Aw25IeBtRCGcEsaybpCc4ncEAd7wcTo9v
rp1k5b3YqAUUgni5GsW1/84sirtqNXiG3oT0guVdrQDSkNNsj+hy/ZSHrT/pleZqdTcTHLfo1YM1
SjoCdrJ4rT3XTl3fkqesnKwwgBmkC7UUpimtXidgl4wbiTmGHQhN7Crc8jyh586rOOAhLJ+GOtfP
SxBflHx5rgS1ZRAW1JM0OqHs1GZbHswR3XNDB3RiJKkHzpJoGB1itMjTjylZAjuLEOvUQdo6mSWf
VDLZVwQiFysaUMnCu93RrRmZnQz1i74+6zFGfW19FZJ0dtNW8SDcMf+gyM+co31Gq5WoGuOGGYD4
sRHL+3JSAleKFGqgI2x6qdSvxnSZ3DZtPNXg4AjsyKZ8N8n9axtbRzkyXueyBNafRiCmSrRQS4AA
CRpC9iSBK7ISKpkVUGcljjjTcyMsOKNI/BBzITkegjox2xbFx7dwqmYfSHASMINh4vDSmGoC8ZVh
Ve4Gj67xV9zk6m0m5acmt5Id8dIR0lduN1Wh+6oGWsSPUDj2onD4BeHGPKMA2dsBAJiVhHcvJMNn
ZrU1jnhxB3TqbkC98SnSdJAQ0WcrTOKenPB0tSzJCYmVkzz74Fqp8vWvFhQtaI4XcbHiswGnqxyo
zhO7UjFvBhNH6JeBu/Y+J6i6TWnxOwTYNJy554DERAkJpHq5VJ3BOx0Bh5UHWd5nCEBDY95jK8+j
pB0NcUQ0t5HDY6PDgjH70OWGIygRmr9knVrxCGNhF+j0jPXQPoZVmxw0ymoSL2lUNJYjzzxHi3Vn
RP1VEVL2wv+accAwj6UqzZ5qtneCiJ24NVnqe55obpmUuDIKxSdm1KDtVhBMVddEuAWp2pw3mTmw
G44psiLTFSaUl6aTs4cOJfddr/H7K0lofGUaMluQA5SkAUM1hUiszHWxZd5uZ4FpjkCbVHpYv2vI
OFwqHU5bjKoa0/3QE0Vk+tMJ/bOcYXUuu8uET71S5TeTKPdXAxnqfSxTdce7087KYg2s2sJG+J7X
EWBqKFKijNr5Vh6U0UYx+Ck3AM/oTO4nVdb3jTaDajKG4zRU+h4i+uT1OagcXZefOyVO3SgYx6OQ
ybAjpF+taWa8p/nvBAmoqEnAxQ7DRWayTZSZCpTz5PY4BMODlUr6qVGBBETpKlSjYJlDXHBVyCPB
WF5nCAEEhJZleK6q9gvFNt1Fk8xFzBbpQC52gjuXm5qS6MwVGQCrqOpzDf5vGpunxghj16If2JOu
V8APDNLZRN+vQyBkqK0SLWQEeDNDdWEPU7KKnxu9icG0gTIRRPk+6kiNtoPhz4IxOothEOsIhFgG
SN2Qc+O2DV9tLD22U6gejXCnNOFJDNSYYI4pjOgCMRQiJxvoTCpSzl4vp3fqrJ5kda73IzUylxwE
1hIBYlDSVJQnMW19BPcQLUpFJuclaGIhBaRVdTKsheJRLuOvReZwuTIzPQZakU2oBZjJuywDIOuC
7irE+wjoL28baozSTm0q9dqiqk53dNBnQ8dCtLJrY1Nl4ycUIYo6VS0+6+QHoiokuJ8r1IObi2A+
xGNKORgeiD1L/U2hU0qqRUH26aeMfLetb6SLbWlrwF8GfYGArQ7KeBZu66ZEGUiIEEpfm1qrJb9c
m22VzhvIuzxmNlL2sl+tTZRhZ7zrmuha1/XEk9UIPFhm3ehBGhy3b2vXU9iaCrkkfwCFuDI/tu8X
O3FFwIIzRz1g4W8029K/Wm3HZlcWQns01nMTc030W+O9FOEWbCvb5knGizIdmi+xkZDIQQhuZ8wL
gdN6stuSMsSXjDB/30/BygBc/yqgz8JjHx6z9aLlYQ90al1SkkK1JVlKYZ0A1Ed1iMq+peBe30c3
XYfbutHJqjMLIIb7pviuKpYr7eKHe7EtNdymbY+OAEB25SaIHX1U5d1WdCRn0vlKG+JeK0Ldg3OO
autW0VXWz01TywSU24R5pnhoBmw3i3rwl7W0uzUTvo6wZf7eOMCt4ikBGMdc90Zo0tEPRGMgjGTJ
WpufbQXR+qFAX02fgtHvdOmvJhMGtOzN+GHS13SbId1tdeGtkj2stemqH+LvKvZWyt6arXxNkF35
yASOjimGLQhCHT6/tYIzhbQ6bOXcbOVhGsToPNCAwdWG6m6RI6lI4IWC4LoqpKK0eowBTVozhAlU
TD/lTTxK+itCDiNOR2Hh1VF8NSnl6EP0HP1tuwlrCJeueACXZC4a8rzFGgHP/eBDQRl8aOZoZQlp
h2J//iol51Ftej+dNGwDqzjpfcEwEwTMxsVuw6rzf5oMpxYfAATY8am43bbz/YlvWcj2L6OI4xS8
E5RDYKAUYkQWb1R2M6LEXlgavqKB2UmqCFZpq8ME+rsp1i9t1Q7JvW3jjbIeQUI3yY/XA9brWfRz
JhJDr+uNMPco1RkNGkglnCeeu0QFqiWgvBwadJPGiJCjyDSpKEQdYhJlnah7shAORcAkpU+X1Ldh
qjtQ+SN5kUX/JddkZ41EOY6pcA4Q/DcbI0IJZ552SwqGSRPSBRPZGlEqLXg1jfIWbro3iIO2B5F1
XyvW85wXI07je+D7kVfWSMzO2FepUt2do07F5knXPxPhXrXk2p1yeA2U/p9mLbxSEjXb90TrOysa
rX0+f+bxBJGH9zgfyNIlcnadCSpKsuFOXJWsU6dg0nBI1EB2dNMX5DzBPzN7Ck0QNypAtRRF8a63
Vp2xEFpLk92Xlangodv9JqTrj1QTPX7RU5wCqNIT+ksELrNZc1SNR1Bf0+VobuxQFh/2lmn0l6Tk
sKZgghOFCqFM6ATn9ZjuEdwA1jIOO7HTYckrn50y7pBVZT6hw/xLZOFVFXkuyhmyRAfuWwkmlAa1
HCDyaL0L2VOLtbGjNboASZEJl2xWu15PBSAuxrG1Es03E6Q706zRz0bRHNNkeLKK4Tw05ezXJdMz
VIEVWAd1f9P2SP4JymONynLZEyzno/BcohYt9OXimd06yywGT8I3aadSE1+0wi1fBwvcpoJMTObn
RfMcaxkcFB24FIHg0ZCk115hVDVA8LhlMcnHcHxKoJI+kMkC1jN6KRqkoPfHddqZ3U4hJnq4qe1T
FZX2ITAm15D6l0EzCfdqElCd/k7BJvvQh/4VlUY0yo3oo1vg/1WLYKErxM3YfLGFsfjggj/LWeKi
DIO4olzB0Sq9cJA/kYi8j3H/Wz3iwzC4WQJjdqaevKclaV4Hki4jLbGb9Al/cWT60lw16cF7xuCk
hP0S6JdiPATihLfvEIieUhqph/JyYgNoiTwEor7Qi9YQT1yF7rM1uzbcLjWOrJKc4mfbM7MTK2Mn
ldnVDEHQUVpsFDQg6TPuKSPYdz1u38gVvI1TojqhhlUXAuJMlhSGkigubxDVA6VVtVB2TKohc/Q4
NADyWxSTASlWuF8W0QkqR3O3yPzw1BzPhOCviwKKS69miQnpQCK0dnCmHc+KkiauBqXQbs68WlAb
NPU6mfN+F2raq4q926Ho78oc1O6kTE+ilGOWPnRvgdDDgdPEjLk9j1mbRGQuEgKfUthHUfEacmOY
h2O5G0bqPkHoFGgPIFUzOcoVsD0VOx4b916KUHnwsMycaYBhxF4yMOaTNBC8iblbSxmZ0XeuipiL
PeSYLStZtc/iHLJV3mMeeVPh6uwoBjQ5UlsRuRiIobX5Hq52RwEIG6bn2qWSMUvWkgDFd1J9M9rM
CF69zSrMp6DSqp0E0SSijqMMmngrBeIL7g5vJLZB4YVYaQHwqkwpPNG3ugX0foI4N2o63RUmpnYR
wulOBL2uZ+z1NAiXu1luHiIKK0xNPvEugaEaYZg1TCgyMno52AroezMTfmkr1MQYxN/N2NoAyqSn
Mh6XfSSvjnFq/qCP6P1jHUamIEh711AtfZ8Hk2jPA/lndHHps1b1cBLdOz3Kq8uEc2sx+1WkP45p
J9+Ih7Z225InL6hq7ViWLaB0QX8v2vKxmDInNYBTpjXKpqFZH2pNLewi1QYnnotDv9Cxy1mYuJg4
ANJa+RIjPXgfDXuzm6HBaGCNLBlxVCY3mTILuwBRTSaX11H2pA2xZutN/SQvSeALoM5qK0TIT4qX
p3EwgfoHmE/Mi3ZsZP26nBVStPK+UmBXZquSZGw9pRVYRZwPZU9CY5F8SO6hj3Ae0hDOEeGnmlWu
Ec0fodAuXhKARcsG/YHA81mMFOGQr12MxNBfRg10nw6dtDw8x3HTuqL13AdzYmsduGJrGp+ioCKb
bPjiqDAZqSzJM2bjflQld5lFT5VnBGGoxzDh0yqmyuV7mQ3PNZWD1cEM69HhHbK4zLxWukOfuyA7
IgBxDvB2LkM4QGJ/AaH3RTJQha0YrfiGYSPFB+Rx2zKIj8m6bfvD1iCnUvj5SnpPwuyJvCa22ygz
YO9FU0N+IgDyczOHXoiSZHgAtHc9goAWreYuz9vRQzwWNzM/G5re00tihq0JRMKVbWkOumCVtolR
ww8k4HzYHlh4dMqUVnphOM2BGlLeoXyK1nAfi6Ebk5OkTKdih14D0g8o+YVqufiG2k6HLEjPecbA
Y1lwHieGcSuRTMkuxmbyq0w9pqI4E+HDvJ4s8Grki7ATLWE1M0i2RCgEsToERzkBtLhtr9FK8/Kx
YVJv3tak792VhznG6d0YdJDaMHvzFZxHfJh5UwdvstrouehjkPzJk6Oxknn1Fhh01mmjW2DtupNR
u3RnMcuBnJnZacHa46SGIxkRplfhDFxvN+odzJEQ9g1cbN49uU3Q/lk1LtZmW9qaMcmYUm2LqFuW
PsqjkZieCtQAT9NqZJgl0lfVq5U/m7zbmUoAN6Mj65It+0SoZpX6LPHfCsWk8ZnmVQwW3aGZR3If
6+0ygvivO2UMy+ipSXNVT0btmEhC40CbpA6iQDDxghgKNxM/O16/Rp0K8ub4pSwkTfG/vRXzWPAU
Vc8PCWzOfOU2t3JM3lYpCBG39a35WZ3xSQhk5gp4UeWnqEMLciji6yKqXtP1eZzFqV7sNG7OQjEa
+39s6/T2PGCexUvKrE9funA/yQPFVJ5saf3otkQtujv2xdOY6IpPr6n4+RDyFqQ7YcU2qCvyc2uk
CZDrsqxQUqQnHEvJycusWFhrRdhtS1ujJZMM0a7E0nBs45M8QAosyFFjO0GoRC7PF1oPl5vQj62G
PJ4CC1CuaqCJPHCDr65aD7LR8HytYf7WGDGmvDK2Zvk6keti86tclQcUPEENyvK9EhGCE74VMc9N
uYbgRtgaTFlgTcYrnoNiHRCyaeXF9xWgVkmfweGucOSfBkmc7CCFTF8LND52XFfQubHwWx14aIQk
YhqzNtbfS0ptaVCteD413Lz2U9xfpyt89xspggFblurVwZmxpxHtEcjLodOBL6/zw3zVD7A0hblM
SA53uxHhajmXLatKR9sYumNSuibr0Y0U8AnHqxIqktkU2qlWpFNH+YfkZD4J3oYBC5OFXKpVHb51
PMOqHLx+VjFDAXSVV8FdYFmg29dbP+Z5yHu1uey1baDuA2W87UwkE4DtEqejmKVoasfJDurBRF1g
3CZBAu5LQ1q+bM46yvpoiLFGzIr2vJ0gVA0cE/hsvfrubKtq0XTwMLtjt07wBvZwAkVE+2JR6SSV
dR5oRXXMqNEz+2gxU+wiik7mQEJY6T90eb5LlqTdy+sMdFOxyTao8bY+hQP5zibmWgyQgI2sjo9I
D+w2+M1UTEBVt8VyfT6bDabNILqdelS/IA/eHLczRQeOyZAid2ej5RYOOO1RQtme58yhMGvBh4xP
pTjjxaYftkPO/YpG3Ba3RkxRal6/mzJVjSQ8jbwJXvysDwP43kJdboU+fYtCxdNHnCvbYeYxk9en
iydEWuxoEQ7BtHYu67ZGhbNkUIFwtl+sbpDq7TokQvuy4KriJBP2Zevlia4KgDg++FTd75BdKEec
Pb9fxvVGIdMBbn+uqdGtU/ImNz8CVHOzNTXS1lDQ9TWNsq4Fc/w5TPnwLREUUDqEcx/AmzIGXpX1
tLb3ZVvdmmX9w9hHvTNY5Nu3M59mod4rinxltdp1+J/sncd23EiWhl9lXgB1EPDYpkFmMukpUiQ3
OBJVgvceTz9fBKuKbI1mTvd+FoICHkQi3L2/sXKQJfy6qSsBxPYCXcwMsoQJ4DgNp7EosgvHpMoX
aP7jW/FM7wUz0ynyA+rPd1oe5E39YMI9P/rZcC1KwdQhCvHkRDB2Js6ywY7yakz0W0YPBCJpuYxc
0ptHpD2TBs9b0yF03Qgo/5N2YVS8VaMe32pimvDoi3uvNp7T3nlxIBU3tfB3zCZxMK+RX3dt+zJP
1/WANzVdud5f4Hh07tz6xR5Mch22fo/FagcZF0TOEoMv6IrXyDdQ6x2NYp/XybaMQ7KtRBVH04Pq
mlhoFZ/NJryqEBCqDHvaJcZwnU75a9XltLPW1TAVGJhn1Ruh+O5+JE455lIpIl7u81A/9ozFUMqD
kbuUJ7eBW+d6erhrc+eKEP2tl4ZQVO+EG85weuGuz05yM0tHgaRGPd1brL0JIH7LAJVBSj/h51e9
USPXTagxIDOSEJaFDhOtS41263VAH8gUwIRtbGczmeVpKZvhe6Xf2m5ovcUhmh3MTejhK8anYxHt
vEl/iiztxidosU9Flp2cqf8pfMb0TTzezQ0GaV2l+TBRaSkIOA/HNEWjt2z1w4RMlWpFIGCnK5hm
GpRsjoxTs5yAIIAmWHpxI/JVC3wpwTEXrn76f5znv4Pz9AE2/F8wzx2R/zZ56/+r+vlf2yofiu/J
t8+Qz/fz/0J8us4fiE4z1rM8xzRA/n2APl33DyFcz8fImMEg6Evk3UqUfiS+0/vDJ3Hnez6yoZ7l
Ouz6G/rp/YEpt2mwE/0gg7T9fwT95PafJeaQUkcCzzKFbVhIraI296/AT2yBMhEvSGxoTJbqelNE
P20Qk1h966RjBeg3HRRO6nm7UPxpd7DRx4dBjzf6+sPQYIPpSB5DrYqkGdt0O9VHPbnpm2dBBKpP
bj+95tv/qcxrAGv9n09rOo4wTV6P4SsY6ycR0comguN5EU876xci9nDmLepb3TWos9bzAlyiGzPc
oCR1G8cE/d6lotTr9eKNR9qH7wZz89EyjmtBVgT1ACsPr5LKCybTOS2WtZkYZiRVjLIDIZcb1/yz
q5dNxsgpDrF9uG5KGPchw/GyvpWXWxx0TuQ2jsjaKbCa6k0eg0z5pq8hs3C7yvaP+HMhqaNxaZSU
iYbX5qVHUENukofIS9LcHuQTePUUyEtNmG123rDX6zeLq//9UA2JMvlM8gHVAwMgrQBEOm4BvRUo
FZeLmgVTHGcX4j1I84LrNADRxJBNzaah3E3hNgTCZRSwQiNYc55+I4+JC2ff2oSeOZXdFgL4Uc0p
8tCIbalBthx0a39jZfPJQGqnGfnXIi3B2UyKAWOFr0xr8r28RlKV4PrqixC+dMO5DcC8aDk0PNVU
+FfycgBuhrE7WnICzmqWTHcNR1dQutDS5+foMVskIIe+KciUG8AqlqTtd8es5ALcQz0XN2+EC+bw
/U+V9yP3u8Ev9NCDPCwBf7HLMmP1/3y09e8delRGgzuo/AO4jiUBKVpykK9H/u3y5mo7Pl5NmQWy
LF9hKMvs6wi8YI2aZl90Hm0xyydLn6EIxR09Lh5yRqQfEHtGE4eqYcwM7Oniq9vU+IKZwE5P+BwI
gkNWdGx0wVmVB3cCp47Og4oHVIbZO/pcW7RkiUQXSJfQ77A9XDGeHkNIUK8J95DX7bIxSPAnzric
vIRB2e/dTckgQj6VA9Dz71M9o982KW5kiDQA1oREazG45/3Jy9JJSqbnSJATI89E9A96PgYFp8sn
kKchjej4L8LU9hmGrAibB6PP2CAdK9LPBCswLbGwYi2Yrff1pQEkTTfj3TdGUWhlZ/ezhopYpAFz
MuvXjLRjjr3CsNi3vZ88TbWDGEE+3DJbwaXZvYLNRVh62PYwr93YuBqYVOxKVMI2CxoXPSbRhud9
ycpno0OIB+4lWgCpt/D3TG+lFe2KGPULBxjqRhPxbS7MPd0s3xj271N/x1BxWzvdnhgyb8+8oQGL
tv/ff/47/achO7VPLfv/kGW9qsr+W/kvfeZf5/yjzIr8qmE6rqULQTreQn71H2VWqA82/aZuWj4Z
Sp07/dVpWpArdCwedMPxbNsC4vdPp2lZf5h41/guPAqbTgLR1r9FY//qd7pf1j8rxBum4AE+d5u6
7aAZy2gZs2CPbkp1VJ86onqtMiMk1HrjLBK8y2xezxj2lc2KcIGmn9aycoM0N8/F4KX7fExevQ5l
J/DKAoxeTGY7Pg+kLQJwiOluKH96Mppc9/aL4fX3Vt2meLZYwJNGGyi0hnxQ7zOqbFwwadVdMdkA
hJDFZpbs6V+ypf++rpgPu+m6F0lMl9WaL3E2v5VGeXCsor/Js0W/i8Ekg5XfZBr9Ux4O3gaFziOC
+jMhSMsklCyII9w26/qk2cVXgqbJofpJDIo4SXtoPQkPGMBfxS0U/Safh20U5oeI04g0klYg0fwM
Fn7YJu7yY7aUmo63RZgvOq7o9OgQC5GoWy6i8du86tld0Vf7wW9pwggaXbqGewbZzDx9DQ1ka5Zo
B4Yd3Tc/+dEM3rkc8yrwbb3YjDthdBDuPdSyZ5KUgE33hdWhsJZXqMzWIZ6smXOhx31yiH2G8paw
wOTyl1vzMFziZ1dHEjSuwWOI6sLbDQwFDBtcW2ostzFGxvls3zQlWlt1hnaXJV2iTP9BSxKiV61+
248oQwxa2W/XLEZ0vn4gTtnuNWFDzrTyZ9F2874x8m9iAHgNUCoKQOqCL5KqtaHnBWbavfgpszJn
Re6pRHTd8Kvpsm7iAMNo5gqgOIq8rSA8EyONeAN5sgFXNLuvIh/vnRXTZKyAdWbSzOqIE4C1WVcc
kb3lppliRB+8HNCLpm3mAlkLsstx71tHXHGnPTY3T9gSg/1zC38X58Y3IooIB2CER2x0POUZmnY6
fjfH3G7kDztfa2aDg/sKIjUhIgOeH6Dn7IkDHsgBNeWqWEH54nENpst9Lde+3FZxZG/Gpacnu8Yp
h7yzWX8reoaSGlMvIILpdSNaiZFdnQDnN9NwUE/E5sVv02njEcPY5sZPHyfoU1wMz2jMrvt2JmCK
YcB+rlL03VpD6npE596hX3/LtL64SEsDLF1clQfLtJdLXXcxXomNO+xUSwysxvI+jp/C2M/PcFqg
PyTMOTE9wKG5EBtAl/Aw5k06oxLTbXUHycTGerObQxnj7aS3Ny7JuyASNYM77E0L6rcrduDSgNzh
cB+3VnZaSO0RDUSyygZYmkDvbP0S7TfL/Va04Q8gPzrDPoEaBhQHGevslpl804K1XzlfmTqKT32K
KlXRIFY2JxOfOg668PwF6BuCeYFAqmf06/qoNdVugW4eMd5sBeFKkT43AM9Pbm2ut7ChSNyWPXN/
+EBWATA9AYYTxlW7X8ti2A1Sj4fkOthrUFtN26EoCTocHF3lQm3xzIAWeBu69g/eOIr6PVaI2QQ2
BFihQAdr7MEcahFz/dI6zXyzbXQ0MX/dlHplnBnJoSRmBFU3MN4akIRbHaj4jm7CZUoK8pgjYgzQ
YJ5rP77WK1QNYwmzHgHlbJIMDr+VD+bOw77Xr6x4mwNsw++LSYlVzofah5MxhFPgayhLVflzVJGV
nUoE/rAeQ4ITfeh0P7TdcprFxswRkgN01QeGpX3zzOI+y+NvdpnclIVp32huS5IkBFBLgOQuHZar
+DFJ9nkulp1ISXnOAODIDh1wn60C3Um8gxGLTY+32bG1lu2E3qQmc+95exOnRkY+nChoOYwDqCaw
AkiOrlN7kYBnuMj9uLsgWpkf/Eg/f2xSR3SbUEcb4P2c933yxE/rIOaxHF/J5qWeNl5kMt+iSuAx
blfN+WFC0EtjUxxUmEwFqWH8EaiSgTG1yFqnQPvS+tkTuV+3jdvNh6Xzb5idwtHOKsI2s01d8Kbo
plu7k4PS7WYMJ59hMgKANNQ7J3alur6rXcdkvvRVx1CVyBoYetRMPVL9iPnIolp0NTKuK68B2yi4
vWqhqL8flF21TfSz2JUxMD9tXonZ0I1OxK2BdNASpmt7byYVwCyAC5GxfqkQqiDg7V2vNtr7XZIf
F2u40TUT+JRc1HZkkA+JT0NXAKhuRQbk68x3lV2ADr11ouhrHxZ34OV64JbE2MD1eb3nn0wwmzn5
u6g4tpkBM17+cjZ6uG0fPcxOhUmS2gYXil+TjMhp6h8L8upIZ+y8rFuOUZEcHaMkvTAjhEN0tE/N
5pxP9k8MMOy95gEmS93uRul8qyC8Ilnq7jUReJxLTa2sjiqw6Bpv/sgw20U5D0HFFYpbzAxKIJ2g
Fr6mIwlBPi3fqKLoaR7bqOr3jYmyqQYVo+kdfePOPh14Vrib2qpocZUgtIqFK9KwmWXZhXXn2vOD
pRcjDLyL2HHnTeLEUI+EfgloFKKDO77qQq+CAqUNZH+LQM/FsSiR/yqmDrsqizj6GGYwZ9QXYOqo
C/XWmGxVdkXd6WPxyzYjGlA1nQzoU1PPzFylKYounbdrjVGpekttAoeoSJo/P5IUqqSCrr9so2ds
A/gH96NEQKnFCnEMGhF5wXSttAVOI/leCUGprcmZ60PhT5tRpkQSmXlQCzNMbFAexnOZzbn6HFaN
6htZJso/uvHTWJDPXaIBk8jwMHlLEn+P8/hNm2MPXSaZa5jlJ+9JUZiP1SIby+Ko9szu3K57tat4
p78rory7ZNVfR6h9rYa05djFyCWRxPi40lgiBuoYkAfV1ZSYsCqt6jLvt5BPoEqfbqPWh2J49KaG
7/SfQ1RJXeb9cT5u9XGM2laRrrMWDY/GInVff9n5v66qHb9c8/1R32+n9r9vUO/s05/xqaiOAgq6
MgKZs/kyh+v3/jo/Lv3p8N/+Jb/f/9tDf/fQbmGhNOoNkNwYmDdmF59nK43P1SJmeCm6OITt2h7V
jhCUHIw5eUwRSSZvJYtq3S4eqSRU+dh+cJE5CaIVGJ6Xeyi0/L7Y1Qzx4L+gZS+gtwrgSTtzlvg6
V6ZlNQO16K06Va2rhYiJf7Rk0WcxChLWuYdgcIdkodWcS1BJgWWtWI91iLLqdKN7axyBNOZYHiq9
7kXljyw6IgDR9Y1bIAEqRceVTJAnm3m1Oic6ug8f62qjkkNSpV9Oqaa8P45SEldGtdUC8Cf6JXLV
yOAeWynjAL+YobIoTaUCE3d0n7jxGMZ47qnbF2qrKn7aCu3mubQZkDgd6jCL75t7r2peHCHVO+KO
mEyq5ad+rImqp56v7efMeEzG+FtkOMyDZL1Vi16WUgbDGzv0072x5N/LBQ2bFDyKvs6IkdZSrHg4
KoUmMZOLHREF82oU/qpoD2kWge/+B2C14qQuyMSUx5dXDREtIuh7cpLpxzr5t01BpkH9HWHmPIQS
gVeqBkFtU6+Bttc9cd7H8xmyxxyBQL+ru6t3V0NlQtFUZiDBX9i70C4Ur528tOY/j0I39/UKRPT9
EEvmw1rca+tZ2Hu9zeHsL7IN1LELwmbUPS2heT+36YEhATLY8NWLNJ+Ps8ycGkODmnwiIigOSAvs
1FP6WX/dmhk5LfkI6pFCJ8GHwrhZzbJn9GbevR/4z0+rVstheEvNJdlAhCSxUaUkItVdBgk1GeX9
tHcrBSW9pfLCojjWVbbkJvFMfS8KUIiL3ZfT1aC71lEBcZX+0iRllvgWftZxgd+efP/ql+jUpf9Z
VTsSz/wzHxfG4367g6DsU0vQ30lh5aEkNIaQU+lLa16Z+mXUZx3po7m1mV6EiCCpv0btUwv4S58F
wdTe9w9aCq38blWdpg75vy/Vl+PM2ONKVTn1ramHUauFSg99rKvS+8Y1IQ2mY7vx/ntFGDcc9dX+
JF/GXJOarJ5gVlXtvajqt3o4Rn5/V8BM3ejjkSOpSjUzTtT84YtSKlNq77EWaqhby46VsAnKldFi
vVZtWR/8eMxgk8axTiQeEMZ7MZRvDSNUlKcYPsmGQX2pqvSx+Ni2rMD+FmHsa4GU2z9tkvqz1aIf
BV2+KgK3ZHyqiu9PX68zrm9Xc9XnwUi5q5Y1cGa/YHAsRcoc6zvqLjyIBRTGM/STetm+bKlU6ePd
f2xzq4GZeWQTj5ZPo3aoW36sfpyrSh8/48eOj+v9cm5SPg4ZdAH1LlTDObhxWx7Vuqp5vPGsP6v1
94dfazDziCDoO3Wtj29Q/Xj++i3SEFNUn2uC6ghq2fI3iIeBoYz6EH9fVGe/N1Uzkh9Hr8axQGJM
UrlQbcmH34La9rGq9jpSD+8/Ok4dPIVvk2jL0/vTy7aEpDef7UedCT35Gb9/zGqrb5TDCob173qn
Su9HqeKv6+qk96t+OurXG/x6liYg7vTOF7Hq6VY1M6obUSV17u+2fRyi9hpq+KaKHwv1e3ysqpI6
73+9aq2kmD5OUQf+cqvfbfvlqr/cKZIN/qzvWwlzUHW2J5Jgjg0gR1nBPxarZ6JfP8n+5GOjKn1s
W9/hN/KYpjepZO9HquZWXfzj0E97VBEI4LgR5O/fv2hHucF8VJRP6+9FVa8+bVXr6vjP1RNP9xkg
5JCtgpAeg+PmDRq4Y+jWbb5mcDGjPrDL2j/AH0VFfXrM5tLc6t2gP9KcoAE/1+4dceEKfZOhecQv
9mQ10OhXQFYvpVUencbUHg0R+rejUTU7IxwfsrRGKKPFvUBPs/iUgNLXHfu+nFOgYyYSOaAh6st1
SUosM/r0VFjFJfhlwo3EScBrgpr1xoKUiEu0bkQQQ1Nt3K9/8HtzspbkDuWkStIB0cEBza+6V9XR
fizwzWYg8bGeqS73ozf+2PO7barrVpd9v8Pvjnm/w4Tro9PBGoyZ+lE11cJTdfdjHQ0YJjGEziX0
X9ZfuT7JBup942/3/3I6ebZl5zpujQKzbNTU6YXnlumNOnLMGuBVc3OndiyqCv6+mEQYbtt59SaS
1tlCSAUfgkhQjv873aYlqbLxm1teDlrND12BJbTcY1I+w8q1gqRrjwTs3IsJyv6WeRRgsN566urk
VrTOpTfjEVCC1/XS+tXTTIxKChuAjX0PrvqtNkJ7K5vnfcLQ/zghu7jtVvgsVlJOm7Vcu90AtGen
gTneNd2AjiIekbsixee+Ic546LXh3L46UWwDIGRk2Ghezy1uo1yHcDehepAvVQsNF9z1FMvEGNQh
Hz2MrbCzs6CfPdLFS4PklewurhaaFj45w/ASxTP67Xlh7GywQDNxNqJ8I1EwAuGbxpMR+HBpN77r
UDHm2SRSsKDOGhGlcEz04hDxCMIs2tYhQYulpgSoCADrtCKrjj2C1YX5vrSqH5rwbywN0cN17A9O
rf0stHnZF5qR7OuYJ8/tp9yx8M4hMNfUlXs7xuk39BBQVV+hI5QlePPw6+A0dx6cdC9Nmm3u8FbH
PNka302/7K+HBaFDv9EDO7UDtw2dfV6UPxYPmXBtrDdVPM8Bk+Rhv2TlbVPp/g3zvjfXjzUENVwP
4WnYNBJWJCagxTlkxq3UQu3KOmgswmurg/JsWBaoYWCq4UMbZdpG5BxoRVOV6MS2FuDKESz9rLfB
VGUMP0ki+B7kH1HHUuAVEVdPQ5yLsIWw2p0JaR4tZPMBIpN3tpfG2rlluWub7tFfQ3PnupEPScF/
SOd+2SLSmdyl9vAc40+cAZr8UqFtgXiU+AIM2Ucmwbc2NFCk5kV4Va5tGQwRdhM1fFyJ6zqXrb3u
y1HY22GyDp7ffFsK/JvrFaNRPNc8ZAiK7tIV3XRwtPJl8K7RqFi2INE6iFkagXLhPhaL+Mbsk1kl
SjFB2Y3HOWxD/tyZoHNJmGnQKqTyx+/OhOuTbwHcyzXnsjGnwHQRApGtf2zKVo94E4ipbV5i7rHk
5WU7RIfYEgPmdz12HCeyi5gK1MkLFIw5yAiwNkN7LG6sHn3c3CFX4YsWAkr3o0BJRaakv1iwwFf0
lNxaxN8XU/+e1nP50I5ZelHaVY/bj9jxyYnrfiFWTr4FZt909tfEe5hygWsKbWdo1ZCdosu5Lbvj
ZNOvVGTYBqPC5Gb4M3KT8jabsh8epotJ59X7tMVqpuyd6wX/cANOtTHo31enNK5oKUBDmJB86IZe
snkZAO3R/LdN85yntrUHOuxu0SdgcpiebAmkzIb429qD2/bNnOEnVKMWeEwVGBU47MzpXp2JVEK6
PEeTu2zW3rh0JuNV8wZsiDT4Ej6Mpu5+qd/Kxo7vUhxcgQaVcxAhUT7bsbYdzba9dD3I/XAYXgzX
4SMhRrwkScQn7b4JwBlIsRbZjYOQb+KY2GtUosbOxv2yRFaxE52BGW04wzRfjK3f0WIYGHq0qY4Q
hMwl5nXRbOva/1EQasOI7IBr8HqZx+Wd22RnwrEwsNxTBp86E/lXP6E3HDde2fL5aa324EXcw2+P
lUHcs7Ttg2Vmd4YHMbNNrun+HDuD59W4p4jfcb80D5XeGm+A0+ux+jqBVET2JdaDKQ+3Xc6L1ER+
nlKIfy2320XLk2GPX/2p0IJ8WfYzqnlAqIfbwi7OE6zVvamt6BfVGEV4Fhw60VBrB2hFPLT9NNqV
ftGEXxED28Eg34Mef7IY72wM38XHZTXOXosuiZWGd0aY7Ks2TANv6LvdhGFQm8sgua7xEipx5aEX
DLd6vrYAV2DMjuVLstAvFRFAeBIAyyXjGeQF2p9WZTnHBknsPoZbHtZYCZggRRJ83HtrLU992yb0
r0N5aixmhI5hDSQ0qeVRJfxNjhYBoGQnWJppugrrvkHWpDWDmqRN4tftMRmAZKdw8WXLTw0cJvLZ
BHYDmNe0Lq5FUna2ehSJXuqenKnRkgqK9OinFvVv0TpiFGnejZMJi6oClGO1CMBZGaQywE+lHUdX
5mo82nqNd/eSZedBMy/M5VvT1dp1Dvorr7H1wDsQkm2RjieScgCvoLNAUzvkDY0lTQOsLPxAxrFI
4HV3Zy9yYTwR7/9K+3h2/AJjJp0PtVwsKO00VobQ6r3pZvdE5nd9USUHnTe2y0w/PZhZ/JqK6hod
Q2iM3YR7RFvhbxEZV4Y23q59evZbmrchdL4zYz50II12fnJFUhzDjNSBcJXRG2lhdGU4Rr0dGu86
1LVka7bYJODNTbbKme/sxI4PUFT4s6r1iLWdf74QNbngmep41rXHXPB2Iyny4ocA6s3kq94h559/
C0Oy+tqKbsgMSwfk/4CX9NOIqN92hA+fZwnihM7dvGAeBnYIJHZA8MiEo7Zc+jg6bRvP33eLzN7M
wyvZbSpoyIUqNLyOIabzdiEesyXu76KwBV9WGQcvnk5DzhtC0S9o/Tk9Cx0kkBbu2/pymjv/Pkqi
6dRamypBscdwYNq5mIFMRYUDiz8dU325yMgo5zAG0wjBMycZacbNbEcPBRHF77dTznh8tLN9aUg3
h76Y92EiaPrW5GEwFththcNougGauJT+shFaF6FugLp81zSPobh11/w6mxBjc19Nf83Abo2EtuDu
mjGqKLozy8CPbZOLQn/eThb52aI0PyTYa42Gvq2zs6U9L1PmYkKHnrqRay36GN0LPOlN05rrFyDf
t0mHvkyJgA7MLFQS6bsOpQErbPLslwWkxlzU50nLYeLMGtYQc5Efk3F6QhH2KNyyOfVpO28dF+Oi
2DyFQJvJ7MfDyXeWne1HDJiT2IV0dhsP0LkYN9V+tDNFvd4jzkJkOI81jFwi/drVwvk6nJoAZ2x7
b2BnvWmXb0TacF+x4x91iRuL6YZ78rW8iUQE8aly4XNWCeooBUrq5gMoCQ+DXltDK4wONUcWP8qQ
B2rq9YJeiUzw0FAFEzCHRfc8gr6AF1q/ePZ4Qg5RbPTO2/l+/LNYsheQJmhKEJe4bMv+HuIadhX2
aB/nyPseF9kXuwgzVOBTvDVcCKFdDnAsEvZD7H4tmP+Qjoab16K3vxd1clnYV6726kZxc0gG5g6L
dtamdbqE8faqL5oDIpBxS9QzFKM1rcosvk/G7uxWKyJYYUTWHgWPZKFRbowm3y3CJes7jVsxQEwu
bhGET0/TNDx5i/ezbRyxrQsAbv6IWUW8XI3AALK2ibcOfMNDa29xkQS+kA31KdFufQNReLgVhA0N
VO5caYaEgB12Qs7J6Hz7kskFc4YCnyl0wfmpjjki6oH2XE4GA/XKr87gDTdlgTw+pNeHhNbB9U60
6I/F6u0cwlRnvb3NZt0P8mJ6WwfrJ/qkCKoBAYJdlG4L66pHW2iHDiiiWaMPwrLaOZIVCCIVRcow
vNa70QAtiu4Ew+6EfOeaDNOhTJsWt0QNf8dET/aFKVsgGj+zm26Heb7wGQcxqsoPa7eAuA8jvnt/
YhCe6QcNS/WN2evHOS2sO2TlAL2QCI2P6Gy8oA123dlRe92XCNvMcatBtMBYpy4DJ67r654JNIby
JVKxc2D1cmoyNdt08V6LwiBBaGYImDlew9fvPcZwhBdGAHNY36fucqiEBVcEssNgzjXB2C7d5c50
mSNPFZGW3KWO8QT164e7RjkqiSmTBTfMg9o2Cyzj0gPThuemgrw8gDnIdXRMtWxyseOh+xQrHphl
e5gHkAS+CylqQdp1HR6hrrgXZXo76KYcoTvx1iuLb2XhXroJASBE4yDALaAsBmGPZ/g3zmZEi2Pg
K5wMNHGRnX2YB+/N9uzpufL8r02LzUhn5lhaaiBuBwHaxkUow+T7yq3rNrONp7x1v3Yge0iQin0f
OYialsYuLk1MtPoOFbUZXFLYREdRpk91bxUPHQypHapz23kF7JQm2mOZIs7ZodIWVkux1z2i6KVY
vyIl2+z1OQ9ij9/SsVO+nKrbRS1KfOE8xIHDeKBdoLN5ANOwrb1YRLwbNfN6MifcJuA/H+plxOdm
3rqQ2CGH5+IQuf5ydNYUejFCBq2DBFZiMdBB0WTaRmgR79wWO8MxujPobwJEbsjD5HS5UBaZZmx0
wpuAVcRmXY0oqOwQSRpckDfwJzCyAtQJP9rN9hOB4pze/6KdluOU1T1VH7GipSf4nHuXmd4Ajx56
+2vBdClFr29bgUrb2i32JCEQtnWE7+3pfXE0ExtLOtJic4vihJOitgoz0kLJpr3p8YSacyYftGQ5
Mjm2u+BYVeQh08QF7sk65Zs1Xp2NYzFLHr3uUCS0mkWxHJcuvSsct9rH/nyiUldo2sCTSXv3pgyL
MPBmE49EBxOluh3v0gJWeAh4K3YtMict6DSkpYHIrr0ENS9TAGMTBdjSFhdQ4+MgXPInPUWyyaDT
khYPB9/FGa7z4vCire7nqXvykvvY6hE6QMVuiDIsYOF5lalz4tdoo84BD7zVfCzPXMtbdxnUl94Z
Giq0C1ux0vOtF/tPcd3Fe/LedwL09QFEWXlwQfvbAt7n0CLBKlYBM8UogNOFDGZEaxg7pEYXN/6Z
8y63jbYgg5lkfyaT8538/UE+4il1hlebKBeCWPljO09Ew5b+aPfRAfk4bIjxj97hX2qESAS6/mUC
Hc02B/jhvX3+2TRadhGG6D3SRdwbTEHwgkvrwIrAsIeRia06P2ltjwHzCqQVuvh6qFycsuYREYRh
BYMHjB0T3cfVGJ4LERnXFW/vpl/ba31OZEaggilplx06pnkZ+K35kHoyB+u40U70Mgax3AxN1QYd
7BJ8pOYa3U0R7d0hzc+e6Df/jy3+d7DFEFQkg+Z/12D/8mdZ/tl1f/75mZHz11l/i7CLP2DOuALU
rul+0HF8/Q9oMCaSH55wseTxxD/IYuTWHbS7HA/JdUvowv5Ex7H+8D3oO77rk040/1MldrDK/4os
tiBJ+45A6Qt4sQ7J5xcldndpTS2e7BJ/HtTlVkk0VkCuyTLhjyL8KaFHlWkQ+111bwIPUOXbTm5U
e9RCKyTuTCGV1PosgSsfu9UOtQ2YWradBwzlXOn/JxPCioumo0P8F7HzveiZjGJyvz+UDt7kObM5
heJyZX5LldQCLj5Zl2FIl0BrzJtUZoFF15FwVsUprPx1r4qKcZpZKWk2YZJIr2ytDVCoGS7iSWMG
iuSiMcNNsbzsiflAs2kKYG8247l+PTMjYAQNtIekOE3xiuTbZjYwhIGychaYwtA3NssuAciQossT
MLv5Jmbkfpa5fgQrOYF0c99wqrf0l2Jx4uvFSC9sYpgwH9bwyOAZL58BMce6zm9Qpb6drFjGRtGd
Rlx+kBGGXTK0YJQjlLPHSAdrmB50I0K6kjRhEs3Jue/RdpmGcIc4/XPdmudFmhJZnokWWrVeuWio
nzVzuJvz7pBYvb21DnDX18AgpxCPcVCg/DFMM53OVAdGYX1F0PlLN/Xr3gnRQkhygFclbHFRFHdL
B9G+cxl+WFptB0T6vAijupS2bLsK77lcJbWrnfd2mJrYfPuXywj7WBSehnh/BRWk62q0dXwRTC0z
eCAm+77HlkdfH7X4furTF3rufZlgOG0RtGxCJKwycxQBIjnTzvWtbRqvDbMbDeigO8H8sB8KKiBk
MKaGXnKThYMlJX4ZAIMwzUXe7QzPL7Fr8q6srsbo1RI/tZIxT5kYPlJW9a3J4PoOOKVNLH6/5BoI
Z+IwEcn9gKwCk5AFgbJSCPzotfXexS8+iJHC1RZCo0nun6MegZy5TRh8mfOLgTjhNquY4czCw7eN
afkkr+IsV+BNnsuw6RHJYuRiejBrQiMBh01IQuL/1gf8cIrdYsy3elmXaPFGdMrJBNcltt6iXs7l
iRJg1c5nE6b1qcSC9rAU7aEbwnzbg2wWVnZoi9yXfkj3vo7VOQbsXTA1yCKVEZ1HZwYzCG2E373s
GI1AVnqnvdDHJIDaflqdaVu3znyZaB4mCne+kZ1sDzd5bxyRMbEfjGT8jlR4Cji0uut7vdxKAKU2
GNQfoeMCZQAAR8pYZCAlEFvZmoQvt27S3WObMOyAIG+rmYCYxsQXRjUVsT+WDsDidGCOOlf2NkN1
7axF2ZdWN8t9oomzvh4by/oBZbfB+Kqwjw6iNqInhNZZpHPmBByFZ1bf+ToYpQxTAs8Jm7olYiCD
rQKMHQRczIUkwfzf7J3ZcuNItmV/5X7AhRlmB/qRBGdSIyVF6AWmUEgAHPM8fH0vIKpKkVlxb3db
92ObpTEZFElJFAA/fs7ea5PGFFXAlNrgZCa7xXIOtXflxxkoVSjCbTNXOw3OnzwfUIBDZsoA8nFk
EX+gBLtocvcJ6XDUqtXOVhP2Oklxn+PHhRf3re4pwCvT0Dfj/IOVWW6uWwPl5xQGNdO060y9jYVf
kMVI4echbsTE5sIH0Uikc32cC8Z2ZhGJj9YSzd52EPEXlZ95pm6yHY3rl4TDbC+Mrl4zsuAKhfRX
ydSTD/hrU9NuKtwLAlv+PLjGOqYxrpXtEJVAa3Fd0sz1Qe7cisJR9NpP/L1BWn2Lg9Zaa4VBvEYG
ucnk1AhDRjZhdmvP3yQvyfXremUXCpIRfBXHs0Ie+FBZ7EaA9ltcU+m+tdFwN3RRczMmjES6qgoO
tfvoD27wXAuLsLwxGvaTloEoJcm3HW2g8SN7VV2hlRJh1+ukwPIAKc2NXa/v1Hc95l+pGiAZWFfz
vGuII8+vIIymSef54cMY+AoS6eTWzCykb7YeeU2yCWpo2OZMGirnUGbTfjYGzGlDRKdmCIJkPTjs
Yohdg+uGs1DJQDyLjGJ56ktienVnPfr0vaKy908hCc/wPVZWP9qbrnc+sHUQsGuTMYsFlHbIoR27
+JUo60Phs1I5VfrNMj+VFKu4plikpSfRwc+jYJ0Xn06e6cfY7xDMau0+6JPrkJItOShVtcvijvDF
JLTvrDBdy6z26lgB/6hx3Wx/FmUAhH4ynmGbd94Qa8rcCSR7NnOhBw3o43UuUwWcniAZD0I8SPJh
K8UnYEXTQCrN/GfdUfpDNkJhT7W0O0/yx1QQ5REbVLUU4zA+XruOkO0KDi1DDdourTHObF7AajL7
Aa/mbYDLDAlr3SrDbdoVLXkR7hEwR30yiKUUCD/GLE4OQve/V7naH2gkscqE2sFPw52FL3htNplY
J8aU7JVk9Mn6C5lYgLZzMdLeKQXcf9XCK6jq/iYVeX0IR7v1wqY6usMJrDqR7bAUvSqU9+Mgu3X9
XIFN2SrUIEyFGP71ZD4MLq0D34I2XWOIBR2NFBLD3mRUpGDSOsMUdS1T1qJJ70mZUVMGFRkXjT7+
tIIu26Q9A1PmSIJxWKsf6hcADHu3Gy9Fi8PPGcedPSUvjmpa66JsPUyYc/2SfWYuwfMum7xNFpaO
l7GoBPV4O8bTtbLrZhvbcjx3wHgneF90ww3zIdCijVQm6xSHE/S3+iayi2BrGeVzBd5lN6r2jSK3
Hd2pnVKrt3RbCFlBAbExcs4J4h4iPFf2g6JYe9cqGW/m+nYuX445G0RCAk6RPd6IzHrkzPnG3hvi
XVEMuyoOf4EcF5pjTCER19LZCP2hsBwcJHFJZ7KnfOgs5rkh+3JZ6hhFQATh5FCP+XxjhPormSzS
Ux3n4muNQKpMuM4UJ/e0WDjyQve1m4VwoLxpu1nGjv7NwLXOLJ1VlFpXtcsIivbH76rTETJqup7i
hMxwCjXVN4GTvS0oyXYRVscK0tMmTR9U+H1btrfrQNok1xbWnqHvahI5uB73pz/C+bI0H5oanH2Q
uA7usyHb067/wTW/xsZR3gYNzMWFxGkrprG2ezdkUmWyZrnJuKpKZt0mVP11Mq5bmo2oTep7QB+e
n85qzlWlWowQoLCongS3M4f5kMOXkZ5b1pgHZnBPvwBN0q6j6xEJw+sNSuvYeLClFXiKzRa3MokN
VEM/OGR8z1rN1CMWNSzhCmfezrb620itPWGgfF9kVmqWkRSt2Wuu/6CN4EfhP+x2A9FiTEytbT+E
twvEczQBSGhjQ8YKpq99XhZrAC8gmyCkAHVxHjLS9Q5G9DiGzwG8Vk9taZ4sP45N05vjJDwIN422
CRpEhkmDF8JcO0riWX8xbxnMrlNFoyZ09QQBSHGl1Qu+hVmwDQ9WuUxubB3SVu+57tF/75FRBAVB
yepITrgGDqq0FMChqR0eSpSUpSjpc5TEFCU+ERNN1JW4lsEIhT6dTCAeyIDR3hzxezObf5ITxXJt
grzgJFEN54FYhGrfh4RC6HaN5Z2OKYKwvk58rx3p/5C80+yl1m6Y44fbprK/OYQhHOsMwHHomgSE
z1GjuaraG+GkrylctN2UZL8YpII6qkk5pILsteweU+l89Pje16Ga32RSU3a5ztSzNJ6GAMJgGV+j
UtHXXWF05LwhNzCk/eZGykTcHK0RGF+YN0e0nVFfUJtzOmlB8jy5xI02gbkOUvcbdWC4dXV5ZkAf
bXHJbBO9++hiX8FMdfSDmO65Gn42Q3LSWhjAhQpHUjcOQWOMR3PeRJgzedBmOpeQ8wBWHUMMbyNI
rMJJyGFkmdDBM5UaTC0K4WVDfK8Ai9uBKd9YjlruFehpRz/Ja8Q+HdblDHNT6j5UM4GzmG/64D0R
zniY/Cnd6mX2bBgaGGDMZu4ujAGcKAahw+BNCZ2y6p3Bxs3sQ2xeSfGdigJwEyYxIUyvmfG/ZUGO
eDW3moMheyq52G5tA5Dg2J0I6HjseswheUvwpuIQHY544DC2aCwS5VhHzRvVw3NS5hGnVX2ySPAi
l8vcghtQ+3A86rY7pzQVpdeGlnnMHHunsZDtawvkUkbDZLUQmJU4p0+fv0RMbzYJ1/JfJ7XZp/d6
qTO2H1wEY/NRqFdwdW3MLbshYZ4NFlHbMgMQsuRwL1JjnaoMaYI2OScoIHbSVlwuKzrzRwbLtJZk
RkgFH5HfzNjwMSL/lXlK2qbRjp3VJfL76Dgy203gPzW8nTCCaz4G9raRDTbedCKXGSufkkn16Nsy
hcginomMwCQoJi54s37ZKgkTmOSxBGJIFA0TJcI5mnaUh8Bnz5zX7nMZQYL/Qu2OoUrkdlvHG9f+
LiL9NYxxWcFNPku8eLZhYGSvplOC0dLq8WxFBeYsCD3WsVIpqTH0MLXvz2WcdIfQfE0zvHJ6nnZe
6XymbasclxukV1RgvmXc9yksmXDeu5pB/o+bpGifu7wetr1i/eOh0saBa4Qdo9H5xrcFIckAk3Bb
4lSmSN9MhnbPQlr/Qv0aMQ8pTflmGWSmuREq8kFh6sey1HjpjHaGD9gC+wodhAt2vu9nlGFKzzNM
ymGdKGW3bV4iLkZHf1LNY1Sm1q97cW+vCSjjas06RLaKVVckHanRKoMMS00SKh4ajxbKpLkB7cq2
0izv3CwIdyqT//1U2p4oXffYzV/7ulkeSySjm0AZio07P6XMU/KrpXwggktshzGPj0Z0r5vpnK3k
j+8mzZX12DrWUWI1JUXZdm8gWTAHt1VWZlf4XlOS0w4HrDmaleNsTPBhCx57NEk+6PMwXueCGA50
Dsb3giRcThcnxHhZhRzMYAbZipXHRdG+3PjzKqlBSl/LspmOyw0JBRNAVB1s6+zyc3LK2H+Rx5Xp
Hu2hfViWta+HcQ4XFucQGh71qM43U1tcs8Z0wdmTbjVG5ptfx8FW8/X+NGFZwkHFxXcCB43ZLT9M
U9yfMrtDwtVmMtsUQ7JMvrbwfA8Bue8A+7ZcA1RWFwJqjDA175YbbPI/1DZ/tBpRr2ELP5Wu0bJw
ApSpIObGEthYBXQdc3Oxq2r9OFCU7mqZ7IRSTpeQIw8Mc5BhWdfMs4qpbpXI53g0gu9D9gDFPzN7
2vcKqI4sD2ija9Gb2bVIsBJAIv7k34dZJR6LgvJAJUUkJAi6znzrzncjrq1h8rOplJ3vds4xKnCz
IYtggDbIkVAfWucNlcS1DY0TYTSQeE02BwPqnlOlv05qenBiFxJwLYl6579CGi91IfWVqftzHkuU
n5hH8IEF8bqXNRmDjjocLNP6aNrkGoLM31utOuKMFruwZ4uGcXd4mKCrTVn25qephjQHOb3dv4x6
ajxUiR14FlB3iCh6eOwdRjAiGG6KqPypuvTyo3kukTcmQqFSdqc+J/es0cWlUxtM9Sk87NTp6aoX
P5CtGSdgrUlqPrAL0b0qT/st7mHPDLkqIo8vMO6y+w0KLZ0BHd0mCKgpRrRK26pHysYOF/FZVu5j
lAHnHjT0OTDlg9W/jUMYv+omYwWAyRs5GFfbtd+cF8aA7g0rIwk4jaVdQ4vpFvDWAyoHNs9hNp6b
ZKq3kJStnRhr9xzmMdiRGht2lRqeG6Ri14XAPAsLT0wRjzthfFZhNjFmkf1uoiRhE+Iom6T2rzk8
X3ImKDKkMIdLWdfjxgDwhwO5/5EoEd7MrH4Jc8dEqTYvuovP0g0EFCQW1GUhVqgqjyPUlX2g1kAD
W23tu1q/duclIO7s6ehULenNirwuD1EPjce7hdC+3CzUdtkbOK30SUW2SZ9pifhu5kaukjMyry1O
QLfeGiMqBXD3XApn/6U0g6d4vnpXxGPuA+Y+i81mUfdC9r1jZ9//ekhfGq+Fbj81GOe3uoBOt9yo
8z0HlGbeEGwRzatOGd7VUU5C3/wlg9X+WLNFw8AcUi+k6kDOll5TYC96/UXDv9zoA6ZKn8NXVTsi
gBgfAl6ii3BcCh+/5pde7qFSIY8n056X3U7O1kakIemJg5btBw4UUk5/aqXDoDlKD2lnu+hCC/ek
B+D7CGZBx09rxdd0Wi5jJvdFwB+vG0jCUhoMWPx6NEbaHScMWGs/5Bqi3A1zXGM3BzdO9AwAP9gf
3ThoJ7jKJ8eRmI39aUaqtmRJPoQkT4ZzBCXv3q7Iq7nCZcCzLuggR2DYV4avxV6Rl7ey5Ht1pYlK
rbTugjnqsvPtem2NxF9ytJIiNOZcJhF9hEjSok01B2Yisy0AvO9yrMDIPvO1Q6OdFlLvuaRtpqRu
toa4k3MMZ0seZ1LqMMrnhE6SOmlsxTv+3jG60yIEJJdMUbgeSfeMJfhrjKwbAhljsNT0DSr+BCs4
+kCd5oBQpyYqtJJPSWR8tCMMeHW2IPakirKXv21JGY3nuNFwDh6tSP/SaTByeezQvbNM4w33V/yV
Yg3eIEEz6MFlBw/TH+BUDiArNZ3r+Rx4yjCPqmhC8yJqTFPNHIxKDJPZM3YFe+a1k/iRxe6hIUk1
nSNVJ87VOWLVImtVxgzeiF4tmYbzCxDHyoCxXKlISmn0ktpBZCs4D149x7jmc57rHOwqSHgd5qhX
Cli5kREd7BoaUlIakIfilPamIrVZm+ulRN8RPRadDT4cWzO5lNuEsTDSQMnikqlEvzRR5Meg0tft
3fI8MBNAiJW+Rr1rEf1ICKWaJN7ExF6rldMI2hxClPJIs/9xU/rMYArtG+LLAgfNDi32m8oOG0o+
Gsp0ir4FVEYPQLt6xjSSDnqT0nSmJIyS4JHNgDQuzQhnLYjCx3oqiOnDtsfexFpnBZRtPbgI6uKu
bsLLMP+hy9EszwJbdM6407T1d1E601Y0z5mLvDFJxRPjn2fLrLVNiGBhJxqUcYJ2iEt2CcVfcVMG
JHO1GBNZMjTJnk4c6lDT95mvXRI5AyWV2F+36taphpdWRuKgaOOVLJ0tNgZCV2fBXd4B/e0sDzkq
IYa4UGnoa8UWAfoa+MLMDrEfQO2jlUkIoFKJ6MEDcbFpx9U1wKkkLSo4tT0Kl8S/j/1LOyrtatIr
DZa+2Ko+5IvRBnYGP5NmQI9z3oq7tao1SH8Z96Su4Xq68aG4zU9DD2/0LC/WgQK3XurI0RFGBf5h
RCRM55B4BUqEFc0TmliWoIFsj2RV9GctNfQ1OuWNSCkUKKZLPiyVi4p/dJTq1arMTxA6TApXSZBd
lFG1zmkQvmTynd1qSAMPoScu1nZCdqKSJOCBhSPe0FhNLp0rU9kOaV1ca5MDREyPJUoH9kyGZwZm
dmqjV6KeOdN6219P9jep9T0tAmPb1DPPOw7QDib2scB0ohYEmHY9bQEz1DKWLoOoVVotFRpMCxl7
pX/LpeygkRlPZqP/iIwMh3oP0AEi93OW0i7XSJ6D6BWe0CTm22ZAhxHTUcxG7cqEvqzGbeBzzsGE
vvrIife+6M5pHl9js0XxIqfMszuKn9R1tqEEW6pHGVmiw6orLKIGwgpuLNOTtVY+CJojCGVXNZER
WztLsJ2xYAHzXEfFHipSBxtaeVBVv3kMTf0lH93vWVwMdN5CXDVc0uvQvkH1+hlIslvGntm9M8Nq
HMCYiZaxGoVUUDIAJVQ7yKdEQu1Rj+GxTpgrbPRYObQ9vWN3RB1jG2QIKpA3Vr1G+BALG6LUSPlR
Q122fN8rNJAiciYLiEEzN05lokjsdtQf75zsEGPQP5nZABVd1dlgo4oUOlFvp07jTCvlU8kebWVX
BRwilYFFHWjPIgE6xL75MDnFGXHGAaz43MSLc5L5qjOxEs0OjBo1zW2tQ2UhAWMNJA1EfnWZ2OHx
QcSPZWF86tW0Z7rGzy/6770A6Aa4pj2Q93QJrzF607Y/kcXEFKi0+Rggi9BkIXXKV/pVrSSvahxT
rETNC4MEC/24fitpEMIOVU4lOQArcxa/GAg3koSQrhBJLgs8StAUcNW0KayIPCZTVzzO+qoK7XUj
Msg7mcF0sAQonrjvjZ/zyUyFfYG4jMeZE6qmT0RUHsJzEoQwYGxbq+AUYZ2obdq9GevlytIDIhkG
9qEjkQVmjJ/FIaq0z/x2w9acoxBxSiJe6XC+44iotjg9V0NPaIerXrGdMBJKkHfMRWJgvEdjc4rH
XD3oRMdOQ3qwVeZErgg2zk+x0zJsWoSxiZUi57YRuRopwuRQVW8TXb4xZSu3UUMyIB18YlIU+Vjl
sQ08Mn7oRg4xtFDuGpK24TXTmEGxzfBOZ3GLAG+4miI/pmmFNrscSFINmUISM+wRfAYAWYZcVJEr
bi0SjBvCSJkdHYOKPBLhA0scqStVyvVySPdUv9/KxJr10qRflZ12iRhy9kn2Zr5LKzFu9KL7rpA7
v6qs3DyADltPvbA3yBLsVUhawsYaHEB6Tv3JNUasS5SC62zoTk3AhGHgmrHTOrqv4dRunNT9kdOm
EhPjYNkjyxegfn3VBjJG+zDvTDy9u4Yk5Z0/17hfN2Iug6UOEf5vj339U5k0qHxsyQKyd+ErLRiN
bDH2/cJqLMY+OgnlmjEOzPnF/sfKlh+N2f772/MrX2cGniZPxfLy5Tm/3f31drPhMJ8bCrbO6bFA
RRyjvUV/hHVp/uJys7z265/R8kN8fb/f3vpvT//1/ca+gBWqTVyqfdmvlxd+Mcp/ocOXb63ZIUSU
icC0NNCfVPIRdyJQMzRIzTuNsXHfNoSvE26T7zOq600h7Xd7jPdd9xIhHDqmcwDyGOY3QsCWKbPv
ALfG13CW5oVCnKGPW3tFx1bQqkTHoYud9yY+jaFN6bCjaVpk2nOTcIHBLDfSsZGBLHeRGrjaZrkb
6i6I5uVurZL4lWK28DvzkKenv399eT+R0ab+9S5Jmda/vb+ty3++0/JKd0ZJhDaQmYJF99dD81Hz
9WP9eq+vf//pOX96zFQa5yBq2KR0za0Z7NDTX5xtXoa3/DOcD8z6X19d7i2PLV9d/rncLG/w9c8/
vfZPb5W2eU+hxodfzRORGXtfzsOCgN+Wxt/87z8+aBQVm4yvr+fzi6KvFy3/Xr5sl2x3WufQG0Cd
qpZjmCE1d/1ckK+83F2+tNxYkUdfTCEGkrf7evfl3tdjBoEh/1929vG/IzuDQemCgPyvZWc3H/1/
7N9SdiZR9Rfp2T9e+Ut6Blz5F8aSO/+AVnLvH2Bn9f8ESfl3MLIjhAtFGhIlOxkHpRqqst94lMgD
hqB0xAQZ12LvMtn+SreD5//8D+0///Y1UZ2VJN1UQXBGF3B043fTLG7++sTZYhBH9gWQ3cbBWvVU
npM9eSsTg0xxJBsH63J7bVifgmvzDKMRuyGaTp+G1cS+66UpTq2/A+7K0kMMnsXSpe5dQoCxuEFf
eIobZBjM5h+SHYzFbfbGZhsZviZXqe+FT4ggTuSPH+DPy18H8PvwP4KP/A8IaeR9v3M7zeVzQont
Wij9+J/+18+poZtQILqb9m3M3mQQNVWeILqxiM1mM38ILDygJFKeoU7iudU0KlqKJNmb723Vfi7P
syLt4c/PDVvAmI5x98+nKwrVWBFH3+eX/HZ8/eE3gXP6b7+JqVmOsExVqPhq//qb0JAeShkY036W
d+B8jeKTrhts2HMUrgkyq32KaWc3TIzuXWfMl9/u61Vt5ZyqaFr1lMnLixHQBXDzZoBRidy1v6QA
ZFIVplikUB/5kiEr4vXcAkKjxpvcdZBEMdShb8hu7kMaCaXutHegErdpc4LZttWBbbL3JYoLMUIC
U3H+0L5+BHJadjjppAZreyCJgGGNeGTLx9YOQKdkI+ZOz5PzfYjn1GXgw4Gnk7sF9g9kNoQydJk0
K36ErWAIDQD19Z8/tZtHGwenLIZUWu0EAxN8EMSeIeP3EYxWNeyrLkVyyG8SXEZi+/SrMl7n30ho
+wr5rtl9kFeGYmvVOW+GGgBApndCLIVibaP0wRzuHHYPZEioDnm9xjyuPASIt5PRa9wPKBvj8DI3
yecPoUcaNlrHVKd/UoRsX15htN2p02W0sRphOiOUQME1bTbImxQvRyr814/JeXL7k/qZP1S3kBDV
12abfpKkkLGF/+TzesjxKp7IHYwfla1zQftHEOltWWzMe626aGfGY2/pzXSI7ylb0TKwF7pv6ZVs
opvxzaFvS1LIo5C7SXooAt7z5/Bs3Km7wvmAkUqKGH+D+CMmYffO/E63L9mCirYuDR0KsVqB2m5f
y6f0if6cYhzoW6SCwHTPmFa4PWksTiUb1VV9Ts8YE36yYTT2lGqzAk94yEIdr3osb8iO0071zjka
XvqaP2FmC9/lld9lO7xkn9NOofO9jS4Ex+LMQftDgNq+PxNfiHNhKz/Gfeq13jRucDXRzfrUT+Q5
Nuz3pHIghrX+gS+HY0Tx0h81rinTUw7Va+fQF9pUTw4nC3xzokuxCl2hKblPfr1LkLLcTWIdXAJ7
XTnX/D7+CExgqivlkl+t3fQAgTB7Sfsr8jTUFnwcwXn8lr3Z2544s2hlfcpyLS62fei0Y8xoF21E
sO8gzWN5IOKBzahgaID+8BuHomFcJg1QpMYI+N5Ut1h8xX31ygbvR37n3zb5jf7IWs7x3uV7ZEth
s3Yfop1yAwfhJjgy9Qnu7BOSgdGzEQMb6+ItOSLoaMNVeJ97xqfc0ABut/h4Gd71PxpJlOw2RJbL
7n3tQ9AmUucuutJick6krAiil+01ItBNdpp25jbcgCIGgsUM1vqu/aTTCbn2Mn2DpuV66S3xv6/h
Rb8Y6CgOdeERI4lbg7rSn1ZyJ86DtspIXjo5L4y62PSMuZd8VPfYfYYbnZ3orfqdLCbrITgwS8TY
RiGc6+teW7vXjk8Co1azpgIum5W+l2/tgSbArf5A+InzFPywb9r61MDWf/GfnPsJidgNycFd42FN
Mw72TXrbH9QGG9NZ3NfmBr99sc9+9NuM0NJ9uU++MQuWK3dPfqm8uHfuM0LWvN0JAqc3zTrl1Fgl
H90Nvvb2pMsrcdvlLVig25ozYfamrND3ifjYfwNfKO5NGAxEhwAU9ZJN82bvqdRQbGxQs0xoFdcM
W+6tY9CuwgsNS5t2eX9At4zL5L1aj/MvaG+zjTh0EgYcH+RK63fyMu79Ym+KVbWublKUXocQ1eoa
qHH4ZDQIetddtyExrbW5oNEfWmk/k6dwA5flO4KCZKevxv1wR1YV4iXQ0wf51LyO3n7ch0+ovJRZ
g7oObgUsTDTgV/+t/lSQi6PcvXTdYXwpjsPGZHR73yKoRVa6G6sDU9ZhNwTrWl85t0b75N53l+Z7
eJT2ivz4B/WFfbAXol5+0G6r/n+xiP9bseMQowGwgFgbutqLGv/3YkdPJsfqbb3cy6y/YvB+caLa
my+aX1+p0Xdm7rT751f/+7X33zT68w9gubpwVWou3aaI+/0HqOakWtXXyr2l9dfBMp6Ri+bokjTB
WLv8WGqDvzxn/jEUvaOx8d8/xx0HupbDx1SjWx7TBlZwSbn5r7r0D3WD4fyNXW46joaPwYGQbgqH
ABB8Dr//9IQlmgCuanIXGEAdgzjlUp27SnqMLcAqSWc+mVhGCaMiWkddWUaO/YapFdf9NK5SjHhk
Aq4EXRwXT6MTz/02gLxdDjiQGPMEQFBdI05c6aUG0JnczlUlGeZB5TR+6IzjArbcnxn5ljQ0GlV/
ZqCHo310W7zVYCzgRbesIGFseEx0hudR+tU5QqLCNVMXVUjEn0tf3EqCl2gUXLDTyrhH82Hdgn+L
H2yL0S/MT3TfQRPcEGytofNwfS9nnM10yiq3XTuxHjrBpcUYuTXS9BO14EMeme/25Nxj5E7Xvemk
yHiG16Az0YSkkpXQ4j1Tg3CxuKBTHJdWtK4yHPy17D+q0MVHKcNbtDgKzgMwy6YOJKTPe/tmGAx8
gIrtH/XAeBaK5qPPJHC9JD5phej8w0CRch0QDmJClfJmckvqatsEROTEa9UlGFvkdM6GHpkqGEN/
I9UhvGTIiVoqAdV3xv5kBaqNCa5SYHwE/RgwL3FkO2zpmLnXUrDehY6lrVHji3OhSgnIo9B82BtD
VdlPZkbZHsYdasxc431IKdavuRZ3J7Rt7V41LNR7VcU6p4OEOPlpWc2xTZjNsjLeprPEukwJRy7z
fFzLHi9GN7b6tosSlf1BTK3YIeZQQuTi33GJlBrREKN2ViYRXKMQ7WRGyjzWr5RrWmnXVHswbg6T
Uvln3w+r+2LKqru0qs++Oxrfy8lprmZrxPuSyPQLofI2LFqOhXJCn9U2MKJhO0PAr+i+kfhAk1cY
mAzqyL1X7UDuFDbml4l5wV1LzabXUJ9Jk0YY7xaJyhRblt9z2wqofZF+rrTBIm/XNdsTUiDQHhOC
4Egw9/UNxAV+I2g4asGrbME38bKXoQuOZoqibCj6+2KMnyR9ZkJ9pbIzQeaemhqUURQyMu1achAV
v4fYbETqXlMLJMxg0g9WUZcn2po+PcjAym/TkRwCjmjddjDUB+q94ZfjW63ktDc5ac5dIBX6fba+
MwY3pApQQBLKlLiS2C+FR03PdwtiYy5wFMVgfR38rV+gxhoUh9xUwrAB0wfuLvD9/jQQQ7UWeduv
bYy7pLOpPud+CgLApKAyfYbRqcWgz7ATEvnAYZ8H13C2vrTd5zwHr5HG0KpsEb4ZvvHiatRmAbaE
h2gY1b3eGa9wdc6Kw/wLERy0GcEnbUTTEZlcy9CWRWui4+MxBJoHVoyUcI9elLos7iVpzHS8p59R
4OD+JNYS8a8fdAdSX9qNpqgQDVoGHHmAdRUlWe4WzP9j3jbw7RLzjyJQINe94hUlkxB4LMZb3SUI
sEJc5QidyiIwrpbFrjXTULofMtHVd7CcjDeWAecQoUPeqVqIXh1J4yYMsXisLJNsID+JG51BcTE+
5ZqTnLkgTfi14QoXuoXymhRc3XUUTDJ+vk4KXydpNzyjqN2FrCerlNBxHKtBiuQy1bKbGud30ulP
iGZUyAvg3wOnmqVDiof0xvf8WHEuOJs/0PJD8yrrjWh18w3tf/FDtkZ3W5h1iqgv4dzjkmDfRqMc
zjjPkoONm5p4ZsSzOXb5b/lAaUlbg++sunIktxMoDss8ALJPVyrJi9aX6tUXk3lvTBSMRoI3QsMz
PWcbJcZOJNjo7YzjSxvs4SdOV+U2LjPmM3W2jishnwEqZCjzI4xqGJyZRpkDjiGTq0filMmO6bB5
Zszd4zQtpu42rfElYQTHPFCKd6Hh1Vh1Ln/30rfkwZGOuCb1oO0yK6KPoeNrEN0Y7fXY1Dea7Yb7
NsrzUz7QL7Uay7q1Galg6gqCV4eY0QDxcDKGfPwoRp40rlyebjLX4kNKrgbGqbWlgtiAExbrj2Zp
b2xCIl9IJDJfhw6vmF3Z00udGV4ONCFayaKqblqtQEmegr2ACCT3xIJSdtkcZCyen1lMkeSXOJvt
wK8PrI895R0+MLfEVGqfGi0d2SPrSd0uRcwf12cpxTtRFtVmWaOjODIOdHq0pypO0dbzp78fAjSO
vy/WzUDFn0yADYa8ZPvTljXjxxE23bJqJ1mubNQubk4hE6LDr+VbkXwSkSmbR3JHULgEbCYx5DEf
R2KzbQqj3ufMucnWcdlJxNoOK4THKdXsRosIBImYBSNBA2+fICMvyka21C7Vd63I4TZOoDYzZO9v
fy32RpOZwCnYdi+L/RBh0Cap3mDuZCq7WQiBALxGHjgv/ZaZBQc/CChAUfIOnlabGd9d/yk027n5
UyGQWdPVsFsMUvzZiQ4tdoxJqGcY0K0CG+GHIDnz5EYZuxvVh95LFWsOryCB7/5eEphRgLHMuktx
14VzoLPwcTBTHeiBQ0oJ1QGDQWYtS3VguwNUfhoaQHae/1Ul1H520wi2z70mrV0wgP4RbvJhV805
bDd/qxosQrK2laOH66V0SDETsjksBMo3agcufc+FJu7/Wj6w5D8Nhf6zzWx3p3bJZyfi+YwmxHop
JZwme2YR1mFFz6VEZDdo7ACDqSpmTmwPn/UwPPTQCYOqi4DU2Utt0aNWUNdxm0p1/XuFUUtpphgr
M/NOYfZ49a0s7Ukg+69qDQXc7n0usQQxmfprwWGJSGNpS7vowfL18qkrzYNt4C1srU3PBB+uN8VF
YD9VaQOaigT2cWRjRnqWZyjlw1KaiNZq2PM50c63mCWbpKOlpvPTtsHZGfp0GHvn3rTdW6Cse1pA
TIctAmH6V2jYEt5dct9P8hSW+H4whRUE2eiP5PHW3lLYdIUvzoaTwp2A8oXAiP0hW1qw0HeOyH9k
BED0U32X15xloqoeugnJJwwTQ3Q52t3yCKhB8nRoDSP+p6mpH9FI7QMGMlXK2DatNFujT4pnFb/W
/21t5FB3+DahJ1/1UWlbqSc7ZPhMJJlNVmryXxdJDbFMM/1mAobz/6xSUhHmwf9rGOIvVdJY9C9G
n35VSXnQjf+TtTNritxct/Rf6eh77dY8RJw+F6mUlAOZkMxwo4ACNM+zfn0/ynJRpmyf7b17RzgI
lwswZEr63mGtZ0H5yfrtzwpJXFrdwHxpZs2dgzw/ngulGa3zhhSF5HuhhHL9LszIeSny8D1iAXXb
Dxghs1a/mrnS9lbSV+xy49gLyvr2TwuoUWyfVJ15QGMabzCfuGQwAPQhW+ahSkZ7qK2Pc1UlCBxC
E0X7Bi9I79RJrhN9QyucxpBXfldotQsZQQEIA1mMb3CuuGTLz2ifU+aKs+VEEBDhtMhwm1TEqVmD
0h5CDSWwr370eXg8F2MtPGuyovmsLNY+flZlY2peprpYAfMRb3+pzorlAu3MYCOWC4eteSi0gTBy
CrWukF963FwcnPh2SFd/5bfeJVHf7ceyjPEFpK9WKj1+Kd5MjjVUbxHQyTT1vhRwUZvBiZR6FLUl
EykhHuJ1b5BgL/BrMsucn+PB2mBXYqHOpqGWO4wlf6zmBjV98zslJLxirHrnZ0lnYnGXl2iYvyjr
5FRJvD6Z2+s6UoZjVqFRPZd2M8EetmkF+KSHmseGYh0VpbTW5xoPd57maoylb32YjJ7oo5wpGthF
EK2qYZNRYB7Ip10ybsHGwGCbjqz3aCmH+GLWm7Uvq/gYfqkABbHoXd2KwH7EzMbIRwQPwehcSq2X
PPZFR8ylYaVYSM6qWdSvzhWinsZsgScmYHgsjmYjP9cDKCsCho5DXNc8KKfgl3JRGDjBEPQCpcC3
G7XY+fKJWZE1iS/n2rHKO1SAWSKA20ifZklkZr4Uj9XCoxN1JJzn6jHvS8AcGpvFWug7u6tlKos4
guVlBsd4pFyeC+sGK1LmEsSFOEVWP85V5ZxG4QIqiZwqw2KMANJYPryd60zMGMS2oEC1ET83q5km
l9UySKq/LDtnluOHpNEkrxpQ2NVDwrPfTBInzmv19L0QZQ6kH+uy7nisTZE3wrmy/cE4yWQKbxS1
IW2+SzHlU0bakrnkbX1WqRqYvJWI5fL9Z6Vq9gi12gGzXabhn5KVrITUHOsXYUl+Zjj29SlMBjyN
Sauz1PosWqE7Sa6Sd6ndc8ssqekvqYRktiiT7SxKG7h4zSnsQNZVuXJpGZPiJLNMXLQyzPtzNTuY
gXrQSjKwzGyCYrKUtDkNBaCval4hiDsCeyBzaoo7dgvd4VzkTiYxjBl9EHwwcVOJWeqeC92IMynL
8szpKiBBwgAzx6z7b7RhcAeS5FUfNH0jA/XGH/db9dsH+mOKsBWSAeVvxohkeeXIDyXjBCaXRndH
9afmCNhaqbkfhu4QG4HunItinlft3UQQhB2ydKZa7kBLBW3oJTN6coQGmESH2uBerQM4hKGM7mqk
+oPMstLFOkb3qqYHRmAss1tDOAUQrVc/62ZdoNIstSHn3vnz4tkselpvv8EH6KvD/lxBT8lACF6g
zhU2hqxEdeobSv2kTClWOi2pzIt2LMfyou/wD9wiBU/NG4SV5K79VbWtjYu+eAwWlmwgPXyW3UYg
LRTRKr4s/GUIY8qL8/tL7V2ZNW8qtoTL3oibB1RCw/qzBrcKFZlSzPH/p3U41IHr0JpS73e1uJXm
+youe17Nv6jH8eJ63PDUlCqpYKoxf/uTmlyQh2ZdWqAF/6wmR7dWLabQB7mshTWSXKb350ncuTjv
xJgWsqpPXWF1hL/9KNBZFQYbrRC4e8CiyZKA4CcKWWr83SodoZtyxWFtnX5U6VPPprQws7e6UP0N
F2fo/CzSuwjkbOEzWU919lVqAlR31vUbUAohu+eaDAyqc9jXL7NZ9efKXB3y+65o3SDqtuQVZ/T2
zTXBshXaxebtsz4fNJIBlkL9l9qcJ8cy7MNezwwvJ19Qm2G/ySp7umWs92cFeoJjdqP7s/G1QNez
6gEhr51hOL/9UqSrFgq9GSskKaUgafMO3kvPzLdE1KFH/am3MlquEIIcG8RJuM5FfM2YiERfcPW+
2htgIfsJ9600XEP+9XpjtnNUdpVuPAwjm66WBS4CQl961nrBVhCg59p7aggHZezvWiMAsIot52up
P6oREkfJ6L/FcoOKAJaLf/g+Vfy15g8Ddbgfm0S8+aXur3zDhTsR7TIIoFACat40+9wBMAhbTGn5
Al4EzXoxNmKDoTLPRt8udTXez8JCXxb8DzHLad9/tgbB0Pq3NKBkqilrf3xvjBNDjRwxM44eOX+a
hrdGe5eMyIVst5/TAITgc9i3x4GzQZ73sT6s1ZwqbaQO/a2HkKXF6M6iLpIux6K/NGQsszlbC6H3
4law81l842EO2lN9Qpe+kntmgzlyZeWiZF2n0eMFAwZ0z5CSp7h4rKeN2iYHqNdgvOg8sIKuZhEP
Fd0HMh5voDRIGQboGGd+dCFsf7MaeAEWUsx5dolnPmDWkyUIMOxELuDR00ng2i8jhnE3VvEyMpGc
DIVt511Wbsr4zj9gZ2Kh29eV27Z7VYEYfkIPtdLHR1FtjphNiOgVHaW8XSA6IOW3bbLpzJtSjzwu
axzqhGhWZMDk0WvS1OtCCewe6UWBIYjFboxEdaLpb0RA4OV8N/k6FBTWb1q3E/S7blR3tbnRsgh+
ufzckv+reoLMDC+NccUAHWNkiCZkQuyt4DiurzoOC4jnpJRtGXCvzPFkplBh0lPaVmswiNgD3iY0
xBLcGUNnl3avkKMcoijUOLMK3iS1a1j+9LwGlF2oEVL19UfXpQaPwmBc6klz8M0QPfuM/hLjSJAe
RcKyK/1GD98k7NxGcuyxDWrCfsbfWccM4B1NY3iTr+H74MhfpeSh60AMsdXMw8lsN76Iz4LBXNbz
qmZQ1gVLDWrXl5OWrYJYdpVrkatHlFNFHwf+wTdyvMXMuYcuPKlt6Pwy6461kc3zQjVvBflW8RPD
+TnzbnQh2LRWS3tQJN3L0ti1kR/vWnLs6FOr2CsTNCxyXB4DwWgBwInOzwavjmMsnnI1PIAxiTbn
KXgls+UGOuXb5y6PfndclyoWmr8xD6/yPGDVKJZgxCtldx6H4/t6joy3z4G4WoY4FUS44WGjPP1s
9/KJm0oGu2fK8L2Xqfgv/Z5oXlcdWQu/dnxJsDeEBqux0PF8r3t81st0/LPpiznyQwx6jRFcpAOz
w79q/kQ/WiN99r43gHoGEDabGafBR73+OUr/7ASj2L+ttI9/qxmscILPvva9HwyHPtz4C4VXw6Xw
L/eFkWIxvVYLutt/qzeUNB+YceUwBosDq7Frubj//28QldpC0N3CjE2G6eJPOkSoNk86Ow4iD+OV
KfkD+vs/tomG+JSUw2s8YvIzydD7k07RAhuAVbxuDxmTbSdOKgmETh7pu15SkWkHt6Ogdd4/7RKV
hls5hbxmK32kwgCnX4wixClmgjyn9/3a+ewXAYhZNNA6m8GlacSJzIhIhj2VGJO+Eo1g8bh9aR8h
HOabPjEw5/xbPeTgC3qwKlGH/At9ZE/25THU1bVJJoNLNCBh53+noYz7wtMSJmmfO4i/11SaEQRP
7sWGwyd9GiyKrlpD9fGf7C6LGup/LKbX/7kOUxDmYd8U4BY+u0xjGJDr6Boq/qXV9DXYPqR+6TBg
l8WHFMzCFg796W/2nL2heQ30qKSiMMHkMspSikycJUkEVwkkKqDeP3aguaTVB9ECLX3uQGlnELXh
P3HPbahIEoAbYWPfQrIu1xPOLMjNgKi98wLl7/eieUFozTyu/+d+NGxYolQE/3rxIH8MVX9Nqmhj
z3lVef+0HY0ILUn4Rey/1ZK2kfVgiJCpct8fiS5oSMejL4U+VsKIAez3t/pSQhVZmanD94XNuTdV
Y870fGFX/Uf6077LEgyMOLM/dzvnHhWkLxPUHinWEo/iW+tRCRkvz0xdototCki7Udpaf96pSj3V
gyPxHU2nmfXJpGefLMcMQr6e+Yvk/NLE9qLAvIc0czi1opxsKPnJiYfqzeNoVMrGwlk0kNoQa41i
OWoRCbLTVETOYtMkncRn4XsWXf7cKUEJe1j433hGfnS6ua4IzxIL/tRK2Qnfc1Koa8l8KRRgVou5
tTfgBqglEsnP3jdNiYfpNOjjkSJeJN14ed4/nXtgSZlIIRAjDFWjbLq1jC9wJqsYFktz/NIRi0oa
X+azUl2oA6siJTZ2ie5iKGnu5RL+mW5EGAjFzsLDw7Zq6ZLbDFIu0ilDCKaNjPSSxO27VjO6m0Br
5MNn05wlBm+JGpRbq20uRiOPvPM2yxfLJ6svtoEGfJqdVqp9YwfPzIYzul7cR0RjggwAId+CQ2DD
pYjz1gAK7eoENa1UMNAIOQCBMKA7d9UDSHp0zv3Vz23XQkyHtuFWrJuB2Pyhw5bq6KOr2+QoD+Tj
RIV4k+i+egCyo67yWSchpZ9JmtGEXV6Im6X/1pH3IpjI3J89OCbxD/k2lHyEennIHU4u3ypI22Kt
wRBZycKsemqVmWzccleQybFUYtE4tI1xiMl7WJN0jJrSUC8BjgLPEtTXwRrVo9USxUeT6XdGijVF
FuC1a802wU06DvGVUgjfLHn5ydiuaUTH8/P+bNs1erjVOGM169tDKGiZ3aKHcOVIvz+38Cq22MGf
wu9tfA9wWKpVODy08toc3IiLGzaRjiLA8KWhl8a3atSu8cQqntaID0tPD17iJbz87OjHML+J/eD2
S1M/q11ia83D0tergyMNkQnaHGaXBizgvHo7t/d+om7IL/6T9j6LY8Wu4+AYltpdJM8HQRCJYLB4
p02Z3Q6FpACSb1Mj84l7MlWURCSFvRvul05fNAGF0qVxnI/v0P7XogBUjtWcb0y7YcqRBi2dv5h4
QtJN35v/sNOvsG3R2SE3bI8978Dk42bm1UnngzSVNCSB2w03JZDJH0OBsksxxIce8iZCMzc/ZgNj
+m6l0PMYD+CSw1hnOPUMiNKsNuqVDsEy06zVj2EBLQTjyM6Gz8Xo1ljF9RanGaHOn3MDo4bWg6CX
2UFMrMx4M2OVWyYIJo4/wNNkQ4uuSnu6xBU0M+AsBrQ9C8Z9ZtT6XgkC1Yuy7HIKtRjkjm/gSzcW
MWLdKRe+0JndKjCOs0J9Tp621qooKiA1c+hJ1ZaQiGkTZ0BcEl+l45TGbp9X9bXAEtNjcxLA3Ytr
u9BCaRc0M9HfCN7IKjKbNYPeYAOMfAdDR6UaX0YMZe6cBxNTEblGI8i78wch6jqGOxbTzKo1r/wW
oV4uIA8/jyvwGJUOLKuElN8h2Rn6ixFayf78X84f5vKxMy2CPqOMkJjlE7XPT+jlb9/nGhqbT4aI
op1VKsQMYldXYZvyAIVi5O/CTn6vAllwZbmPnKsIJflKvJw5hm2m2ihLy425bg4F6amriEGPjRLZ
f5Lv5o38FJdOs64P6WE8SC8oWZp9A0DHWltEwq94eidP0w13P7Z21skftYc0C+HphXI0n1bFKWRu
+yTg6L8MX5oL1R3JT135x+I12yMDX9blK/mRtwhC1765CTcq48iVgcnQvDRKD+YKz/psyf/mxbJF
9kHqum5s4yhekTUhoXpO1rW+QyUNpn0JUTW20glFCp5syvAnMIiTgQ97xZcZ6I5tDJDaq3llvpnb
6j3qn0LUdvFaxfXd8YX9R6U42j2AWQigjFIR6SSIae2E6cHR8oz74hZ9eHBlrsZ7luUecD7PqG2D
YyxHv6p8pM9z7IGqfGU3Na8MD9lMASiTlTKnE4eeviY2cyNVyN/dBdi/KwIEkTxCLduMjwYzX83T
pf2QOIHsTsNmNF0F0e7gKM1eQrWFY5mbrd3TYYsHwsZ5mmqwDXEoY2utHLLiltQIBkzOAFNSAsi/
Tk4VT6d95gxOhLtaAALKI4ETBXGhPVbrhapXOsFD2nrlGiiweTT5yeGxb6kE6ke59NiVsyZEd8cs
JdUQ2a20S5nc8S0fDkSpFA2SsZVm4lNd6evhkdc44faaPNSdtbIBpWXqF+MChQTjixDJmcBhYSlx
Ijb2Xo5o+V3z4SHs61dgZbw9FfZdh1EIiT/ppaXvmEIwD9bz66HfjtaTcOQhZh01bac/kaDTb7gs
MoEiaWUEeCNvjKP6htaJsQ1K/7bc1UsokWQjHRHMW+OYk4AQH81or7/h+j/N9/4lqrXmCfVllV+3
tyS08P8OnlFUP+YX5bZ/Q+qfN7b6rrjRkY3sS1dgqV61D8NdhBhAt60jtw1W/WJjsmzJ7eKudOsb
4Ep5uzKfuAOU14z5BNtLlhPkTrerjAv8DrKGutaOyZ2GApopENCt2LFAXq3rh56117Ap+fl3/Lxi
d8DewT1JEUWgdLsyxNUt0TlVhQvaq+5wuEzBll+Tb933bP8eCYnLzZVpXgTUi6y7EpsX0cCfcExQ
8VxIlWPsoRBgbEA6WfBOuXyPKlnzBuVr0b/vkvtg9jKsr4mXdnvhVYXKex1Im24mdoIuwa6O1uWS
7cBmaTyM2/6ClWYRuFy5UBCEVeXV+y5xx127Sw5xsKa2Sd8my44fwUOnF36+wTIBmiBHw03Q6iuw
AR+TwCrs7SJYGY9cVxMhzRESRnuZv28g5r92r7Gj4m7F8BFuaKUMc508pl6Le/yw6PoHZ7zHzJ1c
tp4P43UAIo3rfCUAFJBXgmkPJpeIzcoJbNnCeF3PB/RzXOwmg3InfUYnB2Rn1OzwhNGD3XVy26OJ
WVm3pmV3D+zvlNHD1b5l7fYoubKn36UeXrKnjAhOTo9teohc5S7HruIYF/sCVtnNkDnjFaOp6io9
IZN/at14SwanylqSB/a6XFs8uN/YZAab7Iiw6bF/JPXumd+BPSFzi024671+BvTKb51m69mxtuQZ
jZcoyRh7i4ZLnJ149K/batXaHcrp0h7WjI/b6+ZSeKr22g322vbRPFnF6jncfp/lUiic6I+sDg+H
PfY3ENVNb+ahv7Vc61V2sntO0PYKnQvaS7c4Bsf62wxd2VjJBwbHFpYiW50d9a587dbagSeseqsc
o7tkH2xUeRcoO3Vy4JrIWLvInkkuynZbilf6ST0YN8V91jCrXaHhZOYHNCTWNvUbzUGIT6feSo9G
s5svcQocOWEQhGI9iF7pedA/WoGzkATAz3UElthZti79Ha97tiZeZb/QnFSnfpToTxQuA/OIbKeG
byZ4/cJd34ySy/vkhy6/S5GcxPECw7sc23gfyBvx6RoPuHWGglrhAlWg9NZUrxQVVrUu2gv1FN4K
AGlWkmueZM+6IZukQohAkA1CArq5yIbH063qLetPAlvGi4hgTgY/x+rIHklUj5XOBnllfvSEKm65
7IKH+Vt2PD/mVCfYZc+YdsAHSM9ZsKEqshyogF6xS05BtFOkV/gQsXliJRA90wYO6X6udy2paO3e
LDtq3gMP/wWOlOz94bZDAh0IH3CEPNNwiviK5481TTRht8muv5mc8Jv0AKiQnmA4sMoHUPIoXc6A
h5SVdJluZ7c64RVDZ5+dgmfOJR4GivJi9W536C+L66hZad/YfzV29sDg3rTWJIuQk4cbA4k5v1xL
QgznsE4IFcKxu8CkDrcTzbOWrA8iLl2Jp91TvAz0k0vWrNNpfPT9G1T7UCrarcIVGxP4CafEmbuV
/4yGFywFyu/ytborngv/Qr0vo+v4yiz3YHS0Tfy01J2CG72MZOPhrYvWNeFpu5hw+M3MQfEgbYjs
8DqGvKsQn81G9Notq9jugFY1rL1Kdrt3U1tD8uexGVSrhUn0ZN6IqG9v8o3h+E/dOxlVJVXA7YJ6
SIG6rLlRgqPoZHeGaPtXxQmk53V5QfBA8sKIsvpQ3O65xDbzMe2yF1k5gQ5qIhvE9nAAlIb4nzL8
hjMvOhFweNWLnhZt213kTM8qe/o7nupECOV8VyxXR1L5bkBocYooG/OeDCimhdYlPqUXxRXf+YOk
eUNAahHUnbU6eijO4orQSdu/Jco432vX5NZoIezDU/YOsd3snexdI8IwOc3WPpFcwTFzIjCPy7zw
qte3PsfiJD4D/qdZ+P0SZNYzNtQcUKpTNG7BrRfR2g4qT7pBRtFXr5fVSBXVtOqOgVGjiX3cWkjx
1AMS6vQRXJR/qJWPpv6G6YKtDURwzqje9rfBOzVMfllTJJwU6JEB/CS72BmtA2fZSuzyKe6ocVfq
O1rnCvhlQvex6u4Qz3Mdh7f9Rf9mfBuefX1F1uv8Wr3TNyK3K2rb/2h0d+SgGRjO7kyGvA8BOpPl
FLIlz9jhm1xnF5nHdEZaDyyHjgllBsOjXGVL4Er9uiT4fFUdI2cWV5Pkqm/ilhIRAT9ZYnv1UG3w
kfF4qZzgmD7l29gLR7t57WDAIP+4rfZFQzDXipPi0vSqo2nuRW98799NNj74He3sFvbgIf9m3QaX
jKUJp321ttF9fUFqIZ7M6h4e95R/SPPVpAHGtOm8gHzmcHBqd/xmmF6JS5qtOq4UmObLEmmMYIr2
ZiDjr1Z5iVVU8vux0gJQjAQgaoa4H4JU2o/nv5XE9sCWWPBE0vmcNuW0JZ5e2p8/nD/v/G/nLzOG
gAd5kjQ8lDtpb42RVH3/bMJvyp0/XaVBuxmyODw1RDoE2qisFVPEm8Bzpq0ahstiLTNj4vUqlWD0
slInSmskIyI0bUOLL0n+5cbOSPXJSrRLgFNOkRUCpjH52ZbVlaBmIkmgnCCzITIWy0mnPS+w5J6o
v04jdKzTCzeS4cz/yRbLtzTsc34YOG3cPkmJHjpV1ww3UkaYU5an7p+ttFK5vmkaBUWdb77IocrB
JeDThRVhpKhTgMzLa6I2a2dIa7yYsp+5SjSG9xFxC2QaoGQziAIIWoL9FL92K22J0FzWXwUJYdcV
1ZGphITaYUaux4BmbSRyWGyGvdpxrpfJzCjFHPawnvF2kMP5uRGDZ01cCc+HswjyvBWDOXNdwnkw
S2NvcDiBYdr3WJClOcUgVFEhD4V/SiNAy0rS7Fo5xwOKvE6Pef4tysg0cUm+qkH7FVvWZbTXV20p
oidXZ5yWMnjnKYKTZE2N89e7M78cH/Ukl7ef+zM/fkm7GnaHJb1DMKYt6012e4uQ8scuLe7U9Ek1
aVb8pLdsgEfMZH8s1ebglOW59ph1j2eXyrJaI2gJ1+Kw/p+3a1UO4qdhTX+WW4o5PwNpwQ7poc4A
Lp/Wl6CyNEGqt0gvf2zbpJpuyCTb7XPjVnXzXUWQ1QaXF1HYgomlkphbmiugmYssU5bpTiWSib8o
M/WwdVXJEr7rLptQRkiJ6PxzE5fkIU54ed/ND0MlPCxaTZ0ztLcU5o198fBVs4llJJFY2JcD/TsT
tcgAvfVFvtmK6iO45833LZ2A/5019UBxbd3zVP6jlDPMaIghDRIVWrR3eSWkHD4KtfZgvdbo4n8v
6zQKCuYyw5gK89tSnxZ1JwQwNg3s0z8XeEXfuQF2GFsOceZ+aj2lOgu216GGrOe8x0vCipS96O68
yotL7UTswf1P0eev27zJYhyUtdtP6acV9yAB47tqQabAUlFWqUi3HJKuQpzK7EBWnhC/ye3GjCr9
65YPjUEI0xO0KBVP26ND+M3pg9MQ5Wl065PzrakS4SMSUXBm25JWhDr0l72fECj5lqyku/Puj0ek
o0wV9kS/W4vYHNdBV14SS3NaZKPnNWBvTAQKN9IqlNpra2jIvhGHu19WgnLDdei32N6IiZFZEG7K
iSGsLrilVJwUXlrGnGwIa4xwJ6By2L6S7iHGPmf7KRZfnuHZhVXdn1WnhPY9Ga2FK3pRnhJoxOLW
RNP8O/GpmYteQUzn6mxB0gRhAv02yZdfF4ipoSDDnNFe/F6MWqV0rkWY3Y0gkqOequAsSp1GZDck
DBxLxgxt678vi0Wl7x5KyHL2L8tFUR1JidotgtVwpJAt2ydR3wfIVjHFbkqjYp3bNu/WCDckg5HQ
VBT4+aGYFGYzWXCwrwtTA2RW3SxK1rGsvX5gnXNWs2Z1/VZCb/+iZ/26ekwEFx4xdzvbx7QgwRKP
y0oNaHGmpxf4hJOtVRT2MCTts8xVEeSLtmMqcpa61uZwHZk5hQdyV7EmaT7VSPyroAn8UfbaJeWm
aWYMFP3Oj2sRIPFvC8qxb5/6Ml5yqX7IYHVqItx9p0IQXsaefPhQuSS5Ym9I2uUvoliJoEHBGN0U
2J2tavxRXzxZPgmaoUFPjLyuoY5KjXVhZXdng1ZeMlarB/yYYXAnGiMu3D/sNMVe9hqeZqvzXrPt
laM0y/fn1WakJuAV052m5fPLDMv7c8uZmdSgaVveDQvrrNPbm0+FLeFg1OJkceFc834qbUcs/IFK
W/Xr5lNBLxeVDPq+bD97M7oREAXf4wVdJUXyyMo95CTGNVZzkEk5+b65NYhbtRf3f7kRNRqg0C3G
BnAkrEXjmL5jJhJWDOLI9fO+v0xIfOgxh631xTUSyNb655p0yeBE2EZriGxXTXDMDWOW2j+0u1lh
bhFZgkcTJGF1FvH+WJwO8GDWUOuJKkHM24i8/2j8XCWkLzurev1YuJpwyWDZRNlbm+TQd7Cw/7hN
HW57UKaw7vC1/ZD4NnIYAQwInVnFIYfUF9sfc8223vqduUmNiBlErYFmR75Szt32y6611H1sjAEH
FWurFMlrNTUUoI32II+lRkhM9pT44t1Qh5OnEan+uXqV+9HVlMEnufu39StxjyjIYgxrywoWCwY4
NRUR3xd5sK4zEzCXmbUmp9ezIOzDcr6pCSqn0lUJov/cypo5kVGBKb11WVcfvm5mYfJek7tUpMYr
0UDiusn1XZBNH3ERoCxfdMQ+r1Chqk43Ml/7qSfWG3bUI3e1UX07y4olnUsCdm2GzLbR14krZQny
zkVinMvSnS92II5+rHEX9aidxtHN2abHimYJbAVK9Jfr3KA1DvB0UApI5cEQx2nVWaez/rid5hnM
K2IjxRVMGdxD2CkeIUnqrskGdXf+t1/+OKZIxcOCxrVKXskiYwusVBqg7vD3H87/7bwSjsTgOYix
458/VD2jrd/thyX5SVxyJho9/6YVEKgJZyJl+vuyOGjJsuuZ8KHPhBJHIxuTw7cee8IqGjFw0qi8
rIOy3fVwu7cqUyct7ZYhLrjR84duKk9CpoCBxLOOeWki8EnWCmMnh4r+/UNOMOuufbKk0dgJnx8i
nAhkx1fbuNHbXbp8yOSRH6eChW1o4jXJEhDerSVPZtlPQ3mVvb7Tkou0SlTvzDn4P19QT81//xd/
/laUUx0FYfvLH//7tsj457+Wr/n8nK9f8d+H6FtdNMVH+z9+lvdeHF+y9+bXT/rynfm///bTrV/a
ly9/cM6QsVP3Xk/X702XtuefAmTV8pl/9y//1/vfQ5VJ0j9Fle3e6+Z9+n1Epqycv+y3iExD+Ycl
yrphqaqiaNbvYzIN7R+gL1RyKlVZgj71STJTpX+g9jYMU17IGIaigu34DW2mmP8g8NoQRf5GVAnQ
1P8V1hkY6QVnVqRkw+Xbt//7vzV2eIAsNVMiHlM2VJ6zXxEWclXj7++0eoNp0eb5RsBN23BzWey4
sM5AWg5YU+W10uJTYSpYk08lsITkBgUMg1PrNrDa6y6oiAtq4+QibwbIqwPVZVKjcBrNhkl4WsRu
M5bSyuz0ZxWJ8p643mNdjJorTbNCmpW+lcQm2VaWzhbmMR4y/GZNMa2KDE9lEYlXQciISmr7zFU7
jMaKvGxGImW6qV58KX6tiWgASiPzyGXyD6l3uCjq5F6mz7QHwar2adP7eJrgY6SxQDrHIDAeIxzR
zNv2aPbprVkyENH6xqMRbbYBzgZBFO8tTRacMLEASo7TR0Rybg/Dquo4yPE22Cz7sdqzkqo6WEfB
mF32uClvu1z9Jgzxc6VYC9DW7K8qIn3Lqi22bcpzWSAjuZvYgCacA6IcxfahXmK8ZCU+xLUQIRAm
F95sihmVNRKKiTisba3mt/EsGW6lJmRSKPXKV6sZZH+ceXUw3E1dDcV88EyfHGF54DuXeNWoExk+
TxExOUUh7noheAxKxt8UAbe1zrIgNG6LKp6guZIDzxmwY9Ui5CHJW2Xtkt3J/gaAhF0Wc8uG3r/V
JFaVOa+WG0syS5oaU3KI/am3WOjkvIDrumc+DOcZLi2FrRrlMdhogC1TvGkHlX9BVrNSJQraIiZA
1Bgz1yj5pqmf7FNFf4JEn3sKZIWhLa4LIspXQtYrdlP3LdHWTJ8zkV3/8hWDbghEPxOwDoceVO6S
XJGN5HkhtLgCRrsRZV4GssYsuxnxbfQqHuP6XhQQ61aIjVp+RkUhI2C01M3czfd5iF9dm1PHjJnr
zpNR37RaBELDP0izoaPQbC+GQSpcdZIHYGQICxSJjj1Jhp2cjPj1UH5NPS+rrt0SGHJt1bXuxlPJ
CiDZTSY5O4R9tkTxcVuUXGyku1z0TRQ5ir9JZmLVOm1XhPO9PHKJ1UuGI952gq1k38aC3M7mrs3i
1gnmaquEbBlHy/QCK5tdFJis+SnfCedYy4tn3OgQzw+KcEm6AsGllwVIv31asciDY35UtHlE2cEU
fqRoBt4OL3eIuNb74VXXH8tY6m864UGToJnxhs4kbAm8oWRhx3VsXtDlpLiywseOWmeHMYuMI3J8
tirNn5PJhRfGCGQrI3GNoNG9MRrIJyh4C/QKknMh1TcBl8GFiYiIXbdJJkpcn0j0sLHw9p6etaei
7mTPl7GDjmqDUitr50MKgwEsqriG81B6PkssSxltKUoSr/ALxbNYOwwlF0/mqH0PJUWW5k2dlRcC
pGCyYE0s9SOz56yOnBbGU1kQoIesRDflZ6nVTrXCAySq0xtkaMEFP4phB1dMFklGNfPmxoSKT6qw
BdAj0W9M3k1asu5dLxCvxSat66DxGa08aG4i4B33WVDN9HVpkFJsj2Si+mkI/ovEbTw07GWkHqqj
Wp5GYyhWYz5YuFbSVzVpLa8I4FLBDbpNGlQcPl571rq8q3E9MIme024JCMABm5O1qzH0JFhto34E
JnIMf+DtNa15Q0rDbjbYDGgRcQFTu+DMjDBxTaO/SVOJaTyUCMwOqrJOC/Ne0AeuTFOaT0nuDIPw
nojJXTAjJ5OEfqtkbJrDphGd3PCCqngn7nFT+rm2l0VG6WH0KowZqRFhumEqKW/1hrxEuUhe60Zw
oiFwhx6/iUiYPdcxhAOt5L6p5eSS7AyWhCFZlv2YobnqTDeJxn1aG5mjL580Biwtx/z/sXceW5Lr
Vrp+lbt6Ti2ABiQHPQnvMtJW1amacJWl955Pfz8ySydSqdOSet4TJH1GMEhgY+/fZAdMFAmbEVDa
x7iTMPUkOdBHgJkPSGZkX3SDeYVPBLkaRuYUgNJenBlu1hsj6BqegAxz8nTq6NDQIKvssr2LcUtx
Uuilfe8BjsgLDycZO2TE6aM1FmH1pg/9n5FWHNp27kHDH37Q3ZGH6NYAmbqNJvNt7Yyou2kpkxsV
thT0zVn1WdviO0pfpWVUfnP/GguAPyqzrJ0KnV+hzVRa5VjcTZn6XBdCXUpZ67skpfg5GJ64Ak9j
opjWENuhlYwqkRcvnAL0a7tkl+pN+aCPlFeyRDv4VfEI/Ky4tzstvOAgtQ/q1IDLUzcbd7Ifh1Z0
x56dF8fHaE5W8WNVFwCUGEK0XCv3pq95j10zXl0joopqh/EuC50fg2acfE337sYmGPZlq/+a9Mi6
eClfItNJZOphWeP6Ql5xiumPGt5J3GSZ1IShsS2dFrTw8Fn47riLJ2t+CA5pgN7yQHkk7bJ4DQrN
AB+OCXxUX00yJ5AIOG4s6eA0j4R9rsBloz1jDOBnvODb8utF87WGtHseqq+doGgDcdlfOd1AZVog
odRWg+QNDZ8QiJ8xLXft6Fd7AjG+bRh8qMsKPex5oFtevwllv65o0LfsPfx5gf9ZDpVXTaQ7P0Aq
rhvQ9kOLVQ3yMxwsd68S92p7lCbc6qNea/a6d0GsjX66ziv6FuELzK/xCJjC4dpmePtK5X13TKpF
aHiQakS1BsfvmvqVaR9c7iUQiUgcQNM/NZqzUUb7bA/23lT4Ujc92lama32ddOeFcQeJ+sYgo+n0
zHXbAaIqmvoYrnXdJi41amhZv1iV/GIUNqWEb40ZBGDM9ppG8jDWQKXQaNdh3kDtNBoeioVtX1xq
GY9Yalfdehrlt9SLP+XYfV88YsB57DKCrDnpYG6QfA3XVo8OEm7ba2yoE9CP+l5Yg3cStqDWBEHI
wzp25YSUJ6PPNewdJBupRjdt8OLCoQIyG4AJzT2sYlFQmXKSbklhfipQdVr1Wm6tQseyjoNzX5EB
v8ultYNki5lksK7p2Yg/QHrTG2wDV8dypjhKfaNMKJcBtR7GvXCNc6aNS7fKL9qo+D3bflgLBd4J
Ibz+yACIpEwe5vcwWZEImkb3iXzBd2cyn1XhdQ/SinZVHWG9mD1DcwT5BSSSgiGSFT0cQsQ0Ljnj
cMo4+ATilrtDf00RGwEfv9mFM9EzDe3woTBLpmjxRDcKh96sio2uqFZXjuFeQLj/iLxsQrXpMkLd
e26HU1T73cvS9FDRxmGMrr1ddy/mgIIIg2t38Pwy2SqhTzt/8hAWrZBQDFFntfDDe27MInvUNAb1
HG4lYFEsyI2QGwHvDu++xgLYKBigLe+F4S+/mp4ndn4XlFsS0/aL8HX7GKPeBjwrpv42NfbR8HTr
rimnz2qw3K3MRm1bt718Ih5GyC3F4tQawS7EsPgzWYOomze5AcqUvcjOIwhyK2jMl9jnvajLvDvk
QUaaoi8x9SbXujUShM3aoEE8SOPFlTDcd1bKVwgG87s1BpSqe35cHU3KovxeF6610Qc9u8tEAUAX
zh1oJP2EvmwEBhNUzglvLgB7mHyue4GbiA94upttYwXIynzaavxuqwvuSM6TlBNWRqr7kCSIU+RG
NeK7gaW5bj6Odnxvt+R0tEk7FX0VrTNf+ofawutk6psXAxiLOwOr1RDa6yo+qsztthjUuwT1BXpS
Wfgx8ccKdAhV2lQrgwPjGmzKPsFaMJefekE9N+jLPdU1VBDanIKRl2w1Y06Pdfqh0ffVhLykXw3Y
hlMqcM9ZWs7uQe5RutkHUG3lPmDQ8ovgYLUKvAJ3SBIjHDKkIa5MKh4zeAGptCl8uR2uWIxxJMcB
ZlAFj4rW3gWhY+KARdaw6eyXdKD+14cVerdNPltl+rNN2XgqdfkNl4UOUCKauqlR52AvzHPLe9Nk
DsXkbCp22VozHe6IxLdvmqI/wpZqeIWwy9yvUhsOhbYaFBXaoW02UT+iIzB0P6IvtZrSRwIQACk8
zE5cXSxczCy3PtvUQzdQRY0NGtOXSrdfstQt78sp2yOA9Y1AHGg1Fhz81O0pdvtvNSToR3qac1Xi
NxTrOMorVHpmLbnqwoxpkEoQ7OjGodNmfju4PdeOf6UBgONB8QqoMn4Wkb7XrfHoEJCsHIzFMcVw
flqKd0MwY0zrAaWrEvioBhw57R+hk6ZQVHh1KUSFsx+3+YdvmWi3hvW+g7a6aerqaAqEsWMFBNbK
omfAtX84Bb9IGscYbqcguZAyWHmoJ2fTQHzYJc9e3l1Q6/viKCYm4VA/d5mHVOTY/PAZbqfednDM
Q2Ols4GTlkxC40L522kowAsHQXwIO/sLplbMVJGtOiJHMG0tE1VbhAY2GEP1a6eJFWA+ZgwiccRF
J37g2/lUZPSovYRTt/F7Dc8NZ5f4vvFUEpIwAoJS6x2CVz/8Vfj5Tq+nbl+GXoGgJf5SwQ/b7q19
kwDHS+AmHiJldgeI0TVQUEIuLw4QsGwysULYcvYHhkdOIsze9m6fYmrqfYhnhawuro7obNvMlnr3
XA0Ru4KCMBJV6W5y9h48h80sZ3rwunTTFy6AGL+4KJk2931ufsYqdqXCQL+alHUOce7fj0mCkm7d
3JHEBK2rRntjmjqwG9dGz3ZS9+DiQx6U/CuBwfcY8SlKTKvAVQd7yCeMWCEd2fWLj0QZ+tJIqPQL
QCRum7VvSV55U/sIIlnb97xcq6Gkuwj1gME+hX9uKA+npUyASpR0kjXVcs0HU5xh87WXMfR3JWc7
dJsM6aTrd/UUxher+qbsFvZx0N4ZJZaJEWqxmY5gWqa34GPNtDy6If1Di3gjkqHtsCGF1K9tjzja
KbVDrhPcxc0dHIy7gPHoyBPp8YRKHG1sKvdSHVvpQazAp201IsWw9Vv3gzQNbF8s7WcWFd8mbYiP
dMBqjczouAk64q++CXXku/HBSLGPscrvmPxESDi22YEKFNwoNKu1gg+HmfM+rxXFqBbNMGYv5kRt
zp/QJs6kexpcQKhWb+iIXjGU+y3BIkIUxjkza3zgWjlL233OQ+AdCp/dKs93WDLqzhMmN+pgCpzs
kwocNQxZVAtBDra5h5zzVDcgdAivJ786Dd22KIESjKilx3TlBGBSvIyFH6z0ahYAaUCDMZlLalih
LpgI/DYpztbyjrytfLzW40CFtvrIyPWrG/kKpIUfS7R/VnimY5fIy+35qKwas+jdAHSxzl1j2/Qo
fGnCfE4rgDy2SSQ+iQBZh+FTEgjU3JthLyWZsqqhhimmn6YOJjhU4RePuDvTMndPOPK1awDOWAYD
+2OUeygOIPLvZCCeDJzlAcY69BqT+b1jzt1GbbU1VFGvRfCNlIpc6c6gbVqN6MwB3LA1EAWYGqJC
5nvbPPVTJFvvZ44P2qxnlQzRQRIKbSKzRthZWg/TAOoroqi9hhX9MayZwtieg8JejJWXFYMVyu0v
4E+qz/F9hu7g2suBNCWKtPSkfQ8aUk+1/0XCMl+7hPdgnvON7AGFucb0YGdop3ZGCHCDKavSFXMC
DI9AU1MliUhZbWcOVzZY5o5pJMjTiaDJqAUlJk3b+kn0bcJVbq0L0i44s+OV2rjrtKWyQA6NVFnh
vYzWZK6BaXxaJm9RCehXM644cY37yR8BcIJvN7nPyyTCqT2uSsQYlB+aSgw7VARdlNKGUzA99jop
Gi1v8aGHhDQiUIi0FAC4CN9hoolqbzZqVcwhf4Ed1H4qvTOzMgSRnG/2yBwU5QeUj6bKWKWkZVI7
Kw65SAC/MvTDLOsllUrVHevG/IZ2LnP6XpxwJeuouOSYdKVHO3nWpIUUAgA+YTMPzkq4DErf+HM6
cuwq4KwCtPiUIt/RxNom7inh+kkpD75ZvoyO7Z/bKH3wRvxdkmDGb9ZpsQkL7z5hynTX5WOGSKn/
HV2H4OTVybPZjgnK3NFjoxCFR5XzUtUAvhpm21syIhBXBhIsbhyMT1jsfGrLjm/JLCOpi3ONOdc5
V2BsxxxxgFa2WOoUyTpIgVubxfAcTs625xmpIze7+PhLVo60zv9XqfgPKxUGrhV/ilfPtZDfNY65
2PLf/zWbqtz9HMLv+btKxXza70qFFMbfkChUFjgFoZQp0Op+9VjRpHD/JizDplrATNXWFbt+u64Y
9nySMG3OsuciAgWGv9cqKGPoLqKRhnSZBUrT+d/UKhz3nU8HagpUPCzUti0L8VHLfFeqKCMzmXo/
iy41A51fKg9r6gKbkDgZLm8Mml5dmZRLgi2wJXka5FiDsC63ZWB9N9MA9iMzuL4acDlS/Wtj4C2H
G4uDqn06fkklNs5GgRW6m5U1Kdt5MXPcTqL8wWLrkfJYlpYmZuRdazFogbrz8dHSKZ8XRvlQpm2/
myuGiFjSyMVFdlksXDtDAPcHSkwZ5p8YyC+N/efSstqmBo6kEryFF1K/nCwrPWW9hB5FNYlZzbzY
TCbw/RTGT6MBD21ng/S2DrPTbXVZmi11A2+cDoszlz9behmzUditsVqAQa1pnWNfz09DjZXY0oTz
Kqbl2m4KoX/O24tZGhIOaLguO+Ir6AUBrdI6AMJdnj8laNPsvM5AudbscMB9XURatT/Gw5O1ODkZ
s/VUCcH4tVlWoxDXaxlqvyrNwZPPD2GVTLUNwwYl8uGMB9wmCQhcZsPBqeh+YP/5oLVGT+yBU3jt
pndN0N5XkfB3Y93tnSwrYPiiJlq1YbNPhm4GN+2lV6EP7aRYTtM1FUF1xT3c2o92uRVF5D+gkVw2
1XnK4upszktt6uf7TsqvzHS3tqHNyG8TTYM41lZaPKVbxH/xhdVXUVJDh51rzctvEyGTnExN6U1w
h8yPy+/nTxhwxDWplubBRNGc6LiBbNS35MQ8czTXzNF/NnlWb5UXIgojKPMuSwg0/V66bTMKFP8o
U/19z3LMbfV23rJNuB75H2BLjLJtcbgd928u8373clm8sSk9L4uv+4FrT1H15rNay4d79xmW1f/9
toqp/zrOJvA4811ZmrQSv5febetAY+81y91hv/juX73egne36d0qZO4eGhK50+XkoJezZ7p3ShZf
vfn9Cucm+3M1rgO8c2/ry+4qi+JpvZyz7Hk96HYmBj/7sUFsMyBoWC3bbztvq7dtt39fjCP/73bM
7T/fjrltyxpA2hrYgc1fXet23O16yH+7uypGsejPL3s79bbt9t1u29Bnvq+YY/GEz/eEQvaHvMp8
lBhUjhc3TVHnldi2ki6y0jUoVu8XUdUvTtro30c4Ru10VVJwEBIGEBI+PvEY17hd7d3qci0wUcga
LXtcXjbIofM/x3XJPDQePgDzv/6r85Ztrycvxywf5PUKt/Xb2e+25emgH5GDzY89ORx6yC9gbJml
nwC8FSfKL8iDLethosgmv1+0Ri/nCZu70fe7ivZAsLVv5k49tOfOYpwLRWEInwwp4OxE+TA7VcuQ
8OYgfzl02SfmgeN26LLaKlPuxtgiQ5yUp2RuHMvBzHxuahlSBgUv1O6msX5cti3HLUtWPcyw0z9P
WU6+rd4u04ft76sGwBmAoeoWCTTuTpqV3WlZWhord6nJOFO2frOjqWc6HwniVsbNiR76bfNX25qY
frfCRWm+J8MyDs5L+vyeLtviaX5vlj2+HA6F2eHI3cSUZENlthRnHcqQWXh9f/DrectWbXmsqcLu
Ij0JQOsTPyxN23l8+sLv1k2AryIAq98NaHw6xXl12SFjjTi8yD+JauiOQgvq09LoaAggmBbhY2u5
/h/DfKuMmnJPURvayQfHvAVJAZRVkmayezonq6X762cU0K1ZtgW59U1kw2yFo0+ngSL0qZsbSvMI
vXf1sZ4RS/EMKVqWosZb4VWK43brWKd+buTQoGMAkikQaQ+0ttOrHdKQT5UH/3aEs79efvPl9x3n
HzlZHOCXje3y7FjzIAhrC/c0zjf0it5bFWuv6SsyjvMtWm6MB6YcqLG99yZhntzWNU/LUgC293Vp
VG2+jduc2VeaQZM0XLoHfULaEvwX77VA6BMgVU56whTIgY5lfdAHkm0DApvP3Kj8hJs7ddICprVl
VQakQuQItmFKSiIOwC4MgCCB/4fuKUlbJqSOBi8SZ2Wk8CYE1bR+W81RnblEb/EcyC3r5NX+vnFZ
X/YsTQbYK8aqgPqNkQ+kbpb12/43By0XWdbJUiko683d6/+ZiAw3rocxwKQZz47s0atAz2+aJ4LF
ySCweW2oEq69ojcOMj0o6VtHfd6/NFg0/17CInXmb83ry5m3YxrKXLDSl2v+efjtmEpRRtUn4ZH5
KnKUFGmmNqRPXRZ5yuChF3O4+5f7R4WBUp47gOz/8Zjl6P9g23LI639ZTvHC/ofv+tX29u+WpdtX
7YYeAOWYkiSYv9Ryt25f993q8kVjbW9Nj808KtwaOQ9Ct1VKDTn2oTSy8XZGNSge2HloAQ7HaHY7
cFkabNT5YZr//Zzb7tfLhomRHd5ttIGA0OP+479djvkftylieMSRjJ0S+ATpFU/60jR+xaXeLy7r
GeXq14Pe764ti5/yf97/5qLvD32z/rr45tqDPvDWaa16vfQ/7V8OnfCYONbyx5v/8deLf/2fbh86
HuULpcdo9+YTLIu3Q95cYtnzfn3Z+Ob01/1vPo6R7M2aeVekxfqbJvlzNQX/YpZ4FC9H3LbfTrDx
SNgWU/LltsnDbP6kWwnstWVx2dMmjnz9F/nIDDFFdodQ9bQ0w4g9MZXL6hRHs6fwsrhsXHYDQidN
eztyWQqSQOI6mGHBedut2tnCeNn/5nJ6hjux3hezbPi8uOx//U/LelRNL0jOJru6nc2Qb6cvS2+u
eftIy9WX3fzcT5rMGkDGgwb6RP+4vCu3N2JZNX0lIaIu74Xqotk5en6jlqNEWtgIhBGFMJxmp76r
mA4HSwTUz7HOrQHdF6zdrBVreyhxaIOD1ZyivPndaN2kE8rM6+kUW2K9LLo/q9YKyVPP89lkfmfM
OTwD3VKcbqvpsIuik+VgOzNqbX2qneALsQ8ZhNEADwMuaGzNH1RQwZHMxTu06S357KcQzPK2+wOK
ZHoOa2iVjTS/BKPpbpe5dcxlKPi5DRimav52y/T91iwz/ClE1BfUBnLVbRadRQt8IfYJcLH6OimD
wVzNXOMS5VLkdva9CXuf72JZw7k2m50QBGE8O/CSQLqhaDhpFsCi+P42d11SEcssNh2sflsqsuVu
D1T5/xJ2/2HCTmEW968Tdp9BqL5L180n/R1YLP/mWFJ3bMeUtqsW/PDvdJ3t/s1WJOWU6ZqSP/ob
aLH1NzHn0IRQ2P04yib/9ztdZ4q/ma4LRlkaWNotSOW/Y6t/m+G9gsL/2h5Yzt53b4HFjqUM07YA
PRPcQ8V4l62TnSqpGoGLH4Wf3HciaZ48JCgj8DZ9ixTsJL2JjsfEmML7ZamYRHYCte/NTfv9qf5f
1qYPObmg+r//S/6TwSGfwnGl4DZxL6Tzzs25g2YCqhL1wCxxy11hec9oQd9N3Siv1mSArE2ru0pR
eAxmOiPK5L7V/BqHItgHFiqNpl5V/8ZyUf8n00CL3KqpE9Lbpo6K/LsbU2FRaxcOUiA6VdpVnGDP
JVpMygEi/EibSDwkQ3so87oBA+t/My0bP0RLkSnCtoxC45OXUTZts77dG5aFTyv+USvbRQc6E3Q2
ttD6PdnHGQLV+FuHXN0mt6uD1teHXsfzRvOHD//mJv+TiSOcF2HztDk8UM6c5/0HG8RSE0wJayy+
8MgRZ8Nm8uEECHoVIWI3BdBa3avCfR0P+kEW5p665wooosqbAp3j7AXNa/0+051Pni7c7b/5bDzq
7x9DmDaOYSpjfknm5/2tRWNTNyAmHTs9Nn7/5JFw6w2RHMmyjXtfzOKrLuWV0ShRVGhhWlg6vnx9
eUwUXHZUhKf7VLv3BWWpf/O5/unBVJKXkE9lKhdjHWu+p29sxiMwyIUOCBuV5GPZZPbaENROLA1R
9kJml8bCVCho3O0EjXGv+/3HIkWsI8/KYYVcqbxLUUv41x/Jek8FoAtZTDgt1+W3JNn9jx8JcqaY
fG/oDkYk+x1TOO2sKnRvoAqjBhhWz4l3F+uG/4jDRPSSSbUdLVgCk4lTYFp1A3LqxXDNzBxATQca
rRsS8zQaPpT9SXyqsJ6yOw+zQCNBig3W3tqKzRcFSPWiOmpfrbnLZITR8nAfLQiwGQs2FfoECAJQ
oDMYW+Qpv+Vt1q0dzR12dZ5fQPvjGV3UR/y6Pgcztg1gLaM2cDdDA2yG3jpSktV4rTImhyD4o1Lf
CkCFm8HGEMBe8HMzkk65VbiZXFBBfdaTcQZw969vr27CzXj3LNqWlGznvReQQmZax9vfHBCLA1i/
aQ86nCmlp/nV8L1ziWY4VTejOkYlZEy8FrqHwRuukAOn8xRn2UMUZOS5EU8B5wPDD62Rs9tVPyvS
/rux5AaN7Y8+QH4L3Kt3jr3JOwee/R2PhXAfhqPL/UVeRJkkym2t+Ow1QCsDBynIQcfIzNPtU6+b
D7Gjv7hj0B2D2hZXraJZlmLX90ljtQ8dDkzo4I1qW2syuF+aJHCvYAlIe+XS26I/cLbr7Imfsb0m
zTAc6saSL52ZjY+Bdw+1un3ImlTuRTzJl6lGb6yugns3gtjbj8CIeXimTe2D+cLhzgLqvi+EVa2l
hJxnYQu1C2ZiS5FFR9Oc4rvGLeI73fqGQSa0rEH6d6RlBBKZbXJkgNsIwKM7Xu5wLfQK746xNi9w
GjfRJZbI3CjsGq5NmYR3Enpgqvsw7aNPo1a3uKFQvQ3kNJ6zqpNX2L26No5XmDkPjlVqm66ogEXr
mXvpgxKUz0zqSsQA2S8v5JGBHQATZiNkJcYcz5JZnJAa1KUNYcM003jSAnO41EkB4rc1DmC8v0K8
/OAUuXNafiOVBAhPBQbeZiQx0E8Wn5HCQ5mvJEXIJNe6RJBJjFS7ks3B5lhL7Auj6tEt7fCR1N85
hQR+CWQcPnpaBz83cjHbEuXVqIhGNa2UzwCdPXpmJwNGZe6gDvkXi9zytXSy8Qo9pkf4YBxW2Hpe
dDuC905V+dFVYXQELgeYoWi+hI2fXTAQhGCCTc26tU2qw9ZwGm3kwYyRUT7S/HTrdKbOP0miC4Az
ynejMA5eH1zjyfZ2RORkwXNJN+sMTxieZifNkuH9IALMRslKrKcWaH2mcIbvAlAECLCIh1m2NQyj
8FiO7dehKseHFuDgQ9ekH/FsOU9tgxAObqZPpii1+xBRvGXNMMULQCtusswR9aIKDXbCPVnJdGx9
175fGosZ9NF1wOwvq5ObOa87Yovv0XQ9KnPztiAKe5seCjEPPZ8uy8GGK9DucDJz66aI0KW26NaF
X/uP1dwk6YzYUVAQl9WxpDOtjGC4MysFh4cjTJEF/rqXp9oAqQWrO9jreoy7ZxaAuo+ZwtDBaE9L
IyLrFCTjdEXP1n8OHNEecGHzKFfe2bWhHpYGmYvsNJrj92UtrZzpytfbDASOJ4pkBdpBQfK8NEOH
felkZ7uRTntVg1bxVhryzSsb5ZsqgfM1DWXx4CY9wjqD2zz76GEywE4XraDG2RruRxkKGyYRsiIG
CSyZ+x8LipMH9AHGQ2tFDRJSdQv1AsE94dYahuOQqdtpNmfwyuIzliPAYX70uDJ+aEYeYoFpgplY
H9HURTcwT9E8NBEQa0sTJ1Z9+J7krftQOavE1r84qYGOz+ypOn6EfH02FXYSQVAdFPUANEe6w9gA
7UIHBec0NzmDNj0OvBdbDVFLQMLJEQJ7ua37xiI9aF3aCkRnaFfVPjYBz/g2jj2jg0KbW/YYX6Yx
MNxegHIE3HUURfhLp2vb4ZJq0nOBO0kQtdhUuoMS1h6UM1AIuKNpNXiPQZJ+aYw22Jl0vocU4ams
ap1rrjXBBme2VS06LPKKCP2UUf8QNWpc0XWVDyrIQDn2L96gIezmuw4CboFH7TjP8Hxwgy2eU3dJ
ELavdxPJU+2I2y9KSToahzH2y2H0yWrb5kHgyBSVqGks/dOUOMbLyLNc1X84QiseGamuqYHcN1QV
xIKc4dlWfbhvrTOZUWs/JWwldFfbyhiKU98PX8zanHZmWF8p8kKQ6+kklONsQGkC/S2A+JnRdAgc
pzxII1h3XOCzn0zPCknTS+ijvpxlRr6PkeDBj8vdCjfUIKKtAyrJazeQ6Znf78HxwWA3vv1gF0gF
xMKzUbmINVx37IOVYBOiSWfdEgrvM4+CsOl4ikDDGHdT6mAhHJIn04IMmqMmvwktq4hXMYyMIkyq
szY/R52Bhk3YBJfBkOcmcPqL6W8NmU1X2XbnLI+0TxOsGheJzh6FD9Q1MIQywuI6zSQGJmTJ3i6z
cGdqAeWNcYcL9KcwhzfiDN6LwLnaj4X1HPvjxmyBCPI4ah99fPk2wZDv3bazKXT704NTPlZWJIHk
hGjP4rrEv9cnWDPAlqNuOjsDoONgBLs79DK5F6mjTi7atiECE74XUGQvU+tUOCkR+CyZMUJzugRz
HJBqO6xsKEj4pnWaatRPBXiK/Ltw8ngjgJ0fjLa4KxM9vwr3Z9AbHSAexNKkbh1jq/oZzrn/Uijj
qDXuvWwN+2SNU7XNVGrN+KweqUNjeEKcR54z22Q4dqhuTnqMgGgzVA/VjNXqMmV+BahffA7t4CN2
LdbJqCskC1G+3bRJqq2VNIyj2YLja71Tpapi79S4/TlhFx9Fqa5429kFXijZzBDValiPsXqQUZrD
lkPdt0Dr3QUN29gAaG0MmNFK9arj8uG1xq8fi9a9y/1CO4kyDFcWuPh1g13knYtXzOSnche4L11X
VnQDXQivBW1GomWw1hAaypki26AAafLNRq1q7s0oQKbRDNPzEAzOxgWuiUgYFa22Mw6uUd4nVVcd
hnpHBaE45l3RHbrhZ2Vl+V2fO/1m8qpfxYQMeu8zgEdWsU5h98mo1HYOckSHJDeME4NatjX58dau
pA6kfNJ4QWzbUFrpCltv+KRj5roOxsXuBrHAGGbPUY94muZrNB71qQwZ4D1P0NFoDWvlTpHB/NZv
oB6Czuxjaztg876mX3F3faIuFOO2QLi0S9I1CbRJC0R9bW95TPRN06CVoH4mlLEfUJ/QQ9s+6g1c
xCqCeGWOzqktWriloRPtQ3IVqw7Ide1Cs8XKi1KaQzavKtGEw449MF6qFmowKmcpWiqfvKkvdigs
vOgtnK1w8jZtD4uXj4POjZtVSBs40Yd2FL8qpGFWHj7BTxVYzLYeja9dp2HMJ9NiJ7UmXwdah0hf
0xVn3PaMFwRK0Mxq0WyVTXRVtU1saqTRQQuGeLOstm03oJjJL45+wjloGKM6C9mXNk2PseZuu7JX
d04W9OdCWZhojcq7I0zVNwCH0z9k4D3A++1+GnZ9JPdw51QF6kiIVK+rNFNnHVg5vOa23YpORwlV
8oKwJex7dXZ00H3lhGhEhK5AxRPHnmI5qy3OVeeaEF8BDCRZ2F+q1i82rUA+MEub/qzsEYP1gGmS
Wemsat4PV+pA+vtC7EIr/VIxITt3fuhflqWlsSFEbnqBvKTl5xp2isLUzm6ENqze4UM0n1FDWh1K
FNKGyf1lN3q46cR41ayILKOm9NcmS/j1yq70wNXas6AumWcY5NHGEnly70zhZwG/eKeJq8R24dEs
H4ZEqQfNYvTJveJJJLp1KMngYBY1Fk/LttYaKvgPnbOvC0MjlNYQGB2D6imPA/DrsN+WNU/q8qQc
iEPLKk5qGRQcHuMMpmoabpVjFVseGeMxVugRjnGYrzHFA/A54eRUkW05lgZI6kHJ4Sr65tIKv3z2
+R8MG0+2dPxTPpbpwTT5OFUly4vjxh9wYUFpuXGOjtmDJhfIiQs/kE9NLMVTgI0bYNoS7WvX3OW9
YAam+zgVOP1Kb+fXx8m2ALQPTDfyi0P/u7ZcC0C0pt3L2hWncRLi1E85HO1l3S6gjsHum/2c1Cpi
gnTWqFWv9TQZ1zVJtJOp+U9G61T7yQCDCSy6P3UEdtCeptPS5InTpm/WgxHheAf59q3OfWbIHNXP
UNYjaPQDDooA7kvrMSna7mTzEuE3CDNhQvg6TXFx4YzobAd+tR/q8qp7k48qvfWHJhBkS2yRbYgb
jlCWIjywnGTb+ika08kfVa6+Abzyz1pSHYQbKa4WXjro3fyw/qPoo6s7hdcKqWbV6C9EeIdIttAg
+aijNLl2ihZ/bySXhlHAsXptFY3DlzIJEAfWo0/ArldyEsY6isIXlTH1qoyjQYzWecpcUwcOeQXd
78CDv9qTfeid7gMsd2zfJiRt1bRR+Eeu/Zeg8BDibaJ8D7GWGaCDFmePXIqs+0NkNo8EJ5+CeYRJ
zH4/5rtaIDZZlAddRmgGHPUqeKDS7e0bpICEXs/q0wC3vR69EkQZLpo5HiF1wSPpTqIWX/P2iTjf
23oIzqymgahGVrY8RjCv1lY3HDrTRJUYcu8hUbxTpQzPoUDbUTjtT1Oz2x1VwK9DPBUrYTuf9Fw1
RzBvg0eEjoKbOpJqAymcoEkss5M9d5dLk1obVQXqICP3Zz3xPaMW/0MDEQanEVvTtB4V+ji4tcVY
qUGsxznFgcImdn0HFTc2NNRyIh2Oh/akGQGamGVnQ55Mvg0uKqJYcCZO6qzL2PkodFfbespBXq4e
EE5FjG1loZkCwxb3D4ZOGFpMh/JU/sKSHHE3D6liDBlg1hIINHH5Nf5sREX6UAjMH/wSrYA5g5z9
f/bObDlSJYuyv9I/QBnggMNrzKPmIZUvmFKZyTw749f3At1u5b3VVW393i9hRCgUAwGO+zl7r11O
6icDxy3DEBo+ZKi3rkbuZt7L6iCy4nePAGDtx7a5MwbPfgkcceNVGM8j5VEBdQz0W6HF+ioUz45X
gnKL0lOEj+ZigbBbhx6UMLOC/16VEm/tPPvK6+9RXpSv/CRXLfVf6qoDBFpX72jfwT451bRvehuD
e5eCAwrhhdqMISzakzOe/AHcj6BgJkV4o6Ue8WNmfaPgUu0apb10DD95xKo9Hjt3W5Zcvly/rDem
IeB41n54UKmGxlzH03rTllGxb2RZ3kcRFUNMYlmbOJjZpGRR7sCBMUYkJn526dKSSNz2WTeUftF7
UaLzVzil84qdaP6lbiyhDGzstK5mElx39Gz1PadwtMLsM0tZwx3jHuOXrd+K1JB3IQXqXHPu3PjY
WbDFSh286BRI6xynHl1PPf9eMZfaE+xyr0/OdfJN0vdsYK3kFRurtCMzGKG62qZPPUXlgxaRGkyV
urotquhRWslGm3z3wq/WrWObepKve3LrJpSUY6Bwsp2cs5Vw9h/lkFRQSqXaLNcNnMrPhJGLIxOF
S5EEILEbPn1qxfeu0/vPRZzvoN+8SA/BaB6YiPxGSIFuWBfrCeEpNoXk3tA8xq0BaYeB04KIPsw8
fbpuGt9fY6KDbx5Ut13R3CQaYbdEe6/RKDGnjXTfZ1lUHfqmMtd+jkiV2kSvEiyzxdRvgnIQpCcA
GnIyWZCtOj1/aqkoXU/rZfNTdNVgZYlU+R1eFNHy+hMZyzst6S24/g3t4JIcSPRvrClLaW3S6oc7
pT8Q1LvoMnxsaJ1pu6flfg5NaQij8Pgltqj/rsKwjFnC8B//7M/t1i+hRS+JYRn78NE1871RkvPS
OW8yqdp1Q8qJs4WEssvGPDl0VYYbdn7CrDOakH9wNRmBcNTpZlH+LDddTOdz/BmyBhc4wpmsXfy0
jY6pljH1um1LujVt1N3nfnkBMuaeoNSk67TM3scMjKImGpfDvtVORKQ0GZGqrHXdrUxmrrkT9rsA
X8mDXwEkQPuU7Yw+uJezjDN7jGT3XOsuBMRZN6fP/eKBfOuhhkQ5GtNGkB/fy8e2pq3ide6rPmTF
k4dV+WmSSK1B6GIfOqIWTE69cMebcIyqjU223iYpSrg5EIirLj35eqgfAizx/HAtlYwxP06WjxJp
Upm50gYtO7lIhimuWo8DA1dZJievmH7yY0uGbM0+Yp+BoG3GKDfL8ZvZK++GHHSxT2HksFBcx9HE
1bhuClaAo7XpCpeybkplpU2D4taOm6tbFATfAlPxOJI3mp57PAsrmBgwJenN1nSn5JuTwdrxc4oN
ftTkm4Z+2SVJ8xthFNpLCX11J5kjHFMVdPee5pExY0/qY0igSE4KXLuyHqUMiz2nQH7wwzB/KXL/
nOex9t4SNLK2XKO7GbIwveESzUIJr2zJZPw9KKnxtNG6kIP11gXhPXJb+QtL5qYDF2syxtymvugu
OY6bVa2Ph8pqnB9ZDpXcUpgzpU4hHefKgzfQ0OlairwsqOH8YbA7mlqP0S2zpgO23AnIAkPHiFiG
a4uCB0hhsih7+KvVsKfEQfM+BzGCeNy5CSro0xQTjI3mtNpF1hpZjQ0xTiz2fwvUZSwonSNuchio
Mr9NCKJ6otiGRg9BWZp549lmBTeKInyslU++LfdgrBGHkClJbKEwVmBXCbyxWkysY/4UskZYxy2r
4KAGmB27pMpZusI4N8ZYmAvtfgiuY2wTNlTDA9I156N2m/Fof88H0EVg8I1hgPlo6+a5FGTSSM+w
jn0MF6QuO0nibHZ14zy6kKCe0h4cznQniyNj5rUz4vbezJz3BGAPcF8SQan43sV6Qx5xyEXKGNxV
5bQPbcPFuAl0QDnu9LOpsu6AY48QO4qraKXDHBESDdwaskJc47GTQ9RcgXD2m7hHpK3Bj+4THNFA
NN7CUDFF72vjZilLebbY0zZyHgz9vRIWduKi4BKm3G9OmZSbsAzFKY0m3OtluWtN4J/+UNP1DKaX
aKzygzn2j/xa4+zCZg2UdBNsipZgFZeUDA/PwT4J9GlncIAxRKTEosDXTagO49iDvSzqV09heu9o
I1Wj3p67VF0oc9oXeA+yzW5zuyHGfIJFmDuBumoZhCGLS1rdN8PeHt9Gr7/xck+/BAkJJeze0xjl
39IJajEe4HNsxs5NPvavAU44wN/+RYbYOUXvkEI10LJJyN71SqDfiQlJcwqa24nSdiDp2Fh9i3mv
qMKzitqHyYH65No/KzGAWQJx3wcak+2Y9IFG5PNKXVGZ1Ajq7ogy74XcO45NqE+vPvR+DMkDtuFK
dUNxwIdfq2ifFUN7DStym1KihLbadO0r194LUqw2elmGhKlROWiyzNn4qgJ8EGBalH1+7BKSKiIX
n9mYsDssy7qJMle+1c8gXjPbV7ej2SFU6pLHYDCjGxAS5jlRxsapLH2LJIhET7L5cKOuDY9VpGea
zkGbA/tGFp4hBb2+bfX91LD8p1RcvjLaMwvXY7IM4vy7mo5jFJ1aPDs3jkavmUkS+Vd67RNSEzAT
knSe7sKG4VDUSrvEtcaLmsFdb1MMGOrp6lo+8R54G5EgsUoM6EqsnYn9x8TWOYcF5BJiup9BjRI5
QvTs2qhz8SwtTDZ2zj8BUwA633odHZXYPA9+/KsTqbMD7kycV/uAFa791o36t1ZxhZU5vvXQ4Ce2
UsuA2jCFYNThYIb051F2jfdG7Ih9gWARbIHe3TgAKkoCvPxYWZcpKOXRG4oXy4jDC8FsM+fJ9ABf
+AKQURNwEGrJvctLbCJ3mAhBjP29jpVnInp4kIeI9f+5USF5M97onAvmjL6icJR0ptqzwq2uNhqh
0xBSNbUL4xqFzoueWS0YAvFCq0KjeF5UDWgEphZGTcPXdBvqSyZHn+kS0uWNPVFloEq2XB00RdMk
oXDiG4QrzYvTWYVcWkm3t6LxYjChuIj5JjIZkeugJcCBGWGpEwvQ0pY6RQ7N5jIynvoMgC5I0Gij
VWcqqdkZ5LCxbnrtd+rDKGtav3wSAA1uNfBPtvu2wCgaAHVPE0V/1Sdvkd6pq0wNyAKtf5A9CHBw
Vv6JPQI3jXWiGkv7pqom+nmY4pGUZdk5S63sHGILXec12MfKqPLzoIGhIFr7qsVM+UJ9BibZDsZr
M4h+OXGVQrGwrZOjpy4heS/4hegcGDG6WZlAenG4sFNuNdms02A6RUlJ9g0li5XTMGDwAYdT3tAV
gNwPg6ILKPrJGDOQqQXdMaYuVPeVXx/Ktqk2fmcPJHoMJpgdri+T6QcEDaiyvwlt19jFKY34LlfP
poC3k4M1Gulo02JKc9FfA7y3HkNy0sjbuqqbWzXfLMNOyhmMDoVkxOGWpiVz9Uq5+Y2c29QWjLCr
PZBdYYcHN2aExy6d0j8zkttw3pIRtKiCRXeueucA6ILeqNdtujrlMT+/OkXXXKw43btMY881PBEU
kEl6DGHXJV0Y0mWVrEA9EmXqlMukpetbzfJjrtyBc+0VPmW81dcEBKbX5NnZ65PwWOkpTBQfhJXA
hUgxNmv2hCm+h5LUbd3NvEfE6Ndc1fqbL8jpC3snJ8XHuGsbFv5Z1pZoUKCXN1GV7626gPahp997
wwyx0nrnMrfzuWsuXzyMbMz3T1IXwVOtDAp2w3gObGR3YSzBnwr3Ywyteo9MsN9qoXkO6Ru94c7d
TA4u4Zop6Y1RBv7VGuKA6XC3tSignDqmeoYsjB8JQddTlNE9YBIKW49KaKvV9DZNKjv7TphAgqrG
e4pxLnuhWvfMXS9DSj2hA4BiGDVwDL24pUS/TRKzBJqs/7KDFqJpXhx8rxmfSsrTlBaeolJEh15R
XFqOh+XIgMG2t5hybEvwDRuTWMhjGsDR4ODmiG+SZ6tGI+pSztg3uVXfA1DegOSBRydGACOUyuhD
fe9CkqcMrhsrmvH1JYiNJxrg+ibFrbLtWLvtqGyx7KPduW6j5oHQAutYwfib4RLJqoMG+ZJ79i+t
mXgoTUkHmRS5bC2z1nwyp/0yCAPrA4oB3GxvD+qjR5ZyzepGh7lXFeTc0dmsY5Nwak3aV6yDL2FR
qKdc96xrKMyXpLp36P8/OokdPXm1QYU6jwxYdR4ygVlcay2aV8Qbf+lsBbKmT/Xrol9d7qLVRGYV
RWB+bMUlIYq9o7A8SQzK7IlZbvK8f4WzlW4GJBjW7FloZUnnXk/1/7WZ0NY+9uOVYnMBaIUbe9bX
e/Oya9nSF6V9oSiAc8qTbjJ7D3DHkgZHIxQry+c2Ec6YymsR20gU0uNiFV2Em8uN50ZoY53qbKhK
Pzai/ZmorNrGixemn10yi7R02TKSwmEMd15jOavBu9k88bm5KFMXI2glGY3CxgbPPpsQjFllP803
y92vG1uG0bZK6NUuhtPlBZYX/Hyp2X+6bNWWt5lkUBwyFmAY5pJ0zlPtX5Y/JstjywskesFHWj7C
P14wKRFngV19WcykhdPzQ2hx+JevtJgdpkGokUGDKGOTdwIwQprn68WqS++uOC1bX3f9UGOiGijm
SpQBvh5fdv8/Hvu6+/U8sRhFvl45DWxcZ8CsmdrzA4Zfv+JyX9PK2c3XBCcOfp3GZYTzxcL+kvah
I9bKzhBkeMm+712P0uHj8gQiRj2zKY+DHMrmvJiFl9eVU87RsWxCkfnLVbxsGaHbbPVYfSxPXh5a
bhYH8rLVeG6DCbY4fr3c8vjnaxYDhT+rRD+3cIip4CGhnj1Ey9Zys/yhjViBp0lrraPy0aP5eSRi
kwpu56RbD8vpKQVkf2JetDIDkR6XnzlcDrevn5Ucjm4+qZYzaZj9RctNN29ZDvygaorCrRb0w6kq
8+FkUp6nqMfdr5vlsSycWBlCB42hV5QAkLJiu3yRRee83ED4JLAoqQfkIm7+TLICUif0ArC58xkL
Va9mXROkEZHUO+mQfT5GlPs8fdy6mdzDgkKx5T7hV65XtJv3cZYPXKKdHUiUn1kUPht5/iASSrD9
sB1p5a8onWurKTCQHYx7Jmjm2QVKERkJIWes8Fa0Dp/TyLzNzNjdmWPy0/VY79AIf3YK3jBTc2eR
c1rLi1d3FMcubyzicsJg3whxhTnCUqlCqBdAZ6AK+mJW9q0y4+ASWBgxp7nYHPkXn/yXk+QDrkiF
G5sf1OLoldMYXSEAA6TBL8MLoslYwc4Zt8qn+g9UkeomtNc0zRC1JEQmOeLqW4D1RHsd5t5wqyDL
OvGtLr2zBUN9TbWuUxU90hZWY9O+Wml9R8VsD/DH0AMDaJv7UdqvChbGulAe5rTkg9F6QxOQ7xNE
+1hz0WtV4we5xysNdvAJZPHWHT13FZT2s9nLd00nwSeL14OE4qbos4yexL5l0C/wG1y42UgHJzRZ
LHAZj3BMh3abr6OWlAHNx4xKDega+NH3KqpSlh5QugxzOMIqu4/p3HQZa0vfv4tc+olwK/ZhDpJY
lrA9vY1IiYalm0NBBjTCrqeAaikyQNGjgGQtDIXUwYW1STyvYM81rMTADHRHPLbA7pox3JVhSv/c
M94KZ296LLNExhS/rIlm7vz7SN3kpD1siwxaoteC1WNes1HwPlnTpg3WKqZfNAIJfbKEsfcR28Ag
qkCBWlQlTTO6erV4HJXprX1HtWu0EQ+UqK5892ZVjhGKYgBBOwmBeKg9YxXbcJ5KJ3/h7PxtqI2a
qJPGDQ1uJvhHK+DgMgzz4E8WPQwR7qcuAp7V6j9YQAD2OJpGveHYjjfMD6FCUeAadr4qX0dFuFVZ
RADb+xHmlb5BIelvIT0R75UZD6O0f/qQpe3+VCYagZ1k167aWje3vpmNNFEyf18P1sGa6XD6zInT
Z2Kcmtlx5kyRAxAzYsuHLJfPjLl6ps3FM3fOmgl0Ayg6nIz5GdYPaoCZUzctxDrQddPMsFsegqsC
KaA3HvSZdGcPMO8a4HfmTMEjjUce5UzGi2dG3jTT8oKZm6e14MPEzNKjr4igE7zegLr46M3EvWJm
7wG8IXVs5vFZM5nP5xs0M6vPmql9IZSfYub4aSMQNGo4086bKX/VzPsTtNGoTMAAHGYaICkZz1wo
uqflRg2nYSYHkt8XzSTBGKRgNbMF4U32T9ICnQMIgUvh9CuNMM2bUR/dRUJzcRjvROmbjFWpd5CS
+Bi/0Yi8DOUptMSloDHrdnZ3riabHoFqySKSD0IJ+TAY0W5Mp+4Ox8ljldcfGEQ9/jRSqx5FfutY
qmahbvRH10jgIfk1YpvCIEsnI1cs8+p9YTVkabCy64pcnRF+vzPfSXYxZUTqfkPEdNHqLzJ+ycqY
mMa8r7c+Eam+2T8h9CAgtiPRx3A9pk4l08JUv1aOa11tc7SALCBXHNA17BzAj5zJMXgiGNiU/eUa
6L1xsQzrvuqAEGlOMGwpVxHkqb2SwOxchXIvA7qrwzRV0SbLZhAoZdNNHalZrZ6FW/Thv8bUfERZ
ET4qyvOhr7Jnpz+PU+NBdnMYV5LXzBj7i++N5TXWICXOqpuqpipJNvkpmOpD5/D2/11ZbMyOgb9Z
LVxUV1KAojMNB9j8PxwFU2fGXiRFeUgMNzn0HU1vlZFMimbw2UW0+DhkTb2pp3Fnz+KOwVHR/+Uj
mP/m9sAdzYCqG7YBIkYX/5Cze36oWsxT5SHTkDv5rXkryUTYaD2pHFzI3lKT+TmCgHLnFV14Y3nw
ocwMOktJ+EpTiQxlXBCeZ7Gp3hlg1N3gSdFcPrJc1W9mFehSjfrvO86cBdf/2HFEauu4J9DhW6je
/y7Ixs2QirgY2HGecrapbbjHoPNvDAHUA/GCtbc7mCNDZxw7h3Rwlk3J24TZ1iJ5oh8vfmN578O2
NNzwh2PqLwXFHIo/9i8EKrbF+MUUmGrMXVOAmMtISvp0T/0tl+FPd8vs4/m3zz/nADiu5/A1FsH5
HyaCsYnxzBhOwVCXM3W3gG1FquFL2DVNtlE/osrI10ieut2Uym+dEzE8WNeYPDnSmgtri7b/0rs/
bJK/D5PjfvPmCkgVl2+ceXfxUJZ7AgTJAMhC2H6xdWOptF0vP8L/T5d4GkvIS+/M8vJN1Kg6+lB/
d3M58/H4XyxgVGHD/7F5Twr1/n/4x79sYJ7zLyxOns2pb2EjwU3yB7XJ+tdybOD7mf1PM9DpL2qT
Bc8JCxhAJcYLnT7rF7XJsv/lCVhQEocCHShdGP8v1CZDir9jmyxojJaQjjD5hNgfjZk49afrAddQ
2TjMcy9iZc7L3+UmVZGY1koQ/6JLuJvzElmbl75dYjL9/rq/PKh0RBSdljufizIq1DnhzBRQMgux
/eKvT2tatBzzYmVbLcqWFNEL7LqZqFSDE98NoXa7gJGWG1ZTwDsj0bHKgPw6MyKCuqGdsKxClvu2
6Z/FUFFIJWkLQWG/omb0kHcmMZth9gIwHdemeMDcph9yOlylMZ2SAs3RaNhHnxAljZVAHk81q+/y
2bD7pyFzWtIDsqMGj89LIn3FYqbcxaGLyj9Ahx9Y7n0fxWfLDwmam0QB0q44V96oNj4mvu3gY/E0
jIwARgRxRRZ11C+qD1GwHIC1clcK51vlJg9NNevN+1e3Qp9k2lXJN4y3nUtFWGZGs9eQJBFQ4F+q
vIGEGXm/wSRnmEFXg81UREUA//JSXb0WokLWX+m3afQH7NcqG2/tJL83RPTd5sqKxjmjHCQ3uemn
B+QJDqlOZB19p8tPMgIA3M0Q9CTUII7w+xo8U/OKZJmiMBSTgchlO6OBkFBNWzUzJjyLSrLnbarY
zN9I680fCq0g0RUUI6hD5CJYGlROxix7dZAgtxOH67AwJgpu9Vvpuk/A7h6Nqr5zG/mMbvgFWCKR
6n0Madu5eizlvCQ2V7K6N1G8aU29SiyY10OJFJEAyzCoflaKCMBC5D9JTB2g10CI9repkx9V33/0
ffPhCniQGcDDIKFylBMFRLe3sU9tEDENLXdCjwbYDfSopHOsiXgjSQ9KZZfb/rawqt90OzyCZkk+
CltKwMG9h/0tVcYvm5QyMy2fsg4WiMpHsvJC+3cW4ISJ6SSpgBK5VMPK6UtCvPnSZIFu6DezL2XL
gVeH36O+gg8ii3FXm0rsJMl0VQqinETD0gbWXff1bZ5/63VBrbkksRZkJMIju3g0XhOTXcXin2Rh
y9npnX8Rg7ebj6dSL2AXksdsoFJK9YbS4JTeRekx7zWKx8zcMuekSefW7MZmLSaEkVYEEbVgXtgk
40+sFzcIZGB9qvi2dSFhqgQVeGvzn0Z2Xw+I8So9eakN/1XkWHJah6UkS+wgomHeZ6CEtdL8aSn9
TmtPUhk52iJjWpdufLCJbKDHTFT2QNSoW5bPdu/8bKnbbZK50d6hpw9rYod1BOpc547eNNwKl2pG
0RfVhir5CY0o+aCOXLWNdYcpZkba+jc2ao4sSF4rL+/XbXKoBetsfRTk+kbX2lVPfQJsOvWImsg5
kh1TwUd00pdSBe4KN5GjkQtMwMlaIauuH/vO5UeWknw9SECjfbWnKt8g3NFYpQf3ahDQUvQzhWmk
bbd6blJxpZTLmnz8zRu8ZZF1p4WwnJI6+sEy+Mhclalx/eg78Q+2o1VD5d3VNKQMMZ/3WKKW3gk/
vkRV8EBEcocPvKOBXMzfp7FJsxYma2VhzfmdMGXXti022Yj4L8nj28ZwwQBXv2NFvoB3k3v1E3X0
B2C7BBAbnNNdLO5aYgNrSVkube4dEb3MVDStwTVRqfbYaz1NuaK/M5kUyXafcpXg8Iq/dwJJSNY4
vz0JmzsicoW42uHspPqjF3MwmzYgWqn6X7p9w0T6QPzDbZNGv3xjMFZl2j8oQcZ4kqsnoyB7nCSW
hJiDPCT/0tm6E5cUOqyPXdh9NKJ40Mvu+1DyIekA3FgmYnyFkopvvnGldRd6Oa1ywKO0et+1oX42
0A10pvVcUMnF0uBiokd1R+Zwl+oPPhcB2Y2/8X1B4yc3IYp/D0F+poC908xSIXbkaqKUxaqtWMnI
24ACIVudAAfMFluzuNGqyOELMuVt82edl8ffHW91H0JoIkiPz7BU+O2epFvvg77Sb7MN7zBDfkyj
NWyH0OVFItb0bjpukbpm62lCIwID8CbqrHOQ5ocktl7JVvolffNUFKRQhJPVbkNLXnyz23lDf5aj
4a+7bLqje3Qe9Bq5X1fxmchhyYZ1Z6bvyGcwbj/ofpKuM3VBiz8k2Z2V+QX7TOM6WNrbuvVOUUGH
Shn7NM3v0y79FcTiOjmg/7xueHfJbNi4Q3HXoX2I5rNrmKqd0NBNGGH4CxHJtuvRBflzaSn24CqP
6UZo350mdldJ4x0qOoJ4dkk2SKidMl+5cXP/o6OZiuqV+Pd8+qHM4GUYWLm647ro4oxucSUOkUOh
HQvjt9wnWAaOLvwzdzwOlSjWUnZH6keXQUvuxpDpBGxgWzLI5xo54k6/1+3pwchalNgxbXK4jvSq
eN3EusKhIX1FUYmNnUPZG7vKlq/DAIV1Pto9szT2jeuLTYDWmbb3W0ByyDpoxI9M1Pcd5tcgivde
9i1HFyTHgVBPBWxSXtNePJeG/QiyCYPs0L7F0ld79AOnZhLrtnWoQ2rNQxWgU2ZoOJI1YMCaWA8D
iaiF+WBN4dn1VLgitlOYFEW8GjPE3LU2eZKbP3kVcTNl8m71JB5j33spJw5EHfV/6dAZpvm7kXbJ
eIcMSSskvPm8gFs/6T12c44bJEPr2qfs2E4TsuG0+mb34OR1m8dLnSM390f/wpRi3Rc6VzeOEEEv
LMjTg1POTVHr1OG0XJfR9OwN2bnG6MEv/hYZmCviyflJc36P7BiVaq/98Cz45qWNfimk3p2Iq0pZ
WTdV+l1Ro9wXZYwZhJ5Y0rtrXU+QpFIu2fPhzbMnBKkYMAbKKH9ySk5xJ6vehYVXeWTIqevqlxgb
4m+qZ5HgNI/nUOA8TS8lasyVX2icDuK56Dhdkdi9SBaspfscdbTChPRfIbaHWzus30gWvmXJTQ52
ET84mf8rz6EAaR7TJxlPm3p8hel4opCPDlSPGG/ocYls+CFKeLhmoN+U4ge1wZVFmoXhEa8h3zKW
uIK5gEFGUJ0mVKus5sm1LEJoMv2VqJmZ38SR4IO27JDEM7C6ryzNHCY/ckWbG9Cl6k8WDpFV24L1
LpxsjR/u0XDLD9u7w5b4vbfdnw3Bieum6S9JA03As+LrGNLKKYpn36PIjSvpDmWpvorpyLkixIUA
CnilY5/U5o6zGWg3pbNvrfSIJ5P5URK8EQ78A+Pye5VMN6GIH6g14wjWr3J0QBZn8AAaEtBRDNRT
wYGIUBor7PAy5p7iIKseJ1d8R+x1LmwYcQSKPLZ4TxAdC5J0yLwnRiSL+7u+CF7tYhi3eRKe7Uow
7mKbY/jbaLn1pM3Edc3BpejFzSaPhm92TAxnpso7n4k1XwXN8OjUatPHXITC4LawKWwO2d4zcY4l
P3PDUBDKic+UXLTc8SN25kBUysi1JBrBHSc8DfaZGTklaJeeVrGbz/Oq9ynGkbKAbLokoCa66l5A
OmwI3lqSXysQEMQNA9wYpg+I/3hvhQZbJzp2lXT+OyzoJ8el5EpKkFjbIyojqyleMScHO6f6oLL/
EGsVubxp+D64PdCY7udIGcqcnA0z7R+489BM6+wrhJQPrWaFq7SFgud1+85SsL39Fqtoth/t/mLU
/hlSiA+4tf7eBugne6oESInBSJVNHB/iSH4z4+yMuOJ3qLjEjgbdcNMFW+Me1MCEHiPXvYE0c+3W
7keotAhVdH819OTWQ4dLZ8P5oVIH+atEl5DMF7xhzXW8aHV3HfR1A2gvO7qORvyHXv1u3PbRKtwf
VEhC5r3ungEXaRyFe0lPRbeY/+M3Iuxm+GDAeRAhniX/vi/NNeLeda7irV+EybaIiNZDiHrf0x1f
E7hXH7A9M2V+HgjMG4OAy/+azKJ0jewvYLHhGSg4NI6X2DozIdjVrW3Tkx+OEREw64LS1RTK2x41
kVmWzQai3FFVWHRVQ2qCC0DdbC/0rR/Nug/XWlcc2sncuLr3YQXjQyNS+1C31d3YGy966b75ZXzR
YofxRecEcyn+OVBtSfTk4MUW2WskxRMYcCCT4ScEhvtEw0Q1gHRSRXLpK8b1ynuB2xHssMzFWxHp
OhA467YWyKqV8ZLIcIvNZV/5s+6jzw6xxIjmP8W9Za+cdJ7VWi1BeXhdq6jHZhJdWzz3u0gM7cyn
O4iRMcrzFGmxb35vqCO42xVyOQJ2njTdMTa5JMyxGV0f7fJF9HQY/Ew+Cyt8cUk3KHp5U7JfgxJQ
eJH+ak19b1TINs1Xy+x+RaH/M5j6b560f7QoiwKL+bbnnlh/31ml/F0l5b3vukQYRNSacF+gxqCQ
6pF6a9gfsZkfDWO41NHtYHC9DPxi70KLJCpwbwgoKZQWOYvTHHPLWGwjh6jBoCifkO2fVOzMzFgW
tZ5OIvsk0/esYhE5YZNixRe+hfWtlTSk6yI+X3taeFFR8mBOAn3oGP6KyUdpgyeb6x7q5g/aAuiE
rUgect9ahTPecLlJljLDsglIMVg5jhFtl7sZkS1hybE+THMDKkcRHcwAZtxvfzE7veA2jKr+SAph
tfXK8ufyf+mAngdzXLDxlEkJY3mwmN8+9xGn2w6My6/HhtJs6ZENyMm6tvz8TO5c9Og6QxvXw5gO
FPlqMjJ5bLnpOdPaOm/IknLiAl1J76zdib7+epx7xNqMmg4oJ/POJOd2OMi23oK9dKw42+F8fOxm
2YCTuLc9ZrkdhPu5GINn+2j3yWpBGqZyJIwhjGii/+9vi6oeyZIN3GHRXC+o0mWL8ilvtmx62ZAR
uWv68BeQ1Swt7EXwoC2b802hBTnmxn1FZBAX757+3vK10kazpu0fm8t/EzofodGfe+6fmxP4Yyd3
osPyfkPTDGu/mad1r9NgnpY997mXIpTbhZ2SfTH/1steSVRRbhqy6/7Y/8t/LL/O8rzPw2G5v9wQ
3417oA0PFToH1bcPi+j8E+O67Jqvo2H5Sz30rD4x826WXbF8SLSU7B8VFCazbcodo139IKZ5iyc2
/Ny/Vi470o0sscs83+aoowSSq2Mgwl2OkWyjzPGBATY/WfNNFjsSmyvu9aBCeqCzBjoEsDicFaWd
4t/e+I/PsGxSMs9pkIbm5zM/f70o1JlDI1TaLHxVGiHFqa214uA0YjM8kNsYfe5cQnP4Mn+cNaTS
+kgh/3FCfe68KrwhBsTVpoaU8NyYtjFwNK3NdIjbnA/LDafIyZQzhM1Gyb/stULv7rK673bLZ+mw
lqTOpKMxtLtpLmVfVG9qu8+nzq+z/OfyYv/xMVqv0yrkcrNZjoQuTqklFD71Hw4Oc3Akemhz9XX4
zE/AEcQTIEYQfzEeliN4aO3+MOZgcHGe5JKylL/oc/7j+zoFip6Q7oeXg2RY3nt5y+XTTvHVZerG
1LBw6uPnkTSfmsuRtNz9eqyQ1nYekWxzkltfktAQyvROBhojzPL85ebrbP3jEP3cXP4+UQY9eHMd
ZN7Zn/+iaA1oL2QG7z5/1bwKGoBF9fHrDF++3vIvy2PL3WA+CvWu2zWAe/ehjHbL36zlYF+e8fX/
/zwEl/vLr7Zsff7Pcv9z8x9/X+7+47HPw7asHOevoafImEXZqXUMyqZdpZCqaCStdTTcn/vH9Ox2
FZjNyhzNHSltqK8aVkPzsNo7ptw68pbMtHtaxJQr3QtNadIIC1I9kvvcFYe+bs82bSwQGjNegaC6
4X+yd2bLbRvt1r6VfQNIYR5OOQ8iTUsyrfgEJSsR5nnG1f9PN5PQUVzJv8/3V/UxIChRNAE0ut93
rWd1C83TiSMpErXeGYqKjVDpdgoxiPCveSi8AnmNVttkyojnDrlK4FZVnE1O4UDG131t6eY9gVd2
xSvy53++meMm2wwuvcu0nGFbPU84746DeICpyl1APvd1u7CXcrODe7aLanU7GCPRnZ5lB0f5QhBw
o7BdjIdIhOmpc/nIB0/cNu5P7/tGY+Qrli/fNuVLrjzt7z//L6/f3zkanWKHwTkeHzChzpv7r//w
drdNR3ycH/be/vQPO+4f8P4uP9t3/+vy1dHGduHXbrA1Gmv94cX779/+nC5Ojg9vT5h9sCmj9svt
7e5fzoef++Gj3t8GUfW4GJARr+5/ChHZTkvVX8M8hSwtJVM/bErhFAoKDx+MdVMfyvaLNoJNlg9S
kSi35AvyaTOSoumryvYmQZSSxOovmeIkdYlBQo5PMwZkZcrbiBSd3RRu9+dJVtpLClVMQuW4/1GX
KCVYXk3QdGFon2VnxsoGJGxSlEheFgvuhkWNBGH2SLeZi5HLLH/QHar4MN56OpWcQpCDGYBTc9es
l0FjoqgO1bVs6Mi8CxUhAxhBm0wvAVtHXcz3JcIt5HNCq8qDfApV9VtG72AtxY144f+QOTKT2GLA
qqlURjhNVIIcApY2KRm8eI/jsg9WeTU3B1etmkP519aHfXWtOqxCB3RSFR2sVhv+eBhwWxxu+2J1
BJJH6s9sLuQP9IAeSfxjLik0cERN/CGJ0/hiDvd90aBzDgBPWkxTnO+bumH2a1kQ3fHvsymPsHxu
1/rVLwp/LdtrstsW0RkhHkIc5nv3bSqxALO6pmIs1JDVX5JIeaQ/7DPE/JG1z1ssJ8W3DtxtWx7o
Pqem1sIdu3NN7x05W96Kbs/l/HJm6kV4wU424zA9I/+Um1NGR4QxGXFqElW/9xFaenkE74fRHFr+
KfJ5DHsOA6X7SR5MU47AYd2Q4mrupUpU7pIPnhCNyn3BFMebKku/WALcDv6iAPdQxO1+sn/Fjlof
pJLx/vCzfVRi8LY2iIs1ozlIQqx8aJHqUZ0E83DfN1UBasqAKrOn+uZKqinn6LsReOWeWqS1Hpr+
hSRuzCTyeAXyUMnNjqHE14Nwc0uXuR8ReYDuRymsNRarzjQt79pHueWIQeq+7yYabm2g61Pyuzwc
8lr82SGTKNqBtLkdZkukcMwtS9vbmGVmb+UVdztU8gp0495a4oOiNRJCfyfLb5lMQKESP0/B7gpK
vpil7wl6wWNLSw0rV/nm01FYD4KuG2h87amLuZqMWJ7fNj18UiSfsY6WX6Eqvsfb9y225FPQAawh
Ixph4qqJYgj7TeJ+vWtLvQnJ0FJeRPJBK+xoD5uSMrdLi9rOXECQHH0siYwQoaLpCNAc1D9Qt3Zj
Dphfpt/IV6US2occsMZOdP2gQr4/lVtSmQz1gQYEEwl5poXia1CEmvr/JBb/X5RdC6rHv0ksLpRm
myntX/Po7xKL2y/+Sdo1f7E9XeBNUS8INC6yjT9Iu676i6V5GhM1m66tZWiIG/6UWOi/sMumm4mn
k9KzhS7iz2As+LyYGyHwuhpUUtM1/1cSC139B1LWMU3DcDSYko5G4NYHHRPc8GbOSjyyY1o+cXNh
IZzFT+Y0FUsinJFfeJtA0T5xqc0bXaWi6+pms8lcVQSIWzuggeljqdOUEzXVdjC3RGcLyj74q8ym
oOmMEPhsnEUPhdN8HtCerzOlLVcAj+qVC0ghfMio8S9qP8tojfN/g4lBAApqHMYCxN/X3A9i/FUz
t2BzEu+VhBvXUM7wGtuDea5Sy78U3+OalkCdFD3Xg7mYBy/cRWFgr01wrNRyzHjVUDBamUnnIlU3
KWUnwVcPLgGYbqs7QHWLsErZ8ZH4ni9x+BjFsKMmqqFhy60Hzeav2PbqrdY2y6kJ3ofGRmQs9N1T
tUyn0nswC8rTiY6fVknTQzpTVpHks4z237KyDSBOI0mDau6jKohyrJMxdBa/06bVLNIyobome0ev
v5Ny/U5UVbUqDOWL7VDgmWO1X3QTthEkwXvwreYqsvWT47Okx+Ae7yOzOdHvGMaW9E4TamrYExee
ewPS3XlcdTRGaMTR1HG8rtrPukoyBSqS8xTSZo8971DY/SkKzPao2d+R7CYP5CKc6Lg5J3RuGbHr
oPdqfObbmrKJSMTWQbQ6NIkbfW2KpFJnqtrlVKYqZeo+RmNs4rUW2aZGHFHNoz4fjjh+igBHdlSG
zQpIzUBlrXlmuDv29TDvvNLdhVCNXYt1ldK++QSr1iJhdSRqtROZqzAUcUSLHFY6T3Rjm/Y0i4zW
lLBWS6S2OhFabY8g17Ewf+X21H7yg/JhFFmv2J1Wnkh/VUQO7EAgrCGSYX2REdvQ9o6Fb2sS+bED
QbKpSJT1UZqPImMW9byzZjKZrScCaDe5yKJVRCqtLvJp8UFi4BeZtZmrj7tO5Ni6ItG2Cn+rcUXV
IukWsUq/1ZxsY+XK7xUS6mUyUrznfr3IApJyaTeGA8m5MRG6LFO6h1yk6vrDWG5UO9Ue+BUqjVR6
l77I4QWu0xFdHlw6kdE7jKT1ziK3NybAtxVJvqrI9E2hkqBDhsw1t+rLiFCKJq3uLs2xOqlO9dsg
0oHjsXnyRF5w0PjfMmV4yNT8aQ4pVXV5dDJFxrAo3OYidVjVVXWl9cYLRIanZlYbXIzTDD6r3tc+
CsI6LaHCTvapeI1m0IP9CFhi0p8mkXcc5AMUAHejatWus3USkacs2KaR/xwMyu8uDYlFMg6IuglS
1ghUpsX/NImE5axVmyUUmvesTkSoWwuDyTc4X3wVds3G1UhqtkRms1trxjKnaYLPtTnyYYE3jfP3
KB4OkD+1JTZsYt9153vlFNtC5EIbnvfMOvmhqfFl2iI72vay9tgmXzxCpSnkb02RMt3a5E0n37Sx
/w2dGB9i7NrVRDA1GbmIMERWNeO3iNwmv3oWSdZ+RaZ1YLlLQGIi6boTmdc9xrfMNo8+Rv1F1qJJ
GBOM7pgjvpMPOx+0iqrb2FfbwYGv5/stpSLde84xhy40J7I2eUIitWpGzBxIN0qwskaVRkZ3RNQm
5cmNWlhAQYP+XI5htoPQBNLCdLbDHO0a/AHBtB3Rx+VfUr3x9gU1ndI7JsSEh5BgFJXxwfK2pqvr
u1qgk/04W0M/fLFwXq6G1BDtXZKeVeNrkZY05ljNbbp+CneDQc8PTgvmpzG59lHvr4YGWAQ19WFN
bBBme2cJgK65AnxeAst6bi0S0ePBDXbazHAxZ+GRZj+mVyPDAW5+dnocEcUw4RUpQULH05cyNWBQ
gqd9fJlTQA6J381rkKhT39JxdiwCTenliPz2yVATLIcHI07VhxxmkGnAmUzi8zxBOO3gIpwSO7Ix
ZL+xZFEWXmesPOB3FCWdN8WzduRU+FtFmAd6YSMgZtVfVMJaQGSTgtNgxnFg4jxQhQWhw2e8rh0c
6vZM6x+fwiwMC12Uf23XojmsxE6+wq8SrwwcDi1Aoz2G4k5FeYMBosUJoQhLRFmSvVogHPP8bq+E
+NfpQzLCtCsDP0WFryIRBotJWC0MMGQzGLqN5vraorNUaFM4M3wcGnoxcSpI00ZtPBnojSxh55iE
sUMRFg8mIttemD4i3B9ERMWruUPcTb1qQkldVLSDSxwjhbCOxO25xUlS4SgxhbXEECYTmrgFnpNK
mE9GYUMJQlojCs6UVlhUQl0DZkDpi2bBkypsLJkwtFjC2oJIfj8Ls4shbC9Y2rulD8AHO0wkjDGB
XWwrcrvgVyBC1OZ9rhNVEZafRxi7BRwq4ss6WKj4bXpqcqdAIR0bOwo9VUw5mH9Zg6K4CDzjnFGY
xn5K6JOGlWcWph7aVFAdEOK5fRUva3erx3RRJ7R+whBk4AwKLCxCKl6hBM8QzbQAtww2IgU/kYav
qMVfNHgOEN7MXlbW1wj/kRVm2qqr0QqiWUvai2YOX4Oe9WdcNZ+U+IFBAQQAjiacYZ98PmAL3GRp
didFWJ8UPFCVMENFwhbl4PLJGQuWHcs87m3COoWJitnGFsf+Pur3Vl15CJ4QR7n4rmgJChOWIuxY
eg33qKyYjuDU6oRlK2uNT0XfX5MJGzVUgVPQcnK1+LwKYfiKQYQvIRDsg6L4WgtTWM3oBvjf2YJz
++IJ45iBg0wfKxdpovGpxFtGSiMpDMJu5ln0w4UBLSDui5MbFlKgLKqy5LjTwMXWvsKz+pjjYstx
sym42hJhb/PwuQUehrfUfTaFAY5rjmR28HHhwOot5OwzcctF46JkblUKE10m7HSdMNb5OOxUnHaB
qxJbxZ09+KGYD3oXTp2w6SXSsTfg3ev8ihq4cPfVwux3f5D7bFhnt32cAEw57R6tlbDhyjAy+eCK
AkitcskqIhdUmFpFeyKSrkP5nIsTnyCexEyYE31hU5yFYbET1kVyZqZ9XD5lCabGXtgbc9IUb9lp
MkDtHqUmX7CESVL+QxTZv5PtJNmMkpX7qaUwYyLClfvvHQP5VP5EQwXFipli33fd3+P2nve300qf
u2SJjngfV99nKBCHon8idc3b4xZJtqWSnMMgR4+QCWep/AFnnqASuv7euffWSN+j7CbfV3YqfJLF
wSKq6VLGk8mIM3jz9Is+pJ3dX5Zb8kG+w4ef86NmlTVGvfuw//7U9aMcet/cMG4xkIfCtFua2Hdr
8RAkVGdK6e6Vz00cv2gjiesWR/R+WGNR0UtluUge5lR6iOXrNr7iTBiMc7lPFbZjHBzgff48J+TW
hzeshYnZFnZmmRd2f1Cl7Vk8yH2RMEWjhpwW8iPIt0rkOSbf8LYZ+PZXXdisZWtKtmfk1i1jMBXW
bMDQv8nOiifymuZh4Gq1c2daygaHaAgFWoPZ24kpwN4O262Rd9uW330M957uZeuvUK1ROJNNWZmm
Jrd+oHq1p6TM1P0tUe8WpncP10upcwO7T/hntV/lZSQfHCfGY12KKyoXDnhXeOE1EdE6C+O8IROj
RDaVfDqJLQI06oPZxyJrSmx6QLNZibZrtCL2jvLKr4gCOuAkfYCIygYs09QXdi9B5tbPFrg+tMFr
vZ2+NZW/TaZ5fNQASkx18uhG1taq/Zfar1N4lWBIKqbSm6St6k3p+PE6IjkyN8vnvDBAz7kI1g2R
JgD4eBuSrLUqOiMR4yWLOTua1mRVMPPQKSCbKKYXYccErXLTeNfM9hum0njXd/aK8F/4nLNjHKxY
PVeYRldeZLhLEj3ivTYyiwgSZU8KVLRs7CY5Dh3yLq33s7NOy25b2Sh4WoelNZr95OA7E9L7oPyk
WuPKtiA5dWP/a68LlnSZtujS6wYsrG6skAEmB3vI37nCn01u9PvaY12mKFG461Q13QBFm5Dli9pp
c2kblQHMtoP9pGCQ81wfpYdXL8Kgj866wYxQq2tQf6FdZLtEJNHOMUvNUpDRZItBJmlNsicnN+87
P/yMfFX2Q+4/VzT2r3Xtlsva8E7ytVT22+Tm3NNEKkb9InP1ZpF8J6Pu5NPbA8uSpZcm3Oc7avAx
yxkAAXNl70N1a5djwiSh81aVzRWo9N5lhEC6kW/UDHQ35FadYDhJ6nnc2+Pl/hp08GrVg1pbyH2V
gJurwHHkL3bit+9vcX+aN+hV9SnKVg3plTQP/DDdTUGzTmTpMxV1abl5f0jduNkO9gDEBfm7aeV0
w+X571LDlFlsLEG12777C3JLPti1N4gGQ1BuiWsg1pRrRz4gNH7Vm1jilP7YVTaludSY5y1K8X3J
7yUuHSzUvnksZf/FtM0HEsxcDL/0x+RxAM3JvEEe1yArvGkpN2XPidiar5C4sXCqis4dlIdJIAz1
kIiCvqaE23sOdOaMfxooZv0wxKW+c5k4SX6FbCV8YFrc95k6rHZ90L0U6Ji/kvXdXNx+vUH+kwnf
rhzUqnByPuN0ifbKbCPsZBIJM+PGmRDFfLnVZxlAfmXYBaLGa9rlhHFPh7I9BmSoIVO7tazkZ5nl
gAjY8g/oBmpUHc+9GtK84a+P9mThFzXIyaC1EqdKs3f7b5PAmA3dtCURT99KLIJuR/XGdN3Pd9JD
HSdBe5TPx3Qs0BoIwU48Bujjl1aGRDMg+QMH/Lh3k99lWV0+YMczs52spquZUjdHpIXw4NX0ILEc
8oEuOQpWh69bEyeb/D35QmcRFohHRWTb3qgeXVLTOoGCeeui3X5KtFTuf/FWuf/Xfe4t6lbm6/31
g/L3fvjbf71wf+v7x7vviysuVj+gZtbg7PXv7yx/2JEdv9tnv/9OmLohCR76+r7r9iOK7lA1sdCk
dSV8ekDOxC33AfQtAuxkh6uYnGjdcetlic+lfGtxWeQ87SSJRe4s5vHL0LZEMIDz281kFsh2UREU
0cqsDW3x09anPH1Hxz3XfqRvCDxHHDV8jg3K9q6T9rQwuP0PM8rhOc+ABuUF7YxW3IfL2OFmIvus
8kOodf806Ha+cV1hczGIb1Wc5uAIM5ULVYtlgRYhhVpgEmwPRlZFewBDsbNUIDrtJWojmrQLTmov
wo0j+oRJC2mP9+AuPtMlma12W2vpoUzDfhu12Ttuw+oWGfV/3s3/8m46tv2v3s3HsPjt9//ZN+lr
/tvfvJu3X/yzsaD9oukqnm2DRgE8d2HQ/DPCj3Q/D+iSx7rylu13byvwG2Ss2a5m/5Ht90dbweTt
TEvVZB/C+t+0FGzhGv2Hs9hQTYPPwOcyPsamVZDZwGV7xY4zKkf3HX6jKmCrz5Pb6lvVLy5Al9r1
ZNT9sif2ZDF4o03qQcx0hNj2DoYXJqQgu5Do8uyCLI9068UFKrUwoge3QSRjaVjDktfMT05OgYpf
MRdufAozomAFRSH6TLnpPMReibRwBGlcLzyvb6nNuO4Wrhw2axscXfmZbsUmo/a+moshWaCT3QVZ
ek6RxK9aly6ebrAqR5s+oIxWr918cmqXyvtIJGilmIfEQOWjxA1+BixxvWa9w0k65so3QPNgPEKV
Lp4N4BFzVwWXiqoxkAzci0VPkSrX43cg5LRTGkSwKUtPfdQuSZruWtP5rafEXXti4d4MxB81JmEQ
2YnABVCPJlaXYVvV3XNr8rcRrVMa/32YpkeFGsYcBr9P1soxKIf6FuC+blhknvvUWCTy+Hp/Snyo
7A3fpjMqqzzvPw9qeora9FTk5q4D17ewKM0AfFKG6RLVzlmJVMDh87Hw1Ivnq9dQsXZGPl38Cm0w
I1mmXWulQdNWrxuwNFhoTiAi37WSlrQSffUbfO1u96yH1kuX0BQ6NH6zJl7j7BikH43JyU7iV82a
j7AAd16SnwatfwxVf68Hey9pN2bUbUw9OXEDuZjxdIyx2ng1BF0vOtSxskDbcYpoR6FdOJUA9EEA
OX23aU3IOLQE9HTYWm1ywJx4HnDGFQ5G16nZOMp0EZDpdvqqppQvPTN8NzLOA6pQR4ymAGo09Ozm
bshBLcYImxU4Z/BHwD/yl4vGB1U+apjmSxIhjBc4Pa/gmh6CYe252qUMrV3ZhoeYiqmmBwe1Jm2M
IxyU83XmHpHMyXeSyN+tIHyv2vFRfI2lMl/xTJ4cc37Wqi0T0Dewosz9oRcj65hycHD4fdOc2L+k
WwbG8OjlGJBqNAaQPymg6egDDO8wasOFpgnzguiQGYtEs87FbJ31kG+wHI9aaO6CYDqS3vTuBtwN
VfTc0WhQWU5OhjVfxTk5V9YOH/jSJM7Wt8Y3t9RPrrsek/HZDqfHoTRfQiMhq0ajxZ2c6ip+lX9j
6hIB9LhAxsM8CzW1q4J3v3FBBOXjNhjTV8GRtc1mbXJUQmqjSb/MTc6/drr0osarRi9WF7/XScMg
0W4yJ2YNmFIxSw7Y/07ZFO18MmdI5rviC1tm6OLHeL5EhLolQ7upYs5VpX5KCtBx47au+kcz7Z5r
JTv1Yjhwv4/hfPXm7nEwFkUwPur+cK3t9LXpf8UufWiH+epU81UcQYykhA4kJ1o/r+KLEecjDsZH
JxpWwLmvzURUIcj0fsAUzT/JNwgHtGAaOebO0jk0SjVfhka9tPqwxZihj9ne8gXfo155/HsS+OT0
7xbDYL006HK92dpFpvsdn8EcMib4ZvfUKSE2iuiUJONRfLY0YCwb+vY50sZlPMNiifNTHDEUdOF8
tK2OVBhR5866Tdak76NprqPoBezfWovGZ6qzG3EyeWA5HWO+WiUGiuza8k0ZvfMylhXnizpfVXPf
KN4TisZNbcVoW4TOilVXPl+cGkSqNT5nqrUiP67MRqy109WJhy2oMkaZInp1A+Vr7wWfHzxOpZS0
rRBSceQHGCQDOpOqfSbq882z/C+5RVXWit8xLR/1DgA2J7MSROt2OhSBfSY8q1Qu/lA8iFQwG+/c
pLe7ak6EjONsWv3zXKmX0qTyKzYtTL3z0fhux8lntYgPbW2g9E9PyPfFilG4aTgl+KZtmrL1N4pK
n7puPkLceW4asEups4j9EfM+BGCs7qQTHBRy47hjOABQtGNldW+NP15GTkwwzM+VzvUVm+XWD2e6
ANZOjFRQ4vEnjRz+FiA06qFnMVqTAyJcX588bmttPF8JHXptq+qL7l+7bHw2fC1cROb4poe/N5G3
D0b7LK5HMSCAsT+HMQeOK6jRucA0LYqWfeC+dB0hTVrObcYzX6rO2nFDDBe92j7aJhc8oxRmIWJ2
4teWv5HmDG0e5F7qJIsBx7+FdTX2Bi6O8KEOocUlp0x3zvJyw3iNFTBY+or5rVWUs5b7kE2U8BOF
THxYMYtLIAZfZp0ObVDqCOqUFkzDZOywIfhL1aLuE1evE/3gHZFUb0MAUd7LqT4BVHsgRwjv8GAf
YsbXhySc0nU0TeraHsGlOfaBex0os5lUgJ7iX1g1y7RLXrJxvHhFMh2nIju2WvPNUIClGL7bUvUF
ou3nA7l8cdQqy9wihYKVIppV9XkcSK3WxEosss3utiX3TXM0bYcM54pjf47CWN/IMue94CmfKgKq
J7eQUvCxaeKL1aZYiMsVtecEX0k0GFe90T44HblqEKpg2ZH1sGQtERlLr541YrN5GKZKQ0dPlLYP
FUHDqcoyxD+QpbghBeNrGFG9DVoq065XBvT6k2WX9tVmUqOr5mjhfsoGiu0z40en7qrWpgekrOcc
YOqckIGprIcO4pY24Px8cZt3u6byPqZroRyPgUGMi8qpVpPDnlYnfC8c1llDgb3qFFELLtrbQ0ed
+siHm3e06M8O/cENMyIWJDnqpSnapEp4yQuzQGFlXt2Fl1qvs+XtGvxQ676zXutcc9dV17uHKO++
0X5Y5iiX1prnAWNwCJawR27FqXm1Ia/R+xryZabYCWMNnF1WPYsg58SeY/0tVZID/IOzawJZDnt1
mdTujjCGF5ZwrNK4xuOakYNLIJ+6x8ybH4N6osNdryefWY5pARBSEQKo8RoLNnl3uB8kkrjCDpE4
L45inxGOPuv19JyYBbABmn0+/Cgreo3MnTLAsaLM9oNU6HLDBP1I3/kJdsnTHaKtaabSVXY+0ncI
wDK7eEgwgDkJRqY9YWzPiPqffXc8YwuelelYMYkaneq/woP/SVvydAKcKMCYqqm5H4FPHmTwHAUF
LPRAu0wC+j4R9pLid2V8YZYTxc1yRFcCzPMs5kn/8Q8XcqK/Y5OEnsl1+ATktwBQ4vUfsEOD44yY
9spip7fM4Blr8rDdKFVJzeIx0YZH24hem2Lfjp8j2NO1yajGrDaMp+1/fJB/JBa7fBAcIjYzNk/8
9+8fBCC0h+aU3AFx8K2xf7SYlqTKEejTp6lkVkDouOOgKaisZafB2Uu7R7pz61zj1pMyWyWbmq7l
unS+/vsnc/5JZuKTeZRqHZRemvMxErvEojjHk5vvyEXNGWqORmh8VhoyhsZB2IEtRE1J912e3mXD
5DyFcDhoz0FzKaz4VfXGNyNkAJBzQ9eaL8FWt5WvZTpfW25dRjwt7ak+iYmdTfHLIchAzD9sb9gm
sbULuQDEFF0l7cBNx8csjA9upl5mA3cix2IgdDAtyFcM+8e4q9ea+ZK66qbi5ue73Tan1EXIwGM1
DbuUzLmExq6Gtirs/Q1BrMRdNevKoHWcBVcloM86q1/t0Tx7E75Xo764Wvfol9l75XW8ffxaA8Lj
HgZnAsy+w1mzSFWfCTGLPyj0Ce69/pkclvw/Eq1/dnqYiOIAY2mqpesfzlM9jbys0M18F+oN8D31
gkDskJFSJKbV41Vr6/2/H3bN+NlxRyUoluwuPKaPefPeQFgmL+Kosqdjk8ZPeObs2LjGxfDYcOPb
uGbyOo0MarMCQLnrn1nrHiozOxhM6tPe2mtAARvy6ovTnPWPnkcbTs8/If7jZFCZjqT9dDEGn1UE
ySf6MWrdeWHn6Fk6bh1D/jAzHnbMw8T7Di44GmVh9fbOZPYplgQpZ4IXZgdNH6Fo045x5mvPkiqD
HY0CGqQ8CAa4bN2wZXG/hdl9yqN+EzXf3RBdj5Z0q0kJ0LUhs9GdchdN2CPHwbX2sWYpK7NUFgFq
KL1cd3XacRb5Jx8e3IKF/psGSo+u2bMODCPrgk95Ml4HBws1iaU96y+m38aLjt6a1RA0NuPXmrVo
kUavYsbalsM2ttJzNjX0uqc3bLjPZh6xXg8fSWAWQY5dsKfmewms+JSo2Sl0zRe9sADiHTJzgvkQ
v0Pp2AExX7lBt0Ho9qql/sEhztC4jKVBPrS1o1ECsdR9sXvtItZ6zFiO05q8VdMio10skgp7p3cz
w254qPLPo85Ni38HDf2zZwfnAcqERoXS0fojJtc33zXPxD8N/3Fq/7M+4xFBDVtLU10HvNeHU3t2
lKIyFSOndKktxXpu5LBrV+A1pIBZu9wud/l/jLY/G/WhwHKzdR3HsyRM74dRv6bz4RDtyGCbsBpr
WJUW/31L/ckl69ikF5vi8Z8Z9FFYJW2qqvkOsH+OQ72hgpPOz/WYbKvAWzrUgT4navU4kzo6YTcY
NfXYhMm7mGXX3gwlyV5Hhrf2LE2UWXaeop8T1jwwXV4cBkLc/Ic45HcIUcP0/h1FOfOmPjkRZ0Fp
XrBsGM6y8doF+rWPGarrOgkW+rwup+yEkJb2ZEfa3nzp/ORVJ+6lbeFYYukWizKxGAs985yU5m40
mJI3+clyHudh3FmscsSHtJiH0AU7T4b9DGaDU2bdu+WXkvKC6y3maLwkRnyC0f+sOdZLkI1H145P
RBieQmC0MIOPYs2Et/akzoQ4WPUDp8dxDj65PnWPhmKBXrNEorS3GPviq9Yhb/Ixc3cjUy9Vj94t
bhfKxJokSk79iHlS9xZ40A7kk+1EUUH8ObVmoOlj6yW3u2fYkeukcl7UXEUS2pK3k2IJCUgcGZ7F
CG6yWPuPYVTOID7MMDjFPBPbvIPT30JW/eMMIwemM9KbzbE2cfskzW9ZVDFhoC3rptoxbQQz6rFI
lXaphRwjZYy2AzxsrN1PoG5T0qD6c80yr2dd2Jn2uTPdQ9NeLZoyUE13YunW95cmGx9DJXiAhfFQ
ufGvntBN4TlZ0NKlu/51cpPXmOAlbll8pWQE782IbFeqfjlmwI5Q3Lhi/d9z5TMbFZOKrh4fcVqd
xahazf1b4Tdo8ppj5A9vZJu9ZgxmjlGcTEDSJSmpikkQgjNuNSoLlO5QGWRLretWnTVusuKbWKE6
SXyoFbJm5nZTUhaB4b7NLKY6VF7ogl4rmB2s7sbBhPI2gL9lUULAacBKbhFY5xxOmdYdzLp5hCv2
NnXjVsyArEYUK9CAxvDEAJ7ZPuFxxXC1Lf65YIxOUM4+lxTnWvd7YimPTNzb1b8f5Z8MYczaxP8Q
wVPT/nCM4bYQ1DL0OVmMxE5h6ocHQEVzGLbiDCd192LaB78M/uPkAhf1z+mry9yZ2zOsYhQLH8bO
yjQmQze7fId19ZrV6Unc5NwGXXa3HlSORJqd/KFdicpZQjqdb5jQvwhTnii5UNvUuUqw/4nc8lUO
B07MsBMKmrWqLcVEDPm1TQnFLOqFmCy5lEgdus/UNfLEfenJURPWNTFeDMAYFGXb9PYW9ZEzsBhK
0S76GZPByCKCmxAgynrxRDprmZ6sTL2KQTfmjIuBIiHGJcTUWmMmbuLsNBGDVifDY8CMh8lEUc1v
olfm5BzN2HywsQWgszzlBotx0tHGdDpmDoOGuIADI3kV/2ZjVq+zpl7jWT2RHLZqku+Kk54mkzUf
v5tE4L+deq3bDL3oLcQsB3PAseWcb1i2woLrqvTc4gqw/BcqgUIv5L6I8kTQqyABQu61JsCI7F3U
Qtx+/JQzLf+tqLxtT76K1hYrbXiv03jTDtnJNplyTPP8huXb8EW4BeHQ+VKJxjPySBaGzOlmK3+d
CalvhulTEPrQVcwhX4SVtiCmfNOw1o2T9DBh0Qtd9VSm1GBj54zG9bWbnLOoV2PwWIo6Ex6iDTKJ
tSi/sfB6E/9oz2C6kmiXSokOqkMdLe4exe094toAtHsG6XARz0t9OqodAQXpgSzJU04huR/tEyp8
1BXEekYJsiYfO0Gbmjsx9DYj9VwWi2bbf9KGtVzBTt2zOw1vWhE/zVRmtE59Ug5iyO0oj6t+fIKt
tCXB5hXw2EnLO1aa4auJk6NWLIZn6q5Zj06I2MtNEpBDZr2IGluW8wNcvblqvXD/JqeRewdTyzKE
GW0/iNmSlk5XlJwvJLusiaRfa8n81ofc55hK9Dn4gz4+hB4VRK/eIJdfBg6tzmAjqmxtm1JYrNZo
qZjaHspyOsoTnnaHmENG3IPHge+T0cukJADKDq8Bq6/SOXsoW6geLvVs2Is7T262LB+tcy/YFMGb
qlDRFyecqLvG3FHLkYVDU6EeGjOaD9QWGqe/pnBUFuHMbbRi5J8h31TUmxmLRYVwLv3f/33U0ox/
mG1csdSERqQCXjUxBP393pRORlzpppXtGmcC0cMXSeCt4X+hyEW1o8OuKlaibpc9UMCkOzPgys1X
ouosTqwm9FB+tiwAWo/icDGkj2liyWFbvoGjfyct+a2vo3fUGG+xC+bCIpxYj568xFshugoW2Dfq
B4pBw7qBF0PQowqKa4zQZ5g9N5y8ViD7psSBjd20Myoymoyuu2QOK/RAR25vlcyX3fmUF9GLJkpI
9sxlMtpZvdH06rWsvRCMGRgoh4pGXdBcaAsKm6pRDgt49HTMbAClo17AQgupgXdPcTtdPRLJ+/5d
rY1yiTHkXYwv5BUi+o1BIKhLMarbZntc6wxOYsx5Qvt7hs1Cjzt8VeE4uP1wNdTxERnHbrIBkGiH
vqjX4gaewhLxsd8UdruqBuZ54qbbpSfUTBtx/TWO96QZTz0djZSEUvFuYo4U6GJdHB2ST0rtrAu6
AeKsSBwcR7yJR6W/prAsygIEBgrjz0EsM0yI61pi76xiepsyPgAVewIcIypPm11dMgUqukcVsKKD
kWIagJHhE8zLNR6S97Ttng3ERuKCbp0/5/3/13H/j467obGQ/+FKXb22r//zuzQBnl8zOMtPRQct
eUkpIY3yv5n5/vjVP3vu7i8Wb0Uf3gZWDvDqr5a7a/xiWA7lPIOinqu7YkLyR9PdsP4fe2eyHKmy
Zt0n4hrgDg7TgOhDCinUa4IpU0r6vufp/0WeumZVNfjLal4TDc6RlKEIcL5m77X/ZYLXthxTCBuj
03/CJQsTxrKDS8CybMMywYj/bxbvJljk/1aduMrSLV0yMtJtgd/wv1UnfWymRZPE5YEbL9wbwaC4
0KjCJZ4fNb01LIFunDSQCadh8CNpWBcWqki8g01RxO7+qnK33EkHqSGY20ABNnQX8pJKzTgJVmW+
jAIyQOb7Gd/9YYBblSRsTDhs8c1MGosdsBCbeN1FjfZU+uG9kzPHcFN9W5uwAm03Kw9zkDl+Pglt
ZxA860OU31pzKvaAmqHmhcSTZ0ASdoQQlJtxJnMZ/XdyMEueyBVQWVWE1pkWk4a/5q4z8NrzQjco
VMotOIDiWAbwYqZp8hudeGHRhO6+qGI8ydIlTyJkS0q73YIbbdsqe+KYQmI+CPvAov8Qw+Ty69io
zjq55aIecdvFs7U3owkksLMi/5Lmoln7fnLic0UD7xHi2H5oYpo2bSP2YZIQupvF8j7ogEoGXC+r
5PK7SdlLFKw4SVE1oT2mPcBEAxOPYVs46OL2PSvjyzxo0WsHipMg8lXuUAv2dCRjcFWRKqgMgn3E
r6aNEZkCnD4a4VHFhgWlsZWwzGr8Eo3cFXmUX8IpANtAY4iHmRXOllHZ/LUM7SUXLxbd01kAR94m
wXgTesIkIOPRg2LbuWPIFg4q9l07vwVdzPxOa+V1nGV+bN1VpBgFpL2GSj9bvXZO7TkjILGL75PB
hRblVi8gD7ud6OfaJ2nHumRVSehTtM16oMAwZ9E4QdWFDzjumjUQDJjhG4nc9UVv1OsEm8QT1jon
CnR1w1DhE2COEbXuZ3zV9ui5/ZBs57GOSHpfs5cD6zXoecaYgTiyrLphEBW7Oks8pyaFss6LB51s
kLOwiXglTzIlfMxmdrumnuNHemww0994Q32m3YxD2vG5gsXotS4CFS2L2PAPie0vFd7zNAVmr6Wh
2IXNt8Gfu2GmrB5kmribUnxUuVF9zZ5ILlkwFI/aEJF5pLeD15iDzVaHUVLCiKioSLkvFal3NhzW
dKpCLnl7YMo83+WR0h409dzg+jhHU35zCnMb992TdMlBnBtSNSNyDirDZqsaiFOsjdahVkI9BlV7
qExQ4yTGH3oJpDSeeHyITopjtIA5L2+JqKFIOegkyE1qNsrq23OnLY/AstPD4qb1eflOWGmfVKzT
j+b5kz11WGzj+bEMg++cBGtmdrrORws2tg37YhfVLgVyToSYEbMErUc05dKcfK0qxoNm6MYZDLqh
farZfa5JO7+mAc1Dbe35rKKxd/w5cS6a247b0mi1Dds09xQt+UvSCk+zXPeCyBWaMc55R/TXyZyy
a7EP75UC+GhPyXkSjkY2h65vZWKeepI9iInCZelG1bjDDnoKpqrfpwN7p3Yym+u4TDgo650riugZ
iEXR2F6+8uMK3YjvodMYXuKaa6C0WpXFzxxA6mEc+z9RKxBgFkHrxSX+Eobm9kWHnpgPlcBDwKVF
uo3aJ3VTAF6GkmnY9T3STXUhliigJdVGb44z0pUJRMFRyZqqqsdTEtuR77Cw9MawF1sqYeFjJI55
f8xP9gLSy+rU3etR/92yGguz0NxrYZYeEsFgo5PNj+pZm05javgdi9ntmDj5g092qnMeG+0lSwIT
Vl+KA4v4HJBtwD3KGYwzVp2HhZXKFpTdsI2E80e6hNKLiGgmoyBEXLPlvnwDMoFD2AlDPtuA/EFn
uvLWYnmc81td/JCx2b80vbEpJ+knmHkOukx6iNaI28m6gTlJekQyHBsoklstMOlmWLH4w5ABouER
EDld5qv5J6iKeN/WasKBFC2gnOq3xILCGA8NpEq+x4U63qRNvXFwXXi1nF4KpZPYN2F2biHRR6v+
noSe34tTn3ocZ3A9x9+5AePYTNnsNsmwVXOUsG/MtjBPSeHNjD2zf2gwAoFKXE+bwOhCtvUzqVno
+FO0W3TstF3Eb20QlmCdRB6846UfJpf0SCdVF5kZn+FicHUaER7Q5Tg1tk5WX8lTYk0rFA1jcRD2
Oaf9JL1F5qTtam8yDl9mnOBbq3LFcXZxts7jL2sCoMyqiimB3eZHsdQfZrgwN8+Cx6ZBgS6HG2IT
NpbWo4MB9CGMDWwD3UCGrg3KfS75Q1oZPzYRygCg6AXCLEG806KBPcXKHUDoHQrl7ow0XFX1jOlF
6pIf2uE4lC7tTpavY4s74nuWa6cSIgWqQj84RfJrWQgD/jtf0jjt9uDcYVnX8ylsreI+lxiTuxz4
Jq4I/KIYe5GiAqG0isTaYjBHWrrUcMPkjLpLpt4imjdBE3Mwu5i4rCIutslYfM1kU04dDohlSa3V
cGv5pgU2OeIKy2oGjeAD8KxWD7adhC9TrhH7hzM+ChfcFfJ7Viq6W5JIbDL2VJrR/Zlzx3gu2oNe
5u+GGitmWOHbOtgoRBBul46LBimRb5VWe62Bg2viSOAie3vtZPTNh2On9aHOIGa5FSTpwKIVUa2y
96Q15k+G2R3TQANLyhkOzjnAjMAfINBnPbq2vU0KLX6f0yPm6uCAoTbdmozjsXKP4ANDdQCK1b2l
g3xy4umxLYzofTDxJ1sAW6ukt56dQHvhbGLQF3Vvygi/Izm0np2mLONjlm4ulYzXWjrhy7XOKafX
gnipqA3eUaF/mjPp3gbbSZJqL3Zoyq9BZ2s3qjHAiGjcOzWaviga9U1rd+rLipz3oAq+Ip1uVJe5
fC76KkQblalL1CzyeVAN+gadO8QIB2THUOEt1oWbJsJlvMyZgdFVkx7TSMaY1nST+TDciaEh5XfR
qoONsHIJop9aq6GI2k3ylAbsdwbHMI5BL6xrMvLHW7K0AVDDMxV1dKzSUf6BFsBhmF1Gc/5hAkP+
taqO9YQWGSnrbqmrEKoS2PQ0Nsj4mo3ipEH6U3PfXezilgLy29RRdcLg2Ty7q/3TYibze4JUVtk1
qsQWIWegt8dqJqahLJ94q9hqtXF17LFS7exggVqaNeHZQd0Wh8r2ktrp+QQs1GdG7VtTDIQ3eViL
K7DoOzPD3qgipBZuXr/wtN1B3EyPLD56P5rEra/aB3M8BmXjfDoBY/bWWNwnFBZiG5VLcRevY6Mo
7FavivQYGP+YPPE92ZWaXxVi8bX1KkEAkWzTEr+lplZDbyH+JO1IrDTw+ENe6A8kGnhL+yaB9H6L
3v0IzCp+10FKeMNc8UhLpJ8u1ggYkW48LF8nnCZMTaDj6gR9b8nDI7jIWqKP4KEQ8V2gxuknJE0k
ktHyMbfiiYTUX61blLdCDMcZNyunD+eFIzJQ/TXTQie+GlyWm6kfu709Qv021nhvStHScyt8Ukbz
E6yacgWy9eoM8kwuioa66I8AyHCu0ZGRQLZGm2G8w2XMyNBQqdzNmkSMy1jdK5YgfrCln5Pz8Or0
8kTxFvksLfVrGWjR0RjT78pJU78djRka+/RWo/yoK8Cm7ry4H+nQ3AU1Lz9RSj9Y+N+nWL6Ck+08
pZt/kASBtC6czsep3Z9EnBY7eoNvUUyb1Db7M8MbZEBE465Jea9/TXf0G+A9SjgT1vozf39wlE1P
MlqOHCfneynLn6pRa1EcExhHY5WgJMBo9VropfLkMH07VtxvE7MkvQFxz2Z0gld7JQ5TagzEhITj
P19GgmIivXrE06n7ZbYwY4uPjuKKM9Ecl7DA95Rcd3AhWLZUC/kn/QTje/2CbnY6xcP4YRAPT9iG
EaLHwwfGSkV5c7Md7HKEZgaBOxtMYgJA8G6KOVx8XXUgwpqVwRQATPZJohbMlpM3Y16AvnX1vdZi
GTKsqfCiFHx1bFaYCdr+HKoeF0tEbmBv1Rjg9H4+mU42n0aqyS2q27VWBgBdQz/K0Qdh3VrizRB0
zzXhdX7rxDRyS7gLzQxuwqwGv5ujRyD6NqK83kETdVtqdSuHfquI00qH9NJ9R+gPaRqSa271FsE0
IzmGRnsuyT4+wtOWl2k4MZjR92lnI7erZHRnaAEAhjQ5LJaTXFGCoCWLkm2YJ2rDZtO9G5bstYzQ
SE+pjG/pmMErJrChx0DOJjG5GbiZK6v+cfWI+WsS0MFisdlmBTO7lDhtP16GD23Ucs9aCp1Jq/Ne
mAhly7/gHNYCI7dkm7Srbpgp3yi6pyVxXU8LnY9konduhuigF9k7KvkPmTD6r4yLGqNfkeUWXprL
N625iyQir86l+6wNdBMJT6khWK59N390qbuD2rHRxyyk59CIHLCDk7OebJE+IxIYjnQjZ1I8WGgy
OLPgNZMilLFLsHSEcrTCDYO6QwEWBRqxuf/Ldg54QMFjx83d0/htmjRBI0FyEPR9jTwD/SpReSEi
vgz5KE+ir7+GZOlJcrZuWovt29XxwlhBnqJIfk1H58uexAP37kPRp2+BqOzTGBQn3Zzvpc28jlL+
7y/Ch2Mc6io9kG9+km3Fg6MSxjbQQSeo5c0Mc/MclNzHUePQCw5dQMoAGSTWevn1aT7S9zAzgJxw
DlzXPAaNzl3KinPO0TDWmX1qRjfbszi4Ihz2OquQRzgR9VatrjXGg+rUDmpB3WIOfkwErq/P/RMH
z2PcC4qanLIxD8zYH1DGT1sxLgEklWuMwR2bFuDMazUlxhEGg3ZCJB2eMcIFR6371no63cZVhEb1
vUbn19w70+zs4lRN/pzD6f/79+ea0dPnOM/0UtZJitrC6LhYSDR6sbf4fVUlYb0gSvd0Q4MBsZ5p
bj8+ySX/yOzuakKA8/pxnP1So3CieEF2jpuzcBUxHiFLX0gBvyl/Gir5MN5IcK0oZl7GiawKd9Bu
ReAlyHVAVaXbFFzpZlA5TI7sXl+6ZRsuVeLxeH3VCcCDdRDdAQD9zh2QSyzo5Y7sVU2nMjZTgKcj
4pINa04sl6wZ5QBIQNeDFzXGkQ8i6WcsPlrgDk+m+WMv7ms+xaipU0D0Qw2YHRsutALH3GfRNZ9H
rJa2Ij9KK4991vpBNBnnRHW/jNo4sOT068VU+850HpLQ+OwNvy166yh7/aNj8HcqnW5jzQvUl75P
DiVGzwDydJQw8RXGl8sYYmPV3b5roeuFKd1MM9eTF5o/lVa7d/f97LqfJuMxp/XqVYVNh7gJnfBs
tw5A8XYeICV2u9KadaSUofRDtsZ9KsZrN0URsQ+IUC0EiFOcJxeTwt7rmjZkKI94lfyGE9F7FpE9
cg4ceM7G9zhlESOzteJnHMJ1aZ8DDWxmnDjDFjZmfR35rsQqX/QK8D1GgU2dW4vfToDSx3SYvMxA
hq7JMLqqltwjh9WbP/Rm7wcp0pi0LOnHY+Kb1sSAmsv60EAGr4hxSosapV75Y0Fh2tQi2MdqcDwt
m67VS6S6/Tghz4+aVxcBLYaY7KF1s3bbxp9mpJXsErI1KyTdWzDho44DrdQe2sW8577eJXN1guj9
U3VcDqaoCTarZ89qxrtIg1aPJMifTMhZw5yx/C2+dJTK1uA8dVhzvYjtUBoIfWNKfYL/0n/NxXQY
BE85V7S4l4HO5zRtyra2WoevR1k8F0pqFkHIEQ1HLL+dJPpmWOhGydMU5v02FYIPqHlP7fQDV+5P
2x1lwydn1NVOklFkBdZjFPIHN+zvyshAIMHyo4BHkgWjn0baEd3zIdQJB2vq41ROxRZ53AkEAxgO
RBaSSnmT6zamqE4/ylUjTRd11hPtoSoR1VftNWyS52lpnqqUz58TfpdQ31Ac3bhHuhA2cDz82Gae
UFbaUEim+9LmzWEo0STVzQ71U2xqv+JA2BsWdrsKcYDu9DolAFdNFx7IM26NOic8mHkq26uHprNb
j0WQbw4SP0z5trgNSkP5A2jhJZf2diEJNXHG1zawD24x/Y6DtMYWPt9psfilTQR0AM8akvh70I2b
WkZfdwHApMXHkJE4g64N4VVKklWffZF+BjpsnL5Z4+JT6rh9+BxoVAheYlZKm3B0Y7vcIMJ/EbZ1
nKv0GIJmdNt8w1rlo6yt55EuYCyTXcZhjizl0A7oGkLwL5G2z3PlR6pk1IrCEW204AMFzpBWRuJB
BPt2IhdHh7FsOkXkbt9lrxbGdswA7U3RhehDzf9ioeaDTiKwufrF7PchOsqc/bPYaE1zJ5qRB6ue
lptlnLmp5IylBdy6Ce8JolU5koIBdeUVsz5sZ8MlvI66rGMsPpN9MMsjOUJc4dna3Tj5YZb7yXC+
m2D8kIOVgV2hfiwLZ2tXxbVeAJqJh0yuFtfXgr+9BD7jck2Fjofh0w9I+4pshAaGzcluwe8JTf4A
wfDWHHoQebEAO03G2yQzYiKatt3glGcZamlPRUQXFCTyNRUvaeqcXMxQdcmPLwyeu0IzmIBOfyoJ
i6xK3Rc2hvMmd5aPyMGwZgViOYoELmfKfMUdoz9tIe47CwhFzSi7d3pQDGQDAmVHJVD+zEy+1v1X
jMgV7aijHez+Vi+5POr5JmKigfs5nbdgWflE+lu7KogyZwjIMorugrSNaMOzHTl7BfED8TUfAgpT
xjdFHVe7WOPoRWNL1E2BxmLQBcvigUCHYPoFFOSzAK/TxNH572yDljvzDNhqzgxJM6t71FKUMAdZ
1SyGdcJQa/wrSd7Ge61hECVxznRaD1lfTwB2uzzxnJYes4l6iKFzz3AqKOfLGhNuZrXjx3mNlR8q
WKsqeVzDLjdT3lN4EmOoFcmXHYXjcdLr1Mvx5Wpc+ixvU6LcFAYLM7bsC0I2MTnAuzWNKXnOVF+d
8tihBupR1A/WCyF7Xj3e25bxVWS/ifUQL07EWqABS24GenJuZwNnkbKACpRhsctCIC1axhq0Hxpo
NSY1hsEkUshtRBCLX5DUtmvN+LYkPYG8riQYoAZLUaPqdJuQhLAAyk1jVZBZmv7eui79b70S0huX
0uEpN1M2RsbO1ObSH4fheTb1lTdxWypR8zYwktCVS/haAjgRUBfbHBbewPw2cZXiFetw35lTjzKU
6AjW/XCiRFC8ztr00IThc4XrgDiF+C3tGsZNo7wOHFquAes4tt0HvZbPRoS41XTY5pJwaK4SC+F1
g3Wr2qQ5zpGkbUmHX00UPnc20CXZhpw7CBkg0zZbvW2fnIxwk75zla/8DCEyzeSxm4vQQ6NibpKK
J0TFdB4/N3en44Kwa6VOLSIi90EinrCIHtnMaF47roMLKsMBc4d5SHE78bqcP0Xi5h6ZWQd7MQpk
CPYhqst5GydvzaxVD5LEH6PhMuwwIfZZjCo7R0UzkG3k6q8UuI2nKoUQj5kIFUj2uy81kATmS5iq
+pi6NGGWm4urHi6frbUmLWaivB+iZpdn9UseoEohdZyQyDmjyRsrX8uDr6pfACQS07AZBNKqas72
ZsavRawm/Xp4Zb7f+2P/k7TzaRL599gNfmsiSFw0+4Nk8usCwNMuq309EHqUDMt70aZwcNziaVK8
KP3RUeWauWhT8Y7Uw5+mGp+cghGGa4z6trIYKIR4ZLWC2De6ijqrN3k12b5km75rQhucwaxXGz3e
JZKoMGNqDyzy12wPbSM7wi9nsmCIN2SkE08c3CqhgdPNDjBJ8KgF6qkVATBJ7t1pcUlSC7EsxtJX
3ONua470mgkbsJSBApuH29xI2HCK6Xmrk3CXoCyR4Z98/rZQ0Ss9MH2jYtcHvOFmxlhcEopvuc9J
Xa/y5rMZO67Y7MOi3LWn6QKU1GPa61UagEbLVjGn8vCQrr2BQGSF0bHL3+yJdSFQUGouvf5Zg0fQ
XdOlMO4S+1TvH81pfGOliHdHIENQqGv6PwtvyWDJH2fKGl+v+C1jSAxl7cfiSyDoN9P8G1rZFLqP
IBonzzCBabrjxdRttq1Bt4XD+tjg6Vva1HPDdKvsEKln+9mqdNuU7Ss7DLmLewcFlLrT7MQPG3Cv
G3Lcnoe+e6+s4LT+rsZCKFbKMxXrHmNs7TYYF9Yl03QyeLbGctyDazqH+bVWxbtrzg+jbt8wOwDH
2wPUfDdNdeGThOXhm3Oxt5LAb+FyypjTR+BkMvYmR+RmojJpSmubcUg13dqf6AuCkIVWp5rv0MQT
tpUbT868ELRVvJORR2hw4k9quOR2dRZj+ZLJZ9417JUkOBFn2LMBaSb3ao39df28eo0Jbp5c+Sfv
Ifvopf0YdO3nWDHVWhLy1uyeXntCO1XKZaMFh2AcD+BbE4THDY8WpOMEzxYeHLOaoXz9aGf9W+0A
/2hangDmzbSdjdZZm8ReHuyk2Tai3LHD/kgsQbx8Uj+27mNhrEac6Ng4886Osn1BWbwZa+s17s0d
LpJT0Bd3GAzJ5Eu156loEO8AlkiYVM25bWxckOTkLCavkzZ9s0okFq7tvKoLH0Sf3uCpwUbJhsPU
YXRac/wIw/GjlKSiapDX2kSq1Uff5RpGGdVkJ07xK/xJJK1G89ePgT1dN6/2fSA/GWyds3lA2Yj7
CkzTgUSzfTGah5IuOV/8keNR9g+hPW07rhHNmO9iaezjJDr2SfRsJhTemtgt3bxP2+oQBNoOVzkI
2+nBqYggqib2SIaPJwAdk9U/BQyBV6wgx+5+kpB/ORQvJjnKxGo/rRd+p2FKzph68Ewrh3tynryB
gNBGqHcgwudGc+8RUG3bznlhu/6OH8tPrOlMh81xVetvBt6EjT7/KQTKqSlvH2dueUoqyKzlMGre
aBRnSo9LPcijqTf7vCWDVAbPJtOHivqlzM37KY7vi6T6Ymf90U7OwUDvtIkIVlPj70IWfsGiU2pE
/1G4INE+OZ32azHa7z6XL7PpvLREKXEC2t9FZz/PMFg1Yr/srn5lc/m5UCv2waduBY9yaf+kNbi9
It2lVvrIovk45guodFar6Clckln1YY/2H/9277OS2sVu9svU2fza4qnAcgtG8TdjmMMC27RPvxpN
vzVZ+5Fz12tFdemj5N2sxo+x0xR504SdpuqQ5vnDwtJVlCy8Q7PZ1SkPIAIInJxtrgLcrMDg2OGL
KYyHks+E/NxvXuumJgEtahswrC86ezOb52dt5ATHP7NQ+glm574Ozfs2Sz+zivWbSg5ZFF7iZbp3
bIQmWnG3CHlGMPYT45Fs0uFsaf274KaybVZOM1HXMVvSVH/M2vijyM1T1pjM82hwew4TbrA3S7Mu
Vhz7xDFsKoUELa7uI+UexMAyRe/Gq1iq62gSsrCIey3HegzngEsBgkF66Y3xmeHSU8MzZbOwESmJ
swznZUv42p3G6WkZOgF03J65+QAN8BjcUN1pm84Lc0aRdt+dbSIg6M+abQZ1Ul2t2aw5wPHguQWB
nevFEpg5KYQPRtDsogqAbMz8inMGMoxqm4y0PIZWsGKCXMxIJqpduYrvw6scsoPbFc+gQLaDgENd
WgIdHoA4vSJJeN726kkk49HCrIs25i4IzXdrLgQ4BkZAan5S9jqNGeE0Ws11GeRdMpsPrlb/ElN0
CAFjR/lyCdibtstyn6ftZ97HtzJ/dqMIbKRSyN8/yd89ToADSnKt7cAw77s2vQXkhUHPMeqvEWNF
017Gtn2P5PyhemObp+5r5HDLFXKTybb7PYMvlUzBWYvsK1iieAcop0RTHqfO9GMtPKRK5V7YsdlA
DBOjjhhdZnE56+e0vEsiosNTaiROjK0t+JhG6DgKLzeB8JG57Y0CAbZWgR94IvEMc7oyXthu3bmF
uWGjf6LHOcQye5UDt/24hPz25awzfqhEeyiMhsuPwZMlH6h5f2b+f4Dr1SWMfDKudp0/lxlZpuJx
WuI3oGBPtmXBM6dU13vG5ZFXVvD1kmqnaREDasvd2ob8s/676Ww/6sI9R3V0F8Fs2TQm+pz1HyS0
/knlVuzHkXuZwv7mRsWJtuNAgOSLmZu7bihflQc89c4yonATTJI+BIpPZjlnLWLbvH7TlNdvvQpp
9+Ifs40wKeQ4SszqsY92isTSEYNf8eSgI5H94qe5+8tsITAJYd3IHudJ7voLDRxO/2RVmbesEZdX
sZAmZ7W7Smv3bex4tmQoojUMuSl2YKCYDJjbVAPvkUNYhRo9TuOhUcMVJihjQnkMxvY6a+puDsUx
jLp9ggBUvg89Q+z5eVhif4rng+P0Vxl/hOsocyx/ktH5xbT1aBfsQAnytEPgzu4LK5pDGGQ/gXTu
AvItvdmuj47efi2BfYNvvx376OgUTHB6cnINVjlam/nzwhEJ/HbPCM9D4f0JiEn3LfbhWVaejHTk
rYTkuV14anmqUJqvWKt6SZcjVkAowAaq8KRgAjDl5sd6ZIbt9G7ndeGx/bE9rb3aTocZPNHrE95f
1+R4RCdxZ8FQhjI/nArtH6/X/2k+/yfNpyX+/5Sl17gBsv9foxvEPz/0b7Unwk1p859MS/5b0/kf
hCXkngxHpJIILi2HpTE67n/LPd1/SWtVieq6sG3T0LGu/AdjSdj/4rcJBwGpYuVv2vb/Su7591/5
r15q/n0OU34nL0PXndV1959cdQ6bOjDNoXHoFkpLGl/YuUWyVReri1vULFSebl9g8K332aKAh2DG
HYy9nVsy2+Qi6E7/wOmMGfGcui9JITJoLOinGsbMMNEOQ2puXWyXp7zSXtom3qJQfFmQR1B29OD0
8ZyIbPLApPiZjUjCwCXHUI6d3KnW2yfbfFmclhuj4KGmyrvMsNcN3X36Bw/eWxVM74GqkJS5PDrn
cPoc24f4tbFagySG8xIPTGjN6pPEtF9/41XyyEWUwrjTtAFBtYbv2GI7aMf5T9w2PrbAYBe2RUp8
D0nrBxyQXpzSG40IS2mOGV4HhX0tC2We2lKKg8OEI7WCdUaK+QtQunNcpLQ39GQUHBUsQjbFaImK
PwrUiZfzw3Xj9jSyBsx2tljJ6pMfWPs1+mvmfjNefhbxAIvFfZnwLW3+otaIa+1OfHy3OBia3Soj
+ieEKbc2uUaQNtjOfNvkK8u4h+kpOw1mfLRonJfFrLMcYUqprdE+E0pSqSKfRzxuC41oNbrUfbcw
0ktjXr+J/njbcNm/BFH9Xlo+UcvFeVbtn8lV1aWK7XOGf+nwd6dkstS1SnREZt82nhUABhmon8hX
H8Jd4YZ0MSHTNL37rsah30cAdvwoDtzXWc7G64ymsJoN36yBjZhjbhxm0HLbdAlzAjZs4+Akj1A8
SAVxx11NyMeVB2hwdFaYoWiwPaXuw7wiOXqNPmcRi0Te8FLNvFNuiOzKjgxeigzPQzwheCA5cNNM
jnFsJo2fGzIA5EiRWaRw8X/2AfO2APPSKW/NVysuop2tE6MVT417nOxDvKrGnEwP/Rwm7ZxkP9bo
Po+RsR/D8ntxtF+kCZS70UzHrU7duWkkvNSqPLUVMQIWU0mnuDRr1pZpFOUujpyTgxMiXlrLz/mz
kFWlFH+G4Ek34C7M85ENNwnjo6ROmaNz2rD4HprM8EjWfmIZjxXBmH9Nkzmy6Yf/h6j1stKn92q9
1axJjj54MAqdFdf490uT0+suGkazv9BKe25Nn5TeEuoY6L5u/SKJKMtH/PuuQSrTlH3Ejfsh9fwS
NBZVp7uRefc7hYAWdikuxaYgYFU6ys9xNWD70JetaWV/8jjpT38v2bgNLxwvMW90+Z2p/K3J9WAX
ZNuwrzFw1cxlklLpx5Gd01924N8vzFCP8Qww/W8o0d+8JgpWigVvyoPSVxrBuklEc58OzkSCg/LF
+sZoeX2X5M1LmnSHpGHEq6cW1NrBXliQJGsNHYIaKRjzlXHIDl9vH5veTmnCbdqBxN51qXVf15a2
R2KOADV5UDVZEa0Vtd5IM8f6EuGDQNhgypi9CyjQjkTxLtTXYK7+GiVu7VUmOM+hmoAEjZjGspF+
vCWHVPVa49ktMrdhVXMkg8O8YdCvdc3uOrZDagFSWv95nbH1RBU67oayXzyy3coN2KI9lTKz0jH6
cqK237V8E1AgwOJMtg8j2oblW0+Zjpjrl2ARG2dEW9B13tjrYgNB/28OnFDOfRUq3lpsbGmZ5MeJ
aWY7qRmnKxdKrRmZn4Nb2/Sk+bpjE+4VUzulFV9jLvJdP0MfG+MK9iW1CCm+v2ZlxjtErrPf9iby
QKP+f4SdR4/jyJpFfxEBuqDZipSXUimlrdwQmV3V9J4RNL9+DmtmMXgYYDaN97q6q7MkMsz97j33
LgxWGo25GBpv7p6wR9eBaWbzo/C8iyMXUFSltuyHI2ym7tk2PevJ46JbFO5yNjLib1wrvalzT0sT
v3bJVO0LwOD0mIwuK4LHQzsbIAvsvZP0fBkCwPw8ohY6NPMK7ufnoS9SuLz6DuUWGDIb0dTZ155I
UTjH1XixjfKlN8xoH/X5Pee+80SMu350vr+PARK/z13NutX2v/7+vzjpM5LVKRVjw8dYmcbVNHr7
CbZLF7SFFu9rYPYHia8moGWITx1kTBj7uhYS3LMvRmv+GVRyKru6u+feZbSZRyhvWL7NpH5Kunzt
dWHMyIfNlLn1rQ8+WozM83BGn5wuVYmn0cyHq4QBRJ+uKTed3zR4eywI9zLbT9PSHywxWG/2mKHg
crD2ZrPZU3lm4zgfePgmhg5gfRjIFwhMvUX3wFI7LlFBp9/5vc60b6nj5zj5sQEKkdy0ix3xDGOb
TPK5WxaPlb+lVxpAIJe5Cc7aFP80Uba2wOTjITe8oxC1ezJ9zTk5SXrpKLPau91YI+PkH/1g6xcR
1WKnOZWFoTmjFwaBMPQ8G9t8TVyMFiIHRzi4EKjC7yQCmHNZ/RSOIpIntvYWflPBGKlNPhxRVpdY
Ei9uUgTHvBkBIvAhcJBGTRpqxPZJ+cOLmEM7KvpbVDU3Cr0Z47u6g1HHVEGOoR0jD8znsvhdWewo
YEyXsF1Nz6ktj0bpv6ajoR+oVjVYM2R9XjxDHArsW7hN44LmGx3K/voLfI7V1sU+yQKFpJXmz+CX
nvGmqJfKqpx93ccPqUUDs/RhfkLArq4N8lrKjP4BEjLd0d73GnNd0TTrPaKMFpEd+ZjLQHPtjECp
LH9RFr0urq3IpCwyNCZjgPeaDt8d2GF91HC89+XW6mklz2wP0btENUUqjHZ6l50HZYMgxgwxAavr
jy4BgWys/bs9elzoVdude5JoMbxMRa3s5HItrXHV0xHccaQzfPLRw2tNnnCr6CDg2Sq+Nek/LM0p
b7nTBVKo9kLV0XxZ9R3C1lRpRHjp3enqDsoJk863d3Vs3/AojvhPbnKy4qNHpmTbKf6hxeGM1jCi
lIuHTDFU+8ps/a3gQl4RbaiYQL3wFZ2WxLlwUh0e2twsO8fQPhWX9NDwq/KtjO1rkWX7OCdaA4gg
QYLtuWZ3L1CutCAxx+LJjhId54tRn83efoE0wYio7LQbpqUEJZpl1vtiKhM/c6AgeJ1H1DDZyT7L
shlVlHlro7nyTdlE5LGDc5frU/kmvZxh3ARgc1kYEti8crNXMxYxPhdpdId45OupbZwCnXs1aiE2
zfibpUNcK28xMfTaU1hYeJ0ysbwMaWpchjzNyTHV5kdq7hkdOGemgsQB3ElcmiE9a77JfiyH8pJl
yzWqlHZqelR4lfjLTi45R4GWn8TSkmbf2Kl1GRWxw2jyL/qkw/1cF4qWxwwSu5i3iRN/d9xPbvQb
VWv2SRyyGGxpb40Vc/C0PhZ26d0n1d38bL4rpvevS2JOWzIj8pq7WnxKdlmnFecmm7OdCWf4rSN6
wGq4sdae2XQiyRPPVLKtyRQOZph7pphZTJIWF7ctSX/hTrE0VGEGhOIzR66Nv8igqVvCqXE742wM
ys4eQvIy3o1R7wMrLpWUs4HfpO6zsBEJFr60GfYcpbs9/sE1sx3bp3gSQ6DZQ3cw4hhAa24xZ2V6
+VI3/HY5HU/3qR4+hj7BRxK7zZtOio1Ahp38FgrSoGq8t26BckeVjTa53VuVGV0APi4O0rlN98UE
9qHPoF9VhhafS1GYAXUCZhip+sctO3WKZwt9v64oXerbt4rIVWMkP9nY0TSGtDizAdi16YQRLJjQ
SIGuSc9x2VVo+56mhMK2yKoK1ANYVzCO9lRP4eTB37zBErVcU/mnL6lnnkeXw1TSn6wh54CsHB4N
PlQkIZ8UDofmqPuYIwMlJo652klN7RS1MUdQHPZBI09mZglzNH/JwxhsNBc+1/tMyggqlCPu86wI
8HrdJa97b8OsETsbmIGn2s+++V2ic9VSYoUPQHzjljRvVgImMvXHeM89cMuY3PgcuCu2S/zoOsP+
jnS9PxoGH3UWg74a3Pm5WFPKGm1lgY+Hl7mTpXZF4hp7UQz/TsjCL4Ar8WG440fVqTEsiVwcdQxk
Ni8+Zn/rSn6C1HVr8+Ri0FnGNHpWxB5kIgQvi/Zv1VjZ0dGOsqmPcSb9bVXm3YHiDWaBROADaH9Y
+WPS+N7cHJqo1wi7z5eM3bNnmb+58MY21L/PIUzt4gwnow17PsdUd7QrZ7AbVgDuRyZFQoCrjmwP
QB9lnR4rIX6ScTF2PYXjG8JtBXiLnoIcNTKclGV9nQqogXJ4HX1siOCO4aOqxucuHF8ahiXhQGMD
v/PCWxBDx1v4nd3W+ldEGIZIRK4QUGR5FhpOHY3RP7psovAnSVRQQnZnlggcZoiy6FRZFCa5MTAT
jXNGSEHS01RiRY9+IUQwNPf77lAiZVBlp7dATwh+DbN7T3ttONDB5hLqQw13nYbyIZUXdIxfF4HD
gD3J3PayRp5O3M+ZMqqSHpK3KtJvGhHJv1nCZAGeWbb53savkjBTPmZNxp+NqHpYjxVAkByAvNvp
5qlqa+CdirebhM9pLPOLv9jJWeYLH3JEUjTL5V1zeRwzY5tWlGtZzfCH4Ht7ViaDg75yvnHMl8Fo
qxb6xKCftAXJd/RG/2hQFEbbLLzb3pEUuzW/jMScg6JJY85+2CmM2i72WgaBV834ZEvsAVmeWSRO
hUXNlIKko3s4p+byOU2Ut23q2twZSHKnZvH+GWa/PgtCT4GsMI4K2hyHNh8vuhZRc+Eu/t0vMnlV
df6qlQ9hyeSFQH16bW3jWdfi5dSo+qF1tY8PIO5B9Wr2dSrVBaf6uInXDTBx/Fsi8I5W2Cdw6ezn
wbbPmvtbJxh6NmkAYFLd8kXSQaTXL4AcLQgx/BJBzq108C2XREuPnjly8zbjcx9rDq1EVvRKpmzD
5KLeTkvzNZQ9j4/xXHVu8gtpEyGn3U0UI/YqmviQugowqJ7h+u5K6tlzgBvrRutGBnk4ckiHYdbr
oIjlfXJ7Ht0x0w+xx3JpYwdLHLcLGgqjEOnNs8Irec5SKzRqg8Oh17/O/rxaHACUOYWPI1ahs5OP
Tkkhlc1usArQB/4mG0T2xQ5tbkujmk+OxBqWxPKI4SfMuAgeDdt5ixNEXerAtI1jVvTj6EAKnLdC
C6YJX03VFsVu8nEY5KRyAj9P3p2u4DRT8DKBWXF3LPmb5mfM4wkFXuBkV+o3HVevSS3tfZZDsWaK
up1T+0+r+39EMZn70ij/gbLUkZocdn6TOVfuw0CenJWQ2Tnmu2UfEeT9N9OvvvMx8tDCF86sRhPv
PHkyF6e9DpXVcdnuqzPzBSbyvWy+iai98El82j28ijoFMpgm92o51D07DZdeAAkGs8tcsasPT61Z
zR9RvIgjbx6ZQBBvj9Lyjn4dz0fNzS5KyXcDHQT2HhkykdQ3wYt+1rSRRskOI8lC9uSOqXfTY4WL
BaMU/kKONQ/ytnFf8LKGdA7sNATrret2PPdq7ImqJuHEcelGghtdX8H5jJGgHAT93OajnUckxMjp
fjluiTkLFwThQXudzS0P8k4vk+LoOXdatJefc09ratbhfu2MJuTvZVtEtx5PB4WW2o66nHEX5wKt
cMBnPAzpstWQxBNTEVdEaAmjcplJeYwkwGrJPMdB/FPGN9awevtskmZXI5YTl6JPYCHYbeWiB3z3
81OeeDns1dJROLPZIB3Z3KO+9s6OjqPa1JiD+GIK265Jf5mJOnKjKr7KOd7arkaZXsrMpfQtMuQu
Noh+ainPbPHQdR2KTD/JHpcoOozHHyl0kug3fWBFsHROGdgdWbdZK7OjyoY7Z0Qg2JplBa2nleFk
IX/ofi8PND8MGyfVdDI2M8WhhL8OHc9dW3cQ7ijbZKRZxtz+DaalBjyJsEVoxQokx/1YdAO7PrQW
3ecc6jsGBeZYzbaDZ34Xi7/p2vhaVCuoho3cwi6AxdjWb2YeXVKarc6ZV+2hQJWvguJSMMwUOEr7
JR29etMO5rkjfKJ83ITtQlb3NPG8YE7EUOtUX607lHdR8lBy3XPiZldQNxt4ymdX7I2bzzREnsDz
qwCeAB1GSR6oOb4yOSKyQV0OwTPyZrUFgyfnDaVnM+i6xg1qjaeqbtIfTY24ldoPQ4LYkPP3lJpf
dAnsu0hAtO2qW0dcJGwWliufXqMCdxufLna+1a1hNr+myD7kE1p3md4xEIKTdOFuVJ51FXQqIWX8
MPdl13zrhP/ceCS3TMAdm2hVn2On/9dOiTLXNTFrvO+4dnWd3It5mxwTHByR/1Geka07CpDJqlY6
0SDa7WIqZSq8VElhx2Gdam9VoXwEG5kg3TYT3tOE10z+ghvFfFFc3ZTjUp3ifC2wse6UTyHAlJUf
o8kpmpDVh0Ab0ThpCIKj7awusko8yj/4t5p6+WWmz0nCGaEpQHDJL7vE36wqK941Tv9rSOx0bxrR
ux9l/+REVPa5psPzlSPjQTcYWf1N22DUhW14MWd7g+PiIWaEUzSKjUPUKszBObjrQ2snyCvaw8Xe
zI9iuWfEt/d4xoFbJFWDNGBjvinNvU1iGXd79mbX/dEsCiywYuJiWWNpAFPBREGbtrLX2qCeTVJz
fH16lf2S6IPYqECNLgpL3sgfdiiXfwvNu+REjajY4WA+bb3m4ngghXBA0nkuD24PrQH98kd604+r
NcjGSAZ5wzoLPPrQlZo4Q4TojdgJ3aH3gxY1uZvaP04afS1Oj81iyvmeiieZee42nuwzpwXT706u
3x4MW5xNu8wCe2G+H5NYZigO3tJwn+sceUZREgsGazx4o0iIcPVfUe7dXYPRn75wY8fTe54ZhxBV
oy7m1I4qJ9ruoZUhG/lZbQZ9eqZF+Z/Y5Qi3gBfvWlVdDRea5vKjF6UWIqP4O/ykZzGmP7E99sec
HDX63XOmzwaGjtgjzJPhhGNt8lzr4vBLlmPEhByw6edN/ydqMdUtILpLI/5nNG31yTElY2mBJ5jS
BQvtngAL8UINo6MecaarLT7arsH7Mzay/cojfdlIzc1vw4zM0GqLt/NWv7K/ZqTpS9vMPm8AX5wK
TXBA01KblJWC4wANawW6bT5hP8wvFfMOzZLvKx7RUUeXMMSXbmlZWGr/apkpT3LhiStWRUFY1mbU
MN3pQwllypui3bI2G8ygMDdCybfEn6Z92/TPPjnfTWoWl8HSvBPAT4UVh2NZMfAgMN5oXwWHWTL8
7BYVV9eaf8dWWAfyXlFykHDVrOz2gytY9ytzGi6pk9IOkVisUGg96OOo5ZND68L+NMmDli/ko8sB
pp24+FVz52hnBPJZWyI/NLWxpdMZ5aXXS1zUvjdv6Cs+9lj8qPGtnqpmfoBRwNIkOwYfMc6o3r5j
y2OZKV9xq3G19r2UfctuNsnoaVtTQ2FvyUFg0zT65JGYUFCkrG9AvR6kypst1Og8yJ7KrsT7A1Mm
TBwvOfdZcovb2Dn2avmKTP1H4tThyed6xA3mh+XGGKKavA0+T6v/ieFN71RyTZVcN3I179xY0JjX
j8226Nt420ZWt/OdxN1jaQ6yIi4ulV6AluVMsIIadvSc0h3O10c0RcEYO1rjnOIO73jcK7Uxu+hf
Ktv/nXPbvhPWlfSUT/dcJmtimk1hVapsZ643bsoaoC9ElUWnvbrtF2Xdazou/kxEjOoOp6Od7sbs
wakzzW/ytOJcptpzlfdr9CSjr5HAv83g3CDOSfd388MTURpr5q1prjir8OXqBo5En1MEg6WYdP7w
NqqUkaNcBvK9zXEc/HDE3R8glS5hWXfvmQ9BvyUoTNYZAC0tNUyCOJ5TE1FhHdugzL/PtcNVf2kp
gIVki5sFLITbDOEyuG99q9PxQfps6+h1f+hS82zp2Z69rtpbmv/j1+X4WehfNWm6HXnn/kBHslzd
KMZhWVTC0kRwvKVrduSCMxJ1cj+8sX5lzlZvI7+fPsYxW92rlCqk+6U0v8Y6EkGzJG+GItaZGRox
HRd/b5qa8Rce4q0zlSWAHyyhJtpz0sPf6JJDlX4qjpLXzMckoaG7Lk4BfBihLEI2WOh3JCHhEdrF
40+7xba1mBKSSuW/YD401khuhsZrFkXsR3j0KKk8zQD0mOlOdChOaAc2/6VGzoQFpvpPhesWENdv
jDho52QuwzqnN9xYERJteZMtnxj+OItGuHSiL75klnSQtbl6ZmWgq2WN/jQa0xv5GEz9a+aH28E5
Yobrjr9LJ8G6X+rznVj7XfWsW+3U4rYUbGKOXIchY/dUGC4e/7OemPI+mzW6VHeKMv65LicvmiwH
u/KOaOlL6IzmPmb2BqCjnI+ib6BoKvjHo/zwu8yjXuC979W8GSYXg0r9RrLhxcncbQqPhVrfA06v
8hgrPX9uiCU9ZxwHT0JfWzWUfvbITeeJo54Ey2ptOdqN2ZfTXMtuqC9qYJPV3fToJkDcZuw/Z/wI
1WdFyUFjsHjnvfeMjeeZ43Ub4go+elpsPIE2pY+yYa8q0/dcWOalRC/pRKQ/8w5z8G3Zt9hoQEVg
z+Zot4E3tl7l54jhwMByXmLt1tHHRfOEIxtmCvdtNlaI6EenaO9q7dae7PZT/pOWOkHQxfmCJ5Tu
K72kQloWL7Mp+NxSjG3c0Leaop2FMoGtVyNOGBjIp2Wbj3gF2tlHE1/KalOSFiEhY1L5jKG7SmOy
hTnjiVLtPY2vpz84kQ+bf5JXn9lC2Uk6n6IIxaEAvpFrxnYtyEwzP6EP6AhvvAmLhrlIm9hvMVEK
NjXWjNwiAsjRS58vi8ZEtM1qpqkEKhlCFvvBYKlLxHrRoPj9Ou9KlvX7MKxre4qNTJ/a6+KbHcw2
k9UJ5Z+RAWd3Hsxk+KGa2gjdpKJiBKbCYrBCg7QZn0b/RzXwzmmfe3VqHhQqe8aN4kZp5+afgmoM
gviMJxPNeacCRWbWn3HpLo3r2NupSJutF1PSXTSIeF7acYPNJnyThnt3Y/c4Q2MqF+RYnwRQx2M5
WMO72xjqNAlxg2EVM2TB+++XC9nT6HcOPB2GotCOrebSJTlCsSwpyWnFg2ZShr5j9OYt3mOKgDTN
sW5ecBweTWfEy24oNM6u/meRGdeGJScm4XrwKsxh34wW3wbHXaBJCbii6VsZTmiopgwb93tyyV5T
deYTwveEBBfs8hlTUgIIRhICkSkkJrx/VmBZK1VBy55UmQS+2VOnom6eHt35BPEPRs8iMdu9ykmG
QQ3rRhq1aDCgk33ykD4n9Tz6LSMrgUta0fwl/dxkDjbCRLee5rl2964n/2j5B9AIlF7g5p1jPS05
IBa51CGeD+Ys1h2N99MgmxK5XCjBMnigEUOfsOxBiWdwAMnntHTj1lHADYYCC6bOlX7fVZQAwpLc
DThIs2n5rdUZr808/uYPhIPYkto+6R61Xj38+7LE4xtDrp1wvObqDOJJMEIE7KICz+YSK6IIdIXr
IXMSV2MdIuPSovjkLV7C8eq0VNaYog3hJzyMNIY+TcDbsCbCMcI9DQlOmDLLtibu3qNM+w+YBltm
G/A0JV/QwpmESau/HxRCdVJhREsWQo/Rsi8dFxWjUBt/dmMu+5ODW5bVtSazCdHI2yIAbTIXy/rQ
dhCeoB3MWFZvqk4+mfUBz06pPvM1bDburSAO2RrmhWzdQ7YUUKLNXUWMjQEcULOTZfxKT0EJvgH+
jYkvgxSKUXADdNb6NeoRqrAxeN8qtiOYDXKwmk9aYsR59TZxdgUEIPuRgCun4Y02dzuiIZQW6sTp
rFY2ZP1GYz8R3+FE5kSh647MFxOHRLOqMVwiK3Dbyy9gVT97b6D8bCzObSlPUzwUm2JwTgB2DpnB
tcueJiwoRX02nKHfyRSoCB17T7IkG+MwcwqmzK+DpOq/ZMLlKfEJJBZMUiLnOAE8C/OZncWT7JoU
0uhEVddfTcfpanfurdX8MxcvYGPpJjbeM37yFanc4NuXI7EMG3NOMt6ngRQ140ySjJiO1QhWzXzV
Dz1FwjLprobFSKLP/QoffR9kJEL9lLqfqNC2BliCEPNTtmvbZBevEb04rtuwiRUlPoqcsDYYFMFl
/IDu3FwXEBHb9Qhsun/nd2nI1Xy+QXVjEBZ/t1yuA2umlMxJw0IKbzdM6oVohdzEvg2JSyerY+gO
IJBedIEBL2jb2Fia+jzuyCP069em21tjTLUtYsrynMfy6o4oolGapKFpvghsH5Q+sa3VUYV7s08Y
DpnGMV3j9GBETKwalcIghV3/pruATSeu92NcLBcTqGzOdxIIb9yR44LeUo3f48y8WdiIML031Ufl
1UdU7zC3vC09HKR3tdYMLKM6YDbnPesOGngnAv0LVM5fUT59yKjIt1Zma5yJBqzb3alI6HF2xnNc
eddk9iduVwnd0ry1gU3Md6MmHQBAFt2GSnzr0I0NkWqbZb00zC0ydid2teqzzawr57iyiUnPOQaw
Hb2Ertp9T0auA8qjtwdiUnc29fgmSR4GHp5WG5vqztan30nDe81VzcqUvy9i7shWo+Td0Q4NJqlD
bUK1yYzikDF+UXUngwE0GRz+CKafBTbY0XEdzZjIlfvQbbFPOXGBW0oz/ulGhbpnpAFNoDfMjOnR
jFIO394cDt2tIqvJmaR9Ma1VukmqgzUMZ2l5+75gnKCmhPfEbOywBpe4zWp+MpdSbFw8ywuB2nbv
tG9yqWZ4CYTsjSRD5e2vej+/+aV4y0wkwjmDGzMXqyNbB8I3r7xeovfAgdTPMDufM3OHTWpj3xlT
41GUmQNEEl2EjPBPAmEgTNO23sq6BSUbTNo6qa0mKywER/aW24hL7AAmw1QARva2rWcwm4t7/SB9
+qJSZ1sxUuakVS3iO8+meauxSZwyZl3os5ON/FVdy4rEQ837BKGo+szzJmiq7HclylM3xi7IQeZN
PofAie2qR/sEHZsfa46L73N77btZfYlEjDiddGyWR85iPv9bLcEk6mur5xcbQR55+aXy67slzf5i
UjUfdfwB7LheA1oWl08f8xboKxqRJI8Txy665+amJruxUkU6cytYvY4abE8JJQiU91mHO5zEoS41
cRQNxk2nNKEOYDtgEcDLlZNmjBO6AahT4Chj/JtOUboOOF8NaFP70XE/Jc7ulGjRs6FJ4xl1ztio
GDHYYgbMUG+BD8mhAXEd/tlYYIFRIKaJjDL50PWYK3dSsUmN4hc9teOtMO+T/5QOlfnBPsGfO3MI
OlgxcINFoql45jZ2cVPlaT1ubRL3BSSSvOZ7Je9Ep3EvuS35K/AA2veGMNj7oL4ihoXnRe+K/TzJ
e+rIcj9OSej2ESXWHYdTdxVpGTH1zXOqFmfrdQNcBu53m7xLP0iaGtpQvnVTeRvQh3fVSHsN28w2
YZAXxDBL0zm78hW0LzijnudoboHWYLgvi8fseFfVVr8G1ysCh/RbLkxcKjnpbIf2Es10GETNOGKH
hsrf3rLCqMFwRRozD93unz4rmELPEO30E6h9wcKQoKQu2p3KBY6QDZHrtbR0qq2dGMgr205Bj2+9
3gzsnnxYTtdFXU5bLPsueyq5VUY8HIX8oIkWmmGwa+pr6nswWh5s+jIAWRxmt1yOZUJMMDMForJk
TVUYDoPBrX8UGz6l6N6m0MjdyQx51zarD5LXOZp2dMOBAulGTyBGd7u+K4nqtBWR1qg+5Q56huN7
HOwpt6/xu/h0cfW8E9ZSwbNrBXO1qNzhvPopE9XuiY27JOcU6zIft9UhN5lc1Ektg01qEifBQAyE
3ecA5S3Eu3P8VGsgvw3mhFeQWqYrcatjTUdEGCuHlUBo174t/0RZpnbcpCf9V5csjOZoq++6h5Cz
OnduNxy1wgCcqzjfl4sTsLYRSi8AlvuefSgww6wBkQw+bC2UEYpqCZSTiadkUJgY0dHYUrnAVdjy
eOyoBuWxLIdiy/yH29jAyWVhaDZP2aOpSu5dffRm9t/GWhWerqbgopgbEva9G/Yps09YW+ReiFSu
ySSMEqvnr6LKnDiK3OqZ8WeZy3wbW6tVOaOQfUanamfa4rVmEMdyLfMrmA5i4KZtvtO7V6AI5OQ1
www6nefl7zRNYSAESZWf9HaihnONeGBT2RUFADbhD7AWm/aEGwoOV4s4NyXvdgoxl0492UQ0mRTt
7q/Fkxw9hUy9eRAeAIzJJnLz12zJTnCzF7xjPkxtxzLJ0a/wKd6wK9Iz4srQvPYqrk9qHoxDovfY
JUbQqEa/jyIE8E0/jPqpEzMyehQf//44keOiSfJ/wzx7GTsdH9gKUSndmc6Kv+7vvyXdqRoeiN3t
7m+Ft2YSx9RVpIOfXMYlgEzAKJVJRh5qQt5ltNa+cwgA7w+mwKsD3V9fzZJv1ZmTNHAMH0ncx3QW
V6bYwYG42VgBdrWe/tN49WEceTkc4GkAA1Lyl3PfkgP6rfq1uQ/egmM48F9ThMk+C6AlAx8uy4dk
Hy5WkKc81avvVnOr71ovzS1sfogPyiZm48G7pSjg16LWEeTgvi669HAd4uYMjC62966gRC4py22/
aF9gCSXjleru5GJNUw8uOB6P4tkhYyZqflWLr5+YE/GXdqyP6YobTOo+tGPOMOTYDRpHQXjUwgsd
85HrjbfN7P8pKPfWlvI2T068cNMeyg/4rjz9dCrxkjjzk+ak53FG15bxBNrU2E2iYj6HxyTmb20x
PN7AML0t7jcJOoWfg7rxwrf3lsgIoNrimBvmv7GmfLbZGZufH61dvhlfs+dlaGCtvW3xM3HMzDlI
RjkN0p5Zb2yBbXswgL+bhrVvWeR8V1XgDQzvFOWRdyr5sywVjmPPgn2AJtUu/SmZnZ/CNFfvYkWT
2cwjMRBLDcyh+eaK++FNdKvOpXtlA0zJFQOMqgtG/F6d2bt2aB9Yp8dtWroPn+uA4EZSEglGnI+C
okLVnOfijPJMeh2ZEYdVYLyA23lfEruGQaV9Ov1kcvcFIQAs5q9z2OX08d9e5xkRle4s/87FgcPT
/C3yNRwwAMqpbXnTfD8+LfqukvETbu0KN+bQQtuob3G85hijagqYMtunqgoin68M2+lOF7wJki2a
8ZYByAEpsxGi23VW8fL3rTIi1JDRTPptoydnzY6eLX5voNI8ln9dz3//snQ1Y/3oFlMiuhm0u0s6
nHwxPzmNCuXO9OZ3WEJqx6HjY3RtUrptHu9mQSGmZuK6i6RO105pnCTxYgY2F5ZtjMnrT9vV+Fba
9UnRV1CFPcdJqGdo45MzrrvD/CsxrP6ktTG/hSDy0pAm2LjrFjNG7U0sXFfaOvqsLO0aOVkKRLIJ
HFU+oAWWOyNeetbkROPPp+I/fjWyz3UZZwwMzjhFyx1sg8DOTO0wtOvTnVHvHfMj/8UPD0lsH8yZ
y77D8Ge0CwSzONq3i43b0iqPPucphLkp0CPJ8RLAFOkD5sJ4dKffCOTs+4JYpsOG/vcFjC2WBM0c
mWRqiNUplIZYrYucmb9IQ26pXSv6/EkaQgb9DPMcTeyhcgaqvipivB87F5vPxm96Xjeb4G3o5txR
/xcC//+qqFw7dP53jxLV7cIjemOhyhnkXv6jqyL2R8nFfOpwqGd/FmFHZKO9nFoahklzImzIDjy/
lOTYJ1wnJhIKU7PZ+faR8f6f+jDT+8/CH1+3LcMTJoB9riKm+I/CnyJRM1H3vj7oOvZpV9jdrphB
0yF4Xs2mfeFGEiZRRwgf39Uzky1i2oNFB43hLRiW6/gdFkTOq3VxQTmSnPxpkJrpMcnzJwelrKJl
NrPnBPVpirZjQq2QC6TqZq/9e26OLJ6m1mlYGbkEC/pLZLs4JuFBBUY6gEfzMpLbFQenMS/3qWHn
j2EwbSxxT00UUTRnjT+60kl/m2DJVYnJiC1H8sIzj9VLOGqQZOy3WeyIBAAXyVP9rjUpq/uoxLEA
F7IXNWd7W3D+iQu2zdjugJ9lxo7HUfsFcEZY7bFeVZSx1Z7MiWFhmUwptic9/Vh8jpZOAR2ozABr
Op46Sns4RnrjEKZsPs1uBBkPk+sMhgdQXFQ9tKbzTkgQRAo6ZTxVoMfDpktZIgUtGMpad8vFs276
OluspujiZ1r8joBSxMzLuXFbO09kT6ProsD0TCSw2FpgCBBn3Trzjjp9Wky0C39vsoxuEX2GPYYH
Y1dr+mchlvKhCe9ht8VyrRGiw6GxzS1MH/XMmtTvXYzCHDS6nzyq4vOEu/dkuSt5GlLJBdXwN9uE
QY72v9g7k97IkTSJ/pXB3FlwOvcB5hL7pn1NXQhJqeROOvfl189zdTWqu3rQhbnPoQRVKlMKRTDo
7p+ZPeNhZikDREKnPggxC0LZOF28khtgNXfTFf5AY13Yzg1dAdXHBLZy5d+xQpTvmAzY6lqQo8Ts
vAdYHTe+VM9JmsfPRmpzuRMCj+2F9Z2JYlVI+SgN4k2wOH+QNjl4Kve32Ng6LIH28kKxQrNOVP7L
UlLuBZnpCzGUGat0Bh/N697MnCqfZmACNs65uLLdpjjaYXEL4ltcff+Rhwntb5+VXEtXluzyna8q
BgX6r/QIbIxB9Kfff9GvkfzF1NOHo//2H//4j2+YlOha/VzGXGZ8a+EZ3sYd5vkQuswocKJlJ7tT
+lnQvszOa8+2mtszhFJ0Hsc6xk4w0UzZNDRE4nqboAxF/rOd4igokaZj37PXVeQtuGXzB8jj9VUV
uGIjslTwPmW6urC3wheS0bLK/uahHc84iIpbUXjRQbkkc1N/vgTByNjYxUsWd+7RNWt6hIwGmHAs
Wetb1oSKuQb5r3Ilq8a+ZweKqTq8yWveDH0fYvuNpb2LwMJyOuvym24M4fCNmU9XXZmyNyci7TA+
vA8DzlA5h5pjaLdI4CE5vqGUa/Au6iZzftXRMD75eB0daOHbNmNuh0vTOSep2OUhUZjM70wWSDy+
npsyHZy9Dz+qGgDQg30Jo/6hNSJ1NQ0uyqY57RJlMTJWDUHGfmG4VzX5hues2YW2Bjsw2jFwWRAu
Wrbh5FKyzE45hqaVumKkj4Oey6zqzyncRj11ouRmACUVVTHLSVuOZz91aRxvzWaHeTTZe+7ywdC3
WeP9y/dipnQp9+FfRwxq/mLp+HOTKZFQx7Vt3+fmLwjK/mnpyEC+h24rKszbCeRhkHQXZ5Q0b6TZ
V8OVTXQmxzvgJxWu9wm4jiOSixyMG7PmxFSWxEgQXX4xVvyLR/ZdNPnPixqPLHBtKlps3wKv8qfI
bOMy7cMIdZjM1Nq2ESmN0UfJw+wlAda0XOxFkcImbpDYCsDm4N5O1Ikat0M6bkxgElRl0Q46QRJZ
/G4/NKBwXJxqSeU7awxKJhNvhCuGh2rVsrNn5lnJv1gOzX9dDX1hQZNyfVsEVuD8qbtYGRjoxQwP
Fq9ffQXh85Yk3srlFALKximv2uKkquEScUNkmFXvkwl0qcsIcMf9aMTQrp7sBvBFML2jK83XzMkM
LLsF4bB/fyXYf+7LC4SP30P4gTQ9K/iX55s8ohFWYYMFPnVxRNUReyMlCP34I8TpmnhMO35OUXNX
d37z2rmf04wm77mAQbqSVAdVNGfXKsvNFA7GviqCl7L2zkU5TxcfH/e2yVjznaYO2GlLgGphwcml
VA6bVsJkDkroShWetR/GRm6CooBkNQ8vEGW+huXGmP3pTinIQRPNalESuMRm8faLjjlP5uGQYMSf
MFY6NAJJ7/up+f9k/l8l810uh3+4iv6ljekFdOZ//K/x/L/9y7/H873fPOmwKeQSI3FtC94Ef4/n
y9/I7bPm2IHtspfUX/o9nm+L31xLmMLzvcC1CGSwkfx7PN/7jWEim3DPZbcpAzf4P8XzHfPPbUy+
5XqmT7cvExF8uH/ueI9me8xLavGOo+GkOw6rX8VQA+AYk5vWg7Y0Wla+JWgsVnXfv3c0rBxn45KN
Zn897IDTucexR6QpI5S7JV0D9gk3jl0YcCa03897TxAYeq00VO5EZ3fEZBJ7L4UjaawFkfCKyLea
FyZX4iQtmBbMLo01ZtlsG47Ly/ju2uxYl7726Ik4+L0aiRiowyiYgTUVpnHhBvjdrM1S1+Cn0E5s
raIMWk+RCCueVlg4CO9SrbmYiC+DVmFGRoeL1mWiuAbIiFJjItnkSDexds5oLSfQqk6JvANys97Y
WvEx5QNjjGRjZf2wE/ZwlQNjvZ3cCiT4jB5et+T32o4mV3Nmwqk6FWwni+kqnJNibxPcorDAILab
ZP1KyemBiiWfu8KmYQq1muFBrmVP6i63AYl1800aCBQsrXIpzjNa9XKRv5pxQhxIQHu4deatMC+m
K/bb9Saqa+bDfbIbkz7dxbFioMK+Ml7m6dEa/PuCUWlb5SS+mclupNMSa2E7eigQ6pRW7ATSnYmE
NyPluUh6HGHWAxJfjdTnoriXDXMXtuoyAWM1b2thnEcV3LjVcjX0wZPw1LtN097AsWGVMWbtsrnZ
GJ1/1F+18gjWEfJjhAw5aj3S0cpkpzVKgVjZadWS0yt0FoRMyqrMdaK1TSM2YRHC19aqJ4GnU1Q5
+dkXw5UcxGtStdllAUKFH9OsdjHg2LIm2ARGNoQQg405yGxzD+FPbSzUffgPLtgWSiWrIQbt20r0
WS7wVeegXYkaym6f5PXrYq2brjx3OM+54Gj9qn3ctMpcxnUNcR6jaISJF2XYnz47hGI2EGpnsphu
RtplZQObKERWRh++ZMjMMg9uqgzPXT2+2VHubRszfaX+qblpcgGvDAeRYQFLzpi/Osnkb/uiaalD
DnZJAxp0wo58aZ2BzWES70bocpkAdhohjbdaI7cRy1E8ZyKm+vBlGeO+j2Bv9v0Lflf8PVBwIMeh
aCC/S63DC2ZbpC7ou2oY2mutnjT6TczGAT14b7akoOBPOIhHbOG00m8mpKQAR65pJhjWHXoKLv3r
ziYV76GbcDYan+JHW6r7pLn3C8lKaJf4ChSdTR0OmrKSPx2/vg7DGc6X4L2oXQm99ieQM2cPoj0L
RDW0Tn8bajdDoH0Ng3Y4dFgdyBvxtnlN0/vaQYjuAUEOZMO3Fo2aXpPWOzLt62Z+wZL7NRsDThnq
S2t3OhKTlDs8wmsmhvNuycyKnovhdp7jfNNXTklYGtNJA8IzHXti6gHaXxjdNV28C7B2tMNN+O30
CIAh0c/ulWArrIydv1SSY77tYbpdMOtHFUSuQPtH4kQc4PhA5nDWZvsOA5Dph/AYzot3segXKFri
tcmG3wv7vUfoAvoxWE/DL4e1EzWfvRScaWmt2efNcqRYRl7yEWuOsEKODkH4FBf5qc4fCkCc1JpQ
TNPHKJlWDPardHW9fPyl4NWbwWjdJCMGodzyUEBCfDfx+OwFVkHhwzMzqHrl4n8b6JBDuvaxTlEd
oa0807Dg54GfugmiCr9lHBOJVN2l8J0vN/1F+xLFpLiCCu0PcjAKjRiGIBKMq9klxG044pH8RUvz
1GeUWOO15SAHVjSfr4ai2rHppRiIgweDGuxzPiWbFjcssENW6hP1UdyZ6mrZT+BeVj2u9Tt3b3p9
c9UZM6CmRPHqNkmxx5G1cbsGH6WBpcOuSadgnyqxUdGq5ZxjjFVNbD8V2mllxYpIXXqclzxhpkEP
WJUT7TI65uUmp66E6ptYRjzHXn9VF9FTjXfBB0w+jPtJKZDhKT6ngVUybEJ5VwRkeG2ymbUqxlPr
GMPGdLYOE+2WBO1qwE4WjfjKHO0wq7OCrS+WI38uH5q8IRAWAGxesuDNZRR8KH7RFfuaUjC79jCw
tdrJZh4m7Wvzs/kmF9d27rrc4bi9dIqeFpuDStNZGES0jiOiZm+51KCG2juXYKKj7Efc5tjqUu2v
y5Nn1oJ6HWrnHZFaE7qqdRy+XXnY8yzt06sw7BUcLcG3gKHUXj5Xu/oW7H299vkR6qguCdY/oGLa
B2hjCCTVOVx7WAQBF4ozx4AHsnzWqdI+QqPHUWjkeAsN0scxZkMH06GJ+XDx6ifHxiwXcqFE2UsM
MHoFYeqFMR++RTyOmOFgUZMBXdcuvLcIm/5oBUcmK8thaBkJWSgWBvPLpb7xQbSAPTir0V9btddc
B+MM3G/xFecl/l6zBEw/cDRZxnwX9miEeBN+9gyhVmBXfTwA4k01433fzcaxjbj+g5pko+LCZM8x
Hph/d+tltk6geWXVdwzGSDKBga2qTG36kirZauQcZauvysE3WmMgJRjirt169pGkMdowlt4ltMvs
qpGWdoiop6GNf9Au+dgQ794Ntn0fsQGhfI0pYBD0EIupuegr8CxYW8O5uyBXEpFlOUoag3ZG7I0s
CgM9iK+JTA7hgj2yqPF1Y5yF1FPcCKy0sfbU1t/uWu2zFdpxW2G9HbQHd8aMG2PKHTHnDph0A+3W
dZtMbSVIOBMjr9NP+Afp+zpVowhprTDjbY3+fXCDrt8tES9oZZrDbkreHWMZXxsRfTK3L/eNDwFa
Wme3HlveQDxjwrDMlSWDpwEmr5f47kVy+N0FGLyZUAUsY458LrRj2cW6nHaiw9wEA0+7mkkiwiQz
hvti7p7pZ1w2FMIQjuiwSy01/sKgo0cSsv/iDU/ALSJS3ty52tHIrqrU4rt4iwInoWtdCMWoD6Ed
2BZWbMejandKpvS0zB0NmvEddkTnnCnnXQ1JszWb5S4xFENLBiFYvcmQcEes31ws4KThSLrTM4rN
AX0nnAy80XR7tVheV3G+3NFK0lM2kDp3oW/+KgpEd5usF9sH/9iwfeIU7qVH1dI56acTJqIXzojB
rpGaBNKVR3Yr+cVH33FK7nXJCFux0Jb3Tpvf/QgbfKIN8fU8cX01V1HIQXDxPlJgFSvsDIoQ1irP
5IdhTLD6tc3ewG/fRvLNlhUGfCO5yVlFz2YRIEsuql4ZN9T7ZOtyxFFkzOV9WNc3xAaA2ffpfbpc
11V8h+5WbDuXVguSRGpV6liAqQMCiqSApxMDJAfmklOsIEsw1wIGTSvuKx0zQJ9Ye+QOGh1AECO4
TEfqm3tq1/tFnxr6e0eM5nqCYuKRY/DJM4Q62FDpiAMyMcuLjj3YOgAR6CjEpEMR3JH67aKDEgWJ
Cba87O10iMLScYqSXEWvAxajjlogQhyVDl9kOoYBNrynF5xoRqtDGrHk+daxDcW/QWic9jaJjklH
O/iFylXyHffQwY9BR0BssiCZDoV0Oh4S6qBIbvziHkPHrI6QODpKYp4woz83VFUajOcvC5mTQYdP
bH5nSI0EUkySKfNARAX6FZxKHVvxua96OsiidKSl1eGWTsdcUh14YZ9Uv6H9QJ/UcZhFB2MsHZFx
dVhmIDVjk55ZvPJqBidNYw8G/lCln4PPbjTNpps2Hr56q7XWqe2iRRXOreCwcXFI6jQJ2GEd3bFC
1zxG+ktcfxVTxqNLzqe1hrNg3rwDyWEQbJMfcX4xCgY5s1Elu3isX2Zn/pJ1dt+mgkQECu+qn+Sl
Jd9A/3ddXpWmzWNqic86qQYfGf7KE/FHlCFIsRN5K9oGCuvMunfbpMlJZ1I5Rd0x7X0eYTQKUNt4
784kj986AykzKk38VUtwXwzR3gmR8mL4v4K59xLlw3q5d1Vw70zRO2hZnmFISQ4NH5JaxiZ6D43+
iApEoxtVARxvPHu8ouQF8oEJNG6o0FL9k8i9YwJJYiUHd+8QBHBbF6N3/BGYT9OybKlg2g1kvEG1
r003eLK9CQD3NpiCx3AOPtl9/vAG7iF2KNaG+gHaJwDT3WDgweZ98EXO2aC8XTpuf154u0TyXMaM
741hqwwqXfz21g4iPKG5d+8AN6PsleiaWZJwT+FjTTTIdpw3IzzqfKs0L+4U4InBtU4mEg2cJUnz
lzHdOG58UWMDNEa+lsy50pEQ49CdaAs9tAa1ck51piv0mpbBmBifxB1ZoLXHmAR9l1h2JO8qYT5b
xL5zWwcRM+cjg6RXVVfwvsCM1dljYFtXqWpuZigcknxQ6/7A3qTzsrBbQloJaYcDWsbIMbm8Ngle
T7qhHylYOPQpd2VK9gBVcPO2b2ApvdWVehStvIrq8Lqnl9Aw2BTqLFymnfzs92rnA3Mr/i8Ca1k8
kT60+8+pJmrOFicLY0pC801GGc+adI6PWYssOhdZee3Jflu08Sfx2rs8JAcX4kYV0rt1fEq/1PBI
FmVd63pi/dJQ/Ejcs9gVzSGIObzTkWbgKaSYINtQokS0l6A4c8K1MkiiVvLUBdYhpiAemfDFX3pi
SdzbR1Yk/Zzj6KVuHhx5FD+G6moY1bsn9kkp51U4uO6qcrzNMge3vRyfIwghqoWpHqbkBrGQ284T
24pnphdEqjtOz0Yc3mbusItSqAmYp52He0W25Ez5Rb+dOrhPWOdvMyqvde7pWDFxuUKKpNfdafei
WsgmDdw0FMatceEchTy08nmZcuGSByH/7raKg7JBrZlPU1tXoqhY3VUSiZupZwLAwgXXSRVX7mg8
JFAKjDjBlxrat2WHpZgToFpVeTfRag3DI5ouS+Zx3w0gCVb1F7kkdnKYKBB4d8tE23Bbey8BpYyH
ilNE7OLcxnvbcUmg4y/Gck1V7Aoz3UH2iuOriN8btnXJMK7CvCq2wvQvVqT2TK7YxkXWtROn/c67
xufW1GwL0lhymI+v2Dt+eAPNL+OxbdjGpUBg1i6dniSCXUz4FoWAHNGYtiaHRVUfKhn8Y2GrAZec
OerujR2E2lsVUe/cGdULTZ/nySMXG7biozHG+VEkN7WmfwcAC9dh5zzakX/F0nc7WCmYAIHLfzYe
XZSE3hqfZcsIpiIZz0mZVu5E3ngOAZK+Wt7MrMbsZMX2rsPTGlb9getyJxuBeFQE0Woss6tE+P51
EpnnLJQxSlu8peUhPhkZg+EQu2dVU1aQc905eBD3sZJvaDJsotUnU/ZwTR3sJq1y52gJD1MdXKIq
q96rUHfi0Wu9QMEIZHUtoqR7LBM0pyDdxnHTnXMmnhtHxKeI3AlS9AoqDB0GLV4hl/BqbqlzadIF
MEU253aT2FMKqjD34N5DTDq0ituGyahzW0CvsMbB3E6ePEuHI0c1PaTxsGG7FcKzRHT0JZQLNjYE
yzejbRByMhWwTAeAWcyArevD1wjXf42flK4oXCdBC0egscyD2YzXVYI7xnAYTiZLpThR/KJJneyF
V3OSdAiedhoGPj7kuQGluUENSaqUu3jAqWTMPescNIu7k8q463NZbvjb2ZbEI5Egx9tPEHEOktqS
lbs4hAVxeOa+ZCAwtJwS2JwFKYvt6HX5EbPTYZ7oa4uJB9fIybYdYuhtGW8U5jzcT/3PyhohkrVk
7OnaY1plXdW97VOhLih4tdttJXv2BcV06RSDyly112Pa3IIX2JuMYlfjNMBNMnaZWYNIZxSYuunP
ZQL4k3Ggwxdufnqh81V4IKXHHKWx9730PCjx0ATtQaB2EtmNbjsR3VmJcR36A1d1ALvaxtqsOOWw
FyTgZvrCXWVReqty+zNpg3QDCe6SVBFGpHAHylq/RS1YGHgCycwDCooy41jKx3AB+jB4fGOAaNNM
d59gfFnCIcgr67E3KoYDs/FWGtLCKidOmBbxwNVoMpHAMEP5WwimGyJOvXYT9m3C0rVcg1h7xO+7
Z0BozGMjd6uCtNjaZPxtabVr+HY1Mg7AsBbAXBP8NIR8cnWmi45eemycYcF22x8QJg+hx7nDSLDV
ec1EULBL9krbRj0TGaekN66ben8dE55f5LHGpkuEs2vqTzAqGOK4lPWRCQTLLE+e/hC1Sp7iNHd2
2AVvrQkDYZJCksxS9haA3U5j3P7+WRM1y3YcAcB+t/vyRuFEyFln4/jMPr8/QKgjuGhL9yTnmgvw
+w+7IJnxgfJWb7lnnvoo6XcWA6tjqg2bUW9eM5DByV8X7Ymu5BgvoZAEI2CH4qqoTlYUAWDotMGR
/jE+tYijQSJqOGyk5oGu+nnPOLkGPzMcRt08iNKlTtZg80F/NnZsavz5mCsWsNyNj311V5h1AkuD
VEA40pCx+v7pMEmak8Ki45YVAExm8v76++d+P5jvzxiJV7zsPJY//oxd6GZKlTy0Di/ioGsNx8AL
N2Oz+GsZM/dhDA3Vx5W/f4hLjq0oKy/WN2TUweweF1UwY1rnU89PvGxVtwlI8gRPatKx/uCXvFA3
zBda4vUD7o097zx16pK4PsVqCGmP7+21WfIkfn/oeddsRyne//gj6fighUoii7JnpPbHF9SMJ+yP
/01n+k3mjlv7H18YKwQMq2YzVylub1EDndzGm/XHh6CxiNJ9/3+SdNu6kdU6DXgX+G3QEYQhvAV3
6wTiqtt0JF43flE/EKMoaKlhPzwYrKYjA+wa6lbhlQI+HnQHsqpbsycXKIaCjhYE5bxHnIzJAEAW
6gsaUSuS6Ks0wJsIdNzYsxLcFSUL/zj34h4e2nWi2COlrKWrSS6a+DomFy+NdJkGQ14Xqsc2Htyv
RUJ5UuVw5EzgXPo52TedX2yxRIfG9CCjmhwtu1umkO4qsumL5G0Il4Gp4pwUT3Pajnt7HlceF+U5
ta3PRLKwTA4TiGxOH80wVxdDZQzovXjLPfo0E05mEUA3hXYot1XY39rAfs5iibdmRRZLleVu8euQ
9cZKDx2jobXycC0S61pzm6OdeCCMG/RiWhfEH0qBFaoKhx+1QRnE1MotBSqVW+E/KmAQEQ6MHeUd
87DnuNQQ3hVwn+sW1FPPh4pNnIw+OPvmt8ogQuqGeYBoA8YJkG5Tqp81Id9WXEe2PNQWRxUL9KLH
3LNwnjMT23/WWF9E/h8aDtV5rc5YsfOjhY1zwAipTahXliWfsjqAoAm1OfOPsO0bxBNdnDdMj+3s
ndLscZAl8xZrvAl7G18osfIgvRbJvMFq9swwnvM+ujVHyfJppvvZWios5P3wFhfBrf6xyjeRSrBw
gOkS0JYJk1SEEpngI8TNr2EttkSwadIUxYNjey82Nfd8ecTXKF7pCpyZQTU/x8Z67fgNnZTBSEcP
u0V25AcUGKZq8qHpLlUPo5RBJYU6c/uif7u1zbjhKnPdBd9C9+4NEV0PbM51awSjXQDamOmG6zTy
ObkRAxPOowrZ/4BhYaXMy32oBFzCaT9IUplx0v9sx47tFedcJuCslfKohG2c246OF+x1jiiwX+X+
UcLASmja4t7IKl8XlCwkxRfIgBzFBKc9JVlpgm8qJjsWcqrAmYbcb5nzo5LBpxs5y7lVzKDMfsQe
P7cdkj7tnMFYs++jVqcz4oaJw97pGdP7huesYdAOhzpOXMKcbKHxmWELd66pO6BLqcE8XS78CrAr
d/qpQyiy3mvq5wbLeLum5AduTYgI4RF0MdyR5k73wdQYV7eyryQSXDp0hMQkM+/QZOAb1lekTHXD
07yHS0tDJ0DNFeTDK4AGL0Mj3rlXWmDprB8EtMiTwwgqa0ioJJ4+M0LXKwPesoTk242AG+yweXRt
eg8RRNnYWDdRqdRuHHFEMa/JiEA7F5Nh3cElYHvKu/RjLn20kJYATPvLyxiELkumHSmEAB0DUGmw
5OsMIULwKm6sCR9kbL0tyuflCXzs/8FlCer7sLd+jgUNcW3IzLVqCZp0tI7YfKK/lCRQG7Os/Slb
CnR9+9lNeJOGycDbsXpuPNhA8zDChhwwuNnGPq+fOWQFawvtXqMv3LU9EtwOQhrtM46UReE8oqjb
XKQMfwMshLRNgIL3akJ4JEmTdmDrjH2l/iH6hRb2AkBbmvCS+M3Z8aoXYTjXoD7zDWMEOkBecOEf
pU2/qhntko5ia0v6GpreHw1tJSbb+JjGTr3z8dyxTUW88w17H0Uze2Oj5saZ6r07p61A7ufWZTAi
e47vB6bZrxTnRjs4YPZ8zjzz0jTuW80WrHVKiCZBRrTHv68D9wPG6srgsimt/ktWy52qbz1ZbWeb
MeAUci3qL6QOAZ+yDl/1BU9IZdsn1JPZ0dGyjdPUVgwnevsuI51ozOk7yYlD4FY7Htqy6V1mccEo
iCIxiWGzIDcE4p5iMP6Yw437AuifGj6MKARgNHTHxRHHuU5t0oyRtSIocR065CHbnsgfJmxoRKAb
vGATWsYhw97PnOrO9dxbKwdtBWq8LF0wOtbN98+duxzATAa61cWT2HjVfYz7ayVxJZi42jDQQzlK
cExiapPsiLIZM3r+5MUkYos80lTz+csIun3lk0WbmKmsJochmyNxwPf3LQzr1SA8MO5NSTlLeO+a
2caaRxqX7PeAOe6KapVPnN2344xq29RPaZ3u2yY+O6VxTYndKYm5K07Brc80yeoYFEUdaSFU2PeW
HINB10dHG5+ff4gKfx/a2WOJ96FNU2hFHiSPCtW9gSncgN5qGiaskzgsY/P2TX/BQcYxErAMN1qj
pBcgItuhxpsmcAgu2MuhG0KijIW3bNmDXGIRnURgPzrCflEVz1nBL8De8pjMXk7ngPc2k9BdzUze
KSFYKWSYlcH4lD35FvX1lDruFjnwXdBhTSmgekqH6TQk98LpPgWEOEdS0zm2JHCHCwvtPu+GG+h6
sP2RbOz5qCrGxObCXBKkabGuTdT2xuAYj+93pVK5BwbPiLmSV35C44OwX+tFaPUqPFdhR6hx3vYe
bvjIQUuhGMGr1Y+0H17arKOvgBJOKyZt06XJ3djRduszQcrs/tXPQbh07Uc9229UojyXOduCPnmq
3eGH7WWUR5fTHXuNcsf5kb7FGrNxDqQgxkocoE4QTUFoKJsPh9cz9CfJmwGeV2VuyXtmsD8fotTo
7tJKXNS0odeKRJiaLJLoZo7zLAEpVxOvJAh8qqxNAjZtpfpp2pZjwpWAhwydUr0y0Kc3KhEIXkCM
DTN772ocASELBbKYtXO7+gqDHwE4nhjsBCktiSP6rYx+tOStxFyfy46dj+2zUmIhOTN5vXUMehK8
+EgS9x0oFNb5+dGfzXeGZkRDRlq5qBlmvSw/9fs7pCZr3XbumhGbAobXkQm13UeclseBhBxvJFS4
0ZovjofS5jduASCRftUo7w+R1zk3LcGiVS+Nz6rmuzjGM5X2K9HW5JAK9i1OY79gDQBz4lJy6Zrz
EZL56nu773U/pct8qouMZhUYpl6ab0ra49dDzS1zKU9UDXwawDkZMZsfLaXLizFuloA0I3ERTK8E
5xonwNZhHgmULQfjVJvJUyaB25BadThY3eL/Tc49SokFNKlaFhSZCoG0Ch+DxH0VMbpAFE5XcxY+
d2I4u62fbc26PQOZaPkp6gtUDrcMudyV6bLHz09OjO74iuMQUwWkkM6vCR6luJoIG7XJsso8Z+NN
4CDDFkZ9Nh3KwtzaKPxrE479OmYMgnPZGuHzOC/1kozHui2Y0hGnWnvJSy0XyDSy2oe+JHYhszu2
QHgUZu8V482hWZpgzXaLnilw1KBc0Lj7eWsK0Kh5fz0zXB16urIm4b5NjCsw+nJf4cW1iZTG93Ud
1VvyNxRApju3im6quH2VC4DUcbLoH8GY1AYWk1Av2ptWiSd4AKsedd0J9WbtobgiBp1Vy6miap1r
Mxy8veVPT1wKDYvJrXTG8YjtB+5q+jQCcWJuzVKblCxkNRD2dAL1jj2s3rBZg21V8ptzizqWeIfC
mblPS6ob7aZn+1VnbPI86sdmNwDtmJb1QUVAfOFLQR8mRgiFdRiRS83OJqybubfBjDGEBPhVztxq
j+Ys9oOZ3TvK+lAQvy/COQbZdcMh+643l/MUQ1NHMuvEwkvSFexsWLCKdMB0HfnL0VYUlyjhrOiW
xyvFNE/1BfvIWKyaYHrqGAuNsrzvqvFSD9KlTb157lroCJbzGqhPFxP7xmgTkFO02hYJ3EqLMV2D
Zjm38P/D7M6vovPCTAS6HLQYpvdun48UDBu/gOkjKSUjcbVlCtaVHCDn979kULibPJzJbIkn23jL
M/dLEIIeS1merRLnjDUkl4UI0hbEssP23domIwzWhWIxh8u6BFdiMGyjVZuKkryEtA8Vu1fRYWy7
68GcxMaeJcPBrtuFsZlsmUeDQcgghS+W4J44l5vYYg3hVWNvkx7bnsq3mCHqTNZ/qYK9O9kkxEtv
70/PjGeYERK/2/nd8FFKZJlChQ/j5L2acqJUsn6Cf8sCR2/n3ijc66nsmUXPP+G/vNBfyZamQbWJ
IHiui57IaGAcFyUgtfo9ZIwxcjasoVymeXubutSWxQBnCSgNu650jnXArD7y0/cl59TWF69wgrn4
+7dW8647nOxChTUbqhGOqryaJ5QDAdfsDm3Ws8ovt6RgnlhfiLN/Sjcjx89oKSArezd+QjqpWAaT
1hbPJH0sb+hhZaPFqNOxdnGb4AKG6acm82Ocy26dgQkoovTA2hdRBPHUBzZISslmL8uLcmeBT/Vz
GgkdOo5La7gLSvkweD/btKD5yI/X7NY/qKd/dVPCPE1xlTtEbTv+W7AsrQIvz0mxLhdL9BxzJQ3b
pbRPyN2HDMBAB2igJTl34NRnMPfbjhzEmone3OIpSaD5FlTRK7uxNoEgqExbHDWfv+oSYE/QRyQG
AB3YmniQafbBkJj3sQ0NYdJchBZAQv/hV9ASQCUiZterXnMUaPll3NNx5IKwEIccabPxyXfqq1i6
yd733RW0eugw9VOiKQ2Agx5czW1INMGh1CyHThIW6DXfodGkB1wyewn6oQQBYVqwINC3HpaIWJgT
3TiaFmFqbITmRwxyuGl1QLbRkZR8grIYa97EAngi0AQK2GNrFyRFqtkUsaZUtMQ6ekzr6wSARWLm
B8SccFtptoVjHKRmXWSaeiFT+BeWJmFEamsBxvh2H/+/UfsvjdrEC76fqs/pv6Kv6l+N2kn7WZWc
UP/zP77KDs/s8ed//6flfv+r303avvsbwxhJ6IARnfc3J/bvJu1A/ub7pisD1EvfplHmH0za3m+C
cIbtm3xFep7Fw/jdpG3L37BSeyIgX4KPnOj9/8Wkbf5zPMEmQuF4jiWIFfLtTNf6U5BCmiLGJgxA
Hydec/DCbsJ8de+YZXNw6mne+RhZrx1EYdwl1rGM1LRmWLVNPJaxHlX7H56+/y1yKUif/JFO+dvD
8aTL5t90cLWb/N7/WOiW8aTgeyycM/E68HwqVrtUfg6zp25E+R7ooYuDeWNlDPSSMvw9/fuf/8+x
kt9/vO3y7AYBNaxSP7x/6JMLaCFuA2otzs0U/qj8oX9wpvCAa7g841PKt6OLtXnAqYhb9q8int9u
+D/97lwqXCuOg04n7D/97k08AgDPTPucFaODTDZnAGAsTJA9rUFNIh8Bu5/ZhWeUCZ+MNP3p4tPU
NUjntLW7Pfu8BuawLpwY2+Xw758Y858DTf/D3Xktx420afpe9hxcJDLhInb3oLyjl+UJQhIleO9x
9fugyP5bYnfrnxhGzDCmDhgUJRULicSXn3nNeWXYqyb7zdEFVt8v9klfEkR1rVJHVA6qdVSXn006
dpuy9ATgIaR9WjRV6K36jAAyZ6WBn0xanyl5Z9wnOWM1EtayH5zN7z+Xmn/vi0XjaRCuYVrCsbDc
+fWODUhzpeAi1DHoPDoWpTes6obmYea5P+yiAqsdTTRB66QzYfyn5iGvmLvEuzqiFyrrboOm33gc
x8be4DHXMk3zo2tdHFxcVNHbq+5ljkTAaCvacwhiHXtreGQObt22+WerrO0dAPBdOJE7BqGfPzDr
fY+yq7rT4uKGhyu+dFHy1ukr31p6tEl8ozi07ngLfvpHnamKUkeDulo7cAkj+7NmGR91I3NPv18l
If6ySpbO42TpjrAtG+7Xr6sUicBrE99TxzDP9Y3vgZKxTFRDUe7GujShezQNzNPCHFsZJ6u+5Rjo
gVv4z30QIYg4UFMED9KLB8yPpJ4E46iOjJeYJ+kojeOEcYfm1rYwmvsRir85MyyVp/ZNk+4bRxve
/X4x5mv9dcdYAP5hpZi2bjr6SyJ1CN1QsxDAP3Ze8EMzdkBSKS/BhCrXvVFhtOEe/buw9tcoy+/E
bQnCmi44Cl7sUr2LoCcaiUIC1dwNFRhvrTbucx9krJdqG5gYEw4s0ZXRAICJJ/sSeZpFVQr5oUIo
6/fXb/z1kbF0adjCsKTiRjgvNoPjSQElRcgjbbNTHvfyJF3kfRF6gRbp3unO+M20tXCVZjZqHmHf
baCmXoohJ1+bMvgpQSEuce91SLNM89Azdli7VnInddJbzJfAJlYxXodAeqEZjJuYwTijFDCmYOf+
Db3O+GvEtiDG64Y+B01lvNzZdJoNz7Nidexnuls2Fd51NffzzAFOzBDBLPJc51RotbYE2a/2SW22
a2+0QCoU5R3mzSg+6xRUbZyhpmODEe+rGMU3ZPHbXmIJaWhXs8KvpwdIDaQCLEhLOxyvZHvD/J4B
g0XH0izIrSMXC5Lf36tfCVRz1OWilHShcbFdbf3F4xInrjWkccG+ic1yN2igsHWdj3v27qL3itJI
vv79r/zbWGHBDIPORfphvHw+hsKpcqbr8hjO5OaUJvBNEVY3okANyzUrd+OmTrBNnWKaheDRXnqM
yyz9Nwfxi/OGw12B6NZtV5GV2H99SougyZOyLLRD48XaBvj8PQO2BAovU3VY/QNQHDjHxZyyA+GW
l1QXnH51hampARbFRSXC9yv/PhNd9W/Ip+av0XT+bLZDBkaiN98e+RfyKcBRwxI2+uaAdi0Nvo0w
m2gZdziaWr4LhhqpuiWfDUK5UR+Bpa+K1HOu5zPFh/0FDBqyqs9I5dibVOLWEO7MzpdIfZVAbUyX
UQlbOMtMezf0+GmTiS1Cv4buZfAfoxHpCQqB4yBa8zSUiX/pRqW4oiAqd2PjIAeovFt8mReF7+AV
VJuHpmKeU0eOvsWXSV+cKdkxXLNtGg+bsgLhREoUY/8cMmON8rVAhWan/EK/AaMu8vz4+z0238Jf
ojDDObDXs2kvTENcWcn4fj2RMmeI1JBKfK58mpO1ab1ndjpt8tDSNlaWXsvB6zmwW31FSxOHVD47
5qEUmmRlQfrkdhpFnCGljqpY6Jh0h/NyPKQS18RIswB5A5EIGzpKpFoPqUr3UxT37B107QK6ojj/
AmV0beuW0TV2WHGMzA1Ug5XA0yGeXXMzWuWovfVXpR9BJPHhBNI0QDpH+eOyAjqH4KnCa/fs0RjB
yJ2eBJKePBujRK5q10YEtZIcMIXtICRKV1lORYDQVtfBeJHITQRMx6Agu4d+2Hkt7h2ApDEZbdOj
0fvZsjGsZkNqwBbq42NTDhK+AMMW6TKNQAF+Cw7cXYTZx6SIu/0UZHfQsO+IafhxkgrBMn8Yw2E9
JkF9HxhYGXQBnkNuqQ3LwrI8SP1YhOmpummIn9e91uSrrmSKbekFPTMxbcsoqE9p7YDDNn17HcsZ
vzLW7qnx6XHnLkZQWP4NB5W13rKcErW0h4KUB7rHQaIUH5XGJ1tP5g3cJjSChi81BzCAqAf00D5J
bAknGjqibZh4YnZ7qlXPdLzXP8LO8aFXmV9aBpFrQLAGQD1G0jmdwm1tM64bbB1fVwBXh02elcxw
0AvZm90VdujWJdCh7QTFB9uGepk0rn3f+5O7yLFILh2kNlxMPNAMG9+jt9yfBkySDBBnez21vmeD
gzxV4JbrHiwYsm5AkBVTTgSOG/+m68Dl6C36OkkdPMTZeK2cbMcErruzwRbVvSR5b9o7K+5QV00y
EAe4C6MoirFEnENii0v7NhCoMjiMKlSaViCErAbVyzKh8Z78qC1MF7UO+XjdQInFZMbRBciEDJDg
VrWJHkjmf4gL8C7gTlYh9hhXjZeOCwOhq099Uc2N6Msy6u2jF8wi1zWmL1hP9WsA6XLlj2P1rsWb
jvn8FmtH8Jf1CKUuQF8lGK4001rKNDTB0uoosbKt9wK9qWVjozLtFFdGCc5KR55kx16T2Fm05DKC
eyNROFsERubwKCX9CnoFUjDzDq8yfd2kHjsVYh5tbO+HG1b1MZ/yx7OwCM4rVwQxA2m7CQtTBpxL
s9ZHPIGhcdX1V42n4r0nP0dZf+fGoXGaehIKSeG8LQIVHVFOvdTaZEPTtbyvJU5YqvduGvgX0Vgz
741AxLjW9xDt4rWZVsjzwfnELanL96nP+DwBP6CiCM/kKfJvx6j8ouSAYH3tFrvaR5xqVimNLPcK
Kk15w7Whi2mE9p724lfleuOxSfMftKT7S/BQOkhKSQuPG7qArhm+8002VwbeXITjB+XdVwbYA79t
7cfmhANNcJfPM2O8WEoULGR1jX4bAvRpiqp/JqH5/HChF9BYqxnTNWiu2bA02+mrr2dIjLRjjfWY
zLdxWH0K9T2ydfZHEH4PoUBxMzcDyLMo7fkeKJ3RceNLZCmXfW+jwV7zC4cc+F1TEv2mkno/bjEF
wcJnCxZeX+upS2dTD3S0orXohD7Ch4rqd2v2UBIrBrzEgPxbSiaB/RRtRyGKG5yTatRl41Oah96l
EVgMVabsXh8Cb2O5kMK06SEwR7mOynGmFtvJvuzUPJV6qFDsb9OaTlhtLymJWoK+jp9RK6xT6Ijd
WHso9A/1raRLyhSCMRTQWmVWEU9cXuNT3FB15oZ4l9k7v7H9d62QOGckSFiqaDgxx/I+lEp99/Vh
RGxljKma+SSwhuRtUgCxTa3e/YBodn6FL3yyihB7W2UBjXbO6WwX4ks0VMk0myx8HEjMwIT71a6i
CXtKO/ddMHsqlnW3lYNQ11pgrQesJ5lx1MNCZub4zj8NekdSrehX275+FeZu/NAx5+pF5MPtpYRO
B3Nf16W27xpxU3ol/121J6+unUttuqw6eObnmiyjEN7QdWTJqiooFsIJ823VZhjc0FInTbyfaohD
w6DKPTjX8Db2FijfDmskgMzjGE9gqOH/Vgaaw2kKG0mP6nd0teyjnzrIoUMc9FIrv0snF/BVEzF/
6XuYj8YgP3YKUFQRIRyrEZcQQq9PTdt9hzeAAlgvu33meQxrKYIWvVm26yzf9pQKqyBQIyz9eGCT
GLe+VtPrNCkhXMODclzG5hrGFIaKWfLO1obkJOvT2FXazs3LdgUQ3B+P7YQnqFEMNzXmC5VCcyio
PWxFDe09XAu18LRumH2uze3Qot6LbDDHfWVrjKCIKUj3IoM7A+l1W14bPRz5GHMIA8G8T2U9fuoS
8OVMpNqt4ZafNcjun9AvQMlVpNZax5EPXApUtXhCbbuYawrRB5+6tOjuZ8DpGKGD39ihfoxzlGva
YTYxUdmPtEYk39FMeUKM6LYB4XPt1IBj3KYYNmnrnLquqW5Jwyd+resDyDc3ScHYPqkVlHsmDgfN
3BQ2eFENWhSYLLBDE0PYPNASevL0oR0JWDCI0UoYB4pLiReIq3XbcIJyOoDc1AaIMQh1DaeuQhW9
iaKK+4kofTCgeFereS5e4nSBSdcB2briGHZGsqymrj8Qj/WMiti1R5tyHNa2lQPcFq51XeVMl7sZ
yxypYLYQF/rR6JIrt61Am8nxIfTnHIxRejBql0OtmIVF7VXtoZrtiRhLhs69ikpJfw8g/HaY9agc
FCBWBmIWnP9w1ZoBkVwwTXOqHDs7b1Z0hR/Zr50aWXTNxascDp63SRHqu4RoJIxFWWrm+vwbozJo
t4WFpn1sfk580Z8iz9WXNPAALBrAhIKpg2CcVsZJJQeJBNKyyUZzHwSZs/ZaK77EXbWF+Fq7PPfg
yatE23A4MpOc3O8MWH8EeQfK31EPXWY9FkVEtYv8d+ZFmL26+lfIBCFVSRqseq276dIGDdBq4Dkw
3E1RAcIDyHXSZXeVWS21imo+G5q7bwa03tnnqSi+K1M8oCjDU2ZYJjTAaCuGkDNEfcuLPkD5Ov3U
wvpHOzkkXOf4NAjrDvdCqJWOaa3KLHiwrGMc+++HAFtLO0fFWZg/hmwC12ekAHLaj2Yd723d2ljh
4K4g2vnkceaGaaa/qKb6fuDRXdeYiGEh8VA7RbxNBzGtx1lDvRyaPURjD0RFtqpGTA0YzV2qsvKW
XVRfagb29nqGSqNAp/Zd14tgUQ3yA16ni1Fw2/pmfDCH2NqEwbBnBgON3MT4xO/yLzhpfGlFtEPi
85u57kSZMdlL7juM0lcFEs5LVahdWn3QWug0aQySCtYJkgrmo5FAuQcanKD7zXSwTfAW42bkCl0j
JHpKILAGEI/BvMIfEyXKEj+hMcEFWRbgrrJI47aUTC5H5vGBn9120CFmoMSa4c4aJBBjp2IZ62PI
8oBFqkLg+nZ5KgcH+VgQ8bMyCZL9OH6TSK7yus1hvKh61Yf5FcqZWLt0G9sAX18NzX1bgEVLSqao
jNNCb6UrVyxrAVIP3ZQbv+mgWUzDTsxoh6krKD98cx2YBfVOU+9GI+awneeMnRmvC7CYVMI9dmJF
rRYiAm5bDohDh0JbU/flTdivEzsJZmAvgnTTdRlfaTL+3Mb6A4QkZ6OswVo2iMFJM7vW7Grbenqz
7NzaX1GsrUgTHdzWQzy0FdL8ZfidohcERdAAafOyVVepDxwQUCKDRzVZOTGpwSMX01ZSz36lNPvW
0cJwa9RqIyuwZtlU3iUZVo0Avct17AQbkvQF1KJ9itYBIZQoZzMd1MrvI15gS5nHW8Lmx8rrMaSi
k2TKlMzS1wSyJ8a9HhAtUIVFp83OjypCbyOVMeDE5jDBeljbGKUxsMSf25fw+nNr57ZFuIJBAQi4
9hFYa204//EjyrPf+wFd8gDayqYeo+042O9CD6nouAw4ECKkL1LUFi3fP+kCFrhsAEV0TjczZ7zb
tIivQqe/K8iDiR8Naiua+20mdi66iu480x5/AwHOcrSZU7aSnXkvezXBW/XeA696lAWyjrKlX56C
hqrKEKsYY4Mryxp1EcE4OyeDzDmGQMggsNJ+lbD8kmAAbaeZqxgim2Yt+ymjvWvKfJV2JmP8/Gui
jQxnM7/excYjSESYhHlnLhIAkLYG/mLMavxLIf404nNnYF0Aku1UmA4iLdzoDG9VxBcLm0g7BB+n
bVPWV46HZYfXu/4yUfWtYfCemgc0jA+yNz2uotZh1nYg3DXebgJNrYrqCjVxCnb7NuuCemVJEwCq
SA6m9dms5hGtyofrsdtBe4XXHZmQ27oAqwObNWbrOqx/fAW5F6KXoCJX9KoAsiiEaaecUPEVB44B
giueFV9QM+HIB8SRzhocTivdhbmEPka+bzJ91SsFaxugVZj5d8oCF1TEELS8EVPW2seGuuJ0TYW5
xRIQuH8Fh2vboZe2M1AVs63uS2V+SozmUXNj0hQIjxxhyE62KM6pYy1DrKjDSm7zSZwK1DqWAB2b
ldYiKdgHO2yoPmR68QNz7/dDyxQ76l0qYhPWgpNc+Zxy8CsDRICtG60Zi43Eg3KiO72zmZ8vDd29
A7SF91jWneiA9ve+CwyMGmPCy49GkZzKam06Wc7pE0cgcZId4r8xbDtEkDxXPdDwRFfaw6qaaYG3
Cro22Qnfgc2Dc8Om1TKoemgML8vSxhqtDw3kMsrvpuuIS8vCnYkwfBAhCTdKGxu9q6yFoeeIyKsh
uuJ9oqvzd8mQRVeBn97IMZigGv3x8xpwzEKbRkHUyUMqKx2OpcFzcf7j+QvFSaGzzJy4hQSz2Cpw
BUPdoTiHOPdVISUGEQ2WQofS6/fN/LPq/LOxCR4DbJt3+VD5Vz2Ctr6OPq8Ns//q/MX813f4f+vL
wR+rxeA772VvfVKJ7HZTGnuXkFyRjwos9zKpe3cf+NqJ2Q/9KJXWZFLIPZrxsnAF84IyNNZFmBQP
yabouZUomzOqn8mDYzRCSrRBbLQapvVGqj9QIQ8rG6WfjVsA2QYtpgsfIeXisc4inNpg/2O+0906
/c6FEcKxreJNAUMid6GaxYEujmM9Y6sg+HBtXYbTBKBZOKL1ZWXCH+xQugaMExNBU7WyLe0RnWP4
4UDHMALO1jDjoYu191HkX7cA57dQ1ze87TUNGkBRE+WdK9xksWBKG2/CyMBTtRvf1aX8Moa1taJe
+dECPAIOWfIkzf3GQFIOwCZKIaVhmMrADfEfu9rXagruHNGdakMGN4BoYnR+LnuVbYeQ7qisre40
h8weZiRHuE9+m0XyqPm9SXOk1vcgpkHtT3W6pAHiHNFdaU4OznKLqc2u6ylEXNZPMPWDULUNER6C
hx5qd2YLtQhexoqq2tjX+mAek3R6HGcrdqYYl7bRBCfHKTUsHwGND6OHylSLv11d3UIac3cVOcZi
SoV9L0xOFVyWupUWxOmxNtNrDAk4tTHa3UXpmO7ieMTUpgf7n8zMYBmUYFtDEe2HPEJbwlGE6QmI
ZB2E28ro8hudltliAMprpy4yutG0to3+Yxpo/ooRh3mqs+zeQh8BZGV8ymcqO6YMl32BNJMDFgU1
NMPZcnj2mIjcZHpto+jhiFszuIsTPAJ7L/Q/dnV6BbQ1+JrjOO0MNN+s0IaFgQu4ZjQd5ob9Z5zg
kx1yoDhGDCXm12NS7XL7fWQ3xPh+mKDzovKA6lU1cBj42P7cJ9E+MRSqgkH+rSqr+lolOUTWzkGp
aOSINczhwe3sD5OBwV5ZifTIpQfbIkUGaxh8xD7kgWw13laOsihTlHUcIMrYVLoxXPTLfrwxJmnz
SPaoiyaei8KzBfqlFt6SqWA/ixiMdwU5fuO35TH3849GnurAYxJzZ9sxwrdldu+O8cbV8hnNThLQ
IFl8ylOaKfj9QLFz/Y9V4X3RgOQcrNy5G3tVnQBbvBeJKY7w05ELoFcHI017D5gxvxNS7qm9HbRB
ULE5V6JGXvr7prMuaRv5N1Ar8OXJuPmx9MttSh/xstA7/TJRkbisdYyamMm6m7rWATOff3j+a2Jj
f+ncZ9OMaLTqW+BLwX3fxzgWMgdenbfr088CUhSYhredi2YxZyK8jFyZp442wwkIJIyn+Y+5N8D2
tORsW8FfPP2T+W9l29M7QUXPdt6JQkOkJqLJMeUj/KscoTWKIvT7rXeuJ91dWaUjAsUVYpqwb4u+
dJnyMBjnWhh2GT12iBHFdeIZcJJgWLKx74JJfNKHTxEuaCuZzO5UMj7Vut5xUwK04ItBW4K7D1bo
UYuQ6KVTna4xEpYhjyafmIhnpCtsHGY0WIhRgAV3Mg8eQ3jjbK2VobKZrQ+eODSzTYotQFtdu5Rp
ix6qZwrMOPiG1zMKspo2or0PyYrIvYNwbhyUAdJW9z+AlhoP5y88WHeTir7hykRYdYaSGEwjZnJw
N2j7qsDog++QdaG5Dxq8Xmd0FRZR4yNkQEsAOSl8hAfbwoCgNlmVxKHXGUx5f+jwZidHO0wCn9uu
myd1dAN6zJfaHLUxRyzMvkPtzh/giXRI78qC7oojT1bGw6ITp3VfGzZugHa1DBCzo2e+p4gHKTha
92Nvfat9ODyRdQ624l1fDua2E8Vtj5sOZpgQRAZzuA4jn45Vt8DMhGWWSChCecooMglmtezpCbTR
IZA1mZ9sIK6231H4GPa2qo+o7TDEIoFfWRhdxzFt6tLPf5hVrB05Cnb06DjgWjXuYmcbFhSCowVs
OGur5OBgzFKg6XQbwnNwTP97q0oUfkY+8WBq0bprCJUUags9qfxLYeF+AtW8WEZaRO6VQYUFAi13
1LZ+YoeLklCKgZ83HoJyUBRbySVtqHiNQy4pIw0KCBfuB9lpxrFPtPthJq/hzowElbV2bbr+jt/4
DNDcaz2mfeUm1QOZ7LiPQjruAvRl2lAt1BEt1Vat28FEkKrW402bpKw3IMixRwGSRtAmHY3xQDEK
5D2abiR2Qv0wswuCrW+pO8wKbRwR2xKPpFU0tbDcGlgrbQQ8HiUUZqUaAw4T3GBEpqKPsxmCPdH2
1OTnUBj6VkvQHlOoXSeDwMgv96DSJ1tmDbCB0YpaG9jEOSaSdxRUlUVySvfRxmCINmb5qNM6ShOb
Bm85N4KGtFkHKD/ERnAVDLcTtLfdFOs3wke8BhgNHgcZnP5UyT3oSIRxMDPV8r5d5nk16xxE6wK2
1ZoWSbfIwnQVTHimd1bLtc1CajaOFllhfS9Viv6BG99Kqm/KIfwpZrkCToqNDyUP7WEchb3P6Jjh
pSbcHk0o9HjSGC8/hPuQTymwHRzs1TBSbfNm+ULGBkSmIr/tYg8j6QJoPepTltvv8sDFQN26g+yP
74DhPVaW9t30kQ7tIHvjH1E+hIB8FjjzJHAVmbGVNtVRGNjAsQu1IUC8D0R6rxuOv/Yt73OfWtMq
6pxsM1T0DnoEi+gzYdhUZQxwmtTeoby5djP5wfP9z5BjUeDAU2qZYSO9GsdQrHI3JCpQwwYhduCx
x5RVeiuoUlBmMzzLJqr5upbGlT1GHxokO1DFr+6iqv02DQ1b8UcfkjqUzKOMsC8AQBc2kWLjRLRK
MKCf9E9TFdLgDyHyJjHc3AIMOcqI4VrL8fX2AftT1ltD/81FRXxZMape9ei7RVWZwgf1Sd6xbIn0
LaNijsBkAKklxpOgcbEBU/beHLIELYDkg2lVsD1IsxZQ1Zm5FCXim6lVruLEup009TD7sxEPHAOD
lmw9YrYAB0wC9K/rfjV6imAh5+2t/TCjUV9VVZmsrRFIK61rGiHiWM6a80xlifFj+QhejMfDqR91
zHJWQzP04IWDYmW0AmUBWkM9VToEbB2CLO0N3dmU/fReS/Nbd3K2rqY3u3p2xCmLrlwXwH9v0IaL
5qyyNGOCSE214tHzZniA0svWF9H9QGF/BOAvAdKtRvLwg3QjElTLhSQkkmhFWDWXmlWqgxmiF6nK
6bMNueA9bjXmtRV0123n+rcGbsSu2cfvkqXDxLXCh+zUJ8QEZAOiraExaO7xNkRKHzelnmQPYVXE
vYHmC6s4ASbOXPN95jhfLHRD4erYuzJu7OsixxiaLv5mCqtoo6Pd3yOkj3FNnVyHU3dMWzncp8wS
F0nWvJt8zTsGKnNOqg1IuNQsXedtp1a528ImcyrSOqIRJamODWomtFfZi+U6ry3m/CO6hEwV2H+t
eJ94PQZZ8MCyuDhonfLvMXX93mJXvqKUxtwtH67M1um3oyHLtV6k3zKI3jtae/UOTasv4LjgJxRS
/2D4E+4NIQQNLKl3RRgu29gpmcQPNxkZGILt9GOU+zGfRyEeunFyyD+m2PYuGL35O9LUb0bO1eRQ
gZdOmjJQmqZ620Q2ur5NI5nZihvdL/QtIgmzWy3pSlhoG9GhHBmHKHIolAyxEIFFhvkNDSiol7nO
jNhvFh2/6J3pZ4+53X5TuMptG09cmrmFoEvY7WJgJvvKQfMllwnWRbncGiLp19LkhGbC5KzqoLDJ
JuAiwFXXkX/E0gznGXQ3dKemk9WKLWCZrwyqG6YA5a1DLIZ9kmAmbWHAotcVYMSsidDLGK9S7MOg
XXrcHnqaoVkw/xrUrS/SrSWpT9MyPtCfX5n4bq1bRfIzeinZlipB+buw2ItRbKFE3rWViVmODxfa
hyCwBqW6xOHrMjN7jETH+ACAB1dyzYasmrUMLRmUIxIM49zn0MXy097I0Pjsddy5ANREYgyQnId4
rxM5l+iKixVt3thEWWTq2O3eIlA4fdR46JC5gyuI6p1XasFBIm/Lcc60E/vo4EPRzsQVUpGcuc5S
B6S67iaEw0u7GzlqLLlHlVdsDB1MO9qrIVN4qzhC/YI62uyzrvpU2Wm27ebJodKRcDC96AciEcgZ
9PLrYEKVb53poJKRur30/VVTj1vYQ8mpilHocgaF/2gY+HtNi7V7r9w6sbmqQjtnXgSoxEJvd5l9
h0yJ6VehTnkzWCthG2qRaYBCLdPYFfkGczLtWkNxXchqBjqRTaoA7aHWDpmtQXULehcHPwh+dY11
klWwQwMIqDRHIZkhROANAgBaSa1dW4gb5k67h4BKl406yTeYlWsAmJZ0zKkY7CDchCmVqG+rNbrU
7gHTgugmSCQSVcj85aFxlaBLA1eFDC4ySm8rSrG2PhkDDC66NrP+dMw7Rp8puR1OV1dHQxSrBicT
a0Q/waeEuzRMfeYi4Xxs1MCq3f7AAXrVJc1WUademzViopqoT0ZVIdNg+eBp2+LUWRU+fl6zkfl4
VF2eXJWToCCdhE0bQWOqCLB8UY1Dh2vGAOXMR3Nw0keBEUP53h55VBwteQ83ZmZb9HTR9fo41YEB
Ez/jtO/M6apl5QDaNAdl86uLGpL15DrTyht9Rm5wQgHM7Hyj2Um3NCh5NVy/SOUYSFDMovSGJT1M
ZzY2eKwZQo96GXOVEV5eJFAXxs9svOlNnaTTq52105Yn4AwN9pbTDbJ/9VpSli0NowDxYDfZ0q1V
elUVYtzit1MsKsOGehI11KTS8Q5x9yFa4uuAjlKOGt/gIb+HStc9MqH2om1LuTGw41qPA/OdomOS
gtvsnQ9+8D51jSOuEDbZUOQdPB397qFd11r3MWT5ljpMfkhV1Sry3WM/uO+RFPoq2mBHXogyRIgJ
1Z9fzj/rfv2L88+0RMcKXcph4eixtlYFo+oaz8zQN/DutE0EWM7fnn94/lLaWIvVtdUv2wrTrRzc
plfW1SEyouqgTQJR7POf//yhrenVoeTswntq/vb8L2uPfRagfLhKbZuCvCdaLDz4+8z2ebc0m45e
zjEZ6zmf4fybg/PHOX+L/U+6h4jAAYLky59fym5mAP/5Z3skDw2t6JsWoZxScnkHSNx3FZTnjUKr
YasZsyQGf/fnP9BLD1KPgcLu2afv/GmfvLDO356/BPPF2m136hCWIa23mkNqDHyZl73n8U8QvNud
nbYYtt6XsUw35uy75caA+iyLBun8p/OPekfmm9pX9ypFJyg2/RhBuxijOfqueNFB1drmcgx33Ww3
hhDwF2syH8///ey2VSgHfezsXa0k7ZSB5FhzAUSc4Xf/Y/g8zxcy020oraHV3Lbf6et8r9ukqf/f
//mTjIPTEUlP/p/7R79/o2dCz7ux+P5//9eXx5TgGtZNFX5rfuH6mAy7zov/4kOdP/Hv3iP5woW1
j7y5si+UEDiTOzasE16AgFHbQPTs/NcaFeAFOEnl6EoA7tX1p1/40yL90zL8/gqf1vP3/+aXK/iW
t+BCuA9+mP/CeDJmqsr//ss7/XUNXrzDn2sg3QtC8AzIB6z+88W77gXaepIrN/+1OPym//qL/8ct
wD0B7f8fufoXb/HT1RsXzDGUQUP9fIPnN/x5ERw4ZAqYrKGDATm/fn7e58fkv2gHvLiC7//ivNm2
C8D3VYugxAVMNGFKaT4tAtv850WwWSTp4FpkQE16Y1sAdP4rr16qC8OV0BcELJP59TIICHHBFjFd
WILn5fnvCgL/uAWkBTHulasAt5FLBw0unp92NtXPe0DoNqFQKMUWOa8SbJC3tRWAsv/F2+f8cP41
GL5YyZ/CgXNBMOA8EM+P+4u94ODgI6QtXVx8zq+n+POGYqIhLfHaY1GaF6aEIuAKDIp+3gS2eyEc
E+ci6GznF0fG29oEQp95ba+Khpa6mLf5/Bw8XeSLRYBDdmEQdCXuZ2/u8t2ZMfOqyyccwn3C4u0f
AgHUaRgOAqas87Q8b+9MUNCHX7sK7gWTdtd2n4OdS7j7+UkgL+DAgDPsPh+ZT2nYGwoEQp5Z7a/a
C8Il3OmODd/q18vn9l+YcEgNnedtfr25M9Hk8X3tHrAvDFPBNAMz+sdF/rwHkDFmeWzonIqtMr/e
Wjiwz6ICr9oC0iEvcEzkwLjX84s7/csi6OyEmZRnvblg6Djy1cGQGoj9bxnyOSt6EQZs8wJvaktB
5X3aAW8uGEo252tPRCkvoAoC6hZ/Zj0/7wGyIscFJyZ4Is6vN5cWGCDsXp0h6xeCxM+Ft/30JLzI
C2x1YdnI/+vPi+C+uSOB++c+3ZpXtExID7A+c0mRn+71izrBMakVdQ7O+ficX29uL7CJ5WvTA8O5
MF3KIUO+CAgO2RH2UwA35dMmeXNRkZ6W/h/sGf1zmYTHKXNnx7H/oUySFwruPBoTzzni21sFZYun
D/WqRwEfZHjkfxz/Lx4FIYgI5iwYpJ722xvKDg0k8l97LGBni1SQKZWLOsL8YkF/ORZoG1Ejmc4s
vnF+vbX8CC2SV7cMWAUMHQUiEc+lwotd4FAzKwcsvfNnCkFG9pb2AinCawOisi7YB4LK8PmJf5Em
uhTVc8lMn+3tbQLXeXVuYFzotrJMG+mMv3sUXEmTXUfO9Llc0t/cqchw1HpttqzIE2kOsdmtfz3w
PweEp3EKaeJzXv6GngGQocZrL59SCW0jjsRZLWZ+vXwGnAvpMFJh2vK0PE+77k2tAgHx9VUznQEE
9KyXgdCkZcLSKPW8O95cfgwG03ltUiD1C4g4FI3mi9PQFRRJaPkazvM58QYvn1HXK+++MjkH5mnJ
T3v85xBguReA7gRy0c/Dlje3CoZOAv/KVZibJvNDYL6oDmyLjIjRwqwqdX497bY3FAEMtB9fmwtI
8j5GMdTCz6fAi1UgI6I1yTobzy2lt3cY6qZ6bSBgoEZvkBqIcvjvTgObqaLO5F0+77Y3tAl4gmfl
utf1Dd0LydWTDf552P0cCOgVze0SwzCst3f7BZX9a6+fw96ymZE8I0fmp+rn65/HKNCN57rg6Sl5
g6uAZu4rVwGADTvcRLX07/NioRMLmLXNeojnX/WGngJOauvV1w+ygvmAtO3ngenLXeBekCzMXZS3
OkyjTSBfjbAgFoCioj78+1AohMWJwMiZjtofofKNlchzS/O1z4K8sBD/EHREng6EFwkiBwI6k2hS
/wFFegpBb+mJkKjhvHIVGC8zR0A2WD0/ES9WAfL0BSNHGu3OUz32/5m72p62gRj8V/oLppZUAr4g
TaANtsGmvYD28UgOemqaoFyAdb9+j893UCcZY3U/JOILTfvkcrnYPvuxPaL7j+XFVXpxDp9ghsrf
GRhnfEi9AOMImye8CYdjdSAjlqL3FIBthPo56KYeTcDOKkBcDQYiKImJkzU+7Qi6EasshQMZ9NM5
mo4cIK40tBYgDBFeJG7aWB2oKP29pzaUKXqIcjIz2jbT0V0L+28OUBCevCo8SfArjEw7zLGl08pF
hNFBtoUPkSeh5zwC/Q5icToF3zOtlZHNAhFplbMAJir67kH8RaOYqK2bVjPpSFTNnhIdMxw87WPS
EXCm8wJVyAXoSND45jAH+C5hemzOAskF2GWwp+KEj+n+s2lkCW9//+AfovUG6Hd40uHoWM0gX2Vz
lMemMtXp/LjehQy0C7XVPIPwRylV+Mv5LrvuZFjV0J+QizEIOzq5CEM3hnu2Xwuwl6b7aOCy1/Wn
gpSOhh0oAw5bMRzjo97AyNMKxAxiHw5DNJsZ3kDvg7CMFYCS7dGQ+o9ZeIXUeEr5QT+ksgjJPs76
oZygv30hpab0z8cEF+rbQ1ks4ouU+8PX5kQH+v9I0BFCAHXjZAqohuvEn8cb7F9aXCvdVfrw1NnG
NPliHU6s4zAvzAoJQ29Lc21WZjMPCS8nlNDzSHopS0/bhX8A+2UHl5zxatzG/a4rCRxSJvTAS1Oh
8nEaIj3GWWAfa5GPURzuBm3ZnBg18znV2HVZN6aoN0fNJEk9clXZvHX5fSvAQ3aOFvzElubRNHYT
mdmNauSYWTepbybHNUrbX8tpJ5dNuupgQt6rVvc7zLorxPOMLCzt+N/bGq3eJTIkIcSuFvkUM+5c
wgnLmxnVWuCzwizEApwxF0mNW5YOPdnlG8kEFzV0VTjTkSJMslcj14/y4c0DGUML+7EvmzjArwYG
wH2+XIt1QQmi6YPtX5JPKATle9PMIWntsM+Nq4T0ABlnF+rl3DTr0lRFuvugzDmAqh+y9wYth71t
W7Gm0W+IgnNqfJejLZiR2bRMkNVDQxegoqhY2XvMstJje+/wd3cnZFOM2+4Cvb5vutAUDVND11Xb
kSHUm+ZQj3xhrxvTsZ5i8EY76Av7YKTeivEQPfDj5NSs7vzCSbUOfIo07AL/g228FZIq0uB3AX5u
f7lcqDGAU3RgF+A/UVszIQWRwi5nNTQaDC4mx6apoSnly8lZk7u5wIlZdt99dhZr4T+jpJmYFibx
qmGXJSwSuasBP5hcmmroxt52CxYEnqEW+IutKr8uH0xnmxAd0lr4r4u6sJMz39Nt7OPUwn9DMZzh
hRjTdXZzgf5CJHi4ibTw3zH71nsrTIqMPX96bLShSkOklz/60rS4P1qzELBMctHCXtpmBc0mkNnt
pUZ22Nl0lnfGLiUt9JWB3qlu0XhGjjtUVFGDW99OLocGzwn6avyXOj+Hshjb2+BX6xrlZm7FrHBx
hZdHPeRpeuL49/1Pqf7L0M+kc42+kZfWNEd/AAAA//8=</cx:binary>
              </cx:geoCache>
            </cx:geography>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plotArea>
      <cx:plotAreaRegion>
        <cx:series layoutId="treemap" uniqueId="{E119865C-9A82-4EC1-B879-03E8F77BB68E}">
          <cx:dataLabels>
            <cx:visibility seriesName="0" categoryName="1" value="0"/>
          </cx:dataLabels>
          <cx:dataId val="0"/>
          <cx:layoutPr>
            <cx:parentLabelLayout val="banner"/>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1D5043E0-2D5C-4D84-96A0-BD62BFC08B89}" type="doc">
      <dgm:prSet loTypeId="urn:microsoft.com/office/officeart/2005/8/layout/chevron1" loCatId="process" qsTypeId="urn:microsoft.com/office/officeart/2005/8/quickstyle/simple1" qsCatId="simple" csTypeId="urn:microsoft.com/office/officeart/2005/8/colors/accent1_2" csCatId="accent1" phldr="1"/>
      <dgm:spPr/>
    </dgm:pt>
    <dgm:pt modelId="{64DFD1B3-9B20-4385-9E04-AC6C74362DF4}">
      <dgm:prSet phldrT="[Text]" phldr="1"/>
      <dgm:spPr>
        <a:solidFill>
          <a:srgbClr val="FFC000"/>
        </a:solidFill>
      </dgm:spPr>
      <dgm:t>
        <a:bodyPr/>
        <a:lstStyle/>
        <a:p>
          <a:endParaRPr lang="en-US" dirty="0">
            <a:noFill/>
          </a:endParaRPr>
        </a:p>
      </dgm:t>
    </dgm:pt>
    <dgm:pt modelId="{83D6C3A7-B772-405B-AFC5-0E4DE8EC7A1B}" type="sibTrans" cxnId="{D56F9964-8C4D-4088-9105-38B2A76AA953}">
      <dgm:prSet/>
      <dgm:spPr/>
      <dgm:t>
        <a:bodyPr/>
        <a:lstStyle/>
        <a:p>
          <a:endParaRPr lang="en-US"/>
        </a:p>
      </dgm:t>
    </dgm:pt>
    <dgm:pt modelId="{7D6CC04C-9808-4050-A46C-AB4657E407B5}" type="parTrans" cxnId="{D56F9964-8C4D-4088-9105-38B2A76AA953}">
      <dgm:prSet/>
      <dgm:spPr/>
      <dgm:t>
        <a:bodyPr/>
        <a:lstStyle/>
        <a:p>
          <a:endParaRPr lang="en-US"/>
        </a:p>
      </dgm:t>
    </dgm:pt>
    <dgm:pt modelId="{89F0EA1D-FAA3-40CE-974F-8FF4FA4E9783}" type="pres">
      <dgm:prSet presAssocID="{1D5043E0-2D5C-4D84-96A0-BD62BFC08B89}" presName="Name0" presStyleCnt="0">
        <dgm:presLayoutVars>
          <dgm:dir/>
          <dgm:animLvl val="lvl"/>
          <dgm:resizeHandles val="exact"/>
        </dgm:presLayoutVars>
      </dgm:prSet>
      <dgm:spPr/>
    </dgm:pt>
    <dgm:pt modelId="{5DE422C6-3FAC-417A-8A85-BA2326C549FE}" type="pres">
      <dgm:prSet presAssocID="{64DFD1B3-9B20-4385-9E04-AC6C74362DF4}" presName="parTxOnly" presStyleLbl="node1" presStyleIdx="0" presStyleCnt="1" custLinFactNeighborX="100" custLinFactNeighborY="-19600">
        <dgm:presLayoutVars>
          <dgm:chMax val="0"/>
          <dgm:chPref val="0"/>
          <dgm:bulletEnabled val="1"/>
        </dgm:presLayoutVars>
      </dgm:prSet>
      <dgm:spPr/>
    </dgm:pt>
  </dgm:ptLst>
  <dgm:cxnLst>
    <dgm:cxn modelId="{D56F9964-8C4D-4088-9105-38B2A76AA953}" srcId="{1D5043E0-2D5C-4D84-96A0-BD62BFC08B89}" destId="{64DFD1B3-9B20-4385-9E04-AC6C74362DF4}" srcOrd="0" destOrd="0" parTransId="{7D6CC04C-9808-4050-A46C-AB4657E407B5}" sibTransId="{83D6C3A7-B772-405B-AFC5-0E4DE8EC7A1B}"/>
    <dgm:cxn modelId="{1106308A-B175-4CE5-AF4E-2017AD873D98}" type="presOf" srcId="{1D5043E0-2D5C-4D84-96A0-BD62BFC08B89}" destId="{89F0EA1D-FAA3-40CE-974F-8FF4FA4E9783}" srcOrd="0" destOrd="0" presId="urn:microsoft.com/office/officeart/2005/8/layout/chevron1"/>
    <dgm:cxn modelId="{884661B5-1A49-467C-81E0-A924D672C6B8}" type="presOf" srcId="{64DFD1B3-9B20-4385-9E04-AC6C74362DF4}" destId="{5DE422C6-3FAC-417A-8A85-BA2326C549FE}" srcOrd="0" destOrd="0" presId="urn:microsoft.com/office/officeart/2005/8/layout/chevron1"/>
    <dgm:cxn modelId="{8B3525E8-3D02-4FC5-BC16-E6F37F2A3738}" type="presParOf" srcId="{89F0EA1D-FAA3-40CE-974F-8FF4FA4E9783}" destId="{5DE422C6-3FAC-417A-8A85-BA2326C549FE}" srcOrd="0" destOrd="0" presId="urn:microsoft.com/office/officeart/2005/8/layout/chevron1"/>
  </dgm:cxnLst>
  <dgm:bg/>
  <dgm:whole/>
  <dgm:extLst>
    <a:ext uri="http://schemas.microsoft.com/office/drawing/2008/diagram">
      <dsp:dataModelExt xmlns:dsp="http://schemas.microsoft.com/office/drawing/2008/diagram" relId="rId11"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DE422C6-3FAC-417A-8A85-BA2326C549FE}">
      <dsp:nvSpPr>
        <dsp:cNvPr id="0" name=""/>
        <dsp:cNvSpPr/>
      </dsp:nvSpPr>
      <dsp:spPr>
        <a:xfrm>
          <a:off x="13364" y="0"/>
          <a:ext cx="13671500" cy="413426"/>
        </a:xfrm>
        <a:prstGeom prst="chevron">
          <a:avLst/>
        </a:prstGeom>
        <a:solidFill>
          <a:srgbClr val="FFC000"/>
        </a:solidFill>
        <a:ln w="1905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96012" tIns="32004" rIns="32004" bIns="32004" numCol="1" spcCol="1270" anchor="ctr" anchorCtr="0">
          <a:noAutofit/>
        </a:bodyPr>
        <a:lstStyle/>
        <a:p>
          <a:pPr marL="0" lvl="0" indent="0" algn="ctr" defTabSz="1066800">
            <a:lnSpc>
              <a:spcPct val="90000"/>
            </a:lnSpc>
            <a:spcBef>
              <a:spcPct val="0"/>
            </a:spcBef>
            <a:spcAft>
              <a:spcPct val="35000"/>
            </a:spcAft>
            <a:buNone/>
          </a:pPr>
          <a:endParaRPr lang="en-US" sz="2400" kern="1200" dirty="0">
            <a:noFill/>
          </a:endParaRPr>
        </a:p>
      </dsp:txBody>
      <dsp:txXfrm>
        <a:off x="220077" y="0"/>
        <a:ext cx="13258074" cy="413426"/>
      </dsp:txXfrm>
    </dsp:sp>
  </dsp:spTree>
</dsp:drawing>
</file>

<file path=xl/diagrams/layout1.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Layout" Target="../diagrams/layout1.xml"/><Relationship Id="rId13" Type="http://schemas.openxmlformats.org/officeDocument/2006/relationships/chart" Target="../charts/chart1.xml"/><Relationship Id="rId18" Type="http://schemas.openxmlformats.org/officeDocument/2006/relationships/chart" Target="../charts/chart6.xml"/><Relationship Id="rId3" Type="http://schemas.openxmlformats.org/officeDocument/2006/relationships/image" Target="../media/image2.svg"/><Relationship Id="rId7" Type="http://schemas.openxmlformats.org/officeDocument/2006/relationships/diagramData" Target="../diagrams/data1.xml"/><Relationship Id="rId12" Type="http://schemas.openxmlformats.org/officeDocument/2006/relationships/hyperlink" Target="#'Purchase Frequency'!A1"/><Relationship Id="rId17" Type="http://schemas.openxmlformats.org/officeDocument/2006/relationships/chart" Target="../charts/chart5.xml"/><Relationship Id="rId2" Type="http://schemas.openxmlformats.org/officeDocument/2006/relationships/image" Target="../media/image1.png"/><Relationship Id="rId16" Type="http://schemas.openxmlformats.org/officeDocument/2006/relationships/chart" Target="../charts/chart4.xml"/><Relationship Id="rId20" Type="http://schemas.microsoft.com/office/2014/relationships/chartEx" Target="../charts/chartEx2.xml"/><Relationship Id="rId1" Type="http://schemas.openxmlformats.org/officeDocument/2006/relationships/hyperlink" Target="#shopping_behavior_updated!A1"/><Relationship Id="rId6" Type="http://schemas.openxmlformats.org/officeDocument/2006/relationships/image" Target="../media/image4.svg"/><Relationship Id="rId11" Type="http://schemas.microsoft.com/office/2007/relationships/diagramDrawing" Target="../diagrams/drawing1.xml"/><Relationship Id="rId5" Type="http://schemas.openxmlformats.org/officeDocument/2006/relationships/image" Target="../media/image3.png"/><Relationship Id="rId15" Type="http://schemas.openxmlformats.org/officeDocument/2006/relationships/chart" Target="../charts/chart3.xml"/><Relationship Id="rId10" Type="http://schemas.openxmlformats.org/officeDocument/2006/relationships/diagramColors" Target="../diagrams/colors1.xml"/><Relationship Id="rId19" Type="http://schemas.microsoft.com/office/2014/relationships/chartEx" Target="../charts/chartEx1.xml"/><Relationship Id="rId4" Type="http://schemas.openxmlformats.org/officeDocument/2006/relationships/hyperlink" Target="#Objectives!A1"/><Relationship Id="rId9" Type="http://schemas.openxmlformats.org/officeDocument/2006/relationships/diagramQuickStyle" Target="../diagrams/quickStyle1.xml"/><Relationship Id="rId1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5.png"/><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5.png"/><Relationship Id="rId1" Type="http://schemas.openxmlformats.org/officeDocument/2006/relationships/hyperlink" Target="#DASHBOARD!A1"/></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33</xdr:col>
      <xdr:colOff>544285</xdr:colOff>
      <xdr:row>53</xdr:row>
      <xdr:rowOff>9895</xdr:rowOff>
    </xdr:to>
    <xdr:sp macro="" textlink="">
      <xdr:nvSpPr>
        <xdr:cNvPr id="2" name="Rectangle 1">
          <a:extLst>
            <a:ext uri="{FF2B5EF4-FFF2-40B4-BE49-F238E27FC236}">
              <a16:creationId xmlns:a16="http://schemas.microsoft.com/office/drawing/2014/main" id="{31A2173A-E6E3-88B7-0A22-9BB02A2305DF}"/>
            </a:ext>
          </a:extLst>
        </xdr:cNvPr>
        <xdr:cNvSpPr/>
      </xdr:nvSpPr>
      <xdr:spPr>
        <a:xfrm>
          <a:off x="0" y="0"/>
          <a:ext cx="21216256" cy="9817924"/>
        </a:xfrm>
        <a:prstGeom prst="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xdr:col>
      <xdr:colOff>332685</xdr:colOff>
      <xdr:row>0</xdr:row>
      <xdr:rowOff>37304</xdr:rowOff>
    </xdr:from>
    <xdr:to>
      <xdr:col>3</xdr:col>
      <xdr:colOff>227611</xdr:colOff>
      <xdr:row>6</xdr:row>
      <xdr:rowOff>52042</xdr:rowOff>
    </xdr:to>
    <xdr:pic>
      <xdr:nvPicPr>
        <xdr:cNvPr id="3" name="Graphic 4" descr="Presentation with bar chart with solid fill">
          <a:hlinkClick xmlns:r="http://schemas.openxmlformats.org/officeDocument/2006/relationships" r:id="rId1"/>
          <a:extLst>
            <a:ext uri="{FF2B5EF4-FFF2-40B4-BE49-F238E27FC236}">
              <a16:creationId xmlns:a16="http://schemas.microsoft.com/office/drawing/2014/main" id="{F5EBE6EC-A900-7952-3DE5-4D2ED09632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46243" y="37304"/>
          <a:ext cx="1122043" cy="1083517"/>
        </a:xfrm>
        <a:prstGeom prst="rect">
          <a:avLst/>
        </a:prstGeom>
      </xdr:spPr>
    </xdr:pic>
    <xdr:clientData/>
  </xdr:twoCellAnchor>
  <xdr:twoCellAnchor>
    <xdr:from>
      <xdr:col>8</xdr:col>
      <xdr:colOff>582894</xdr:colOff>
      <xdr:row>1</xdr:row>
      <xdr:rowOff>26999</xdr:rowOff>
    </xdr:from>
    <xdr:to>
      <xdr:col>21</xdr:col>
      <xdr:colOff>336468</xdr:colOff>
      <xdr:row>5</xdr:row>
      <xdr:rowOff>95591</xdr:rowOff>
    </xdr:to>
    <xdr:sp macro="" textlink="">
      <xdr:nvSpPr>
        <xdr:cNvPr id="4" name="TextBox 6">
          <a:extLst>
            <a:ext uri="{FF2B5EF4-FFF2-40B4-BE49-F238E27FC236}">
              <a16:creationId xmlns:a16="http://schemas.microsoft.com/office/drawing/2014/main" id="{441057DB-BAAA-E4DD-F945-6C605D0FCF8B}"/>
            </a:ext>
          </a:extLst>
        </xdr:cNvPr>
        <xdr:cNvSpPr txBox="1"/>
      </xdr:nvSpPr>
      <xdr:spPr>
        <a:xfrm>
          <a:off x="5491362" y="205129"/>
          <a:ext cx="7729833" cy="78111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4400" b="1">
              <a:solidFill>
                <a:schemeClr val="tx2">
                  <a:lumMod val="50000"/>
                  <a:lumOff val="50000"/>
                </a:schemeClr>
              </a:solidFill>
            </a:rPr>
            <a:t>SHOPPING DHASHBOARD</a:t>
          </a:r>
        </a:p>
      </xdr:txBody>
    </xdr:sp>
    <xdr:clientData/>
  </xdr:twoCellAnchor>
  <xdr:twoCellAnchor editAs="oneCell">
    <xdr:from>
      <xdr:col>25</xdr:col>
      <xdr:colOff>252842</xdr:colOff>
      <xdr:row>0</xdr:row>
      <xdr:rowOff>99851</xdr:rowOff>
    </xdr:from>
    <xdr:to>
      <xdr:col>27</xdr:col>
      <xdr:colOff>296883</xdr:colOff>
      <xdr:row>6</xdr:row>
      <xdr:rowOff>118386</xdr:rowOff>
    </xdr:to>
    <xdr:pic>
      <xdr:nvPicPr>
        <xdr:cNvPr id="5" name="Graphic 8" descr="Target Audience with solid fill">
          <a:hlinkClick xmlns:r="http://schemas.openxmlformats.org/officeDocument/2006/relationships" r:id="rId4"/>
          <a:extLst>
            <a:ext uri="{FF2B5EF4-FFF2-40B4-BE49-F238E27FC236}">
              <a16:creationId xmlns:a16="http://schemas.microsoft.com/office/drawing/2014/main" id="{AA3D08C0-49E7-56EB-21DD-AF3B45E4B6B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6145985" y="99851"/>
          <a:ext cx="1271158" cy="1087314"/>
        </a:xfrm>
        <a:prstGeom prst="rect">
          <a:avLst/>
        </a:prstGeom>
      </xdr:spPr>
    </xdr:pic>
    <xdr:clientData/>
  </xdr:twoCellAnchor>
  <xdr:twoCellAnchor>
    <xdr:from>
      <xdr:col>0</xdr:col>
      <xdr:colOff>112282</xdr:colOff>
      <xdr:row>6</xdr:row>
      <xdr:rowOff>74902</xdr:rowOff>
    </xdr:from>
    <xdr:to>
      <xdr:col>22</xdr:col>
      <xdr:colOff>385947</xdr:colOff>
      <xdr:row>8</xdr:row>
      <xdr:rowOff>122568</xdr:rowOff>
    </xdr:to>
    <xdr:graphicFrame macro="">
      <xdr:nvGraphicFramePr>
        <xdr:cNvPr id="6" name="Diagram 5">
          <a:extLst>
            <a:ext uri="{FF2B5EF4-FFF2-40B4-BE49-F238E27FC236}">
              <a16:creationId xmlns:a16="http://schemas.microsoft.com/office/drawing/2014/main" id="{577B34DD-3470-FC67-A39E-BC27608454F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7" r:lo="rId8" r:qs="rId9" r:cs="rId10"/>
        </a:graphicData>
      </a:graphic>
    </xdr:graphicFrame>
    <xdr:clientData/>
  </xdr:twoCellAnchor>
  <xdr:twoCellAnchor>
    <xdr:from>
      <xdr:col>7</xdr:col>
      <xdr:colOff>59378</xdr:colOff>
      <xdr:row>16</xdr:row>
      <xdr:rowOff>55279</xdr:rowOff>
    </xdr:from>
    <xdr:to>
      <xdr:col>11</xdr:col>
      <xdr:colOff>267196</xdr:colOff>
      <xdr:row>29</xdr:row>
      <xdr:rowOff>59377</xdr:rowOff>
    </xdr:to>
    <xdr:sp macro="" textlink="">
      <xdr:nvSpPr>
        <xdr:cNvPr id="7" name="Rectangle: Rounded Corners 6">
          <a:extLst>
            <a:ext uri="{FF2B5EF4-FFF2-40B4-BE49-F238E27FC236}">
              <a16:creationId xmlns:a16="http://schemas.microsoft.com/office/drawing/2014/main" id="{A3DF073E-48D1-DDE1-23DA-A0A7E82CBFE9}"/>
            </a:ext>
          </a:extLst>
        </xdr:cNvPr>
        <xdr:cNvSpPr/>
      </xdr:nvSpPr>
      <xdr:spPr>
        <a:xfrm>
          <a:off x="4354287" y="2905357"/>
          <a:ext cx="2662052" cy="2319786"/>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89813</xdr:colOff>
      <xdr:row>9</xdr:row>
      <xdr:rowOff>108857</xdr:rowOff>
    </xdr:from>
    <xdr:to>
      <xdr:col>10</xdr:col>
      <xdr:colOff>588649</xdr:colOff>
      <xdr:row>15</xdr:row>
      <xdr:rowOff>106278</xdr:rowOff>
    </xdr:to>
    <xdr:sp macro="" textlink="">
      <xdr:nvSpPr>
        <xdr:cNvPr id="8" name="Rectangle: Rounded Corners 7">
          <a:extLst>
            <a:ext uri="{FF2B5EF4-FFF2-40B4-BE49-F238E27FC236}">
              <a16:creationId xmlns:a16="http://schemas.microsoft.com/office/drawing/2014/main" id="{2D9DD9B7-4077-B239-E9BA-F2C0C3EE813A}"/>
            </a:ext>
          </a:extLst>
        </xdr:cNvPr>
        <xdr:cNvSpPr/>
      </xdr:nvSpPr>
      <xdr:spPr>
        <a:xfrm>
          <a:off x="4384722" y="1712026"/>
          <a:ext cx="2339511" cy="106620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73778</xdr:colOff>
      <xdr:row>9</xdr:row>
      <xdr:rowOff>99949</xdr:rowOff>
    </xdr:from>
    <xdr:to>
      <xdr:col>15</xdr:col>
      <xdr:colOff>161327</xdr:colOff>
      <xdr:row>15</xdr:row>
      <xdr:rowOff>111622</xdr:rowOff>
    </xdr:to>
    <xdr:sp macro="" textlink="">
      <xdr:nvSpPr>
        <xdr:cNvPr id="9" name="Rectangle: Rounded Corners 8">
          <a:extLst>
            <a:ext uri="{FF2B5EF4-FFF2-40B4-BE49-F238E27FC236}">
              <a16:creationId xmlns:a16="http://schemas.microsoft.com/office/drawing/2014/main" id="{1CA42C4E-8CB3-3FBE-ED0C-72845880D9AC}"/>
            </a:ext>
          </a:extLst>
        </xdr:cNvPr>
        <xdr:cNvSpPr/>
      </xdr:nvSpPr>
      <xdr:spPr>
        <a:xfrm>
          <a:off x="6822921" y="1703118"/>
          <a:ext cx="2541783" cy="1080452"/>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23</xdr:col>
      <xdr:colOff>247403</xdr:colOff>
      <xdr:row>27</xdr:row>
      <xdr:rowOff>158339</xdr:rowOff>
    </xdr:from>
    <xdr:to>
      <xdr:col>28</xdr:col>
      <xdr:colOff>461169</xdr:colOff>
      <xdr:row>48</xdr:row>
      <xdr:rowOff>19792</xdr:rowOff>
    </xdr:to>
    <xdr:sp macro="" textlink="">
      <xdr:nvSpPr>
        <xdr:cNvPr id="10" name="Rectangle: Rounded Corners 9">
          <a:extLst>
            <a:ext uri="{FF2B5EF4-FFF2-40B4-BE49-F238E27FC236}">
              <a16:creationId xmlns:a16="http://schemas.microsoft.com/office/drawing/2014/main" id="{476688B2-CC36-44EC-4BE3-9444E2708086}"/>
            </a:ext>
          </a:extLst>
        </xdr:cNvPr>
        <xdr:cNvSpPr/>
      </xdr:nvSpPr>
      <xdr:spPr>
        <a:xfrm>
          <a:off x="14359247" y="4967845"/>
          <a:ext cx="3835740" cy="3602181"/>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217714</xdr:colOff>
      <xdr:row>9</xdr:row>
      <xdr:rowOff>104501</xdr:rowOff>
    </xdr:from>
    <xdr:to>
      <xdr:col>6</xdr:col>
      <xdr:colOff>593767</xdr:colOff>
      <xdr:row>30</xdr:row>
      <xdr:rowOff>0</xdr:rowOff>
    </xdr:to>
    <xdr:sp macro="" textlink="">
      <xdr:nvSpPr>
        <xdr:cNvPr id="11" name="Rectangle: Rounded Corners 10">
          <a:hlinkClick xmlns:r="http://schemas.openxmlformats.org/officeDocument/2006/relationships" r:id="rId12"/>
          <a:extLst>
            <a:ext uri="{FF2B5EF4-FFF2-40B4-BE49-F238E27FC236}">
              <a16:creationId xmlns:a16="http://schemas.microsoft.com/office/drawing/2014/main" id="{E6CDFD22-AA01-E975-8B2D-6A3FA6622CEF}"/>
            </a:ext>
          </a:extLst>
        </xdr:cNvPr>
        <xdr:cNvSpPr/>
      </xdr:nvSpPr>
      <xdr:spPr>
        <a:xfrm>
          <a:off x="217714" y="1707670"/>
          <a:ext cx="4057404" cy="3636226"/>
        </a:xfrm>
        <a:prstGeom prst="roundRect">
          <a:avLst/>
        </a:prstGeom>
        <a:solidFill>
          <a:schemeClr val="bg2">
            <a:lumMod val="25000"/>
          </a:schemeClr>
        </a:solidFill>
        <a:ln>
          <a:solidFill>
            <a:schemeClr val="bg2">
              <a:lumMod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15</xdr:col>
      <xdr:colOff>346526</xdr:colOff>
      <xdr:row>9</xdr:row>
      <xdr:rowOff>89065</xdr:rowOff>
    </xdr:from>
    <xdr:to>
      <xdr:col>22</xdr:col>
      <xdr:colOff>366156</xdr:colOff>
      <xdr:row>28</xdr:row>
      <xdr:rowOff>89065</xdr:rowOff>
    </xdr:to>
    <xdr:sp macro="" textlink="">
      <xdr:nvSpPr>
        <xdr:cNvPr id="12" name="Rectangle: Rounded Corners 11">
          <a:extLst>
            <a:ext uri="{FF2B5EF4-FFF2-40B4-BE49-F238E27FC236}">
              <a16:creationId xmlns:a16="http://schemas.microsoft.com/office/drawing/2014/main" id="{07DD4B1D-1E3F-9751-BE72-EC69A4C92750}"/>
            </a:ext>
          </a:extLst>
        </xdr:cNvPr>
        <xdr:cNvSpPr/>
      </xdr:nvSpPr>
      <xdr:spPr>
        <a:xfrm>
          <a:off x="9549903" y="1692234"/>
          <a:ext cx="4314539" cy="3384467"/>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18</xdr:col>
      <xdr:colOff>108857</xdr:colOff>
      <xdr:row>30</xdr:row>
      <xdr:rowOff>1</xdr:rowOff>
    </xdr:from>
    <xdr:to>
      <xdr:col>23</xdr:col>
      <xdr:colOff>19791</xdr:colOff>
      <xdr:row>48</xdr:row>
      <xdr:rowOff>9897</xdr:rowOff>
    </xdr:to>
    <xdr:sp macro="" textlink="">
      <xdr:nvSpPr>
        <xdr:cNvPr id="13" name="Rectangle: Rounded Corners 12">
          <a:extLst>
            <a:ext uri="{FF2B5EF4-FFF2-40B4-BE49-F238E27FC236}">
              <a16:creationId xmlns:a16="http://schemas.microsoft.com/office/drawing/2014/main" id="{9BED0A19-9E8F-724C-D2DE-9F327A4DDF91}"/>
            </a:ext>
          </a:extLst>
        </xdr:cNvPr>
        <xdr:cNvSpPr/>
      </xdr:nvSpPr>
      <xdr:spPr>
        <a:xfrm>
          <a:off x="11152909" y="5343897"/>
          <a:ext cx="2978726" cy="3216234"/>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22</xdr:col>
      <xdr:colOff>484909</xdr:colOff>
      <xdr:row>7</xdr:row>
      <xdr:rowOff>39585</xdr:rowOff>
    </xdr:from>
    <xdr:to>
      <xdr:col>28</xdr:col>
      <xdr:colOff>422908</xdr:colOff>
      <xdr:row>26</xdr:row>
      <xdr:rowOff>138545</xdr:rowOff>
    </xdr:to>
    <xdr:sp macro="" textlink="">
      <xdr:nvSpPr>
        <xdr:cNvPr id="14" name="Rectangle: Rounded Corners 13">
          <a:extLst>
            <a:ext uri="{FF2B5EF4-FFF2-40B4-BE49-F238E27FC236}">
              <a16:creationId xmlns:a16="http://schemas.microsoft.com/office/drawing/2014/main" id="{A7EBE511-B0EB-EC68-9206-280E3758E493}"/>
            </a:ext>
          </a:extLst>
        </xdr:cNvPr>
        <xdr:cNvSpPr/>
      </xdr:nvSpPr>
      <xdr:spPr>
        <a:xfrm>
          <a:off x="13983195" y="1286494"/>
          <a:ext cx="4173531" cy="3483428"/>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absolute">
    <xdr:from>
      <xdr:col>3</xdr:col>
      <xdr:colOff>455220</xdr:colOff>
      <xdr:row>30</xdr:row>
      <xdr:rowOff>99625</xdr:rowOff>
    </xdr:from>
    <xdr:to>
      <xdr:col>10</xdr:col>
      <xdr:colOff>366154</xdr:colOff>
      <xdr:row>48</xdr:row>
      <xdr:rowOff>108857</xdr:rowOff>
    </xdr:to>
    <xdr:sp macro="" textlink="">
      <xdr:nvSpPr>
        <xdr:cNvPr id="15" name="Rectangle: Rounded Corners 14">
          <a:extLst>
            <a:ext uri="{FF2B5EF4-FFF2-40B4-BE49-F238E27FC236}">
              <a16:creationId xmlns:a16="http://schemas.microsoft.com/office/drawing/2014/main" id="{C2E6E97E-3E58-FB11-42FC-A27B9F1CA90A}"/>
            </a:ext>
          </a:extLst>
        </xdr:cNvPr>
        <xdr:cNvSpPr/>
      </xdr:nvSpPr>
      <xdr:spPr>
        <a:xfrm>
          <a:off x="2295895" y="5443521"/>
          <a:ext cx="4205843" cy="321557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10</xdr:col>
      <xdr:colOff>475013</xdr:colOff>
      <xdr:row>30</xdr:row>
      <xdr:rowOff>59377</xdr:rowOff>
    </xdr:from>
    <xdr:to>
      <xdr:col>17</xdr:col>
      <xdr:colOff>504702</xdr:colOff>
      <xdr:row>48</xdr:row>
      <xdr:rowOff>19793</xdr:rowOff>
    </xdr:to>
    <xdr:sp macro="" textlink="">
      <xdr:nvSpPr>
        <xdr:cNvPr id="16" name="Rectangle: Rounded Corners 15">
          <a:extLst>
            <a:ext uri="{FF2B5EF4-FFF2-40B4-BE49-F238E27FC236}">
              <a16:creationId xmlns:a16="http://schemas.microsoft.com/office/drawing/2014/main" id="{E2D3CFFB-38E4-C5C1-91CD-D8548D1C8800}"/>
            </a:ext>
          </a:extLst>
        </xdr:cNvPr>
        <xdr:cNvSpPr/>
      </xdr:nvSpPr>
      <xdr:spPr>
        <a:xfrm>
          <a:off x="6610597" y="5403273"/>
          <a:ext cx="4324599" cy="3166754"/>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419736</xdr:colOff>
      <xdr:row>10</xdr:row>
      <xdr:rowOff>69272</xdr:rowOff>
    </xdr:from>
    <xdr:to>
      <xdr:col>6</xdr:col>
      <xdr:colOff>237507</xdr:colOff>
      <xdr:row>13</xdr:row>
      <xdr:rowOff>9896</xdr:rowOff>
    </xdr:to>
    <xdr:sp macro="" textlink="">
      <xdr:nvSpPr>
        <xdr:cNvPr id="17" name="Rectangle: Rounded Corners 16">
          <a:extLst>
            <a:ext uri="{FF2B5EF4-FFF2-40B4-BE49-F238E27FC236}">
              <a16:creationId xmlns:a16="http://schemas.microsoft.com/office/drawing/2014/main" id="{944A34D9-4B4E-AE3B-245C-13FCBAA3B368}"/>
            </a:ext>
          </a:extLst>
        </xdr:cNvPr>
        <xdr:cNvSpPr/>
      </xdr:nvSpPr>
      <xdr:spPr>
        <a:xfrm>
          <a:off x="419736" y="1850571"/>
          <a:ext cx="3499122" cy="475013"/>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b="1">
              <a:solidFill>
                <a:srgbClr val="FFC000"/>
              </a:solidFill>
            </a:rPr>
            <a:t>PURCHASE FREQUENCY</a:t>
          </a:r>
        </a:p>
      </xdr:txBody>
    </xdr:sp>
    <xdr:clientData/>
  </xdr:twoCellAnchor>
  <xdr:twoCellAnchor>
    <xdr:from>
      <xdr:col>7</xdr:col>
      <xdr:colOff>172417</xdr:colOff>
      <xdr:row>10</xdr:row>
      <xdr:rowOff>74131</xdr:rowOff>
    </xdr:from>
    <xdr:to>
      <xdr:col>10</xdr:col>
      <xdr:colOff>530968</xdr:colOff>
      <xdr:row>11</xdr:row>
      <xdr:rowOff>94694</xdr:rowOff>
    </xdr:to>
    <xdr:sp macro="" textlink="">
      <xdr:nvSpPr>
        <xdr:cNvPr id="18" name="Rectangle: Rounded Corners 17">
          <a:extLst>
            <a:ext uri="{FF2B5EF4-FFF2-40B4-BE49-F238E27FC236}">
              <a16:creationId xmlns:a16="http://schemas.microsoft.com/office/drawing/2014/main" id="{BAB3EE10-3078-8E33-E58A-543BE802E79C}"/>
            </a:ext>
          </a:extLst>
        </xdr:cNvPr>
        <xdr:cNvSpPr/>
      </xdr:nvSpPr>
      <xdr:spPr>
        <a:xfrm>
          <a:off x="4467326" y="1855430"/>
          <a:ext cx="2199226" cy="198693"/>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b="1">
            <a:solidFill>
              <a:srgbClr val="FFC000"/>
            </a:solidFill>
          </a:endParaRPr>
        </a:p>
        <a:p>
          <a:pPr algn="ctr"/>
          <a:r>
            <a:rPr lang="en-US" b="1">
              <a:solidFill>
                <a:srgbClr val="FFC000"/>
              </a:solidFill>
            </a:rPr>
            <a:t>TOTAL SALES</a:t>
          </a:r>
        </a:p>
        <a:p>
          <a:pPr algn="ctr"/>
          <a:endParaRPr lang="en-US" b="1">
            <a:solidFill>
              <a:srgbClr val="FFC000"/>
            </a:solidFill>
          </a:endParaRPr>
        </a:p>
      </xdr:txBody>
    </xdr:sp>
    <xdr:clientData/>
  </xdr:twoCellAnchor>
  <xdr:twoCellAnchor>
    <xdr:from>
      <xdr:col>11</xdr:col>
      <xdr:colOff>193492</xdr:colOff>
      <xdr:row>10</xdr:row>
      <xdr:rowOff>44442</xdr:rowOff>
    </xdr:from>
    <xdr:to>
      <xdr:col>15</xdr:col>
      <xdr:colOff>54777</xdr:colOff>
      <xdr:row>11</xdr:row>
      <xdr:rowOff>52593</xdr:rowOff>
    </xdr:to>
    <xdr:sp macro="" textlink="">
      <xdr:nvSpPr>
        <xdr:cNvPr id="19" name="Rectangle: Rounded Corners 18">
          <a:extLst>
            <a:ext uri="{FF2B5EF4-FFF2-40B4-BE49-F238E27FC236}">
              <a16:creationId xmlns:a16="http://schemas.microsoft.com/office/drawing/2014/main" id="{1DFBE0C2-A432-97E6-5D10-E84705CB6E1F}"/>
            </a:ext>
          </a:extLst>
        </xdr:cNvPr>
        <xdr:cNvSpPr/>
      </xdr:nvSpPr>
      <xdr:spPr>
        <a:xfrm>
          <a:off x="6942635" y="1825741"/>
          <a:ext cx="2315519" cy="186281"/>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b="1">
              <a:solidFill>
                <a:srgbClr val="FFC000"/>
              </a:solidFill>
            </a:rPr>
            <a:t>RATINGS</a:t>
          </a:r>
        </a:p>
      </xdr:txBody>
    </xdr:sp>
    <xdr:clientData/>
  </xdr:twoCellAnchor>
  <xdr:twoCellAnchor>
    <xdr:from>
      <xdr:col>7</xdr:col>
      <xdr:colOff>197923</xdr:colOff>
      <xdr:row>17</xdr:row>
      <xdr:rowOff>114712</xdr:rowOff>
    </xdr:from>
    <xdr:to>
      <xdr:col>11</xdr:col>
      <xdr:colOff>188026</xdr:colOff>
      <xdr:row>19</xdr:row>
      <xdr:rowOff>79169</xdr:rowOff>
    </xdr:to>
    <xdr:sp macro="" textlink="">
      <xdr:nvSpPr>
        <xdr:cNvPr id="20" name="Rectangle: Rounded Corners 19">
          <a:extLst>
            <a:ext uri="{FF2B5EF4-FFF2-40B4-BE49-F238E27FC236}">
              <a16:creationId xmlns:a16="http://schemas.microsoft.com/office/drawing/2014/main" id="{4B92089F-130F-C0DB-3FAC-74D5C845C11B}"/>
            </a:ext>
          </a:extLst>
        </xdr:cNvPr>
        <xdr:cNvSpPr/>
      </xdr:nvSpPr>
      <xdr:spPr>
        <a:xfrm>
          <a:off x="4492832" y="3142920"/>
          <a:ext cx="2444337" cy="320717"/>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b="1">
              <a:solidFill>
                <a:srgbClr val="FFC000"/>
              </a:solidFill>
            </a:rPr>
            <a:t>GENDER</a:t>
          </a:r>
        </a:p>
      </xdr:txBody>
    </xdr:sp>
    <xdr:clientData/>
  </xdr:twoCellAnchor>
  <xdr:twoCellAnchor>
    <xdr:from>
      <xdr:col>15</xdr:col>
      <xdr:colOff>534389</xdr:colOff>
      <xdr:row>11</xdr:row>
      <xdr:rowOff>15167</xdr:rowOff>
    </xdr:from>
    <xdr:to>
      <xdr:col>22</xdr:col>
      <xdr:colOff>98961</xdr:colOff>
      <xdr:row>12</xdr:row>
      <xdr:rowOff>168234</xdr:rowOff>
    </xdr:to>
    <xdr:sp macro="" textlink="">
      <xdr:nvSpPr>
        <xdr:cNvPr id="21" name="Rectangle: Rounded Corners 20">
          <a:extLst>
            <a:ext uri="{FF2B5EF4-FFF2-40B4-BE49-F238E27FC236}">
              <a16:creationId xmlns:a16="http://schemas.microsoft.com/office/drawing/2014/main" id="{8B24BC74-01A5-2B76-85DE-A7CACF68C65E}"/>
            </a:ext>
          </a:extLst>
        </xdr:cNvPr>
        <xdr:cNvSpPr/>
      </xdr:nvSpPr>
      <xdr:spPr>
        <a:xfrm>
          <a:off x="9737766" y="1974596"/>
          <a:ext cx="3859481" cy="331196"/>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b="1">
              <a:solidFill>
                <a:srgbClr val="FFC000"/>
              </a:solidFill>
            </a:rPr>
            <a:t>AGE GROUP</a:t>
          </a:r>
        </a:p>
      </xdr:txBody>
    </xdr:sp>
    <xdr:clientData/>
  </xdr:twoCellAnchor>
  <xdr:twoCellAnchor>
    <xdr:from>
      <xdr:col>18</xdr:col>
      <xdr:colOff>207818</xdr:colOff>
      <xdr:row>32</xdr:row>
      <xdr:rowOff>9837</xdr:rowOff>
    </xdr:from>
    <xdr:to>
      <xdr:col>22</xdr:col>
      <xdr:colOff>435429</xdr:colOff>
      <xdr:row>33</xdr:row>
      <xdr:rowOff>59376</xdr:rowOff>
    </xdr:to>
    <xdr:sp macro="" textlink="">
      <xdr:nvSpPr>
        <xdr:cNvPr id="22" name="Rectangle: Rounded Corners 21">
          <a:extLst>
            <a:ext uri="{FF2B5EF4-FFF2-40B4-BE49-F238E27FC236}">
              <a16:creationId xmlns:a16="http://schemas.microsoft.com/office/drawing/2014/main" id="{39FD6890-EA7F-BF22-AF33-0384E4AB3348}"/>
            </a:ext>
          </a:extLst>
        </xdr:cNvPr>
        <xdr:cNvSpPr/>
      </xdr:nvSpPr>
      <xdr:spPr>
        <a:xfrm>
          <a:off x="11251870" y="5709993"/>
          <a:ext cx="2681845" cy="227669"/>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b="1">
              <a:solidFill>
                <a:srgbClr val="FFC000"/>
              </a:solidFill>
            </a:rPr>
            <a:t>PAYMENT MODE</a:t>
          </a:r>
        </a:p>
      </xdr:txBody>
    </xdr:sp>
    <xdr:clientData/>
  </xdr:twoCellAnchor>
  <xdr:twoCellAnchor>
    <xdr:from>
      <xdr:col>11</xdr:col>
      <xdr:colOff>19792</xdr:colOff>
      <xdr:row>32</xdr:row>
      <xdr:rowOff>0</xdr:rowOff>
    </xdr:from>
    <xdr:to>
      <xdr:col>17</xdr:col>
      <xdr:colOff>306778</xdr:colOff>
      <xdr:row>33</xdr:row>
      <xdr:rowOff>168233</xdr:rowOff>
    </xdr:to>
    <xdr:sp macro="" textlink="">
      <xdr:nvSpPr>
        <xdr:cNvPr id="23" name="Rectangle: Rounded Corners 22">
          <a:extLst>
            <a:ext uri="{FF2B5EF4-FFF2-40B4-BE49-F238E27FC236}">
              <a16:creationId xmlns:a16="http://schemas.microsoft.com/office/drawing/2014/main" id="{0B108257-E8DC-D986-10DD-54C2D8773C79}"/>
            </a:ext>
          </a:extLst>
        </xdr:cNvPr>
        <xdr:cNvSpPr/>
      </xdr:nvSpPr>
      <xdr:spPr>
        <a:xfrm>
          <a:off x="6768935" y="5700156"/>
          <a:ext cx="3968337" cy="346363"/>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b="1">
              <a:solidFill>
                <a:srgbClr val="FFC000"/>
              </a:solidFill>
            </a:rPr>
            <a:t>SEASON-WISE SALES</a:t>
          </a:r>
        </a:p>
      </xdr:txBody>
    </xdr:sp>
    <xdr:clientData/>
  </xdr:twoCellAnchor>
  <xdr:twoCellAnchor>
    <xdr:from>
      <xdr:col>4</xdr:col>
      <xdr:colOff>9091</xdr:colOff>
      <xdr:row>31</xdr:row>
      <xdr:rowOff>168890</xdr:rowOff>
    </xdr:from>
    <xdr:to>
      <xdr:col>10</xdr:col>
      <xdr:colOff>98961</xdr:colOff>
      <xdr:row>33</xdr:row>
      <xdr:rowOff>128649</xdr:rowOff>
    </xdr:to>
    <xdr:sp macro="" textlink="">
      <xdr:nvSpPr>
        <xdr:cNvPr id="24" name="Rectangle: Rounded Corners 23">
          <a:extLst>
            <a:ext uri="{FF2B5EF4-FFF2-40B4-BE49-F238E27FC236}">
              <a16:creationId xmlns:a16="http://schemas.microsoft.com/office/drawing/2014/main" id="{F7344A2C-FC8C-1AF3-14DC-49D8CE5F9AE7}"/>
            </a:ext>
          </a:extLst>
        </xdr:cNvPr>
        <xdr:cNvSpPr/>
      </xdr:nvSpPr>
      <xdr:spPr>
        <a:xfrm>
          <a:off x="2463325" y="5690916"/>
          <a:ext cx="3771220" cy="316019"/>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b="1">
              <a:solidFill>
                <a:srgbClr val="FFC000"/>
              </a:solidFill>
            </a:rPr>
            <a:t>SHIPPING</a:t>
          </a:r>
          <a:r>
            <a:rPr lang="en-US" b="1" baseline="0">
              <a:solidFill>
                <a:srgbClr val="FFC000"/>
              </a:solidFill>
            </a:rPr>
            <a:t> TYPE</a:t>
          </a:r>
          <a:endParaRPr lang="en-US" b="1">
            <a:solidFill>
              <a:srgbClr val="FFC000"/>
            </a:solidFill>
          </a:endParaRPr>
        </a:p>
      </xdr:txBody>
    </xdr:sp>
    <xdr:clientData/>
  </xdr:twoCellAnchor>
  <xdr:twoCellAnchor>
    <xdr:from>
      <xdr:col>23</xdr:col>
      <xdr:colOff>49481</xdr:colOff>
      <xdr:row>8</xdr:row>
      <xdr:rowOff>150038</xdr:rowOff>
    </xdr:from>
    <xdr:to>
      <xdr:col>28</xdr:col>
      <xdr:colOff>257298</xdr:colOff>
      <xdr:row>10</xdr:row>
      <xdr:rowOff>118753</xdr:rowOff>
    </xdr:to>
    <xdr:sp macro="" textlink="">
      <xdr:nvSpPr>
        <xdr:cNvPr id="25" name="Rectangle: Rounded Corners 24">
          <a:extLst>
            <a:ext uri="{FF2B5EF4-FFF2-40B4-BE49-F238E27FC236}">
              <a16:creationId xmlns:a16="http://schemas.microsoft.com/office/drawing/2014/main" id="{CF5CB06A-F769-211A-9835-ED845BC7FFBB}"/>
            </a:ext>
          </a:extLst>
        </xdr:cNvPr>
        <xdr:cNvSpPr/>
      </xdr:nvSpPr>
      <xdr:spPr>
        <a:xfrm>
          <a:off x="14161325" y="1575077"/>
          <a:ext cx="3829791" cy="324975"/>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b="1">
              <a:solidFill>
                <a:srgbClr val="FFC000"/>
              </a:solidFill>
            </a:rPr>
            <a:t>REGION-WISE</a:t>
          </a:r>
          <a:r>
            <a:rPr lang="en-US">
              <a:solidFill>
                <a:srgbClr val="FFC000"/>
              </a:solidFill>
            </a:rPr>
            <a:t> </a:t>
          </a:r>
          <a:r>
            <a:rPr lang="en-US" b="1">
              <a:solidFill>
                <a:srgbClr val="FFC000"/>
              </a:solidFill>
            </a:rPr>
            <a:t>PURCHASE</a:t>
          </a:r>
        </a:p>
      </xdr:txBody>
    </xdr:sp>
    <xdr:clientData/>
  </xdr:twoCellAnchor>
  <xdr:twoCellAnchor>
    <xdr:from>
      <xdr:col>23</xdr:col>
      <xdr:colOff>502227</xdr:colOff>
      <xdr:row>29</xdr:row>
      <xdr:rowOff>64825</xdr:rowOff>
    </xdr:from>
    <xdr:to>
      <xdr:col>28</xdr:col>
      <xdr:colOff>89065</xdr:colOff>
      <xdr:row>30</xdr:row>
      <xdr:rowOff>168234</xdr:rowOff>
    </xdr:to>
    <xdr:sp macro="" textlink="">
      <xdr:nvSpPr>
        <xdr:cNvPr id="26" name="Rectangle: Rounded Corners 25">
          <a:extLst>
            <a:ext uri="{FF2B5EF4-FFF2-40B4-BE49-F238E27FC236}">
              <a16:creationId xmlns:a16="http://schemas.microsoft.com/office/drawing/2014/main" id="{F948E62D-D458-FE52-DB53-C7A749A7D23B}"/>
            </a:ext>
          </a:extLst>
        </xdr:cNvPr>
        <xdr:cNvSpPr/>
      </xdr:nvSpPr>
      <xdr:spPr>
        <a:xfrm>
          <a:off x="14614071" y="5230591"/>
          <a:ext cx="3208812" cy="281539"/>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b="1">
              <a:solidFill>
                <a:srgbClr val="FFC000"/>
              </a:solidFill>
            </a:rPr>
            <a:t>SALES CATEGORY</a:t>
          </a:r>
        </a:p>
      </xdr:txBody>
    </xdr:sp>
    <xdr:clientData/>
  </xdr:twoCellAnchor>
  <xdr:twoCellAnchor>
    <xdr:from>
      <xdr:col>7</xdr:col>
      <xdr:colOff>207818</xdr:colOff>
      <xdr:row>19</xdr:row>
      <xdr:rowOff>92692</xdr:rowOff>
    </xdr:from>
    <xdr:to>
      <xdr:col>11</xdr:col>
      <xdr:colOff>148441</xdr:colOff>
      <xdr:row>29</xdr:row>
      <xdr:rowOff>128650</xdr:rowOff>
    </xdr:to>
    <xdr:graphicFrame macro="">
      <xdr:nvGraphicFramePr>
        <xdr:cNvPr id="31" name="Chart 30">
          <a:extLst>
            <a:ext uri="{FF2B5EF4-FFF2-40B4-BE49-F238E27FC236}">
              <a16:creationId xmlns:a16="http://schemas.microsoft.com/office/drawing/2014/main" id="{AE61BB55-6963-4037-82C6-3E85CF0337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7</xdr:col>
      <xdr:colOff>313536</xdr:colOff>
      <xdr:row>11</xdr:row>
      <xdr:rowOff>99952</xdr:rowOff>
    </xdr:from>
    <xdr:ext cx="1987826" cy="1280792"/>
    <xdr:sp macro="" textlink="'Total sales&amp;Rating'!B6">
      <xdr:nvSpPr>
        <xdr:cNvPr id="33" name="TextBox 32">
          <a:extLst>
            <a:ext uri="{FF2B5EF4-FFF2-40B4-BE49-F238E27FC236}">
              <a16:creationId xmlns:a16="http://schemas.microsoft.com/office/drawing/2014/main" id="{A5BE284D-0928-4AB2-FC73-12E05E531FC1}"/>
            </a:ext>
          </a:extLst>
        </xdr:cNvPr>
        <xdr:cNvSpPr txBox="1"/>
      </xdr:nvSpPr>
      <xdr:spPr>
        <a:xfrm>
          <a:off x="4580736" y="2135581"/>
          <a:ext cx="1987826" cy="12807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2C6175F-DC8B-465C-9CD0-BAFD348623EB}" type="TxLink">
            <a:rPr lang="en-US" sz="3200" b="0" i="0" u="none" strike="noStrike">
              <a:solidFill>
                <a:schemeClr val="bg1"/>
              </a:solidFill>
              <a:latin typeface="Arial Black" panose="020B0A04020102020204" pitchFamily="34" charset="0"/>
            </a:rPr>
            <a:pPr/>
            <a:t> 32,659 </a:t>
          </a:fld>
          <a:endParaRPr lang="en-US" sz="3200">
            <a:solidFill>
              <a:schemeClr val="bg1"/>
            </a:solidFill>
            <a:latin typeface="Arial Black" panose="020B0A04020102020204" pitchFamily="34" charset="0"/>
          </a:endParaRPr>
        </a:p>
      </xdr:txBody>
    </xdr:sp>
    <xdr:clientData/>
  </xdr:oneCellAnchor>
  <xdr:oneCellAnchor>
    <xdr:from>
      <xdr:col>12</xdr:col>
      <xdr:colOff>222448</xdr:colOff>
      <xdr:row>11</xdr:row>
      <xdr:rowOff>82827</xdr:rowOff>
    </xdr:from>
    <xdr:ext cx="1142492" cy="671018"/>
    <xdr:sp macro="" textlink="'Total sales&amp;Rating'!B7">
      <xdr:nvSpPr>
        <xdr:cNvPr id="34" name="TextBox 33">
          <a:extLst>
            <a:ext uri="{FF2B5EF4-FFF2-40B4-BE49-F238E27FC236}">
              <a16:creationId xmlns:a16="http://schemas.microsoft.com/office/drawing/2014/main" id="{621B3AC5-97C9-C397-7301-2BDA0F3CB982}"/>
            </a:ext>
          </a:extLst>
        </xdr:cNvPr>
        <xdr:cNvSpPr txBox="1"/>
      </xdr:nvSpPr>
      <xdr:spPr>
        <a:xfrm>
          <a:off x="7585149" y="2042256"/>
          <a:ext cx="1142492" cy="6710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42BA9D8-8A5B-47EC-B45F-67EE4BE80BCB}" type="TxLink">
            <a:rPr lang="en-US" sz="3200" b="0" i="0" u="none" strike="noStrike">
              <a:solidFill>
                <a:schemeClr val="bg1"/>
              </a:solidFill>
              <a:latin typeface="Arial Black" panose="020B0A04020102020204" pitchFamily="34" charset="0"/>
            </a:rPr>
            <a:pPr/>
            <a:t>3.71</a:t>
          </a:fld>
          <a:endParaRPr lang="en-US" sz="3200">
            <a:solidFill>
              <a:schemeClr val="bg1"/>
            </a:solidFill>
            <a:latin typeface="Arial Black" panose="020B0A04020102020204" pitchFamily="34" charset="0"/>
          </a:endParaRPr>
        </a:p>
      </xdr:txBody>
    </xdr:sp>
    <xdr:clientData/>
  </xdr:oneCellAnchor>
  <xdr:twoCellAnchor>
    <xdr:from>
      <xdr:col>3</xdr:col>
      <xdr:colOff>552891</xdr:colOff>
      <xdr:row>33</xdr:row>
      <xdr:rowOff>43241</xdr:rowOff>
    </xdr:from>
    <xdr:to>
      <xdr:col>10</xdr:col>
      <xdr:colOff>59377</xdr:colOff>
      <xdr:row>48</xdr:row>
      <xdr:rowOff>29688</xdr:rowOff>
    </xdr:to>
    <xdr:graphicFrame macro="">
      <xdr:nvGraphicFramePr>
        <xdr:cNvPr id="35" name="Chart 34">
          <a:extLst>
            <a:ext uri="{FF2B5EF4-FFF2-40B4-BE49-F238E27FC236}">
              <a16:creationId xmlns:a16="http://schemas.microsoft.com/office/drawing/2014/main" id="{53C903B5-8F1A-4595-8CED-95B6B9918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467591</xdr:colOff>
      <xdr:row>14</xdr:row>
      <xdr:rowOff>8927</xdr:rowOff>
    </xdr:from>
    <xdr:to>
      <xdr:col>22</xdr:col>
      <xdr:colOff>98961</xdr:colOff>
      <xdr:row>26</xdr:row>
      <xdr:rowOff>148441</xdr:rowOff>
    </xdr:to>
    <xdr:graphicFrame macro="">
      <xdr:nvGraphicFramePr>
        <xdr:cNvPr id="30" name="Chart 29">
          <a:extLst>
            <a:ext uri="{FF2B5EF4-FFF2-40B4-BE49-F238E27FC236}">
              <a16:creationId xmlns:a16="http://schemas.microsoft.com/office/drawing/2014/main" id="{40B3105B-0F77-4059-8890-89F861338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346252</xdr:colOff>
      <xdr:row>14</xdr:row>
      <xdr:rowOff>87453</xdr:rowOff>
    </xdr:from>
    <xdr:to>
      <xdr:col>7</xdr:col>
      <xdr:colOff>376052</xdr:colOff>
      <xdr:row>29</xdr:row>
      <xdr:rowOff>128651</xdr:rowOff>
    </xdr:to>
    <xdr:graphicFrame macro="">
      <xdr:nvGraphicFramePr>
        <xdr:cNvPr id="36" name="Chart 35">
          <a:extLst>
            <a:ext uri="{FF2B5EF4-FFF2-40B4-BE49-F238E27FC236}">
              <a16:creationId xmlns:a16="http://schemas.microsoft.com/office/drawing/2014/main" id="{C0AF1876-257E-4A3E-9AD5-CA10CCB2F1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455222</xdr:colOff>
      <xdr:row>34</xdr:row>
      <xdr:rowOff>104660</xdr:rowOff>
    </xdr:from>
    <xdr:to>
      <xdr:col>18</xdr:col>
      <xdr:colOff>138546</xdr:colOff>
      <xdr:row>47</xdr:row>
      <xdr:rowOff>59376</xdr:rowOff>
    </xdr:to>
    <xdr:graphicFrame macro="">
      <xdr:nvGraphicFramePr>
        <xdr:cNvPr id="37" name="Chart 36">
          <a:extLst>
            <a:ext uri="{FF2B5EF4-FFF2-40B4-BE49-F238E27FC236}">
              <a16:creationId xmlns:a16="http://schemas.microsoft.com/office/drawing/2014/main" id="{218289C5-392A-43C3-9F69-1F0888EF00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19792</xdr:colOff>
      <xdr:row>35</xdr:row>
      <xdr:rowOff>0</xdr:rowOff>
    </xdr:from>
    <xdr:to>
      <xdr:col>23</xdr:col>
      <xdr:colOff>59377</xdr:colOff>
      <xdr:row>48</xdr:row>
      <xdr:rowOff>9895</xdr:rowOff>
    </xdr:to>
    <xdr:graphicFrame macro="">
      <xdr:nvGraphicFramePr>
        <xdr:cNvPr id="38" name="Chart 37">
          <a:extLst>
            <a:ext uri="{FF2B5EF4-FFF2-40B4-BE49-F238E27FC236}">
              <a16:creationId xmlns:a16="http://schemas.microsoft.com/office/drawing/2014/main" id="{C4975E78-D5CE-4F7B-A4C2-8224EE3C43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24</xdr:col>
      <xdr:colOff>49481</xdr:colOff>
      <xdr:row>32</xdr:row>
      <xdr:rowOff>59376</xdr:rowOff>
    </xdr:from>
    <xdr:to>
      <xdr:col>28</xdr:col>
      <xdr:colOff>217716</xdr:colOff>
      <xdr:row>47</xdr:row>
      <xdr:rowOff>89066</xdr:rowOff>
    </xdr:to>
    <mc:AlternateContent xmlns:mc="http://schemas.openxmlformats.org/markup-compatibility/2006">
      <mc:Choice xmlns:cx1="http://schemas.microsoft.com/office/drawing/2015/9/8/chartex" Requires="cx1">
        <xdr:graphicFrame macro="">
          <xdr:nvGraphicFramePr>
            <xdr:cNvPr id="39" name="Chart 38">
              <a:extLst>
                <a:ext uri="{FF2B5EF4-FFF2-40B4-BE49-F238E27FC236}">
                  <a16:creationId xmlns:a16="http://schemas.microsoft.com/office/drawing/2014/main" id="{CDC20CEC-59E9-4240-94EA-ED45AF65BE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4679881" y="5911536"/>
              <a:ext cx="3162895" cy="27728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395845</xdr:colOff>
      <xdr:row>16</xdr:row>
      <xdr:rowOff>89066</xdr:rowOff>
    </xdr:from>
    <xdr:to>
      <xdr:col>15</xdr:col>
      <xdr:colOff>277091</xdr:colOff>
      <xdr:row>29</xdr:row>
      <xdr:rowOff>108858</xdr:rowOff>
    </xdr:to>
    <xdr:sp macro="" textlink="">
      <xdr:nvSpPr>
        <xdr:cNvPr id="40" name="Rectangle: Rounded Corners 39">
          <a:extLst>
            <a:ext uri="{FF2B5EF4-FFF2-40B4-BE49-F238E27FC236}">
              <a16:creationId xmlns:a16="http://schemas.microsoft.com/office/drawing/2014/main" id="{042C4672-1A3C-C225-D888-8012B9E9DD42}"/>
            </a:ext>
          </a:extLst>
        </xdr:cNvPr>
        <xdr:cNvSpPr/>
      </xdr:nvSpPr>
      <xdr:spPr>
        <a:xfrm>
          <a:off x="7144988" y="2939144"/>
          <a:ext cx="2335480" cy="2335480"/>
        </a:xfrm>
        <a:prstGeom prst="roundRect">
          <a:avLst/>
        </a:prstGeom>
        <a:solidFill>
          <a:schemeClr val="bg2">
            <a:lumMod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465117</xdr:colOff>
      <xdr:row>17</xdr:row>
      <xdr:rowOff>79170</xdr:rowOff>
    </xdr:from>
    <xdr:to>
      <xdr:col>15</xdr:col>
      <xdr:colOff>217713</xdr:colOff>
      <xdr:row>19</xdr:row>
      <xdr:rowOff>9896</xdr:rowOff>
    </xdr:to>
    <xdr:sp macro="" textlink="">
      <xdr:nvSpPr>
        <xdr:cNvPr id="41" name="Rectangle: Rounded Corners 40">
          <a:extLst>
            <a:ext uri="{FF2B5EF4-FFF2-40B4-BE49-F238E27FC236}">
              <a16:creationId xmlns:a16="http://schemas.microsoft.com/office/drawing/2014/main" id="{94C15D50-AA20-E1EF-F09D-5D2004A39380}"/>
            </a:ext>
          </a:extLst>
        </xdr:cNvPr>
        <xdr:cNvSpPr/>
      </xdr:nvSpPr>
      <xdr:spPr>
        <a:xfrm>
          <a:off x="7214260" y="3107378"/>
          <a:ext cx="2206830" cy="286986"/>
        </a:xfrm>
        <a:prstGeom prst="round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ln>
                <a:noFill/>
              </a:ln>
              <a:solidFill>
                <a:srgbClr val="FFC000"/>
              </a:solidFill>
            </a:rPr>
            <a:t>TOP PURCHASED ITEMS</a:t>
          </a:r>
        </a:p>
      </xdr:txBody>
    </xdr:sp>
    <xdr:clientData/>
  </xdr:twoCellAnchor>
  <xdr:twoCellAnchor>
    <xdr:from>
      <xdr:col>12</xdr:col>
      <xdr:colOff>59377</xdr:colOff>
      <xdr:row>19</xdr:row>
      <xdr:rowOff>148442</xdr:rowOff>
    </xdr:from>
    <xdr:to>
      <xdr:col>12</xdr:col>
      <xdr:colOff>465117</xdr:colOff>
      <xdr:row>21</xdr:row>
      <xdr:rowOff>158339</xdr:rowOff>
    </xdr:to>
    <xdr:sp macro="" textlink="">
      <xdr:nvSpPr>
        <xdr:cNvPr id="42" name="Flowchart: Connector 41">
          <a:extLst>
            <a:ext uri="{FF2B5EF4-FFF2-40B4-BE49-F238E27FC236}">
              <a16:creationId xmlns:a16="http://schemas.microsoft.com/office/drawing/2014/main" id="{7E38F6B0-1C85-0C98-ACB0-2BDBF2473B72}"/>
            </a:ext>
          </a:extLst>
        </xdr:cNvPr>
        <xdr:cNvSpPr/>
      </xdr:nvSpPr>
      <xdr:spPr>
        <a:xfrm>
          <a:off x="7422078" y="3532910"/>
          <a:ext cx="405740" cy="366156"/>
        </a:xfrm>
        <a:prstGeom prst="flowChartConnector">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Arial Black" panose="020B0A04020102020204" pitchFamily="34" charset="0"/>
            </a:rPr>
            <a:t>1</a:t>
          </a:r>
          <a:r>
            <a:rPr lang="en-US" sz="1600">
              <a:latin typeface="Arial Black" panose="020B0A04020102020204" pitchFamily="34" charset="0"/>
            </a:rPr>
            <a:t>11</a:t>
          </a:r>
        </a:p>
      </xdr:txBody>
    </xdr:sp>
    <xdr:clientData/>
  </xdr:twoCellAnchor>
  <xdr:twoCellAnchor>
    <xdr:from>
      <xdr:col>12</xdr:col>
      <xdr:colOff>59377</xdr:colOff>
      <xdr:row>22</xdr:row>
      <xdr:rowOff>69273</xdr:rowOff>
    </xdr:from>
    <xdr:to>
      <xdr:col>12</xdr:col>
      <xdr:colOff>504702</xdr:colOff>
      <xdr:row>24</xdr:row>
      <xdr:rowOff>118754</xdr:rowOff>
    </xdr:to>
    <xdr:sp macro="" textlink="">
      <xdr:nvSpPr>
        <xdr:cNvPr id="45" name="Oval 44">
          <a:extLst>
            <a:ext uri="{FF2B5EF4-FFF2-40B4-BE49-F238E27FC236}">
              <a16:creationId xmlns:a16="http://schemas.microsoft.com/office/drawing/2014/main" id="{9089445A-022C-4C94-7D9F-3FFD2C19154F}"/>
            </a:ext>
          </a:extLst>
        </xdr:cNvPr>
        <xdr:cNvSpPr/>
      </xdr:nvSpPr>
      <xdr:spPr>
        <a:xfrm>
          <a:off x="7422078" y="3988130"/>
          <a:ext cx="445325" cy="405741"/>
        </a:xfrm>
        <a:prstGeom prst="ellipse">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Arial Black" panose="020B0A04020102020204" pitchFamily="34" charset="0"/>
            </a:rPr>
            <a:t>2</a:t>
          </a:r>
        </a:p>
      </xdr:txBody>
    </xdr:sp>
    <xdr:clientData/>
  </xdr:twoCellAnchor>
  <xdr:twoCellAnchor>
    <xdr:from>
      <xdr:col>12</xdr:col>
      <xdr:colOff>79168</xdr:colOff>
      <xdr:row>25</xdr:row>
      <xdr:rowOff>69274</xdr:rowOff>
    </xdr:from>
    <xdr:to>
      <xdr:col>12</xdr:col>
      <xdr:colOff>514597</xdr:colOff>
      <xdr:row>27</xdr:row>
      <xdr:rowOff>128651</xdr:rowOff>
    </xdr:to>
    <xdr:sp macro="" textlink="">
      <xdr:nvSpPr>
        <xdr:cNvPr id="46" name="Oval 45">
          <a:extLst>
            <a:ext uri="{FF2B5EF4-FFF2-40B4-BE49-F238E27FC236}">
              <a16:creationId xmlns:a16="http://schemas.microsoft.com/office/drawing/2014/main" id="{4A70420A-43C9-8DCE-38F4-78FC1A3D5173}"/>
            </a:ext>
          </a:extLst>
        </xdr:cNvPr>
        <xdr:cNvSpPr/>
      </xdr:nvSpPr>
      <xdr:spPr>
        <a:xfrm>
          <a:off x="7441869" y="4522521"/>
          <a:ext cx="435429" cy="415636"/>
        </a:xfrm>
        <a:prstGeom prst="ellipse">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tx1"/>
              </a:solidFill>
              <a:latin typeface="Arial Black" panose="020B0A04020102020204" pitchFamily="34" charset="0"/>
            </a:rPr>
            <a:t>3</a:t>
          </a:r>
        </a:p>
      </xdr:txBody>
    </xdr:sp>
    <xdr:clientData/>
  </xdr:twoCellAnchor>
  <xdr:twoCellAnchor>
    <xdr:from>
      <xdr:col>13</xdr:col>
      <xdr:colOff>47501</xdr:colOff>
      <xdr:row>19</xdr:row>
      <xdr:rowOff>156358</xdr:rowOff>
    </xdr:from>
    <xdr:to>
      <xdr:col>15</xdr:col>
      <xdr:colOff>29688</xdr:colOff>
      <xdr:row>22</xdr:row>
      <xdr:rowOff>39585</xdr:rowOff>
    </xdr:to>
    <xdr:sp macro="" textlink="'ITEM-WISE PURCHASE'!C4">
      <xdr:nvSpPr>
        <xdr:cNvPr id="50" name="TextBox 49">
          <a:extLst>
            <a:ext uri="{FF2B5EF4-FFF2-40B4-BE49-F238E27FC236}">
              <a16:creationId xmlns:a16="http://schemas.microsoft.com/office/drawing/2014/main" id="{728384C2-44DD-D792-9065-2EAE553F29A6}"/>
            </a:ext>
          </a:extLst>
        </xdr:cNvPr>
        <xdr:cNvSpPr txBox="1"/>
      </xdr:nvSpPr>
      <xdr:spPr>
        <a:xfrm>
          <a:off x="8023761" y="3540826"/>
          <a:ext cx="1209304" cy="417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5C6EAE6-FF70-446F-9EA8-38E9F791DDCF}" type="TxLink">
            <a:rPr lang="en-US" sz="2400" b="1" i="0" u="none" strike="noStrike">
              <a:solidFill>
                <a:schemeClr val="bg2"/>
              </a:solidFill>
              <a:latin typeface="Aptos Narrow"/>
            </a:rPr>
            <a:pPr/>
            <a:t>Blouse</a:t>
          </a:fld>
          <a:endParaRPr lang="en-US" sz="2400" b="1">
            <a:solidFill>
              <a:schemeClr val="bg2"/>
            </a:solidFill>
          </a:endParaRPr>
        </a:p>
      </xdr:txBody>
    </xdr:sp>
    <xdr:clientData/>
  </xdr:twoCellAnchor>
  <xdr:oneCellAnchor>
    <xdr:from>
      <xdr:col>13</xdr:col>
      <xdr:colOff>49480</xdr:colOff>
      <xdr:row>22</xdr:row>
      <xdr:rowOff>79169</xdr:rowOff>
    </xdr:from>
    <xdr:ext cx="790729" cy="468013"/>
    <xdr:sp macro="" textlink="'ITEM-WISE PURCHASE'!C5">
      <xdr:nvSpPr>
        <xdr:cNvPr id="51" name="TextBox 50">
          <a:extLst>
            <a:ext uri="{FF2B5EF4-FFF2-40B4-BE49-F238E27FC236}">
              <a16:creationId xmlns:a16="http://schemas.microsoft.com/office/drawing/2014/main" id="{230DECB5-5409-C9DE-76C8-ADE638077D2D}"/>
            </a:ext>
          </a:extLst>
        </xdr:cNvPr>
        <xdr:cNvSpPr txBox="1"/>
      </xdr:nvSpPr>
      <xdr:spPr>
        <a:xfrm>
          <a:off x="7923480" y="4162707"/>
          <a:ext cx="79072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2737573-BFBD-4C2B-B385-D68902D2E21B}" type="TxLink">
            <a:rPr lang="en-US" sz="2400" b="1" i="0" u="none" strike="noStrike">
              <a:solidFill>
                <a:schemeClr val="bg2"/>
              </a:solidFill>
              <a:latin typeface="Aptos Narrow"/>
            </a:rPr>
            <a:pPr/>
            <a:t>Pants</a:t>
          </a:fld>
          <a:endParaRPr lang="en-US" sz="2400" b="1">
            <a:solidFill>
              <a:schemeClr val="bg2"/>
            </a:solidFill>
          </a:endParaRPr>
        </a:p>
      </xdr:txBody>
    </xdr:sp>
    <xdr:clientData/>
  </xdr:oneCellAnchor>
  <xdr:oneCellAnchor>
    <xdr:from>
      <xdr:col>13</xdr:col>
      <xdr:colOff>29688</xdr:colOff>
      <xdr:row>25</xdr:row>
      <xdr:rowOff>59377</xdr:rowOff>
    </xdr:from>
    <xdr:ext cx="935512" cy="468013"/>
    <xdr:sp macro="" textlink="'ITEM-WISE PURCHASE'!C6">
      <xdr:nvSpPr>
        <xdr:cNvPr id="52" name="TextBox 51">
          <a:extLst>
            <a:ext uri="{FF2B5EF4-FFF2-40B4-BE49-F238E27FC236}">
              <a16:creationId xmlns:a16="http://schemas.microsoft.com/office/drawing/2014/main" id="{7185C757-D72B-D7F0-FDDD-F3AD3CB51FAF}"/>
            </a:ext>
          </a:extLst>
        </xdr:cNvPr>
        <xdr:cNvSpPr txBox="1"/>
      </xdr:nvSpPr>
      <xdr:spPr>
        <a:xfrm>
          <a:off x="7954488" y="4631377"/>
          <a:ext cx="935512"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7FF0D9D-17A5-4EDF-B100-738310A9DF08}" type="TxLink">
            <a:rPr lang="en-US" sz="2400" b="1" i="0" u="none" strike="noStrike">
              <a:solidFill>
                <a:schemeClr val="bg2"/>
              </a:solidFill>
              <a:latin typeface="+mn-lt"/>
              <a:ea typeface="ADLaM Display" panose="02010000000000000000" pitchFamily="2" charset="0"/>
              <a:cs typeface="ADLaM Display" panose="02010000000000000000" pitchFamily="2" charset="0"/>
            </a:rPr>
            <a:pPr/>
            <a:t>Shirt</a:t>
          </a:fld>
          <a:endParaRPr lang="en-US" sz="2400" b="1">
            <a:solidFill>
              <a:schemeClr val="bg2"/>
            </a:solidFill>
            <a:latin typeface="+mn-lt"/>
            <a:ea typeface="ADLaM Display" panose="02010000000000000000" pitchFamily="2" charset="0"/>
            <a:cs typeface="ADLaM Display" panose="02010000000000000000" pitchFamily="2" charset="0"/>
          </a:endParaRPr>
        </a:p>
      </xdr:txBody>
    </xdr:sp>
    <xdr:clientData/>
  </xdr:oneCellAnchor>
  <xdr:twoCellAnchor>
    <xdr:from>
      <xdr:col>22</xdr:col>
      <xdr:colOff>507241</xdr:colOff>
      <xdr:row>11</xdr:row>
      <xdr:rowOff>131404</xdr:rowOff>
    </xdr:from>
    <xdr:to>
      <xdr:col>28</xdr:col>
      <xdr:colOff>346364</xdr:colOff>
      <xdr:row>25</xdr:row>
      <xdr:rowOff>69272</xdr:rowOff>
    </xdr:to>
    <mc:AlternateContent xmlns:mc="http://schemas.openxmlformats.org/markup-compatibility/2006">
      <mc:Choice xmlns:cx4="http://schemas.microsoft.com/office/drawing/2016/5/10/chartex" Requires="cx4">
        <xdr:graphicFrame macro="">
          <xdr:nvGraphicFramePr>
            <xdr:cNvPr id="47" name="Chart 4">
              <a:extLst>
                <a:ext uri="{FF2B5EF4-FFF2-40B4-BE49-F238E27FC236}">
                  <a16:creationId xmlns:a16="http://schemas.microsoft.com/office/drawing/2014/main" id="{D0A52E0B-F576-061A-96E3-C708BC9935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13918441" y="2143084"/>
              <a:ext cx="4052983" cy="24981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167640</xdr:colOff>
      <xdr:row>39</xdr:row>
      <xdr:rowOff>55881</xdr:rowOff>
    </xdr:from>
    <xdr:to>
      <xdr:col>3</xdr:col>
      <xdr:colOff>167640</xdr:colOff>
      <xdr:row>44</xdr:row>
      <xdr:rowOff>132081</xdr:rowOff>
    </xdr:to>
    <mc:AlternateContent xmlns:mc="http://schemas.openxmlformats.org/markup-compatibility/2006" xmlns:a14="http://schemas.microsoft.com/office/drawing/2010/main">
      <mc:Choice Requires="a14">
        <xdr:graphicFrame macro="">
          <xdr:nvGraphicFramePr>
            <xdr:cNvPr id="53" name="Subscription Status">
              <a:extLst>
                <a:ext uri="{FF2B5EF4-FFF2-40B4-BE49-F238E27FC236}">
                  <a16:creationId xmlns:a16="http://schemas.microsoft.com/office/drawing/2014/main" id="{6E61E6CF-AB74-9FE3-081B-F3F83B758684}"/>
                </a:ext>
              </a:extLst>
            </xdr:cNvPr>
            <xdr:cNvGraphicFramePr/>
          </xdr:nvGraphicFramePr>
          <xdr:xfrm>
            <a:off x="0" y="0"/>
            <a:ext cx="0" cy="0"/>
          </xdr:xfrm>
          <a:graphic>
            <a:graphicData uri="http://schemas.microsoft.com/office/drawing/2010/slicer">
              <sle:slicer xmlns:sle="http://schemas.microsoft.com/office/drawing/2010/slicer" name="Subscription Status"/>
            </a:graphicData>
          </a:graphic>
        </xdr:graphicFrame>
      </mc:Choice>
      <mc:Fallback xmlns="">
        <xdr:sp macro="" textlink="">
          <xdr:nvSpPr>
            <xdr:cNvPr id="0" name=""/>
            <xdr:cNvSpPr>
              <a:spLocks noTextEdit="1"/>
            </xdr:cNvSpPr>
          </xdr:nvSpPr>
          <xdr:spPr>
            <a:xfrm>
              <a:off x="167640" y="7188201"/>
              <a:ext cx="18288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187960</xdr:colOff>
      <xdr:row>30</xdr:row>
      <xdr:rowOff>96521</xdr:rowOff>
    </xdr:from>
    <xdr:to>
      <xdr:col>3</xdr:col>
      <xdr:colOff>187960</xdr:colOff>
      <xdr:row>38</xdr:row>
      <xdr:rowOff>50800</xdr:rowOff>
    </xdr:to>
    <mc:AlternateContent xmlns:mc="http://schemas.openxmlformats.org/markup-compatibility/2006" xmlns:a14="http://schemas.microsoft.com/office/drawing/2010/main">
      <mc:Choice Requires="a14">
        <xdr:graphicFrame macro="">
          <xdr:nvGraphicFramePr>
            <xdr:cNvPr id="54" name="Category 1">
              <a:extLst>
                <a:ext uri="{FF2B5EF4-FFF2-40B4-BE49-F238E27FC236}">
                  <a16:creationId xmlns:a16="http://schemas.microsoft.com/office/drawing/2014/main" id="{EBDDCE21-AE6D-1992-0978-3F2183A840F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87960" y="5582921"/>
              <a:ext cx="1828800" cy="1417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0</xdr:colOff>
      <xdr:row>7</xdr:row>
      <xdr:rowOff>0</xdr:rowOff>
    </xdr:from>
    <xdr:to>
      <xdr:col>20</xdr:col>
      <xdr:colOff>304800</xdr:colOff>
      <xdr:row>12</xdr:row>
      <xdr:rowOff>0</xdr:rowOff>
    </xdr:to>
    <xdr:pic>
      <xdr:nvPicPr>
        <xdr:cNvPr id="3" name="Graphic 2" descr="Home with solid fill">
          <a:hlinkClick xmlns:r="http://schemas.openxmlformats.org/officeDocument/2006/relationships" r:id="rId1"/>
          <a:extLst>
            <a:ext uri="{FF2B5EF4-FFF2-40B4-BE49-F238E27FC236}">
              <a16:creationId xmlns:a16="http://schemas.microsoft.com/office/drawing/2014/main" id="{4874CB9D-C86A-E0AE-4E23-60E764A0A7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5041880" y="1280160"/>
          <a:ext cx="914400" cy="914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144780</xdr:colOff>
      <xdr:row>1</xdr:row>
      <xdr:rowOff>175260</xdr:rowOff>
    </xdr:from>
    <xdr:to>
      <xdr:col>7</xdr:col>
      <xdr:colOff>449580</xdr:colOff>
      <xdr:row>6</xdr:row>
      <xdr:rowOff>175260</xdr:rowOff>
    </xdr:to>
    <xdr:pic>
      <xdr:nvPicPr>
        <xdr:cNvPr id="3" name="Graphic 2" descr="Home with solid fill">
          <a:hlinkClick xmlns:r="http://schemas.openxmlformats.org/officeDocument/2006/relationships" r:id="rId1"/>
          <a:extLst>
            <a:ext uri="{FF2B5EF4-FFF2-40B4-BE49-F238E27FC236}">
              <a16:creationId xmlns:a16="http://schemas.microsoft.com/office/drawing/2014/main" id="{FE68E8EB-B095-4E80-F6BB-0987267A48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802380" y="358140"/>
          <a:ext cx="914400" cy="914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449580</xdr:colOff>
      <xdr:row>9</xdr:row>
      <xdr:rowOff>11430</xdr:rowOff>
    </xdr:from>
    <xdr:to>
      <xdr:col>10</xdr:col>
      <xdr:colOff>144780</xdr:colOff>
      <xdr:row>24</xdr:row>
      <xdr:rowOff>11430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567EDFF-3305-F779-32DB-8460934BD9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882140" y="16573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198120</xdr:colOff>
      <xdr:row>6</xdr:row>
      <xdr:rowOff>34290</xdr:rowOff>
    </xdr:from>
    <xdr:to>
      <xdr:col>10</xdr:col>
      <xdr:colOff>502920</xdr:colOff>
      <xdr:row>21</xdr:row>
      <xdr:rowOff>34290</xdr:rowOff>
    </xdr:to>
    <xdr:graphicFrame macro="">
      <xdr:nvGraphicFramePr>
        <xdr:cNvPr id="2" name="Chart 1">
          <a:extLst>
            <a:ext uri="{FF2B5EF4-FFF2-40B4-BE49-F238E27FC236}">
              <a16:creationId xmlns:a16="http://schemas.microsoft.com/office/drawing/2014/main" id="{CC5ACF6A-3193-39C5-F511-8900877BD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76200</xdr:colOff>
      <xdr:row>6</xdr:row>
      <xdr:rowOff>64770</xdr:rowOff>
    </xdr:from>
    <xdr:to>
      <xdr:col>10</xdr:col>
      <xdr:colOff>381000</xdr:colOff>
      <xdr:row>21</xdr:row>
      <xdr:rowOff>64770</xdr:rowOff>
    </xdr:to>
    <xdr:graphicFrame macro="">
      <xdr:nvGraphicFramePr>
        <xdr:cNvPr id="2" name="Chart 1">
          <a:extLst>
            <a:ext uri="{FF2B5EF4-FFF2-40B4-BE49-F238E27FC236}">
              <a16:creationId xmlns:a16="http://schemas.microsoft.com/office/drawing/2014/main" id="{DE054C98-ACFC-9388-22B4-3AD9F1A2B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91440</xdr:colOff>
      <xdr:row>6</xdr:row>
      <xdr:rowOff>41910</xdr:rowOff>
    </xdr:from>
    <xdr:to>
      <xdr:col>10</xdr:col>
      <xdr:colOff>396240</xdr:colOff>
      <xdr:row>21</xdr:row>
      <xdr:rowOff>41910</xdr:rowOff>
    </xdr:to>
    <xdr:graphicFrame macro="">
      <xdr:nvGraphicFramePr>
        <xdr:cNvPr id="2" name="Chart 1">
          <a:extLst>
            <a:ext uri="{FF2B5EF4-FFF2-40B4-BE49-F238E27FC236}">
              <a16:creationId xmlns:a16="http://schemas.microsoft.com/office/drawing/2014/main" id="{A31149DF-C043-99ED-BCDC-5AC52FE3A9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358140</xdr:colOff>
      <xdr:row>6</xdr:row>
      <xdr:rowOff>41910</xdr:rowOff>
    </xdr:from>
    <xdr:to>
      <xdr:col>10</xdr:col>
      <xdr:colOff>53340</xdr:colOff>
      <xdr:row>21</xdr:row>
      <xdr:rowOff>41910</xdr:rowOff>
    </xdr:to>
    <xdr:graphicFrame macro="">
      <xdr:nvGraphicFramePr>
        <xdr:cNvPr id="2" name="Chart 1">
          <a:extLst>
            <a:ext uri="{FF2B5EF4-FFF2-40B4-BE49-F238E27FC236}">
              <a16:creationId xmlns:a16="http://schemas.microsoft.com/office/drawing/2014/main" id="{1A6EC09D-8A17-21E6-68B2-F6CD447B7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198120</xdr:colOff>
      <xdr:row>6</xdr:row>
      <xdr:rowOff>41910</xdr:rowOff>
    </xdr:from>
    <xdr:to>
      <xdr:col>10</xdr:col>
      <xdr:colOff>502920</xdr:colOff>
      <xdr:row>21</xdr:row>
      <xdr:rowOff>41910</xdr:rowOff>
    </xdr:to>
    <xdr:graphicFrame macro="">
      <xdr:nvGraphicFramePr>
        <xdr:cNvPr id="2" name="Chart 1">
          <a:extLst>
            <a:ext uri="{FF2B5EF4-FFF2-40B4-BE49-F238E27FC236}">
              <a16:creationId xmlns:a16="http://schemas.microsoft.com/office/drawing/2014/main" id="{26E6E62E-A558-EF5A-A4D1-A6C11F1AA0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594705</xdr:colOff>
      <xdr:row>4</xdr:row>
      <xdr:rowOff>45720</xdr:rowOff>
    </xdr:from>
    <xdr:to>
      <xdr:col>17</xdr:col>
      <xdr:colOff>590586</xdr:colOff>
      <xdr:row>18</xdr:row>
      <xdr:rowOff>32076</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DEAB7350-562A-8320-3382-EA67B4F322A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978975" y="787125"/>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144780</xdr:colOff>
      <xdr:row>6</xdr:row>
      <xdr:rowOff>41910</xdr:rowOff>
    </xdr:from>
    <xdr:to>
      <xdr:col>9</xdr:col>
      <xdr:colOff>449580</xdr:colOff>
      <xdr:row>21</xdr:row>
      <xdr:rowOff>41910</xdr:rowOff>
    </xdr:to>
    <xdr:graphicFrame macro="">
      <xdr:nvGraphicFramePr>
        <xdr:cNvPr id="2" name="Chart 1">
          <a:extLst>
            <a:ext uri="{FF2B5EF4-FFF2-40B4-BE49-F238E27FC236}">
              <a16:creationId xmlns:a16="http://schemas.microsoft.com/office/drawing/2014/main" id="{227678A9-4315-20ED-3DD2-C3895D508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 refreshedDate="45395.868815972222" createdVersion="8" refreshedVersion="8" minRefreshableVersion="3" recordCount="3900" xr:uid="{00000000-000A-0000-FFFF-FFFF16000000}">
  <cacheSource type="worksheet">
    <worksheetSource ref="A1:S3901" sheet="shopping_behavior_updated"/>
  </cacheSource>
  <cacheFields count="19">
    <cacheField name="Customer"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Gender" numFmtId="0">
      <sharedItems count="2">
        <s v="Male"/>
        <s v="Female"/>
      </sharedItems>
    </cacheField>
    <cacheField name="Item Purchased" numFmtId="0">
      <sharedItems count="26">
        <s v="Blouse"/>
        <s v="Sweater"/>
        <s v="Jeans"/>
        <s v="Sandals"/>
        <s v="Sneakers"/>
        <s v="Shirt"/>
        <s v="Shorts"/>
        <s v="Coat"/>
        <s v="Handbag"/>
        <s v="Shoes"/>
        <s v="Dress"/>
        <s v="Skirt"/>
        <s v="Sunglasses"/>
        <s v="Pants"/>
        <s v="Jacket"/>
        <s v="Hoodie"/>
        <s v="Jewelry"/>
        <s v="T-shirt"/>
        <s v="Scarf"/>
        <s v="Hat"/>
        <s v="Socks"/>
        <s v="Backpack"/>
        <s v="Belt"/>
        <s v="Boots"/>
        <s v="Gloves"/>
        <s v="Blose" u="1"/>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acheField>
    <cacheField name="Color" numFmtId="0">
      <sharedItems/>
    </cacheField>
    <cacheField name="Season" numFmtId="0">
      <sharedItems/>
    </cacheField>
    <cacheField name="Review Rating" numFmtId="0">
      <sharedItems containsSemiMixedTypes="0" containsString="0" containsNumber="1" minValue="2.5" maxValue="5"/>
    </cacheField>
    <cacheField name="Subscription Status" numFmtId="0">
      <sharedItems count="2">
        <s v="Yes"/>
        <s v="No"/>
      </sharedItems>
    </cacheField>
    <cacheField name="Shipping Type" numFmtId="0">
      <sharedItems count="6">
        <s v="Express"/>
        <s v="Free Shipping"/>
        <s v="Next Day Air"/>
        <s v="Standard"/>
        <s v="2-Day Shipping"/>
        <s v="Store Pickup"/>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ayment Method" numFmtId="0">
      <sharedItems/>
    </cacheField>
    <cacheField name="Frequency of Purchases" numFmtId="0">
      <sharedItems/>
    </cacheField>
    <cacheField name="Age Group" numFmtId="0">
      <sharedItems count="3">
        <s v="Senior"/>
        <s v="Teenager"/>
        <s v="Adult"/>
      </sharedItems>
    </cacheField>
  </cacheFields>
  <extLst>
    <ext xmlns:x14="http://schemas.microsoft.com/office/spreadsheetml/2009/9/main" uri="{725AE2AE-9491-48be-B2B4-4EB974FC3084}">
      <x14:pivotCacheDefinition pivotCacheId="20675716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 refreshedDate="45398.749914699074" createdVersion="8" refreshedVersion="8" minRefreshableVersion="3" recordCount="3900" xr:uid="{00000000-000A-0000-FFFF-FFFF0A000000}">
  <cacheSource type="worksheet">
    <worksheetSource ref="A1:R3901" sheet="shopping_behavior_updated"/>
  </cacheSource>
  <cacheFields count="18">
    <cacheField name="Customer"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Gender" numFmtId="0">
      <sharedItems/>
    </cacheField>
    <cacheField name="Item Purchased" numFmtId="0">
      <sharedItems/>
    </cacheField>
    <cacheField name="Category" numFmtId="0">
      <sharedItems count="5">
        <s v="Clothing"/>
        <s v="Footwear"/>
        <s v="Outerwear"/>
        <s v="Accessories"/>
        <s v="Clothi" u="1"/>
      </sharedItems>
    </cacheField>
    <cacheField name="Purchase Amount (USD)" numFmtId="0">
      <sharedItems containsSemiMixedTypes="0" containsString="0" containsNumber="1" containsInteger="1" minValue="20" maxValue="100"/>
    </cacheField>
    <cacheField name="Location" numFmtId="0">
      <sharedItems/>
    </cacheField>
    <cacheField name="Size" numFmtId="0">
      <sharedItems/>
    </cacheField>
    <cacheField name="Color" numFmtId="0">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acheField>
    <cacheField name="Shipping Type" numFmtId="0">
      <sharedItems/>
    </cacheField>
    <cacheField name="Discount Applied" numFmtId="0">
      <sharedItems/>
    </cacheField>
    <cacheField name="Promo Code Used" numFmtId="0">
      <sharedItems/>
    </cacheField>
    <cacheField name="Previous Purchases" numFmtId="0">
      <sharedItems containsSemiMixedTypes="0" containsString="0" containsNumber="1" containsInteger="1" minValue="1" maxValue="50"/>
    </cacheField>
    <cacheField name="Payment Method" numFmtId="0">
      <sharedItems count="6">
        <s v="Venmo"/>
        <s v="Cash"/>
        <s v="Credit Card"/>
        <s v="PayPal"/>
        <s v="Bank Transfer"/>
        <s v="Debit Card"/>
      </sharedItems>
    </cacheField>
    <cacheField name="Frequency of Purchases" numFmtId="0">
      <sharedItems count="7">
        <s v="Fortnightly"/>
        <s v="Weekly"/>
        <s v="Annually"/>
        <s v="Quarterly"/>
        <s v="Bi-Weekly"/>
        <s v="Monthly"/>
        <s v="Every 3 Months"/>
      </sharedItems>
    </cacheField>
  </cacheFields>
  <extLst>
    <ext xmlns:x14="http://schemas.microsoft.com/office/spreadsheetml/2009/9/main" uri="{725AE2AE-9491-48be-B2B4-4EB974FC3084}">
      <x14:pivotCacheDefinition pivotCacheId="17694029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x v="0"/>
    <x v="0"/>
    <x v="0"/>
    <n v="53"/>
    <x v="0"/>
    <s v="L"/>
    <s v="Gray"/>
    <s v="Winter"/>
    <n v="3.1"/>
    <x v="0"/>
    <x v="0"/>
    <s v="Yes"/>
    <s v="Yes"/>
    <n v="14"/>
    <s v="Venmo"/>
    <s v="Fortnightly"/>
    <x v="0"/>
  </r>
  <r>
    <n v="2"/>
    <n v="19"/>
    <x v="0"/>
    <x v="1"/>
    <x v="0"/>
    <n v="64"/>
    <x v="1"/>
    <s v="L"/>
    <s v="Maroon"/>
    <s v="Winter"/>
    <n v="3.1"/>
    <x v="0"/>
    <x v="0"/>
    <s v="Yes"/>
    <s v="Yes"/>
    <n v="2"/>
    <s v="Cash"/>
    <s v="Fortnightly"/>
    <x v="1"/>
  </r>
  <r>
    <n v="3"/>
    <n v="50"/>
    <x v="0"/>
    <x v="2"/>
    <x v="0"/>
    <n v="73"/>
    <x v="2"/>
    <s v="S"/>
    <s v="Maroon"/>
    <s v="Spring"/>
    <n v="3.1"/>
    <x v="0"/>
    <x v="1"/>
    <s v="Yes"/>
    <s v="Yes"/>
    <n v="23"/>
    <s v="Credit Card"/>
    <s v="Weekly"/>
    <x v="2"/>
  </r>
  <r>
    <n v="4"/>
    <n v="21"/>
    <x v="0"/>
    <x v="3"/>
    <x v="1"/>
    <n v="90"/>
    <x v="3"/>
    <s v="M"/>
    <s v="Maroon"/>
    <s v="Spring"/>
    <n v="3.5"/>
    <x v="0"/>
    <x v="2"/>
    <s v="Yes"/>
    <s v="Yes"/>
    <n v="49"/>
    <s v="PayPal"/>
    <s v="Weekly"/>
    <x v="2"/>
  </r>
  <r>
    <n v="5"/>
    <n v="45"/>
    <x v="0"/>
    <x v="0"/>
    <x v="0"/>
    <n v="49"/>
    <x v="4"/>
    <s v="M"/>
    <s v="Turquoise"/>
    <s v="Spring"/>
    <n v="2.7"/>
    <x v="0"/>
    <x v="1"/>
    <s v="Yes"/>
    <s v="Yes"/>
    <n v="31"/>
    <s v="PayPal"/>
    <s v="Annually"/>
    <x v="2"/>
  </r>
  <r>
    <n v="6"/>
    <n v="46"/>
    <x v="0"/>
    <x v="4"/>
    <x v="1"/>
    <n v="20"/>
    <x v="5"/>
    <s v="M"/>
    <s v="White"/>
    <s v="Summer"/>
    <n v="2.9"/>
    <x v="0"/>
    <x v="3"/>
    <s v="Yes"/>
    <s v="Yes"/>
    <n v="14"/>
    <s v="Venmo"/>
    <s v="Weekly"/>
    <x v="2"/>
  </r>
  <r>
    <n v="7"/>
    <n v="63"/>
    <x v="0"/>
    <x v="5"/>
    <x v="0"/>
    <n v="85"/>
    <x v="6"/>
    <s v="M"/>
    <s v="Gray"/>
    <s v="Fall"/>
    <n v="3.2"/>
    <x v="0"/>
    <x v="1"/>
    <s v="Yes"/>
    <s v="Yes"/>
    <n v="49"/>
    <s v="Cash"/>
    <s v="Quarterly"/>
    <x v="0"/>
  </r>
  <r>
    <n v="8"/>
    <n v="27"/>
    <x v="0"/>
    <x v="6"/>
    <x v="0"/>
    <n v="34"/>
    <x v="7"/>
    <s v="L"/>
    <s v="Charcoal"/>
    <s v="Winter"/>
    <n v="3.2"/>
    <x v="0"/>
    <x v="1"/>
    <s v="Yes"/>
    <s v="Yes"/>
    <n v="19"/>
    <s v="Credit Card"/>
    <s v="Weekly"/>
    <x v="2"/>
  </r>
  <r>
    <n v="9"/>
    <n v="26"/>
    <x v="0"/>
    <x v="7"/>
    <x v="2"/>
    <n v="97"/>
    <x v="8"/>
    <s v="L"/>
    <s v="Silver"/>
    <s v="Summer"/>
    <n v="2.6"/>
    <x v="0"/>
    <x v="0"/>
    <s v="Yes"/>
    <s v="Yes"/>
    <n v="8"/>
    <s v="Venmo"/>
    <s v="Annually"/>
    <x v="2"/>
  </r>
  <r>
    <n v="10"/>
    <n v="57"/>
    <x v="0"/>
    <x v="8"/>
    <x v="3"/>
    <n v="31"/>
    <x v="9"/>
    <s v="M"/>
    <s v="Pink"/>
    <s v="Spring"/>
    <n v="4.8"/>
    <x v="0"/>
    <x v="4"/>
    <s v="Yes"/>
    <s v="Yes"/>
    <n v="4"/>
    <s v="Cash"/>
    <s v="Quarterly"/>
    <x v="0"/>
  </r>
  <r>
    <n v="11"/>
    <n v="53"/>
    <x v="0"/>
    <x v="9"/>
    <x v="1"/>
    <n v="34"/>
    <x v="10"/>
    <s v="L"/>
    <s v="Purple"/>
    <s v="Fall"/>
    <n v="4.0999999999999996"/>
    <x v="0"/>
    <x v="5"/>
    <s v="Yes"/>
    <s v="Yes"/>
    <n v="26"/>
    <s v="Bank Transfer"/>
    <s v="Bi-Weekly"/>
    <x v="0"/>
  </r>
  <r>
    <n v="12"/>
    <n v="30"/>
    <x v="0"/>
    <x v="6"/>
    <x v="0"/>
    <n v="68"/>
    <x v="11"/>
    <s v="S"/>
    <s v="Olive"/>
    <s v="Winter"/>
    <n v="4.9000000000000004"/>
    <x v="0"/>
    <x v="5"/>
    <s v="Yes"/>
    <s v="Yes"/>
    <n v="10"/>
    <s v="Bank Transfer"/>
    <s v="Fortnightly"/>
    <x v="2"/>
  </r>
  <r>
    <n v="13"/>
    <n v="61"/>
    <x v="0"/>
    <x v="7"/>
    <x v="2"/>
    <n v="72"/>
    <x v="12"/>
    <s v="M"/>
    <s v="Gold"/>
    <s v="Winter"/>
    <n v="4.5"/>
    <x v="0"/>
    <x v="0"/>
    <s v="Yes"/>
    <s v="Yes"/>
    <n v="37"/>
    <s v="Venmo"/>
    <s v="Fortnightly"/>
    <x v="0"/>
  </r>
  <r>
    <n v="14"/>
    <n v="65"/>
    <x v="0"/>
    <x v="10"/>
    <x v="0"/>
    <n v="51"/>
    <x v="13"/>
    <s v="M"/>
    <s v="Violet"/>
    <s v="Spring"/>
    <n v="4.7"/>
    <x v="0"/>
    <x v="0"/>
    <s v="Yes"/>
    <s v="Yes"/>
    <n v="31"/>
    <s v="PayPal"/>
    <s v="Weekly"/>
    <x v="0"/>
  </r>
  <r>
    <n v="15"/>
    <n v="64"/>
    <x v="0"/>
    <x v="7"/>
    <x v="2"/>
    <n v="53"/>
    <x v="14"/>
    <s v="L"/>
    <s v="Teal"/>
    <s v="Winter"/>
    <n v="4.7"/>
    <x v="0"/>
    <x v="1"/>
    <s v="Yes"/>
    <s v="Yes"/>
    <n v="34"/>
    <s v="Debit Card"/>
    <s v="Weekly"/>
    <x v="0"/>
  </r>
  <r>
    <n v="16"/>
    <n v="64"/>
    <x v="0"/>
    <x v="11"/>
    <x v="0"/>
    <n v="81"/>
    <x v="3"/>
    <s v="M"/>
    <s v="Teal"/>
    <s v="Winter"/>
    <n v="2.8"/>
    <x v="0"/>
    <x v="5"/>
    <s v="Yes"/>
    <s v="Yes"/>
    <n v="8"/>
    <s v="PayPal"/>
    <s v="Monthly"/>
    <x v="0"/>
  </r>
  <r>
    <n v="17"/>
    <n v="25"/>
    <x v="0"/>
    <x v="12"/>
    <x v="3"/>
    <n v="36"/>
    <x v="15"/>
    <s v="S"/>
    <s v="Gray"/>
    <s v="Spring"/>
    <n v="4.0999999999999996"/>
    <x v="0"/>
    <x v="2"/>
    <s v="Yes"/>
    <s v="Yes"/>
    <n v="44"/>
    <s v="Debit Card"/>
    <s v="Bi-Weekly"/>
    <x v="2"/>
  </r>
  <r>
    <n v="18"/>
    <n v="53"/>
    <x v="0"/>
    <x v="10"/>
    <x v="0"/>
    <n v="38"/>
    <x v="16"/>
    <s v="XL"/>
    <s v="Lavender"/>
    <s v="Winter"/>
    <n v="4.7"/>
    <x v="0"/>
    <x v="4"/>
    <s v="Yes"/>
    <s v="Yes"/>
    <n v="36"/>
    <s v="Venmo"/>
    <s v="Quarterly"/>
    <x v="0"/>
  </r>
  <r>
    <n v="19"/>
    <n v="52"/>
    <x v="0"/>
    <x v="1"/>
    <x v="0"/>
    <n v="48"/>
    <x v="6"/>
    <s v="S"/>
    <s v="Black"/>
    <s v="Summer"/>
    <n v="4.5999999999999996"/>
    <x v="0"/>
    <x v="1"/>
    <s v="Yes"/>
    <s v="Yes"/>
    <n v="17"/>
    <s v="Cash"/>
    <s v="Weekly"/>
    <x v="0"/>
  </r>
  <r>
    <n v="20"/>
    <n v="66"/>
    <x v="0"/>
    <x v="13"/>
    <x v="0"/>
    <n v="90"/>
    <x v="3"/>
    <s v="M"/>
    <s v="Green"/>
    <s v="Summer"/>
    <n v="3.3"/>
    <x v="0"/>
    <x v="3"/>
    <s v="Yes"/>
    <s v="Yes"/>
    <n v="46"/>
    <s v="Debit Card"/>
    <s v="Bi-Weekly"/>
    <x v="0"/>
  </r>
  <r>
    <n v="21"/>
    <n v="21"/>
    <x v="0"/>
    <x v="13"/>
    <x v="0"/>
    <n v="51"/>
    <x v="7"/>
    <s v="M"/>
    <s v="Black"/>
    <s v="Winter"/>
    <n v="2.8"/>
    <x v="0"/>
    <x v="0"/>
    <s v="Yes"/>
    <s v="Yes"/>
    <n v="50"/>
    <s v="Cash"/>
    <s v="Every 3 Months"/>
    <x v="2"/>
  </r>
  <r>
    <n v="22"/>
    <n v="31"/>
    <x v="0"/>
    <x v="13"/>
    <x v="0"/>
    <n v="62"/>
    <x v="17"/>
    <s v="M"/>
    <s v="Charcoal"/>
    <s v="Winter"/>
    <n v="4.0999999999999996"/>
    <x v="0"/>
    <x v="5"/>
    <s v="Yes"/>
    <s v="Yes"/>
    <n v="22"/>
    <s v="Debit Card"/>
    <s v="Quarterly"/>
    <x v="2"/>
  </r>
  <r>
    <n v="23"/>
    <n v="56"/>
    <x v="0"/>
    <x v="13"/>
    <x v="0"/>
    <n v="37"/>
    <x v="18"/>
    <s v="M"/>
    <s v="Peach"/>
    <s v="Summer"/>
    <n v="3.2"/>
    <x v="0"/>
    <x v="5"/>
    <s v="Yes"/>
    <s v="Yes"/>
    <n v="32"/>
    <s v="Debit Card"/>
    <s v="Annually"/>
    <x v="0"/>
  </r>
  <r>
    <n v="24"/>
    <n v="31"/>
    <x v="0"/>
    <x v="13"/>
    <x v="0"/>
    <n v="88"/>
    <x v="19"/>
    <s v="XL"/>
    <s v="White"/>
    <s v="Winter"/>
    <n v="4.4000000000000004"/>
    <x v="0"/>
    <x v="0"/>
    <s v="Yes"/>
    <s v="Yes"/>
    <n v="40"/>
    <s v="Credit Card"/>
    <s v="Weekly"/>
    <x v="2"/>
  </r>
  <r>
    <n v="25"/>
    <n v="18"/>
    <x v="0"/>
    <x v="14"/>
    <x v="2"/>
    <n v="22"/>
    <x v="20"/>
    <s v="M"/>
    <s v="Green"/>
    <s v="Fall"/>
    <n v="2.9"/>
    <x v="0"/>
    <x v="5"/>
    <s v="Yes"/>
    <s v="Yes"/>
    <n v="16"/>
    <s v="Debit Card"/>
    <s v="Weekly"/>
    <x v="1"/>
  </r>
  <r>
    <n v="26"/>
    <n v="18"/>
    <x v="0"/>
    <x v="15"/>
    <x v="0"/>
    <n v="25"/>
    <x v="21"/>
    <s v="M"/>
    <s v="Silver"/>
    <s v="Summer"/>
    <n v="3.6"/>
    <x v="0"/>
    <x v="0"/>
    <s v="Yes"/>
    <s v="Yes"/>
    <n v="14"/>
    <s v="PayPal"/>
    <s v="Annually"/>
    <x v="1"/>
  </r>
  <r>
    <n v="27"/>
    <n v="38"/>
    <x v="0"/>
    <x v="16"/>
    <x v="3"/>
    <n v="20"/>
    <x v="22"/>
    <s v="M"/>
    <s v="Red"/>
    <s v="Spring"/>
    <n v="3.6"/>
    <x v="0"/>
    <x v="2"/>
    <s v="Yes"/>
    <s v="Yes"/>
    <n v="13"/>
    <s v="Credit Card"/>
    <s v="Annually"/>
    <x v="2"/>
  </r>
  <r>
    <n v="28"/>
    <n v="56"/>
    <x v="0"/>
    <x v="6"/>
    <x v="0"/>
    <n v="56"/>
    <x v="0"/>
    <s v="L"/>
    <s v="Cyan"/>
    <s v="Summer"/>
    <n v="5"/>
    <x v="0"/>
    <x v="2"/>
    <s v="Yes"/>
    <s v="Yes"/>
    <n v="7"/>
    <s v="Bank Transfer"/>
    <s v="Every 3 Months"/>
    <x v="0"/>
  </r>
  <r>
    <n v="29"/>
    <n v="54"/>
    <x v="0"/>
    <x v="8"/>
    <x v="3"/>
    <n v="94"/>
    <x v="17"/>
    <s v="M"/>
    <s v="Gray"/>
    <s v="Fall"/>
    <n v="4.4000000000000004"/>
    <x v="0"/>
    <x v="1"/>
    <s v="Yes"/>
    <s v="Yes"/>
    <n v="41"/>
    <s v="PayPal"/>
    <s v="Every 3 Months"/>
    <x v="0"/>
  </r>
  <r>
    <n v="30"/>
    <n v="31"/>
    <x v="0"/>
    <x v="10"/>
    <x v="0"/>
    <n v="48"/>
    <x v="5"/>
    <s v="S"/>
    <s v="Black"/>
    <s v="Fall"/>
    <n v="4.0999999999999996"/>
    <x v="0"/>
    <x v="5"/>
    <s v="Yes"/>
    <s v="Yes"/>
    <n v="14"/>
    <s v="Credit Card"/>
    <s v="Weekly"/>
    <x v="2"/>
  </r>
  <r>
    <n v="31"/>
    <n v="57"/>
    <x v="0"/>
    <x v="16"/>
    <x v="3"/>
    <n v="31"/>
    <x v="17"/>
    <s v="L"/>
    <s v="Black"/>
    <s v="Winter"/>
    <n v="4.7"/>
    <x v="0"/>
    <x v="3"/>
    <s v="Yes"/>
    <s v="Yes"/>
    <n v="16"/>
    <s v="Credit Card"/>
    <s v="Monthly"/>
    <x v="0"/>
  </r>
  <r>
    <n v="32"/>
    <n v="33"/>
    <x v="0"/>
    <x v="10"/>
    <x v="0"/>
    <n v="79"/>
    <x v="8"/>
    <s v="L"/>
    <s v="Brown"/>
    <s v="Winter"/>
    <n v="4.7"/>
    <x v="0"/>
    <x v="5"/>
    <s v="Yes"/>
    <s v="Yes"/>
    <n v="45"/>
    <s v="Venmo"/>
    <s v="Monthly"/>
    <x v="2"/>
  </r>
  <r>
    <n v="33"/>
    <n v="36"/>
    <x v="0"/>
    <x v="14"/>
    <x v="2"/>
    <n v="67"/>
    <x v="23"/>
    <s v="M"/>
    <s v="Silver"/>
    <s v="Summer"/>
    <n v="4.9000000000000004"/>
    <x v="0"/>
    <x v="1"/>
    <s v="Yes"/>
    <s v="Yes"/>
    <n v="37"/>
    <s v="Venmo"/>
    <s v="Annually"/>
    <x v="2"/>
  </r>
  <r>
    <n v="34"/>
    <n v="54"/>
    <x v="0"/>
    <x v="13"/>
    <x v="0"/>
    <n v="38"/>
    <x v="24"/>
    <s v="L"/>
    <s v="Green"/>
    <s v="Summer"/>
    <n v="3.3"/>
    <x v="0"/>
    <x v="5"/>
    <s v="Yes"/>
    <s v="Yes"/>
    <n v="45"/>
    <s v="Cash"/>
    <s v="Quarterly"/>
    <x v="0"/>
  </r>
  <r>
    <n v="35"/>
    <n v="36"/>
    <x v="0"/>
    <x v="17"/>
    <x v="0"/>
    <n v="91"/>
    <x v="25"/>
    <s v="L"/>
    <s v="Violet"/>
    <s v="Spring"/>
    <n v="4.5999999999999996"/>
    <x v="0"/>
    <x v="4"/>
    <s v="Yes"/>
    <s v="Yes"/>
    <n v="38"/>
    <s v="PayPal"/>
    <s v="Quarterly"/>
    <x v="2"/>
  </r>
  <r>
    <n v="36"/>
    <n v="54"/>
    <x v="0"/>
    <x v="0"/>
    <x v="0"/>
    <n v="33"/>
    <x v="2"/>
    <s v="M"/>
    <s v="Cyan"/>
    <s v="Summer"/>
    <n v="4"/>
    <x v="0"/>
    <x v="4"/>
    <s v="Yes"/>
    <s v="Yes"/>
    <n v="48"/>
    <s v="Credit Card"/>
    <s v="Bi-Weekly"/>
    <x v="0"/>
  </r>
  <r>
    <n v="37"/>
    <n v="35"/>
    <x v="0"/>
    <x v="17"/>
    <x v="0"/>
    <n v="69"/>
    <x v="26"/>
    <s v="M"/>
    <s v="Maroon"/>
    <s v="Winter"/>
    <n v="4.5999999999999996"/>
    <x v="0"/>
    <x v="1"/>
    <s v="Yes"/>
    <s v="Yes"/>
    <n v="44"/>
    <s v="PayPal"/>
    <s v="Fortnightly"/>
    <x v="2"/>
  </r>
  <r>
    <n v="38"/>
    <n v="35"/>
    <x v="0"/>
    <x v="2"/>
    <x v="0"/>
    <n v="45"/>
    <x v="27"/>
    <s v="S"/>
    <s v="Cyan"/>
    <s v="Summer"/>
    <n v="2.8"/>
    <x v="0"/>
    <x v="5"/>
    <s v="Yes"/>
    <s v="Yes"/>
    <n v="10"/>
    <s v="PayPal"/>
    <s v="Weekly"/>
    <x v="2"/>
  </r>
  <r>
    <n v="39"/>
    <n v="29"/>
    <x v="0"/>
    <x v="10"/>
    <x v="0"/>
    <n v="37"/>
    <x v="20"/>
    <s v="M"/>
    <s v="Red"/>
    <s v="Winter"/>
    <n v="3.7"/>
    <x v="0"/>
    <x v="4"/>
    <s v="Yes"/>
    <s v="Yes"/>
    <n v="44"/>
    <s v="Venmo"/>
    <s v="Every 3 Months"/>
    <x v="2"/>
  </r>
  <r>
    <n v="40"/>
    <n v="70"/>
    <x v="0"/>
    <x v="13"/>
    <x v="0"/>
    <n v="60"/>
    <x v="28"/>
    <s v="S"/>
    <s v="Turquoise"/>
    <s v="Summer"/>
    <n v="4.2"/>
    <x v="0"/>
    <x v="0"/>
    <s v="Yes"/>
    <s v="Yes"/>
    <n v="18"/>
    <s v="Credit Card"/>
    <s v="Monthly"/>
    <x v="0"/>
  </r>
  <r>
    <n v="41"/>
    <n v="69"/>
    <x v="0"/>
    <x v="8"/>
    <x v="3"/>
    <n v="76"/>
    <x v="7"/>
    <s v="L"/>
    <s v="Beige"/>
    <s v="Winter"/>
    <n v="4.5999999999999996"/>
    <x v="0"/>
    <x v="2"/>
    <s v="Yes"/>
    <s v="Yes"/>
    <n v="31"/>
    <s v="Debit Card"/>
    <s v="Quarterly"/>
    <x v="0"/>
  </r>
  <r>
    <n v="42"/>
    <n v="67"/>
    <x v="0"/>
    <x v="18"/>
    <x v="3"/>
    <n v="39"/>
    <x v="29"/>
    <s v="M"/>
    <s v="Orange"/>
    <s v="Spring"/>
    <n v="4.5"/>
    <x v="0"/>
    <x v="3"/>
    <s v="Yes"/>
    <s v="Yes"/>
    <n v="40"/>
    <s v="Venmo"/>
    <s v="Annually"/>
    <x v="0"/>
  </r>
  <r>
    <n v="43"/>
    <n v="20"/>
    <x v="0"/>
    <x v="7"/>
    <x v="2"/>
    <n v="100"/>
    <x v="30"/>
    <s v="M"/>
    <s v="Beige"/>
    <s v="Spring"/>
    <n v="4.0999999999999996"/>
    <x v="0"/>
    <x v="1"/>
    <s v="Yes"/>
    <s v="Yes"/>
    <n v="15"/>
    <s v="PayPal"/>
    <s v="Annually"/>
    <x v="2"/>
  </r>
  <r>
    <n v="44"/>
    <n v="25"/>
    <x v="0"/>
    <x v="18"/>
    <x v="3"/>
    <n v="69"/>
    <x v="31"/>
    <s v="L"/>
    <s v="Lavender"/>
    <s v="Fall"/>
    <n v="3.7"/>
    <x v="0"/>
    <x v="5"/>
    <s v="Yes"/>
    <s v="Yes"/>
    <n v="19"/>
    <s v="PayPal"/>
    <s v="Fortnightly"/>
    <x v="2"/>
  </r>
  <r>
    <n v="45"/>
    <n v="39"/>
    <x v="0"/>
    <x v="19"/>
    <x v="3"/>
    <n v="53"/>
    <x v="0"/>
    <s v="S"/>
    <s v="Silver"/>
    <s v="Summer"/>
    <n v="4.5999999999999996"/>
    <x v="0"/>
    <x v="1"/>
    <s v="Yes"/>
    <s v="Yes"/>
    <n v="45"/>
    <s v="PayPal"/>
    <s v="Weekly"/>
    <x v="2"/>
  </r>
  <r>
    <n v="46"/>
    <n v="50"/>
    <x v="0"/>
    <x v="20"/>
    <x v="0"/>
    <n v="21"/>
    <x v="30"/>
    <s v="XL"/>
    <s v="Indigo"/>
    <s v="Fall"/>
    <n v="2.9"/>
    <x v="0"/>
    <x v="4"/>
    <s v="Yes"/>
    <s v="Yes"/>
    <n v="25"/>
    <s v="PayPal"/>
    <s v="Annually"/>
    <x v="2"/>
  </r>
  <r>
    <n v="47"/>
    <n v="57"/>
    <x v="0"/>
    <x v="5"/>
    <x v="0"/>
    <n v="43"/>
    <x v="18"/>
    <s v="L"/>
    <s v="White"/>
    <s v="Summer"/>
    <n v="2.9"/>
    <x v="0"/>
    <x v="5"/>
    <s v="Yes"/>
    <s v="Yes"/>
    <n v="45"/>
    <s v="Cash"/>
    <s v="Quarterly"/>
    <x v="0"/>
  </r>
  <r>
    <n v="48"/>
    <n v="55"/>
    <x v="0"/>
    <x v="16"/>
    <x v="3"/>
    <n v="54"/>
    <x v="6"/>
    <s v="M"/>
    <s v="Charcoal"/>
    <s v="Winter"/>
    <n v="4.5"/>
    <x v="0"/>
    <x v="1"/>
    <s v="Yes"/>
    <s v="Yes"/>
    <n v="36"/>
    <s v="Cash"/>
    <s v="Weekly"/>
    <x v="0"/>
  </r>
  <r>
    <n v="49"/>
    <n v="42"/>
    <x v="0"/>
    <x v="5"/>
    <x v="0"/>
    <n v="55"/>
    <x v="22"/>
    <s v="M"/>
    <s v="Orange"/>
    <s v="Summer"/>
    <n v="2.7"/>
    <x v="0"/>
    <x v="5"/>
    <s v="Yes"/>
    <s v="Yes"/>
    <n v="38"/>
    <s v="Cash"/>
    <s v="Monthly"/>
    <x v="2"/>
  </r>
  <r>
    <n v="50"/>
    <n v="68"/>
    <x v="0"/>
    <x v="15"/>
    <x v="0"/>
    <n v="30"/>
    <x v="32"/>
    <s v="S"/>
    <s v="Indigo"/>
    <s v="Spring"/>
    <n v="4.5999999999999996"/>
    <x v="0"/>
    <x v="2"/>
    <s v="Yes"/>
    <s v="Yes"/>
    <n v="34"/>
    <s v="Debit Card"/>
    <s v="Bi-Weekly"/>
    <x v="0"/>
  </r>
  <r>
    <n v="51"/>
    <n v="49"/>
    <x v="0"/>
    <x v="0"/>
    <x v="0"/>
    <n v="28"/>
    <x v="33"/>
    <s v="M"/>
    <s v="Red"/>
    <s v="Spring"/>
    <n v="3.7"/>
    <x v="0"/>
    <x v="5"/>
    <s v="Yes"/>
    <s v="Yes"/>
    <n v="39"/>
    <s v="Debit Card"/>
    <s v="Bi-Weekly"/>
    <x v="2"/>
  </r>
  <r>
    <n v="52"/>
    <n v="59"/>
    <x v="0"/>
    <x v="11"/>
    <x v="0"/>
    <n v="59"/>
    <x v="34"/>
    <s v="XL"/>
    <s v="Gray"/>
    <s v="Winter"/>
    <n v="4.7"/>
    <x v="0"/>
    <x v="4"/>
    <s v="Yes"/>
    <s v="Yes"/>
    <n v="7"/>
    <s v="Credit Card"/>
    <s v="Quarterly"/>
    <x v="0"/>
  </r>
  <r>
    <n v="53"/>
    <n v="42"/>
    <x v="0"/>
    <x v="17"/>
    <x v="0"/>
    <n v="20"/>
    <x v="29"/>
    <s v="M"/>
    <s v="Green"/>
    <s v="Summer"/>
    <n v="2.6"/>
    <x v="0"/>
    <x v="1"/>
    <s v="Yes"/>
    <s v="Yes"/>
    <n v="26"/>
    <s v="Credit Card"/>
    <s v="Weekly"/>
    <x v="2"/>
  </r>
  <r>
    <n v="54"/>
    <n v="29"/>
    <x v="0"/>
    <x v="11"/>
    <x v="0"/>
    <n v="24"/>
    <x v="16"/>
    <s v="S"/>
    <s v="Peach"/>
    <s v="Winter"/>
    <n v="3.9"/>
    <x v="0"/>
    <x v="2"/>
    <s v="Yes"/>
    <s v="Yes"/>
    <n v="35"/>
    <s v="Credit Card"/>
    <s v="Weekly"/>
    <x v="2"/>
  </r>
  <r>
    <n v="55"/>
    <n v="47"/>
    <x v="0"/>
    <x v="7"/>
    <x v="2"/>
    <n v="94"/>
    <x v="35"/>
    <s v="M"/>
    <s v="Brown"/>
    <s v="Summer"/>
    <n v="4.2"/>
    <x v="0"/>
    <x v="2"/>
    <s v="Yes"/>
    <s v="Yes"/>
    <n v="35"/>
    <s v="Debit Card"/>
    <s v="Bi-Weekly"/>
    <x v="2"/>
  </r>
  <r>
    <n v="56"/>
    <n v="40"/>
    <x v="0"/>
    <x v="14"/>
    <x v="2"/>
    <n v="28"/>
    <x v="36"/>
    <s v="M"/>
    <s v="Lavender"/>
    <s v="Winter"/>
    <n v="3"/>
    <x v="0"/>
    <x v="4"/>
    <s v="Yes"/>
    <s v="Yes"/>
    <n v="49"/>
    <s v="Credit Card"/>
    <s v="Annually"/>
    <x v="2"/>
  </r>
  <r>
    <n v="57"/>
    <n v="41"/>
    <x v="0"/>
    <x v="21"/>
    <x v="3"/>
    <n v="73"/>
    <x v="16"/>
    <s v="XL"/>
    <s v="Brown"/>
    <s v="Summer"/>
    <n v="4.7"/>
    <x v="0"/>
    <x v="5"/>
    <s v="Yes"/>
    <s v="Yes"/>
    <n v="46"/>
    <s v="Credit Card"/>
    <s v="Weekly"/>
    <x v="2"/>
  </r>
  <r>
    <n v="58"/>
    <n v="21"/>
    <x v="0"/>
    <x v="7"/>
    <x v="2"/>
    <n v="64"/>
    <x v="8"/>
    <s v="M"/>
    <s v="White"/>
    <s v="Summer"/>
    <n v="4.4000000000000004"/>
    <x v="0"/>
    <x v="5"/>
    <s v="Yes"/>
    <s v="Yes"/>
    <n v="17"/>
    <s v="Debit Card"/>
    <s v="Fortnightly"/>
    <x v="2"/>
  </r>
  <r>
    <n v="59"/>
    <n v="69"/>
    <x v="0"/>
    <x v="15"/>
    <x v="0"/>
    <n v="54"/>
    <x v="9"/>
    <s v="M"/>
    <s v="Charcoal"/>
    <s v="Summer"/>
    <n v="4.2"/>
    <x v="0"/>
    <x v="1"/>
    <s v="Yes"/>
    <s v="Yes"/>
    <n v="29"/>
    <s v="Venmo"/>
    <s v="Monthly"/>
    <x v="0"/>
  </r>
  <r>
    <n v="60"/>
    <n v="63"/>
    <x v="0"/>
    <x v="22"/>
    <x v="3"/>
    <n v="79"/>
    <x v="7"/>
    <s v="L"/>
    <s v="Yellow"/>
    <s v="Spring"/>
    <n v="4.5999999999999996"/>
    <x v="0"/>
    <x v="3"/>
    <s v="Yes"/>
    <s v="Yes"/>
    <n v="4"/>
    <s v="Debit Card"/>
    <s v="Weekly"/>
    <x v="0"/>
  </r>
  <r>
    <n v="61"/>
    <n v="50"/>
    <x v="0"/>
    <x v="1"/>
    <x v="0"/>
    <n v="37"/>
    <x v="37"/>
    <s v="L"/>
    <s v="Brown"/>
    <s v="Summer"/>
    <n v="4"/>
    <x v="0"/>
    <x v="0"/>
    <s v="Yes"/>
    <s v="Yes"/>
    <n v="17"/>
    <s v="Cash"/>
    <s v="Weekly"/>
    <x v="2"/>
  </r>
  <r>
    <n v="62"/>
    <n v="55"/>
    <x v="0"/>
    <x v="18"/>
    <x v="3"/>
    <n v="68"/>
    <x v="21"/>
    <s v="M"/>
    <s v="Orange"/>
    <s v="Winter"/>
    <n v="4.7"/>
    <x v="0"/>
    <x v="5"/>
    <s v="Yes"/>
    <s v="Yes"/>
    <n v="21"/>
    <s v="Credit Card"/>
    <s v="Every 3 Months"/>
    <x v="0"/>
  </r>
  <r>
    <n v="63"/>
    <n v="30"/>
    <x v="0"/>
    <x v="4"/>
    <x v="1"/>
    <n v="21"/>
    <x v="16"/>
    <s v="S"/>
    <s v="Magenta"/>
    <s v="Spring"/>
    <n v="3.8"/>
    <x v="0"/>
    <x v="1"/>
    <s v="Yes"/>
    <s v="Yes"/>
    <n v="31"/>
    <s v="Credit Card"/>
    <s v="Fortnightly"/>
    <x v="2"/>
  </r>
  <r>
    <n v="64"/>
    <n v="33"/>
    <x v="0"/>
    <x v="12"/>
    <x v="3"/>
    <n v="79"/>
    <x v="28"/>
    <s v="L"/>
    <s v="Lavender"/>
    <s v="Winter"/>
    <n v="2.7"/>
    <x v="0"/>
    <x v="4"/>
    <s v="Yes"/>
    <s v="Yes"/>
    <n v="43"/>
    <s v="Credit Card"/>
    <s v="Weekly"/>
    <x v="2"/>
  </r>
  <r>
    <n v="65"/>
    <n v="65"/>
    <x v="0"/>
    <x v="23"/>
    <x v="1"/>
    <n v="83"/>
    <x v="15"/>
    <s v="S"/>
    <s v="Green"/>
    <s v="Fall"/>
    <n v="4.8"/>
    <x v="0"/>
    <x v="3"/>
    <s v="Yes"/>
    <s v="Yes"/>
    <n v="18"/>
    <s v="Debit Card"/>
    <s v="Fortnightly"/>
    <x v="0"/>
  </r>
  <r>
    <n v="66"/>
    <n v="65"/>
    <x v="0"/>
    <x v="21"/>
    <x v="3"/>
    <n v="36"/>
    <x v="32"/>
    <s v="M"/>
    <s v="Purple"/>
    <s v="Spring"/>
    <n v="4.8"/>
    <x v="0"/>
    <x v="4"/>
    <s v="Yes"/>
    <s v="Yes"/>
    <n v="44"/>
    <s v="Venmo"/>
    <s v="Every 3 Months"/>
    <x v="0"/>
  </r>
  <r>
    <n v="67"/>
    <n v="31"/>
    <x v="0"/>
    <x v="0"/>
    <x v="0"/>
    <n v="94"/>
    <x v="38"/>
    <s v="S"/>
    <s v="Magenta"/>
    <s v="Winter"/>
    <n v="4.7"/>
    <x v="0"/>
    <x v="4"/>
    <s v="Yes"/>
    <s v="Yes"/>
    <n v="3"/>
    <s v="Venmo"/>
    <s v="Every 3 Months"/>
    <x v="2"/>
  </r>
  <r>
    <n v="68"/>
    <n v="45"/>
    <x v="0"/>
    <x v="7"/>
    <x v="2"/>
    <n v="33"/>
    <x v="39"/>
    <s v="L"/>
    <s v="Gray"/>
    <s v="Winter"/>
    <n v="4.4000000000000004"/>
    <x v="0"/>
    <x v="5"/>
    <s v="Yes"/>
    <s v="Yes"/>
    <n v="49"/>
    <s v="Debit Card"/>
    <s v="Monthly"/>
    <x v="2"/>
  </r>
  <r>
    <n v="69"/>
    <n v="57"/>
    <x v="0"/>
    <x v="8"/>
    <x v="3"/>
    <n v="46"/>
    <x v="40"/>
    <s v="L"/>
    <s v="Silver"/>
    <s v="Summer"/>
    <n v="3.9"/>
    <x v="0"/>
    <x v="2"/>
    <s v="Yes"/>
    <s v="Yes"/>
    <n v="21"/>
    <s v="Cash"/>
    <s v="Every 3 Months"/>
    <x v="0"/>
  </r>
  <r>
    <n v="70"/>
    <n v="48"/>
    <x v="0"/>
    <x v="22"/>
    <x v="3"/>
    <n v="70"/>
    <x v="30"/>
    <s v="S"/>
    <s v="Cyan"/>
    <s v="Summer"/>
    <n v="4.4000000000000004"/>
    <x v="0"/>
    <x v="0"/>
    <s v="Yes"/>
    <s v="Yes"/>
    <n v="5"/>
    <s v="Cash"/>
    <s v="Weekly"/>
    <x v="2"/>
  </r>
  <r>
    <n v="71"/>
    <n v="22"/>
    <x v="0"/>
    <x v="22"/>
    <x v="3"/>
    <n v="29"/>
    <x v="15"/>
    <s v="M"/>
    <s v="Magenta"/>
    <s v="Fall"/>
    <n v="4.2"/>
    <x v="0"/>
    <x v="0"/>
    <s v="Yes"/>
    <s v="Yes"/>
    <n v="32"/>
    <s v="Debit Card"/>
    <s v="Every 3 Months"/>
    <x v="2"/>
  </r>
  <r>
    <n v="72"/>
    <n v="36"/>
    <x v="0"/>
    <x v="10"/>
    <x v="0"/>
    <n v="48"/>
    <x v="41"/>
    <s v="L"/>
    <s v="Gold"/>
    <s v="Summer"/>
    <n v="2.9"/>
    <x v="0"/>
    <x v="0"/>
    <s v="Yes"/>
    <s v="Yes"/>
    <n v="34"/>
    <s v="Bank Transfer"/>
    <s v="Annually"/>
    <x v="2"/>
  </r>
  <r>
    <n v="73"/>
    <n v="18"/>
    <x v="0"/>
    <x v="10"/>
    <x v="0"/>
    <n v="26"/>
    <x v="42"/>
    <s v="M"/>
    <s v="Olive"/>
    <s v="Winter"/>
    <n v="2.9"/>
    <x v="0"/>
    <x v="5"/>
    <s v="Yes"/>
    <s v="Yes"/>
    <n v="21"/>
    <s v="Bank Transfer"/>
    <s v="Every 3 Months"/>
    <x v="1"/>
  </r>
  <r>
    <n v="74"/>
    <n v="48"/>
    <x v="0"/>
    <x v="13"/>
    <x v="0"/>
    <n v="85"/>
    <x v="11"/>
    <s v="M"/>
    <s v="Teal"/>
    <s v="Spring"/>
    <n v="2.7"/>
    <x v="0"/>
    <x v="1"/>
    <s v="Yes"/>
    <s v="Yes"/>
    <n v="43"/>
    <s v="Bank Transfer"/>
    <s v="Bi-Weekly"/>
    <x v="2"/>
  </r>
  <r>
    <n v="75"/>
    <n v="49"/>
    <x v="0"/>
    <x v="24"/>
    <x v="3"/>
    <n v="58"/>
    <x v="27"/>
    <s v="L"/>
    <s v="Violet"/>
    <s v="Spring"/>
    <n v="4.5"/>
    <x v="0"/>
    <x v="0"/>
    <s v="Yes"/>
    <s v="Yes"/>
    <n v="3"/>
    <s v="Cash"/>
    <s v="Monthly"/>
    <x v="2"/>
  </r>
  <r>
    <n v="76"/>
    <n v="64"/>
    <x v="0"/>
    <x v="18"/>
    <x v="3"/>
    <n v="85"/>
    <x v="40"/>
    <s v="M"/>
    <s v="Blue"/>
    <s v="Summer"/>
    <n v="2.7"/>
    <x v="0"/>
    <x v="1"/>
    <s v="Yes"/>
    <s v="Yes"/>
    <n v="21"/>
    <s v="Credit Card"/>
    <s v="Annually"/>
    <x v="0"/>
  </r>
  <r>
    <n v="77"/>
    <n v="50"/>
    <x v="0"/>
    <x v="19"/>
    <x v="3"/>
    <n v="43"/>
    <x v="12"/>
    <s v="S"/>
    <s v="Teal"/>
    <s v="Summer"/>
    <n v="4.2"/>
    <x v="0"/>
    <x v="1"/>
    <s v="Yes"/>
    <s v="Yes"/>
    <n v="32"/>
    <s v="Venmo"/>
    <s v="Monthly"/>
    <x v="2"/>
  </r>
  <r>
    <n v="78"/>
    <n v="22"/>
    <x v="0"/>
    <x v="10"/>
    <x v="0"/>
    <n v="53"/>
    <x v="12"/>
    <s v="L"/>
    <s v="Gold"/>
    <s v="Summer"/>
    <n v="3.3"/>
    <x v="0"/>
    <x v="2"/>
    <s v="Yes"/>
    <s v="Yes"/>
    <n v="36"/>
    <s v="Debit Card"/>
    <s v="Fortnightly"/>
    <x v="2"/>
  </r>
  <r>
    <n v="79"/>
    <n v="50"/>
    <x v="0"/>
    <x v="11"/>
    <x v="0"/>
    <n v="91"/>
    <x v="43"/>
    <s v="M"/>
    <s v="Maroon"/>
    <s v="Spring"/>
    <n v="4.7"/>
    <x v="0"/>
    <x v="1"/>
    <s v="Yes"/>
    <s v="Yes"/>
    <n v="50"/>
    <s v="Venmo"/>
    <s v="Fortnightly"/>
    <x v="2"/>
  </r>
  <r>
    <n v="80"/>
    <n v="38"/>
    <x v="0"/>
    <x v="14"/>
    <x v="2"/>
    <n v="96"/>
    <x v="44"/>
    <s v="M"/>
    <s v="Olive"/>
    <s v="Winter"/>
    <n v="2.6"/>
    <x v="0"/>
    <x v="4"/>
    <s v="Yes"/>
    <s v="Yes"/>
    <n v="43"/>
    <s v="Bank Transfer"/>
    <s v="Every 3 Months"/>
    <x v="2"/>
  </r>
  <r>
    <n v="81"/>
    <n v="19"/>
    <x v="0"/>
    <x v="3"/>
    <x v="1"/>
    <n v="72"/>
    <x v="14"/>
    <s v="XL"/>
    <s v="Blue"/>
    <s v="Summer"/>
    <n v="3.3"/>
    <x v="0"/>
    <x v="5"/>
    <s v="Yes"/>
    <s v="Yes"/>
    <n v="24"/>
    <s v="Credit Card"/>
    <s v="Every 3 Months"/>
    <x v="1"/>
  </r>
  <r>
    <n v="82"/>
    <n v="67"/>
    <x v="0"/>
    <x v="9"/>
    <x v="1"/>
    <n v="96"/>
    <x v="41"/>
    <s v="L"/>
    <s v="Maroon"/>
    <s v="Summer"/>
    <n v="2.6"/>
    <x v="0"/>
    <x v="0"/>
    <s v="Yes"/>
    <s v="Yes"/>
    <n v="36"/>
    <s v="Credit Card"/>
    <s v="Every 3 Months"/>
    <x v="0"/>
  </r>
  <r>
    <n v="83"/>
    <n v="19"/>
    <x v="0"/>
    <x v="13"/>
    <x v="0"/>
    <n v="28"/>
    <x v="42"/>
    <s v="S"/>
    <s v="Olive"/>
    <s v="Spring"/>
    <n v="4"/>
    <x v="0"/>
    <x v="4"/>
    <s v="Yes"/>
    <s v="Yes"/>
    <n v="21"/>
    <s v="Credit Card"/>
    <s v="Every 3 Months"/>
    <x v="1"/>
  </r>
  <r>
    <n v="84"/>
    <n v="36"/>
    <x v="0"/>
    <x v="10"/>
    <x v="0"/>
    <n v="40"/>
    <x v="21"/>
    <s v="M"/>
    <s v="Turquoise"/>
    <s v="Summer"/>
    <n v="4.0999999999999996"/>
    <x v="0"/>
    <x v="3"/>
    <s v="Yes"/>
    <s v="Yes"/>
    <n v="34"/>
    <s v="Bank Transfer"/>
    <s v="Weekly"/>
    <x v="2"/>
  </r>
  <r>
    <n v="85"/>
    <n v="52"/>
    <x v="0"/>
    <x v="7"/>
    <x v="2"/>
    <n v="32"/>
    <x v="28"/>
    <s v="S"/>
    <s v="Peach"/>
    <s v="Spring"/>
    <n v="4.4000000000000004"/>
    <x v="0"/>
    <x v="3"/>
    <s v="Yes"/>
    <s v="Yes"/>
    <n v="42"/>
    <s v="Bank Transfer"/>
    <s v="Every 3 Months"/>
    <x v="0"/>
  </r>
  <r>
    <n v="86"/>
    <n v="53"/>
    <x v="0"/>
    <x v="12"/>
    <x v="3"/>
    <n v="95"/>
    <x v="35"/>
    <s v="M"/>
    <s v="Charcoal"/>
    <s v="Winter"/>
    <n v="4.5"/>
    <x v="0"/>
    <x v="2"/>
    <s v="Yes"/>
    <s v="Yes"/>
    <n v="2"/>
    <s v="Debit Card"/>
    <s v="Bi-Weekly"/>
    <x v="0"/>
  </r>
  <r>
    <n v="87"/>
    <n v="24"/>
    <x v="0"/>
    <x v="15"/>
    <x v="0"/>
    <n v="41"/>
    <x v="22"/>
    <s v="L"/>
    <s v="Pink"/>
    <s v="Spring"/>
    <n v="3.7"/>
    <x v="0"/>
    <x v="4"/>
    <s v="Yes"/>
    <s v="Yes"/>
    <n v="47"/>
    <s v="Cash"/>
    <s v="Bi-Weekly"/>
    <x v="2"/>
  </r>
  <r>
    <n v="88"/>
    <n v="52"/>
    <x v="0"/>
    <x v="9"/>
    <x v="1"/>
    <n v="53"/>
    <x v="31"/>
    <s v="M"/>
    <s v="Green"/>
    <s v="Fall"/>
    <n v="3.7"/>
    <x v="0"/>
    <x v="4"/>
    <s v="Yes"/>
    <s v="Yes"/>
    <n v="44"/>
    <s v="Debit Card"/>
    <s v="Fortnightly"/>
    <x v="0"/>
  </r>
  <r>
    <n v="89"/>
    <n v="33"/>
    <x v="0"/>
    <x v="17"/>
    <x v="0"/>
    <n v="47"/>
    <x v="5"/>
    <s v="M"/>
    <s v="Orange"/>
    <s v="Fall"/>
    <n v="3.5"/>
    <x v="0"/>
    <x v="1"/>
    <s v="Yes"/>
    <s v="Yes"/>
    <n v="35"/>
    <s v="Credit Card"/>
    <s v="Monthly"/>
    <x v="2"/>
  </r>
  <r>
    <n v="90"/>
    <n v="47"/>
    <x v="0"/>
    <x v="14"/>
    <x v="2"/>
    <n v="83"/>
    <x v="18"/>
    <s v="XL"/>
    <s v="Pink"/>
    <s v="Fall"/>
    <n v="3.6"/>
    <x v="0"/>
    <x v="2"/>
    <s v="Yes"/>
    <s v="Yes"/>
    <n v="15"/>
    <s v="Cash"/>
    <s v="Quarterly"/>
    <x v="2"/>
  </r>
  <r>
    <n v="91"/>
    <n v="25"/>
    <x v="0"/>
    <x v="19"/>
    <x v="3"/>
    <n v="48"/>
    <x v="36"/>
    <s v="L"/>
    <s v="Violet"/>
    <s v="Summer"/>
    <n v="2.9"/>
    <x v="0"/>
    <x v="0"/>
    <s v="Yes"/>
    <s v="Yes"/>
    <n v="29"/>
    <s v="Credit Card"/>
    <s v="Monthly"/>
    <x v="2"/>
  </r>
  <r>
    <n v="92"/>
    <n v="44"/>
    <x v="0"/>
    <x v="18"/>
    <x v="3"/>
    <n v="99"/>
    <x v="36"/>
    <s v="S"/>
    <s v="Green"/>
    <s v="Winter"/>
    <n v="4.5999999999999996"/>
    <x v="0"/>
    <x v="3"/>
    <s v="Yes"/>
    <s v="Yes"/>
    <n v="18"/>
    <s v="Credit Card"/>
    <s v="Every 3 Months"/>
    <x v="2"/>
  </r>
  <r>
    <n v="93"/>
    <n v="61"/>
    <x v="0"/>
    <x v="14"/>
    <x v="2"/>
    <n v="87"/>
    <x v="21"/>
    <s v="M"/>
    <s v="Olive"/>
    <s v="Winter"/>
    <n v="4.4000000000000004"/>
    <x v="0"/>
    <x v="4"/>
    <s v="Yes"/>
    <s v="Yes"/>
    <n v="13"/>
    <s v="Venmo"/>
    <s v="Every 3 Months"/>
    <x v="0"/>
  </r>
  <r>
    <n v="94"/>
    <n v="37"/>
    <x v="0"/>
    <x v="1"/>
    <x v="0"/>
    <n v="62"/>
    <x v="20"/>
    <s v="M"/>
    <s v="Purple"/>
    <s v="Fall"/>
    <n v="4.5"/>
    <x v="0"/>
    <x v="3"/>
    <s v="Yes"/>
    <s v="Yes"/>
    <n v="46"/>
    <s v="Credit Card"/>
    <s v="Weekly"/>
    <x v="2"/>
  </r>
  <r>
    <n v="95"/>
    <n v="58"/>
    <x v="0"/>
    <x v="11"/>
    <x v="0"/>
    <n v="76"/>
    <x v="22"/>
    <s v="S"/>
    <s v="Silver"/>
    <s v="Spring"/>
    <n v="4.5999999999999996"/>
    <x v="0"/>
    <x v="1"/>
    <s v="Yes"/>
    <s v="Yes"/>
    <n v="28"/>
    <s v="Credit Card"/>
    <s v="Weekly"/>
    <x v="0"/>
  </r>
  <r>
    <n v="96"/>
    <n v="37"/>
    <x v="0"/>
    <x v="4"/>
    <x v="1"/>
    <n v="100"/>
    <x v="9"/>
    <s v="L"/>
    <s v="Pink"/>
    <s v="Fall"/>
    <n v="3.8"/>
    <x v="0"/>
    <x v="1"/>
    <s v="Yes"/>
    <s v="Yes"/>
    <n v="48"/>
    <s v="PayPal"/>
    <s v="Monthly"/>
    <x v="2"/>
  </r>
  <r>
    <n v="97"/>
    <n v="32"/>
    <x v="0"/>
    <x v="24"/>
    <x v="3"/>
    <n v="73"/>
    <x v="12"/>
    <s v="S"/>
    <s v="Gold"/>
    <s v="Spring"/>
    <n v="3.6"/>
    <x v="0"/>
    <x v="0"/>
    <s v="Yes"/>
    <s v="Yes"/>
    <n v="43"/>
    <s v="Venmo"/>
    <s v="Every 3 Months"/>
    <x v="2"/>
  </r>
  <r>
    <n v="98"/>
    <n v="21"/>
    <x v="0"/>
    <x v="9"/>
    <x v="1"/>
    <n v="92"/>
    <x v="41"/>
    <s v="M"/>
    <s v="Teal"/>
    <s v="Winter"/>
    <n v="4.8"/>
    <x v="0"/>
    <x v="5"/>
    <s v="Yes"/>
    <s v="Yes"/>
    <n v="37"/>
    <s v="Cash"/>
    <s v="Annually"/>
    <x v="2"/>
  </r>
  <r>
    <n v="99"/>
    <n v="20"/>
    <x v="0"/>
    <x v="2"/>
    <x v="0"/>
    <n v="67"/>
    <x v="14"/>
    <s v="XL"/>
    <s v="Teal"/>
    <s v="Spring"/>
    <n v="2.6"/>
    <x v="0"/>
    <x v="2"/>
    <s v="Yes"/>
    <s v="Yes"/>
    <n v="20"/>
    <s v="Bank Transfer"/>
    <s v="Annually"/>
    <x v="2"/>
  </r>
  <r>
    <n v="100"/>
    <n v="26"/>
    <x v="0"/>
    <x v="15"/>
    <x v="0"/>
    <n v="40"/>
    <x v="9"/>
    <s v="XL"/>
    <s v="Indigo"/>
    <s v="Summer"/>
    <n v="3.7"/>
    <x v="0"/>
    <x v="0"/>
    <s v="Yes"/>
    <s v="Yes"/>
    <n v="33"/>
    <s v="Debit Card"/>
    <s v="Quarterly"/>
    <x v="2"/>
  </r>
  <r>
    <n v="101"/>
    <n v="62"/>
    <x v="0"/>
    <x v="12"/>
    <x v="3"/>
    <n v="98"/>
    <x v="45"/>
    <s v="M"/>
    <s v="Maroon"/>
    <s v="Fall"/>
    <n v="2.7"/>
    <x v="0"/>
    <x v="0"/>
    <s v="Yes"/>
    <s v="Yes"/>
    <n v="31"/>
    <s v="Cash"/>
    <s v="Fortnightly"/>
    <x v="0"/>
  </r>
  <r>
    <n v="102"/>
    <n v="27"/>
    <x v="0"/>
    <x v="7"/>
    <x v="2"/>
    <n v="85"/>
    <x v="25"/>
    <s v="XL"/>
    <s v="White"/>
    <s v="Spring"/>
    <n v="4.5999999999999996"/>
    <x v="0"/>
    <x v="0"/>
    <s v="Yes"/>
    <s v="Yes"/>
    <n v="50"/>
    <s v="Credit Card"/>
    <s v="Bi-Weekly"/>
    <x v="2"/>
  </r>
  <r>
    <n v="103"/>
    <n v="51"/>
    <x v="0"/>
    <x v="20"/>
    <x v="0"/>
    <n v="67"/>
    <x v="19"/>
    <s v="L"/>
    <s v="Violet"/>
    <s v="Winter"/>
    <n v="4.8"/>
    <x v="0"/>
    <x v="2"/>
    <s v="Yes"/>
    <s v="Yes"/>
    <n v="35"/>
    <s v="Credit Card"/>
    <s v="Quarterly"/>
    <x v="0"/>
  </r>
  <r>
    <n v="104"/>
    <n v="54"/>
    <x v="0"/>
    <x v="23"/>
    <x v="1"/>
    <n v="89"/>
    <x v="8"/>
    <s v="L"/>
    <s v="Red"/>
    <s v="Winter"/>
    <n v="4"/>
    <x v="0"/>
    <x v="2"/>
    <s v="Yes"/>
    <s v="Yes"/>
    <n v="22"/>
    <s v="Venmo"/>
    <s v="Bi-Weekly"/>
    <x v="0"/>
  </r>
  <r>
    <n v="105"/>
    <n v="55"/>
    <x v="0"/>
    <x v="12"/>
    <x v="3"/>
    <n v="24"/>
    <x v="13"/>
    <s v="L"/>
    <s v="Pink"/>
    <s v="Spring"/>
    <n v="4.4000000000000004"/>
    <x v="0"/>
    <x v="4"/>
    <s v="Yes"/>
    <s v="Yes"/>
    <n v="1"/>
    <s v="PayPal"/>
    <s v="Monthly"/>
    <x v="0"/>
  </r>
  <r>
    <n v="106"/>
    <n v="69"/>
    <x v="0"/>
    <x v="21"/>
    <x v="3"/>
    <n v="96"/>
    <x v="14"/>
    <s v="M"/>
    <s v="Charcoal"/>
    <s v="Fall"/>
    <n v="3.6"/>
    <x v="0"/>
    <x v="2"/>
    <s v="Yes"/>
    <s v="Yes"/>
    <n v="4"/>
    <s v="Bank Transfer"/>
    <s v="Annually"/>
    <x v="0"/>
  </r>
  <r>
    <n v="107"/>
    <n v="64"/>
    <x v="0"/>
    <x v="14"/>
    <x v="2"/>
    <n v="35"/>
    <x v="46"/>
    <s v="L"/>
    <s v="White"/>
    <s v="Summer"/>
    <n v="3.7"/>
    <x v="0"/>
    <x v="3"/>
    <s v="Yes"/>
    <s v="Yes"/>
    <n v="31"/>
    <s v="Credit Card"/>
    <s v="Monthly"/>
    <x v="0"/>
  </r>
  <r>
    <n v="108"/>
    <n v="28"/>
    <x v="0"/>
    <x v="4"/>
    <x v="1"/>
    <n v="67"/>
    <x v="33"/>
    <s v="L"/>
    <s v="Olive"/>
    <s v="Winter"/>
    <n v="3.1"/>
    <x v="0"/>
    <x v="2"/>
    <s v="Yes"/>
    <s v="Yes"/>
    <n v="46"/>
    <s v="PayPal"/>
    <s v="Fortnightly"/>
    <x v="2"/>
  </r>
  <r>
    <n v="109"/>
    <n v="70"/>
    <x v="0"/>
    <x v="20"/>
    <x v="0"/>
    <n v="79"/>
    <x v="6"/>
    <s v="L"/>
    <s v="Purple"/>
    <s v="Spring"/>
    <n v="3.4"/>
    <x v="0"/>
    <x v="2"/>
    <s v="Yes"/>
    <s v="Yes"/>
    <n v="32"/>
    <s v="Bank Transfer"/>
    <s v="Bi-Weekly"/>
    <x v="0"/>
  </r>
  <r>
    <n v="110"/>
    <n v="58"/>
    <x v="0"/>
    <x v="17"/>
    <x v="0"/>
    <n v="85"/>
    <x v="15"/>
    <s v="M"/>
    <s v="Violet"/>
    <s v="Spring"/>
    <n v="2.6"/>
    <x v="0"/>
    <x v="2"/>
    <s v="Yes"/>
    <s v="Yes"/>
    <n v="43"/>
    <s v="Bank Transfer"/>
    <s v="Fortnightly"/>
    <x v="0"/>
  </r>
  <r>
    <n v="111"/>
    <n v="56"/>
    <x v="0"/>
    <x v="21"/>
    <x v="3"/>
    <n v="26"/>
    <x v="14"/>
    <s v="M"/>
    <s v="Black"/>
    <s v="Summer"/>
    <n v="4"/>
    <x v="0"/>
    <x v="3"/>
    <s v="Yes"/>
    <s v="Yes"/>
    <n v="26"/>
    <s v="Venmo"/>
    <s v="Fortnightly"/>
    <x v="0"/>
  </r>
  <r>
    <n v="112"/>
    <n v="26"/>
    <x v="0"/>
    <x v="22"/>
    <x v="3"/>
    <n v="75"/>
    <x v="2"/>
    <s v="L"/>
    <s v="Purple"/>
    <s v="Summer"/>
    <n v="5"/>
    <x v="0"/>
    <x v="1"/>
    <s v="Yes"/>
    <s v="Yes"/>
    <n v="9"/>
    <s v="Credit Card"/>
    <s v="Annually"/>
    <x v="2"/>
  </r>
  <r>
    <n v="113"/>
    <n v="37"/>
    <x v="0"/>
    <x v="24"/>
    <x v="3"/>
    <n v="65"/>
    <x v="20"/>
    <s v="M"/>
    <s v="Red"/>
    <s v="Spring"/>
    <n v="4.3"/>
    <x v="0"/>
    <x v="1"/>
    <s v="Yes"/>
    <s v="Yes"/>
    <n v="28"/>
    <s v="PayPal"/>
    <s v="Bi-Weekly"/>
    <x v="2"/>
  </r>
  <r>
    <n v="114"/>
    <n v="44"/>
    <x v="0"/>
    <x v="19"/>
    <x v="3"/>
    <n v="54"/>
    <x v="32"/>
    <s v="L"/>
    <s v="Maroon"/>
    <s v="Winter"/>
    <n v="3.1"/>
    <x v="0"/>
    <x v="2"/>
    <s v="Yes"/>
    <s v="Yes"/>
    <n v="20"/>
    <s v="PayPal"/>
    <s v="Quarterly"/>
    <x v="2"/>
  </r>
  <r>
    <n v="115"/>
    <n v="70"/>
    <x v="0"/>
    <x v="7"/>
    <x v="2"/>
    <n v="95"/>
    <x v="2"/>
    <s v="S"/>
    <s v="Blue"/>
    <s v="Summer"/>
    <n v="3.7"/>
    <x v="0"/>
    <x v="5"/>
    <s v="Yes"/>
    <s v="Yes"/>
    <n v="9"/>
    <s v="Cash"/>
    <s v="Weekly"/>
    <x v="0"/>
  </r>
  <r>
    <n v="116"/>
    <n v="53"/>
    <x v="0"/>
    <x v="11"/>
    <x v="0"/>
    <n v="94"/>
    <x v="5"/>
    <s v="M"/>
    <s v="Gray"/>
    <s v="Spring"/>
    <n v="3.8"/>
    <x v="0"/>
    <x v="3"/>
    <s v="Yes"/>
    <s v="Yes"/>
    <n v="48"/>
    <s v="Debit Card"/>
    <s v="Every 3 Months"/>
    <x v="0"/>
  </r>
  <r>
    <n v="117"/>
    <n v="55"/>
    <x v="0"/>
    <x v="9"/>
    <x v="1"/>
    <n v="86"/>
    <x v="41"/>
    <s v="S"/>
    <s v="Blue"/>
    <s v="Spring"/>
    <n v="3.4"/>
    <x v="0"/>
    <x v="1"/>
    <s v="Yes"/>
    <s v="Yes"/>
    <n v="12"/>
    <s v="Venmo"/>
    <s v="Annually"/>
    <x v="0"/>
  </r>
  <r>
    <n v="118"/>
    <n v="50"/>
    <x v="0"/>
    <x v="3"/>
    <x v="1"/>
    <n v="32"/>
    <x v="45"/>
    <s v="L"/>
    <s v="Yellow"/>
    <s v="Summer"/>
    <n v="4.5999999999999996"/>
    <x v="0"/>
    <x v="0"/>
    <s v="Yes"/>
    <s v="Yes"/>
    <n v="29"/>
    <s v="Cash"/>
    <s v="Fortnightly"/>
    <x v="2"/>
  </r>
  <r>
    <n v="119"/>
    <n v="50"/>
    <x v="0"/>
    <x v="1"/>
    <x v="0"/>
    <n v="45"/>
    <x v="0"/>
    <s v="L"/>
    <s v="Orange"/>
    <s v="Fall"/>
    <n v="4.8"/>
    <x v="0"/>
    <x v="4"/>
    <s v="Yes"/>
    <s v="Yes"/>
    <n v="27"/>
    <s v="Cash"/>
    <s v="Bi-Weekly"/>
    <x v="2"/>
  </r>
  <r>
    <n v="120"/>
    <n v="38"/>
    <x v="0"/>
    <x v="7"/>
    <x v="2"/>
    <n v="76"/>
    <x v="5"/>
    <s v="M"/>
    <s v="Orange"/>
    <s v="Fall"/>
    <n v="4.3"/>
    <x v="0"/>
    <x v="0"/>
    <s v="Yes"/>
    <s v="Yes"/>
    <n v="44"/>
    <s v="Cash"/>
    <s v="Annually"/>
    <x v="2"/>
  </r>
  <r>
    <n v="121"/>
    <n v="64"/>
    <x v="0"/>
    <x v="19"/>
    <x v="3"/>
    <n v="84"/>
    <x v="8"/>
    <s v="L"/>
    <s v="Red"/>
    <s v="Summer"/>
    <n v="4"/>
    <x v="0"/>
    <x v="0"/>
    <s v="Yes"/>
    <s v="Yes"/>
    <n v="32"/>
    <s v="Bank Transfer"/>
    <s v="Annually"/>
    <x v="0"/>
  </r>
  <r>
    <n v="122"/>
    <n v="19"/>
    <x v="0"/>
    <x v="6"/>
    <x v="0"/>
    <n v="72"/>
    <x v="41"/>
    <s v="M"/>
    <s v="Olive"/>
    <s v="Winter"/>
    <n v="4.2"/>
    <x v="0"/>
    <x v="3"/>
    <s v="Yes"/>
    <s v="Yes"/>
    <n v="11"/>
    <s v="Cash"/>
    <s v="Fortnightly"/>
    <x v="1"/>
  </r>
  <r>
    <n v="123"/>
    <n v="40"/>
    <x v="0"/>
    <x v="21"/>
    <x v="3"/>
    <n v="40"/>
    <x v="47"/>
    <s v="L"/>
    <s v="Brown"/>
    <s v="Spring"/>
    <n v="4.8"/>
    <x v="0"/>
    <x v="4"/>
    <s v="Yes"/>
    <s v="Yes"/>
    <n v="44"/>
    <s v="Cash"/>
    <s v="Fortnightly"/>
    <x v="2"/>
  </r>
  <r>
    <n v="124"/>
    <n v="57"/>
    <x v="0"/>
    <x v="1"/>
    <x v="0"/>
    <n v="89"/>
    <x v="7"/>
    <s v="L"/>
    <s v="Brown"/>
    <s v="Fall"/>
    <n v="3.1"/>
    <x v="0"/>
    <x v="1"/>
    <s v="Yes"/>
    <s v="Yes"/>
    <n v="46"/>
    <s v="Cash"/>
    <s v="Weekly"/>
    <x v="0"/>
  </r>
  <r>
    <n v="125"/>
    <n v="44"/>
    <x v="0"/>
    <x v="1"/>
    <x v="0"/>
    <n v="86"/>
    <x v="22"/>
    <s v="M"/>
    <s v="Gray"/>
    <s v="Spring"/>
    <n v="3.1"/>
    <x v="0"/>
    <x v="2"/>
    <s v="Yes"/>
    <s v="Yes"/>
    <n v="50"/>
    <s v="PayPal"/>
    <s v="Annually"/>
    <x v="2"/>
  </r>
  <r>
    <n v="126"/>
    <n v="49"/>
    <x v="0"/>
    <x v="6"/>
    <x v="0"/>
    <n v="54"/>
    <x v="18"/>
    <s v="M"/>
    <s v="Indigo"/>
    <s v="Winter"/>
    <n v="3.6"/>
    <x v="0"/>
    <x v="2"/>
    <s v="Yes"/>
    <s v="Yes"/>
    <n v="45"/>
    <s v="Venmo"/>
    <s v="Every 3 Months"/>
    <x v="2"/>
  </r>
  <r>
    <n v="127"/>
    <n v="43"/>
    <x v="0"/>
    <x v="6"/>
    <x v="0"/>
    <n v="36"/>
    <x v="16"/>
    <s v="L"/>
    <s v="Pink"/>
    <s v="Spring"/>
    <n v="3.9"/>
    <x v="0"/>
    <x v="5"/>
    <s v="Yes"/>
    <s v="Yes"/>
    <n v="48"/>
    <s v="Cash"/>
    <s v="Every 3 Months"/>
    <x v="2"/>
  </r>
  <r>
    <n v="128"/>
    <n v="24"/>
    <x v="0"/>
    <x v="1"/>
    <x v="0"/>
    <n v="89"/>
    <x v="16"/>
    <s v="M"/>
    <s v="Gray"/>
    <s v="Winter"/>
    <n v="4.8"/>
    <x v="0"/>
    <x v="2"/>
    <s v="Yes"/>
    <s v="Yes"/>
    <n v="26"/>
    <s v="Credit Card"/>
    <s v="Weekly"/>
    <x v="2"/>
  </r>
  <r>
    <n v="129"/>
    <n v="20"/>
    <x v="0"/>
    <x v="18"/>
    <x v="3"/>
    <n v="32"/>
    <x v="18"/>
    <s v="M"/>
    <s v="Gold"/>
    <s v="Spring"/>
    <n v="4.7"/>
    <x v="0"/>
    <x v="3"/>
    <s v="Yes"/>
    <s v="Yes"/>
    <n v="21"/>
    <s v="Credit Card"/>
    <s v="Fortnightly"/>
    <x v="2"/>
  </r>
  <r>
    <n v="130"/>
    <n v="24"/>
    <x v="0"/>
    <x v="10"/>
    <x v="0"/>
    <n v="67"/>
    <x v="38"/>
    <s v="XL"/>
    <s v="Olive"/>
    <s v="Summer"/>
    <n v="4.2"/>
    <x v="0"/>
    <x v="4"/>
    <s v="Yes"/>
    <s v="Yes"/>
    <n v="49"/>
    <s v="PayPal"/>
    <s v="Bi-Weekly"/>
    <x v="2"/>
  </r>
  <r>
    <n v="131"/>
    <n v="44"/>
    <x v="0"/>
    <x v="18"/>
    <x v="3"/>
    <n v="39"/>
    <x v="0"/>
    <s v="L"/>
    <s v="Violet"/>
    <s v="Fall"/>
    <n v="3.7"/>
    <x v="0"/>
    <x v="2"/>
    <s v="Yes"/>
    <s v="Yes"/>
    <n v="13"/>
    <s v="PayPal"/>
    <s v="Fortnightly"/>
    <x v="2"/>
  </r>
  <r>
    <n v="132"/>
    <n v="28"/>
    <x v="0"/>
    <x v="11"/>
    <x v="0"/>
    <n v="29"/>
    <x v="1"/>
    <s v="L"/>
    <s v="Indigo"/>
    <s v="Summer"/>
    <n v="3.9"/>
    <x v="0"/>
    <x v="3"/>
    <s v="Yes"/>
    <s v="Yes"/>
    <n v="46"/>
    <s v="Credit Card"/>
    <s v="Weekly"/>
    <x v="2"/>
  </r>
  <r>
    <n v="133"/>
    <n v="30"/>
    <x v="0"/>
    <x v="21"/>
    <x v="3"/>
    <n v="58"/>
    <x v="35"/>
    <s v="M"/>
    <s v="Orange"/>
    <s v="Fall"/>
    <n v="4.7"/>
    <x v="0"/>
    <x v="4"/>
    <s v="Yes"/>
    <s v="Yes"/>
    <n v="42"/>
    <s v="PayPal"/>
    <s v="Weekly"/>
    <x v="2"/>
  </r>
  <r>
    <n v="134"/>
    <n v="52"/>
    <x v="0"/>
    <x v="1"/>
    <x v="0"/>
    <n v="65"/>
    <x v="6"/>
    <s v="M"/>
    <s v="Violet"/>
    <s v="Winter"/>
    <n v="2.5"/>
    <x v="0"/>
    <x v="2"/>
    <s v="Yes"/>
    <s v="Yes"/>
    <n v="25"/>
    <s v="Venmo"/>
    <s v="Annually"/>
    <x v="0"/>
  </r>
  <r>
    <n v="135"/>
    <n v="43"/>
    <x v="0"/>
    <x v="19"/>
    <x v="3"/>
    <n v="94"/>
    <x v="21"/>
    <s v="L"/>
    <s v="Gray"/>
    <s v="Fall"/>
    <n v="4.9000000000000004"/>
    <x v="0"/>
    <x v="5"/>
    <s v="Yes"/>
    <s v="Yes"/>
    <n v="25"/>
    <s v="Cash"/>
    <s v="Monthly"/>
    <x v="2"/>
  </r>
  <r>
    <n v="136"/>
    <n v="43"/>
    <x v="0"/>
    <x v="3"/>
    <x v="1"/>
    <n v="81"/>
    <x v="23"/>
    <s v="M"/>
    <s v="Purple"/>
    <s v="Fall"/>
    <n v="4.0999999999999996"/>
    <x v="0"/>
    <x v="0"/>
    <s v="Yes"/>
    <s v="Yes"/>
    <n v="12"/>
    <s v="PayPal"/>
    <s v="Quarterly"/>
    <x v="2"/>
  </r>
  <r>
    <n v="137"/>
    <n v="39"/>
    <x v="0"/>
    <x v="0"/>
    <x v="0"/>
    <n v="86"/>
    <x v="36"/>
    <s v="M"/>
    <s v="White"/>
    <s v="Winter"/>
    <n v="3.3"/>
    <x v="0"/>
    <x v="1"/>
    <s v="Yes"/>
    <s v="Yes"/>
    <n v="4"/>
    <s v="Debit Card"/>
    <s v="Quarterly"/>
    <x v="2"/>
  </r>
  <r>
    <n v="138"/>
    <n v="68"/>
    <x v="0"/>
    <x v="4"/>
    <x v="1"/>
    <n v="43"/>
    <x v="24"/>
    <s v="M"/>
    <s v="Turquoise"/>
    <s v="Spring"/>
    <n v="4.7"/>
    <x v="0"/>
    <x v="1"/>
    <s v="Yes"/>
    <s v="Yes"/>
    <n v="38"/>
    <s v="PayPal"/>
    <s v="Weekly"/>
    <x v="0"/>
  </r>
  <r>
    <n v="139"/>
    <n v="68"/>
    <x v="0"/>
    <x v="11"/>
    <x v="0"/>
    <n v="29"/>
    <x v="42"/>
    <s v="M"/>
    <s v="Maroon"/>
    <s v="Winter"/>
    <n v="4.4000000000000004"/>
    <x v="0"/>
    <x v="5"/>
    <s v="Yes"/>
    <s v="Yes"/>
    <n v="42"/>
    <s v="Bank Transfer"/>
    <s v="Weekly"/>
    <x v="0"/>
  </r>
  <r>
    <n v="140"/>
    <n v="49"/>
    <x v="0"/>
    <x v="7"/>
    <x v="2"/>
    <n v="95"/>
    <x v="20"/>
    <s v="M"/>
    <s v="White"/>
    <s v="Fall"/>
    <n v="3.8"/>
    <x v="0"/>
    <x v="5"/>
    <s v="Yes"/>
    <s v="Yes"/>
    <n v="30"/>
    <s v="Venmo"/>
    <s v="Annually"/>
    <x v="2"/>
  </r>
  <r>
    <n v="141"/>
    <n v="63"/>
    <x v="0"/>
    <x v="5"/>
    <x v="0"/>
    <n v="28"/>
    <x v="17"/>
    <s v="L"/>
    <s v="Yellow"/>
    <s v="Fall"/>
    <n v="3.9"/>
    <x v="0"/>
    <x v="4"/>
    <s v="Yes"/>
    <s v="Yes"/>
    <n v="50"/>
    <s v="Credit Card"/>
    <s v="Weekly"/>
    <x v="0"/>
  </r>
  <r>
    <n v="142"/>
    <n v="56"/>
    <x v="0"/>
    <x v="24"/>
    <x v="3"/>
    <n v="46"/>
    <x v="41"/>
    <s v="M"/>
    <s v="Turquoise"/>
    <s v="Fall"/>
    <n v="4.9000000000000004"/>
    <x v="0"/>
    <x v="1"/>
    <s v="Yes"/>
    <s v="Yes"/>
    <n v="45"/>
    <s v="PayPal"/>
    <s v="Weekly"/>
    <x v="0"/>
  </r>
  <r>
    <n v="143"/>
    <n v="37"/>
    <x v="0"/>
    <x v="14"/>
    <x v="2"/>
    <n v="58"/>
    <x v="43"/>
    <s v="L"/>
    <s v="Violet"/>
    <s v="Fall"/>
    <n v="3.1"/>
    <x v="0"/>
    <x v="1"/>
    <s v="Yes"/>
    <s v="Yes"/>
    <n v="33"/>
    <s v="Credit Card"/>
    <s v="Fortnightly"/>
    <x v="2"/>
  </r>
  <r>
    <n v="144"/>
    <n v="30"/>
    <x v="0"/>
    <x v="7"/>
    <x v="2"/>
    <n v="48"/>
    <x v="9"/>
    <s v="M"/>
    <s v="Beige"/>
    <s v="Fall"/>
    <n v="2.7"/>
    <x v="0"/>
    <x v="5"/>
    <s v="Yes"/>
    <s v="Yes"/>
    <n v="25"/>
    <s v="PayPal"/>
    <s v="Quarterly"/>
    <x v="2"/>
  </r>
  <r>
    <n v="145"/>
    <n v="19"/>
    <x v="0"/>
    <x v="9"/>
    <x v="1"/>
    <n v="43"/>
    <x v="32"/>
    <s v="M"/>
    <s v="Silver"/>
    <s v="Fall"/>
    <n v="3.2"/>
    <x v="0"/>
    <x v="0"/>
    <s v="Yes"/>
    <s v="Yes"/>
    <n v="25"/>
    <s v="Cash"/>
    <s v="Monthly"/>
    <x v="1"/>
  </r>
  <r>
    <n v="146"/>
    <n v="24"/>
    <x v="0"/>
    <x v="16"/>
    <x v="3"/>
    <n v="95"/>
    <x v="9"/>
    <s v="M"/>
    <s v="Teal"/>
    <s v="Fall"/>
    <n v="4.5"/>
    <x v="0"/>
    <x v="3"/>
    <s v="Yes"/>
    <s v="Yes"/>
    <n v="44"/>
    <s v="Debit Card"/>
    <s v="Quarterly"/>
    <x v="2"/>
  </r>
  <r>
    <n v="147"/>
    <n v="52"/>
    <x v="0"/>
    <x v="11"/>
    <x v="0"/>
    <n v="30"/>
    <x v="24"/>
    <s v="S"/>
    <s v="Black"/>
    <s v="Fall"/>
    <n v="4"/>
    <x v="0"/>
    <x v="3"/>
    <s v="Yes"/>
    <s v="Yes"/>
    <n v="21"/>
    <s v="Venmo"/>
    <s v="Fortnightly"/>
    <x v="0"/>
  </r>
  <r>
    <n v="148"/>
    <n v="63"/>
    <x v="0"/>
    <x v="9"/>
    <x v="1"/>
    <n v="64"/>
    <x v="37"/>
    <s v="M"/>
    <s v="Purple"/>
    <s v="Summer"/>
    <n v="3.5"/>
    <x v="0"/>
    <x v="4"/>
    <s v="Yes"/>
    <s v="Yes"/>
    <n v="31"/>
    <s v="Bank Transfer"/>
    <s v="Fortnightly"/>
    <x v="0"/>
  </r>
  <r>
    <n v="149"/>
    <n v="37"/>
    <x v="0"/>
    <x v="24"/>
    <x v="3"/>
    <n v="90"/>
    <x v="5"/>
    <s v="M"/>
    <s v="Gray"/>
    <s v="Fall"/>
    <n v="2.6"/>
    <x v="0"/>
    <x v="5"/>
    <s v="Yes"/>
    <s v="Yes"/>
    <n v="47"/>
    <s v="Debit Card"/>
    <s v="Annually"/>
    <x v="2"/>
  </r>
  <r>
    <n v="150"/>
    <n v="38"/>
    <x v="0"/>
    <x v="13"/>
    <x v="0"/>
    <n v="76"/>
    <x v="12"/>
    <s v="M"/>
    <s v="White"/>
    <s v="Summer"/>
    <n v="3.2"/>
    <x v="0"/>
    <x v="1"/>
    <s v="Yes"/>
    <s v="Yes"/>
    <n v="14"/>
    <s v="PayPal"/>
    <s v="Monthly"/>
    <x v="2"/>
  </r>
  <r>
    <n v="151"/>
    <n v="35"/>
    <x v="0"/>
    <x v="23"/>
    <x v="1"/>
    <n v="96"/>
    <x v="18"/>
    <s v="L"/>
    <s v="Cyan"/>
    <s v="Fall"/>
    <n v="4.9000000000000004"/>
    <x v="0"/>
    <x v="3"/>
    <s v="Yes"/>
    <s v="Yes"/>
    <n v="17"/>
    <s v="Debit Card"/>
    <s v="Every 3 Months"/>
    <x v="2"/>
  </r>
  <r>
    <n v="152"/>
    <n v="28"/>
    <x v="0"/>
    <x v="12"/>
    <x v="3"/>
    <n v="47"/>
    <x v="25"/>
    <s v="L"/>
    <s v="Turquoise"/>
    <s v="Fall"/>
    <n v="4.5"/>
    <x v="0"/>
    <x v="2"/>
    <s v="Yes"/>
    <s v="Yes"/>
    <n v="3"/>
    <s v="Venmo"/>
    <s v="Annually"/>
    <x v="2"/>
  </r>
  <r>
    <n v="153"/>
    <n v="30"/>
    <x v="0"/>
    <x v="5"/>
    <x v="0"/>
    <n v="85"/>
    <x v="36"/>
    <s v="S"/>
    <s v="Brown"/>
    <s v="Summer"/>
    <n v="4.3"/>
    <x v="0"/>
    <x v="0"/>
    <s v="Yes"/>
    <s v="Yes"/>
    <n v="42"/>
    <s v="Venmo"/>
    <s v="Annually"/>
    <x v="2"/>
  </r>
  <r>
    <n v="154"/>
    <n v="69"/>
    <x v="0"/>
    <x v="15"/>
    <x v="0"/>
    <n v="55"/>
    <x v="17"/>
    <s v="M"/>
    <s v="Maroon"/>
    <s v="Winter"/>
    <n v="3.2"/>
    <x v="0"/>
    <x v="3"/>
    <s v="Yes"/>
    <s v="Yes"/>
    <n v="22"/>
    <s v="Debit Card"/>
    <s v="Annually"/>
    <x v="0"/>
  </r>
  <r>
    <n v="155"/>
    <n v="41"/>
    <x v="0"/>
    <x v="10"/>
    <x v="0"/>
    <n v="98"/>
    <x v="19"/>
    <s v="M"/>
    <s v="Charcoal"/>
    <s v="Fall"/>
    <n v="3.6"/>
    <x v="0"/>
    <x v="2"/>
    <s v="Yes"/>
    <s v="Yes"/>
    <n v="21"/>
    <s v="Venmo"/>
    <s v="Quarterly"/>
    <x v="2"/>
  </r>
  <r>
    <n v="156"/>
    <n v="63"/>
    <x v="0"/>
    <x v="20"/>
    <x v="0"/>
    <n v="77"/>
    <x v="1"/>
    <s v="S"/>
    <s v="Olive"/>
    <s v="Spring"/>
    <n v="4.3"/>
    <x v="0"/>
    <x v="1"/>
    <s v="Yes"/>
    <s v="Yes"/>
    <n v="21"/>
    <s v="Bank Transfer"/>
    <s v="Quarterly"/>
    <x v="0"/>
  </r>
  <r>
    <n v="157"/>
    <n v="35"/>
    <x v="0"/>
    <x v="6"/>
    <x v="0"/>
    <n v="26"/>
    <x v="9"/>
    <s v="M"/>
    <s v="Lavender"/>
    <s v="Fall"/>
    <n v="4"/>
    <x v="0"/>
    <x v="3"/>
    <s v="Yes"/>
    <s v="Yes"/>
    <n v="40"/>
    <s v="Debit Card"/>
    <s v="Annually"/>
    <x v="2"/>
  </r>
  <r>
    <n v="158"/>
    <n v="36"/>
    <x v="0"/>
    <x v="19"/>
    <x v="3"/>
    <n v="68"/>
    <x v="34"/>
    <s v="S"/>
    <s v="Yellow"/>
    <s v="Fall"/>
    <n v="3"/>
    <x v="0"/>
    <x v="2"/>
    <s v="Yes"/>
    <s v="Yes"/>
    <n v="1"/>
    <s v="Bank Transfer"/>
    <s v="Fortnightly"/>
    <x v="2"/>
  </r>
  <r>
    <n v="159"/>
    <n v="25"/>
    <x v="0"/>
    <x v="5"/>
    <x v="0"/>
    <n v="73"/>
    <x v="39"/>
    <s v="XL"/>
    <s v="Teal"/>
    <s v="Fall"/>
    <n v="4.0999999999999996"/>
    <x v="0"/>
    <x v="3"/>
    <s v="Yes"/>
    <s v="Yes"/>
    <n v="50"/>
    <s v="Bank Transfer"/>
    <s v="Monthly"/>
    <x v="2"/>
  </r>
  <r>
    <n v="160"/>
    <n v="58"/>
    <x v="0"/>
    <x v="24"/>
    <x v="3"/>
    <n v="27"/>
    <x v="13"/>
    <s v="M"/>
    <s v="Charcoal"/>
    <s v="Fall"/>
    <n v="3.8"/>
    <x v="0"/>
    <x v="5"/>
    <s v="Yes"/>
    <s v="Yes"/>
    <n v="39"/>
    <s v="Bank Transfer"/>
    <s v="Every 3 Months"/>
    <x v="0"/>
  </r>
  <r>
    <n v="161"/>
    <n v="27"/>
    <x v="0"/>
    <x v="24"/>
    <x v="3"/>
    <n v="23"/>
    <x v="21"/>
    <s v="M"/>
    <s v="Orange"/>
    <s v="Summer"/>
    <n v="4.5999999999999996"/>
    <x v="0"/>
    <x v="1"/>
    <s v="Yes"/>
    <s v="Yes"/>
    <n v="34"/>
    <s v="Venmo"/>
    <s v="Monthly"/>
    <x v="2"/>
  </r>
  <r>
    <n v="162"/>
    <n v="65"/>
    <x v="0"/>
    <x v="21"/>
    <x v="3"/>
    <n v="49"/>
    <x v="25"/>
    <s v="M"/>
    <s v="Olive"/>
    <s v="Fall"/>
    <n v="3"/>
    <x v="0"/>
    <x v="0"/>
    <s v="Yes"/>
    <s v="Yes"/>
    <n v="29"/>
    <s v="Venmo"/>
    <s v="Fortnightly"/>
    <x v="0"/>
  </r>
  <r>
    <n v="163"/>
    <n v="54"/>
    <x v="0"/>
    <x v="12"/>
    <x v="3"/>
    <n v="74"/>
    <x v="18"/>
    <s v="M"/>
    <s v="Turquoise"/>
    <s v="Summer"/>
    <n v="3"/>
    <x v="0"/>
    <x v="5"/>
    <s v="Yes"/>
    <s v="Yes"/>
    <n v="31"/>
    <s v="PayPal"/>
    <s v="Bi-Weekly"/>
    <x v="0"/>
  </r>
  <r>
    <n v="164"/>
    <n v="54"/>
    <x v="0"/>
    <x v="11"/>
    <x v="0"/>
    <n v="67"/>
    <x v="41"/>
    <s v="M"/>
    <s v="Purple"/>
    <s v="Summer"/>
    <n v="3.4"/>
    <x v="0"/>
    <x v="3"/>
    <s v="Yes"/>
    <s v="Yes"/>
    <n v="8"/>
    <s v="Debit Card"/>
    <s v="Weekly"/>
    <x v="0"/>
  </r>
  <r>
    <n v="165"/>
    <n v="59"/>
    <x v="0"/>
    <x v="8"/>
    <x v="3"/>
    <n v="65"/>
    <x v="12"/>
    <s v="S"/>
    <s v="Purple"/>
    <s v="Spring"/>
    <n v="2.6"/>
    <x v="0"/>
    <x v="1"/>
    <s v="Yes"/>
    <s v="Yes"/>
    <n v="5"/>
    <s v="Credit Card"/>
    <s v="Fortnightly"/>
    <x v="0"/>
  </r>
  <r>
    <n v="166"/>
    <n v="42"/>
    <x v="0"/>
    <x v="8"/>
    <x v="3"/>
    <n v="60"/>
    <x v="0"/>
    <s v="S"/>
    <s v="Yellow"/>
    <s v="Winter"/>
    <n v="2.8"/>
    <x v="0"/>
    <x v="5"/>
    <s v="Yes"/>
    <s v="Yes"/>
    <n v="7"/>
    <s v="Cash"/>
    <s v="Monthly"/>
    <x v="2"/>
  </r>
  <r>
    <n v="167"/>
    <n v="46"/>
    <x v="0"/>
    <x v="4"/>
    <x v="1"/>
    <n v="31"/>
    <x v="12"/>
    <s v="XL"/>
    <s v="Indigo"/>
    <s v="Fall"/>
    <n v="4"/>
    <x v="0"/>
    <x v="5"/>
    <s v="Yes"/>
    <s v="Yes"/>
    <n v="30"/>
    <s v="Cash"/>
    <s v="Monthly"/>
    <x v="2"/>
  </r>
  <r>
    <n v="168"/>
    <n v="33"/>
    <x v="0"/>
    <x v="24"/>
    <x v="3"/>
    <n v="27"/>
    <x v="10"/>
    <s v="M"/>
    <s v="Green"/>
    <s v="Fall"/>
    <n v="4"/>
    <x v="0"/>
    <x v="0"/>
    <s v="Yes"/>
    <s v="Yes"/>
    <n v="14"/>
    <s v="Credit Card"/>
    <s v="Every 3 Months"/>
    <x v="2"/>
  </r>
  <r>
    <n v="169"/>
    <n v="34"/>
    <x v="0"/>
    <x v="9"/>
    <x v="1"/>
    <n v="80"/>
    <x v="7"/>
    <s v="M"/>
    <s v="Magenta"/>
    <s v="Summer"/>
    <n v="3"/>
    <x v="0"/>
    <x v="0"/>
    <s v="Yes"/>
    <s v="Yes"/>
    <n v="5"/>
    <s v="Cash"/>
    <s v="Fortnightly"/>
    <x v="2"/>
  </r>
  <r>
    <n v="170"/>
    <n v="27"/>
    <x v="0"/>
    <x v="14"/>
    <x v="2"/>
    <n v="30"/>
    <x v="22"/>
    <s v="S"/>
    <s v="Gold"/>
    <s v="Summer"/>
    <n v="3.3"/>
    <x v="0"/>
    <x v="3"/>
    <s v="Yes"/>
    <s v="Yes"/>
    <n v="3"/>
    <s v="PayPal"/>
    <s v="Every 3 Months"/>
    <x v="2"/>
  </r>
  <r>
    <n v="171"/>
    <n v="52"/>
    <x v="0"/>
    <x v="5"/>
    <x v="0"/>
    <n v="25"/>
    <x v="5"/>
    <s v="M"/>
    <s v="Maroon"/>
    <s v="Fall"/>
    <n v="2.6"/>
    <x v="0"/>
    <x v="5"/>
    <s v="Yes"/>
    <s v="Yes"/>
    <n v="46"/>
    <s v="Venmo"/>
    <s v="Bi-Weekly"/>
    <x v="0"/>
  </r>
  <r>
    <n v="172"/>
    <n v="29"/>
    <x v="0"/>
    <x v="6"/>
    <x v="0"/>
    <n v="35"/>
    <x v="41"/>
    <s v="M"/>
    <s v="Blue"/>
    <s v="Summer"/>
    <n v="3.6"/>
    <x v="0"/>
    <x v="5"/>
    <s v="Yes"/>
    <s v="Yes"/>
    <n v="4"/>
    <s v="Credit Card"/>
    <s v="Weekly"/>
    <x v="2"/>
  </r>
  <r>
    <n v="173"/>
    <n v="54"/>
    <x v="0"/>
    <x v="16"/>
    <x v="3"/>
    <n v="67"/>
    <x v="43"/>
    <s v="M"/>
    <s v="Violet"/>
    <s v="Summer"/>
    <n v="3.9"/>
    <x v="0"/>
    <x v="2"/>
    <s v="Yes"/>
    <s v="Yes"/>
    <n v="42"/>
    <s v="Credit Card"/>
    <s v="Bi-Weekly"/>
    <x v="0"/>
  </r>
  <r>
    <n v="174"/>
    <n v="25"/>
    <x v="0"/>
    <x v="19"/>
    <x v="3"/>
    <n v="46"/>
    <x v="11"/>
    <s v="M"/>
    <s v="Turquoise"/>
    <s v="Fall"/>
    <n v="3.4"/>
    <x v="0"/>
    <x v="3"/>
    <s v="Yes"/>
    <s v="Yes"/>
    <n v="30"/>
    <s v="Cash"/>
    <s v="Annually"/>
    <x v="2"/>
  </r>
  <r>
    <n v="175"/>
    <n v="41"/>
    <x v="0"/>
    <x v="9"/>
    <x v="1"/>
    <n v="35"/>
    <x v="34"/>
    <s v="L"/>
    <s v="Brown"/>
    <s v="Winter"/>
    <n v="3.5"/>
    <x v="0"/>
    <x v="0"/>
    <s v="Yes"/>
    <s v="Yes"/>
    <n v="37"/>
    <s v="Venmo"/>
    <s v="Annually"/>
    <x v="2"/>
  </r>
  <r>
    <n v="176"/>
    <n v="53"/>
    <x v="0"/>
    <x v="7"/>
    <x v="2"/>
    <n v="86"/>
    <x v="19"/>
    <s v="L"/>
    <s v="Violet"/>
    <s v="Fall"/>
    <n v="2.8"/>
    <x v="0"/>
    <x v="2"/>
    <s v="Yes"/>
    <s v="Yes"/>
    <n v="2"/>
    <s v="Bank Transfer"/>
    <s v="Annually"/>
    <x v="0"/>
  </r>
  <r>
    <n v="177"/>
    <n v="53"/>
    <x v="0"/>
    <x v="21"/>
    <x v="3"/>
    <n v="81"/>
    <x v="13"/>
    <s v="L"/>
    <s v="Black"/>
    <s v="Spring"/>
    <n v="2.7"/>
    <x v="0"/>
    <x v="2"/>
    <s v="Yes"/>
    <s v="Yes"/>
    <n v="30"/>
    <s v="Credit Card"/>
    <s v="Quarterly"/>
    <x v="0"/>
  </r>
  <r>
    <n v="178"/>
    <n v="21"/>
    <x v="0"/>
    <x v="15"/>
    <x v="0"/>
    <n v="42"/>
    <x v="23"/>
    <s v="L"/>
    <s v="Magenta"/>
    <s v="Fall"/>
    <n v="3.7"/>
    <x v="0"/>
    <x v="2"/>
    <s v="Yes"/>
    <s v="Yes"/>
    <n v="47"/>
    <s v="Bank Transfer"/>
    <s v="Monthly"/>
    <x v="2"/>
  </r>
  <r>
    <n v="179"/>
    <n v="61"/>
    <x v="0"/>
    <x v="11"/>
    <x v="0"/>
    <n v="43"/>
    <x v="37"/>
    <s v="L"/>
    <s v="Lavender"/>
    <s v="Fall"/>
    <n v="4.3"/>
    <x v="0"/>
    <x v="4"/>
    <s v="Yes"/>
    <s v="Yes"/>
    <n v="21"/>
    <s v="PayPal"/>
    <s v="Quarterly"/>
    <x v="0"/>
  </r>
  <r>
    <n v="180"/>
    <n v="64"/>
    <x v="0"/>
    <x v="23"/>
    <x v="1"/>
    <n v="31"/>
    <x v="26"/>
    <s v="M"/>
    <s v="Violet"/>
    <s v="Fall"/>
    <n v="4.9000000000000004"/>
    <x v="0"/>
    <x v="5"/>
    <s v="Yes"/>
    <s v="Yes"/>
    <n v="9"/>
    <s v="Bank Transfer"/>
    <s v="Fortnightly"/>
    <x v="0"/>
  </r>
  <r>
    <n v="181"/>
    <n v="51"/>
    <x v="0"/>
    <x v="3"/>
    <x v="1"/>
    <n v="81"/>
    <x v="45"/>
    <s v="L"/>
    <s v="Green"/>
    <s v="Fall"/>
    <n v="3.3"/>
    <x v="0"/>
    <x v="5"/>
    <s v="Yes"/>
    <s v="Yes"/>
    <n v="12"/>
    <s v="Debit Card"/>
    <s v="Fortnightly"/>
    <x v="0"/>
  </r>
  <r>
    <n v="182"/>
    <n v="32"/>
    <x v="0"/>
    <x v="13"/>
    <x v="0"/>
    <n v="61"/>
    <x v="2"/>
    <s v="M"/>
    <s v="Beige"/>
    <s v="Summer"/>
    <n v="4.7"/>
    <x v="0"/>
    <x v="2"/>
    <s v="Yes"/>
    <s v="Yes"/>
    <n v="4"/>
    <s v="Bank Transfer"/>
    <s v="Weekly"/>
    <x v="2"/>
  </r>
  <r>
    <n v="183"/>
    <n v="38"/>
    <x v="0"/>
    <x v="24"/>
    <x v="3"/>
    <n v="96"/>
    <x v="15"/>
    <s v="XL"/>
    <s v="Purple"/>
    <s v="Summer"/>
    <n v="2.8"/>
    <x v="0"/>
    <x v="5"/>
    <s v="Yes"/>
    <s v="Yes"/>
    <n v="10"/>
    <s v="Debit Card"/>
    <s v="Annually"/>
    <x v="2"/>
  </r>
  <r>
    <n v="184"/>
    <n v="58"/>
    <x v="0"/>
    <x v="11"/>
    <x v="0"/>
    <n v="29"/>
    <x v="31"/>
    <s v="XL"/>
    <s v="Beige"/>
    <s v="Spring"/>
    <n v="3.6"/>
    <x v="0"/>
    <x v="4"/>
    <s v="Yes"/>
    <s v="Yes"/>
    <n v="26"/>
    <s v="Credit Card"/>
    <s v="Weekly"/>
    <x v="0"/>
  </r>
  <r>
    <n v="185"/>
    <n v="32"/>
    <x v="0"/>
    <x v="4"/>
    <x v="1"/>
    <n v="33"/>
    <x v="11"/>
    <s v="L"/>
    <s v="Cyan"/>
    <s v="Spring"/>
    <n v="3"/>
    <x v="0"/>
    <x v="0"/>
    <s v="Yes"/>
    <s v="Yes"/>
    <n v="40"/>
    <s v="Cash"/>
    <s v="Fortnightly"/>
    <x v="2"/>
  </r>
  <r>
    <n v="186"/>
    <n v="46"/>
    <x v="0"/>
    <x v="17"/>
    <x v="0"/>
    <n v="32"/>
    <x v="48"/>
    <s v="XL"/>
    <s v="Silver"/>
    <s v="Summer"/>
    <n v="4.5"/>
    <x v="0"/>
    <x v="5"/>
    <s v="Yes"/>
    <s v="Yes"/>
    <n v="34"/>
    <s v="Bank Transfer"/>
    <s v="Fortnightly"/>
    <x v="2"/>
  </r>
  <r>
    <n v="187"/>
    <n v="39"/>
    <x v="0"/>
    <x v="21"/>
    <x v="3"/>
    <n v="56"/>
    <x v="46"/>
    <s v="S"/>
    <s v="Lavender"/>
    <s v="Summer"/>
    <n v="2.9"/>
    <x v="0"/>
    <x v="3"/>
    <s v="Yes"/>
    <s v="Yes"/>
    <n v="31"/>
    <s v="Debit Card"/>
    <s v="Annually"/>
    <x v="2"/>
  </r>
  <r>
    <n v="188"/>
    <n v="19"/>
    <x v="0"/>
    <x v="9"/>
    <x v="1"/>
    <n v="94"/>
    <x v="42"/>
    <s v="S"/>
    <s v="Purple"/>
    <s v="Spring"/>
    <n v="3.3"/>
    <x v="0"/>
    <x v="5"/>
    <s v="Yes"/>
    <s v="Yes"/>
    <n v="1"/>
    <s v="Bank Transfer"/>
    <s v="Bi-Weekly"/>
    <x v="1"/>
  </r>
  <r>
    <n v="189"/>
    <n v="50"/>
    <x v="0"/>
    <x v="15"/>
    <x v="0"/>
    <n v="53"/>
    <x v="10"/>
    <s v="M"/>
    <s v="Pink"/>
    <s v="Spring"/>
    <n v="3.1"/>
    <x v="0"/>
    <x v="0"/>
    <s v="Yes"/>
    <s v="Yes"/>
    <n v="5"/>
    <s v="Bank Transfer"/>
    <s v="Bi-Weekly"/>
    <x v="2"/>
  </r>
  <r>
    <n v="190"/>
    <n v="36"/>
    <x v="0"/>
    <x v="0"/>
    <x v="0"/>
    <n v="82"/>
    <x v="8"/>
    <s v="M"/>
    <s v="Maroon"/>
    <s v="Fall"/>
    <n v="4.4000000000000004"/>
    <x v="0"/>
    <x v="2"/>
    <s v="Yes"/>
    <s v="Yes"/>
    <n v="4"/>
    <s v="Credit Card"/>
    <s v="Weekly"/>
    <x v="2"/>
  </r>
  <r>
    <n v="191"/>
    <n v="65"/>
    <x v="0"/>
    <x v="7"/>
    <x v="2"/>
    <n v="70"/>
    <x v="27"/>
    <s v="XL"/>
    <s v="Beige"/>
    <s v="Fall"/>
    <n v="3"/>
    <x v="0"/>
    <x v="1"/>
    <s v="Yes"/>
    <s v="Yes"/>
    <n v="48"/>
    <s v="Venmo"/>
    <s v="Quarterly"/>
    <x v="0"/>
  </r>
  <r>
    <n v="192"/>
    <n v="64"/>
    <x v="0"/>
    <x v="19"/>
    <x v="3"/>
    <n v="76"/>
    <x v="40"/>
    <s v="M"/>
    <s v="Gray"/>
    <s v="Fall"/>
    <n v="3.9"/>
    <x v="0"/>
    <x v="1"/>
    <s v="Yes"/>
    <s v="Yes"/>
    <n v="29"/>
    <s v="Cash"/>
    <s v="Every 3 Months"/>
    <x v="0"/>
  </r>
  <r>
    <n v="193"/>
    <n v="46"/>
    <x v="0"/>
    <x v="9"/>
    <x v="1"/>
    <n v="29"/>
    <x v="43"/>
    <s v="L"/>
    <s v="Turquoise"/>
    <s v="Summer"/>
    <n v="2.9"/>
    <x v="0"/>
    <x v="0"/>
    <s v="Yes"/>
    <s v="Yes"/>
    <n v="12"/>
    <s v="PayPal"/>
    <s v="Bi-Weekly"/>
    <x v="2"/>
  </r>
  <r>
    <n v="194"/>
    <n v="36"/>
    <x v="0"/>
    <x v="22"/>
    <x v="3"/>
    <n v="100"/>
    <x v="25"/>
    <s v="S"/>
    <s v="Silver"/>
    <s v="Fall"/>
    <n v="3"/>
    <x v="0"/>
    <x v="3"/>
    <s v="Yes"/>
    <s v="Yes"/>
    <n v="29"/>
    <s v="Venmo"/>
    <s v="Annually"/>
    <x v="2"/>
  </r>
  <r>
    <n v="195"/>
    <n v="51"/>
    <x v="0"/>
    <x v="21"/>
    <x v="3"/>
    <n v="94"/>
    <x v="9"/>
    <s v="M"/>
    <s v="Olive"/>
    <s v="Spring"/>
    <n v="3.1"/>
    <x v="0"/>
    <x v="0"/>
    <s v="Yes"/>
    <s v="Yes"/>
    <n v="15"/>
    <s v="Debit Card"/>
    <s v="Quarterly"/>
    <x v="0"/>
  </r>
  <r>
    <n v="196"/>
    <n v="51"/>
    <x v="0"/>
    <x v="14"/>
    <x v="2"/>
    <n v="25"/>
    <x v="14"/>
    <s v="M"/>
    <s v="Magenta"/>
    <s v="Fall"/>
    <n v="4.3"/>
    <x v="0"/>
    <x v="1"/>
    <s v="Yes"/>
    <s v="Yes"/>
    <n v="34"/>
    <s v="Credit Card"/>
    <s v="Monthly"/>
    <x v="0"/>
  </r>
  <r>
    <n v="197"/>
    <n v="38"/>
    <x v="0"/>
    <x v="23"/>
    <x v="1"/>
    <n v="88"/>
    <x v="47"/>
    <s v="M"/>
    <s v="Lavender"/>
    <s v="Summer"/>
    <n v="3.9"/>
    <x v="0"/>
    <x v="2"/>
    <s v="Yes"/>
    <s v="Yes"/>
    <n v="41"/>
    <s v="Credit Card"/>
    <s v="Fortnightly"/>
    <x v="2"/>
  </r>
  <r>
    <n v="198"/>
    <n v="59"/>
    <x v="0"/>
    <x v="18"/>
    <x v="3"/>
    <n v="78"/>
    <x v="36"/>
    <s v="M"/>
    <s v="Black"/>
    <s v="Fall"/>
    <n v="3.2"/>
    <x v="0"/>
    <x v="4"/>
    <s v="Yes"/>
    <s v="Yes"/>
    <n v="41"/>
    <s v="Credit Card"/>
    <s v="Monthly"/>
    <x v="0"/>
  </r>
  <r>
    <n v="199"/>
    <n v="57"/>
    <x v="0"/>
    <x v="16"/>
    <x v="3"/>
    <n v="45"/>
    <x v="40"/>
    <s v="M"/>
    <s v="Turquoise"/>
    <s v="Winter"/>
    <n v="4.8"/>
    <x v="0"/>
    <x v="3"/>
    <s v="Yes"/>
    <s v="Yes"/>
    <n v="39"/>
    <s v="Credit Card"/>
    <s v="Fortnightly"/>
    <x v="0"/>
  </r>
  <r>
    <n v="200"/>
    <n v="54"/>
    <x v="0"/>
    <x v="19"/>
    <x v="3"/>
    <n v="73"/>
    <x v="37"/>
    <s v="XL"/>
    <s v="Green"/>
    <s v="Summer"/>
    <n v="3.8"/>
    <x v="0"/>
    <x v="0"/>
    <s v="Yes"/>
    <s v="Yes"/>
    <n v="32"/>
    <s v="Cash"/>
    <s v="Weekly"/>
    <x v="0"/>
  </r>
  <r>
    <n v="201"/>
    <n v="25"/>
    <x v="0"/>
    <x v="10"/>
    <x v="0"/>
    <n v="61"/>
    <x v="38"/>
    <s v="S"/>
    <s v="Teal"/>
    <s v="Summer"/>
    <n v="3.3"/>
    <x v="0"/>
    <x v="2"/>
    <s v="Yes"/>
    <s v="Yes"/>
    <n v="29"/>
    <s v="Venmo"/>
    <s v="Monthly"/>
    <x v="2"/>
  </r>
  <r>
    <n v="202"/>
    <n v="69"/>
    <x v="0"/>
    <x v="0"/>
    <x v="0"/>
    <n v="22"/>
    <x v="9"/>
    <s v="S"/>
    <s v="Beige"/>
    <s v="Fall"/>
    <n v="4.3"/>
    <x v="0"/>
    <x v="1"/>
    <s v="Yes"/>
    <s v="Yes"/>
    <n v="15"/>
    <s v="Bank Transfer"/>
    <s v="Annually"/>
    <x v="0"/>
  </r>
  <r>
    <n v="203"/>
    <n v="57"/>
    <x v="0"/>
    <x v="19"/>
    <x v="3"/>
    <n v="38"/>
    <x v="43"/>
    <s v="L"/>
    <s v="Magenta"/>
    <s v="Spring"/>
    <n v="2.7"/>
    <x v="0"/>
    <x v="0"/>
    <s v="Yes"/>
    <s v="Yes"/>
    <n v="33"/>
    <s v="Venmo"/>
    <s v="Annually"/>
    <x v="0"/>
  </r>
  <r>
    <n v="204"/>
    <n v="70"/>
    <x v="0"/>
    <x v="18"/>
    <x v="3"/>
    <n v="38"/>
    <x v="27"/>
    <s v="S"/>
    <s v="Yellow"/>
    <s v="Fall"/>
    <n v="3.2"/>
    <x v="0"/>
    <x v="2"/>
    <s v="Yes"/>
    <s v="Yes"/>
    <n v="18"/>
    <s v="Bank Transfer"/>
    <s v="Weekly"/>
    <x v="0"/>
  </r>
  <r>
    <n v="205"/>
    <n v="24"/>
    <x v="0"/>
    <x v="4"/>
    <x v="1"/>
    <n v="100"/>
    <x v="28"/>
    <s v="M"/>
    <s v="Yellow"/>
    <s v="Fall"/>
    <n v="4"/>
    <x v="0"/>
    <x v="5"/>
    <s v="Yes"/>
    <s v="Yes"/>
    <n v="35"/>
    <s v="Cash"/>
    <s v="Bi-Weekly"/>
    <x v="2"/>
  </r>
  <r>
    <n v="206"/>
    <n v="67"/>
    <x v="0"/>
    <x v="5"/>
    <x v="0"/>
    <n v="64"/>
    <x v="11"/>
    <s v="M"/>
    <s v="Silver"/>
    <s v="Winter"/>
    <n v="3"/>
    <x v="0"/>
    <x v="3"/>
    <s v="Yes"/>
    <s v="Yes"/>
    <n v="25"/>
    <s v="PayPal"/>
    <s v="Weekly"/>
    <x v="0"/>
  </r>
  <r>
    <n v="207"/>
    <n v="24"/>
    <x v="0"/>
    <x v="17"/>
    <x v="0"/>
    <n v="55"/>
    <x v="48"/>
    <s v="L"/>
    <s v="Silver"/>
    <s v="Summer"/>
    <n v="4.2"/>
    <x v="0"/>
    <x v="1"/>
    <s v="Yes"/>
    <s v="Yes"/>
    <n v="6"/>
    <s v="Venmo"/>
    <s v="Fortnightly"/>
    <x v="2"/>
  </r>
  <r>
    <n v="208"/>
    <n v="62"/>
    <x v="0"/>
    <x v="24"/>
    <x v="3"/>
    <n v="91"/>
    <x v="3"/>
    <s v="M"/>
    <s v="Silver"/>
    <s v="Summer"/>
    <n v="2.9"/>
    <x v="0"/>
    <x v="0"/>
    <s v="Yes"/>
    <s v="Yes"/>
    <n v="17"/>
    <s v="Bank Transfer"/>
    <s v="Bi-Weekly"/>
    <x v="0"/>
  </r>
  <r>
    <n v="209"/>
    <n v="57"/>
    <x v="0"/>
    <x v="11"/>
    <x v="0"/>
    <n v="38"/>
    <x v="48"/>
    <s v="M"/>
    <s v="Gold"/>
    <s v="Spring"/>
    <n v="4.0999999999999996"/>
    <x v="0"/>
    <x v="5"/>
    <s v="Yes"/>
    <s v="Yes"/>
    <n v="17"/>
    <s v="Credit Card"/>
    <s v="Monthly"/>
    <x v="0"/>
  </r>
  <r>
    <n v="210"/>
    <n v="55"/>
    <x v="0"/>
    <x v="3"/>
    <x v="1"/>
    <n v="97"/>
    <x v="46"/>
    <s v="S"/>
    <s v="Olive"/>
    <s v="Winter"/>
    <n v="3.2"/>
    <x v="0"/>
    <x v="5"/>
    <s v="Yes"/>
    <s v="Yes"/>
    <n v="44"/>
    <s v="Cash"/>
    <s v="Every 3 Months"/>
    <x v="0"/>
  </r>
  <r>
    <n v="211"/>
    <n v="45"/>
    <x v="0"/>
    <x v="14"/>
    <x v="2"/>
    <n v="22"/>
    <x v="34"/>
    <s v="L"/>
    <s v="Teal"/>
    <s v="Fall"/>
    <n v="3"/>
    <x v="0"/>
    <x v="4"/>
    <s v="Yes"/>
    <s v="Yes"/>
    <n v="6"/>
    <s v="PayPal"/>
    <s v="Fortnightly"/>
    <x v="2"/>
  </r>
  <r>
    <n v="212"/>
    <n v="69"/>
    <x v="0"/>
    <x v="11"/>
    <x v="0"/>
    <n v="92"/>
    <x v="45"/>
    <s v="L"/>
    <s v="Maroon"/>
    <s v="Fall"/>
    <n v="4.2"/>
    <x v="0"/>
    <x v="4"/>
    <s v="Yes"/>
    <s v="Yes"/>
    <n v="45"/>
    <s v="Debit Card"/>
    <s v="Fortnightly"/>
    <x v="0"/>
  </r>
  <r>
    <n v="213"/>
    <n v="67"/>
    <x v="0"/>
    <x v="8"/>
    <x v="3"/>
    <n v="84"/>
    <x v="41"/>
    <s v="L"/>
    <s v="Blue"/>
    <s v="Fall"/>
    <n v="4.2"/>
    <x v="0"/>
    <x v="0"/>
    <s v="Yes"/>
    <s v="Yes"/>
    <n v="7"/>
    <s v="Debit Card"/>
    <s v="Annually"/>
    <x v="0"/>
  </r>
  <r>
    <n v="214"/>
    <n v="30"/>
    <x v="0"/>
    <x v="8"/>
    <x v="3"/>
    <n v="93"/>
    <x v="22"/>
    <s v="L"/>
    <s v="Peach"/>
    <s v="Fall"/>
    <n v="4.4000000000000004"/>
    <x v="0"/>
    <x v="5"/>
    <s v="Yes"/>
    <s v="Yes"/>
    <n v="11"/>
    <s v="Debit Card"/>
    <s v="Every 3 Months"/>
    <x v="2"/>
  </r>
  <r>
    <n v="215"/>
    <n v="24"/>
    <x v="0"/>
    <x v="14"/>
    <x v="2"/>
    <n v="50"/>
    <x v="11"/>
    <s v="L"/>
    <s v="Blue"/>
    <s v="Summer"/>
    <n v="4.2"/>
    <x v="0"/>
    <x v="2"/>
    <s v="Yes"/>
    <s v="Yes"/>
    <n v="41"/>
    <s v="Cash"/>
    <s v="Every 3 Months"/>
    <x v="2"/>
  </r>
  <r>
    <n v="216"/>
    <n v="62"/>
    <x v="0"/>
    <x v="18"/>
    <x v="3"/>
    <n v="64"/>
    <x v="32"/>
    <s v="S"/>
    <s v="Orange"/>
    <s v="Spring"/>
    <n v="2.8"/>
    <x v="0"/>
    <x v="4"/>
    <s v="Yes"/>
    <s v="Yes"/>
    <n v="24"/>
    <s v="PayPal"/>
    <s v="Bi-Weekly"/>
    <x v="0"/>
  </r>
  <r>
    <n v="217"/>
    <n v="43"/>
    <x v="0"/>
    <x v="6"/>
    <x v="0"/>
    <n v="61"/>
    <x v="2"/>
    <s v="L"/>
    <s v="Yellow"/>
    <s v="Spring"/>
    <n v="3.7"/>
    <x v="0"/>
    <x v="1"/>
    <s v="Yes"/>
    <s v="Yes"/>
    <n v="21"/>
    <s v="Venmo"/>
    <s v="Weekly"/>
    <x v="2"/>
  </r>
  <r>
    <n v="218"/>
    <n v="35"/>
    <x v="0"/>
    <x v="12"/>
    <x v="3"/>
    <n v="48"/>
    <x v="19"/>
    <s v="M"/>
    <s v="Purple"/>
    <s v="Winter"/>
    <n v="3.5"/>
    <x v="0"/>
    <x v="2"/>
    <s v="Yes"/>
    <s v="Yes"/>
    <n v="24"/>
    <s v="Bank Transfer"/>
    <s v="Annually"/>
    <x v="2"/>
  </r>
  <r>
    <n v="219"/>
    <n v="28"/>
    <x v="0"/>
    <x v="17"/>
    <x v="0"/>
    <n v="45"/>
    <x v="18"/>
    <s v="S"/>
    <s v="Magenta"/>
    <s v="Spring"/>
    <n v="2.9"/>
    <x v="0"/>
    <x v="5"/>
    <s v="Yes"/>
    <s v="Yes"/>
    <n v="8"/>
    <s v="Credit Card"/>
    <s v="Quarterly"/>
    <x v="2"/>
  </r>
  <r>
    <n v="220"/>
    <n v="32"/>
    <x v="0"/>
    <x v="22"/>
    <x v="3"/>
    <n v="88"/>
    <x v="22"/>
    <s v="M"/>
    <s v="Cyan"/>
    <s v="Spring"/>
    <n v="3"/>
    <x v="0"/>
    <x v="1"/>
    <s v="Yes"/>
    <s v="Yes"/>
    <n v="12"/>
    <s v="Cash"/>
    <s v="Fortnightly"/>
    <x v="2"/>
  </r>
  <r>
    <n v="221"/>
    <n v="39"/>
    <x v="0"/>
    <x v="4"/>
    <x v="1"/>
    <n v="57"/>
    <x v="28"/>
    <s v="S"/>
    <s v="Indigo"/>
    <s v="Spring"/>
    <n v="3.7"/>
    <x v="0"/>
    <x v="0"/>
    <s v="Yes"/>
    <s v="Yes"/>
    <n v="48"/>
    <s v="Debit Card"/>
    <s v="Fortnightly"/>
    <x v="2"/>
  </r>
  <r>
    <n v="222"/>
    <n v="28"/>
    <x v="0"/>
    <x v="19"/>
    <x v="3"/>
    <n v="68"/>
    <x v="17"/>
    <s v="XL"/>
    <s v="Magenta"/>
    <s v="Summer"/>
    <n v="4.4000000000000004"/>
    <x v="0"/>
    <x v="5"/>
    <s v="Yes"/>
    <s v="Yes"/>
    <n v="6"/>
    <s v="Bank Transfer"/>
    <s v="Quarterly"/>
    <x v="2"/>
  </r>
  <r>
    <n v="223"/>
    <n v="47"/>
    <x v="0"/>
    <x v="24"/>
    <x v="3"/>
    <n v="94"/>
    <x v="14"/>
    <s v="XL"/>
    <s v="Gray"/>
    <s v="Spring"/>
    <n v="4.5"/>
    <x v="0"/>
    <x v="4"/>
    <s v="Yes"/>
    <s v="Yes"/>
    <n v="14"/>
    <s v="PayPal"/>
    <s v="Fortnightly"/>
    <x v="2"/>
  </r>
  <r>
    <n v="224"/>
    <n v="20"/>
    <x v="0"/>
    <x v="13"/>
    <x v="0"/>
    <n v="41"/>
    <x v="5"/>
    <s v="M"/>
    <s v="Turquoise"/>
    <s v="Spring"/>
    <n v="4.8"/>
    <x v="0"/>
    <x v="1"/>
    <s v="Yes"/>
    <s v="Yes"/>
    <n v="34"/>
    <s v="PayPal"/>
    <s v="Annually"/>
    <x v="2"/>
  </r>
  <r>
    <n v="225"/>
    <n v="63"/>
    <x v="0"/>
    <x v="20"/>
    <x v="0"/>
    <n v="83"/>
    <x v="45"/>
    <s v="S"/>
    <s v="Beige"/>
    <s v="Summer"/>
    <n v="2.9"/>
    <x v="0"/>
    <x v="1"/>
    <s v="Yes"/>
    <s v="Yes"/>
    <n v="12"/>
    <s v="Cash"/>
    <s v="Every 3 Months"/>
    <x v="0"/>
  </r>
  <r>
    <n v="226"/>
    <n v="25"/>
    <x v="0"/>
    <x v="14"/>
    <x v="2"/>
    <n v="22"/>
    <x v="10"/>
    <s v="M"/>
    <s v="Olive"/>
    <s v="Spring"/>
    <n v="3.2"/>
    <x v="0"/>
    <x v="2"/>
    <s v="Yes"/>
    <s v="Yes"/>
    <n v="11"/>
    <s v="Bank Transfer"/>
    <s v="Annually"/>
    <x v="2"/>
  </r>
  <r>
    <n v="227"/>
    <n v="29"/>
    <x v="0"/>
    <x v="9"/>
    <x v="1"/>
    <n v="74"/>
    <x v="21"/>
    <s v="L"/>
    <s v="Violet"/>
    <s v="Spring"/>
    <n v="3.3"/>
    <x v="0"/>
    <x v="1"/>
    <s v="Yes"/>
    <s v="Yes"/>
    <n v="5"/>
    <s v="PayPal"/>
    <s v="Monthly"/>
    <x v="2"/>
  </r>
  <r>
    <n v="228"/>
    <n v="50"/>
    <x v="0"/>
    <x v="2"/>
    <x v="0"/>
    <n v="90"/>
    <x v="3"/>
    <s v="M"/>
    <s v="Turquoise"/>
    <s v="Winter"/>
    <n v="4.2"/>
    <x v="0"/>
    <x v="3"/>
    <s v="Yes"/>
    <s v="Yes"/>
    <n v="25"/>
    <s v="Venmo"/>
    <s v="Fortnightly"/>
    <x v="2"/>
  </r>
  <r>
    <n v="229"/>
    <n v="18"/>
    <x v="0"/>
    <x v="20"/>
    <x v="0"/>
    <n v="79"/>
    <x v="13"/>
    <s v="M"/>
    <s v="White"/>
    <s v="Spring"/>
    <n v="2.9"/>
    <x v="0"/>
    <x v="5"/>
    <s v="Yes"/>
    <s v="Yes"/>
    <n v="11"/>
    <s v="Credit Card"/>
    <s v="Annually"/>
    <x v="1"/>
  </r>
  <r>
    <n v="230"/>
    <n v="70"/>
    <x v="0"/>
    <x v="3"/>
    <x v="1"/>
    <n v="28"/>
    <x v="31"/>
    <s v="S"/>
    <s v="Silver"/>
    <s v="Spring"/>
    <n v="4.5999999999999996"/>
    <x v="0"/>
    <x v="2"/>
    <s v="Yes"/>
    <s v="Yes"/>
    <n v="27"/>
    <s v="PayPal"/>
    <s v="Every 3 Months"/>
    <x v="0"/>
  </r>
  <r>
    <n v="231"/>
    <n v="66"/>
    <x v="0"/>
    <x v="18"/>
    <x v="3"/>
    <n v="88"/>
    <x v="40"/>
    <s v="L"/>
    <s v="Olive"/>
    <s v="Fall"/>
    <n v="4.0999999999999996"/>
    <x v="0"/>
    <x v="3"/>
    <s v="Yes"/>
    <s v="Yes"/>
    <n v="43"/>
    <s v="Credit Card"/>
    <s v="Annually"/>
    <x v="0"/>
  </r>
  <r>
    <n v="232"/>
    <n v="28"/>
    <x v="0"/>
    <x v="0"/>
    <x v="0"/>
    <n v="26"/>
    <x v="30"/>
    <s v="M"/>
    <s v="Blue"/>
    <s v="Spring"/>
    <n v="3.1"/>
    <x v="0"/>
    <x v="4"/>
    <s v="Yes"/>
    <s v="Yes"/>
    <n v="18"/>
    <s v="Debit Card"/>
    <s v="Every 3 Months"/>
    <x v="2"/>
  </r>
  <r>
    <n v="233"/>
    <n v="54"/>
    <x v="0"/>
    <x v="16"/>
    <x v="3"/>
    <n v="27"/>
    <x v="11"/>
    <s v="L"/>
    <s v="Purple"/>
    <s v="Winter"/>
    <n v="4.2"/>
    <x v="0"/>
    <x v="0"/>
    <s v="Yes"/>
    <s v="Yes"/>
    <n v="32"/>
    <s v="Bank Transfer"/>
    <s v="Bi-Weekly"/>
    <x v="0"/>
  </r>
  <r>
    <n v="234"/>
    <n v="19"/>
    <x v="0"/>
    <x v="1"/>
    <x v="0"/>
    <n v="83"/>
    <x v="28"/>
    <s v="XL"/>
    <s v="Yellow"/>
    <s v="Fall"/>
    <n v="4.5"/>
    <x v="0"/>
    <x v="2"/>
    <s v="Yes"/>
    <s v="Yes"/>
    <n v="27"/>
    <s v="Bank Transfer"/>
    <s v="Every 3 Months"/>
    <x v="1"/>
  </r>
  <r>
    <n v="235"/>
    <n v="20"/>
    <x v="0"/>
    <x v="24"/>
    <x v="3"/>
    <n v="39"/>
    <x v="45"/>
    <s v="S"/>
    <s v="Silver"/>
    <s v="Summer"/>
    <n v="3.7"/>
    <x v="0"/>
    <x v="2"/>
    <s v="Yes"/>
    <s v="Yes"/>
    <n v="24"/>
    <s v="Credit Card"/>
    <s v="Weekly"/>
    <x v="2"/>
  </r>
  <r>
    <n v="236"/>
    <n v="43"/>
    <x v="0"/>
    <x v="12"/>
    <x v="3"/>
    <n v="89"/>
    <x v="32"/>
    <s v="M"/>
    <s v="Cyan"/>
    <s v="Winter"/>
    <n v="3.7"/>
    <x v="0"/>
    <x v="1"/>
    <s v="Yes"/>
    <s v="Yes"/>
    <n v="31"/>
    <s v="Debit Card"/>
    <s v="Quarterly"/>
    <x v="2"/>
  </r>
  <r>
    <n v="237"/>
    <n v="38"/>
    <x v="0"/>
    <x v="7"/>
    <x v="2"/>
    <n v="68"/>
    <x v="25"/>
    <s v="L"/>
    <s v="Green"/>
    <s v="Winter"/>
    <n v="3.4"/>
    <x v="0"/>
    <x v="2"/>
    <s v="Yes"/>
    <s v="Yes"/>
    <n v="39"/>
    <s v="PayPal"/>
    <s v="Fortnightly"/>
    <x v="2"/>
  </r>
  <r>
    <n v="238"/>
    <n v="50"/>
    <x v="0"/>
    <x v="10"/>
    <x v="0"/>
    <n v="90"/>
    <x v="44"/>
    <s v="M"/>
    <s v="Beige"/>
    <s v="Summer"/>
    <n v="3"/>
    <x v="0"/>
    <x v="5"/>
    <s v="Yes"/>
    <s v="Yes"/>
    <n v="36"/>
    <s v="Debit Card"/>
    <s v="Fortnightly"/>
    <x v="2"/>
  </r>
  <r>
    <n v="239"/>
    <n v="64"/>
    <x v="0"/>
    <x v="11"/>
    <x v="0"/>
    <n v="34"/>
    <x v="31"/>
    <s v="M"/>
    <s v="Peach"/>
    <s v="Fall"/>
    <n v="4.2"/>
    <x v="0"/>
    <x v="1"/>
    <s v="Yes"/>
    <s v="Yes"/>
    <n v="5"/>
    <s v="Cash"/>
    <s v="Annually"/>
    <x v="0"/>
  </r>
  <r>
    <n v="240"/>
    <n v="49"/>
    <x v="0"/>
    <x v="13"/>
    <x v="0"/>
    <n v="51"/>
    <x v="34"/>
    <s v="L"/>
    <s v="Yellow"/>
    <s v="Summer"/>
    <n v="2.9"/>
    <x v="0"/>
    <x v="0"/>
    <s v="Yes"/>
    <s v="Yes"/>
    <n v="47"/>
    <s v="Credit Card"/>
    <s v="Bi-Weekly"/>
    <x v="2"/>
  </r>
  <r>
    <n v="241"/>
    <n v="47"/>
    <x v="0"/>
    <x v="1"/>
    <x v="0"/>
    <n v="45"/>
    <x v="6"/>
    <s v="XL"/>
    <s v="Turquoise"/>
    <s v="Winter"/>
    <n v="3.5"/>
    <x v="0"/>
    <x v="1"/>
    <s v="Yes"/>
    <s v="Yes"/>
    <n v="29"/>
    <s v="Bank Transfer"/>
    <s v="Fortnightly"/>
    <x v="2"/>
  </r>
  <r>
    <n v="242"/>
    <n v="36"/>
    <x v="0"/>
    <x v="15"/>
    <x v="0"/>
    <n v="88"/>
    <x v="12"/>
    <s v="M"/>
    <s v="Peach"/>
    <s v="Winter"/>
    <n v="4.0999999999999996"/>
    <x v="0"/>
    <x v="1"/>
    <s v="Yes"/>
    <s v="Yes"/>
    <n v="43"/>
    <s v="Venmo"/>
    <s v="Bi-Weekly"/>
    <x v="2"/>
  </r>
  <r>
    <n v="243"/>
    <n v="55"/>
    <x v="0"/>
    <x v="7"/>
    <x v="2"/>
    <n v="85"/>
    <x v="14"/>
    <s v="L"/>
    <s v="Gray"/>
    <s v="Summer"/>
    <n v="4.3"/>
    <x v="0"/>
    <x v="5"/>
    <s v="Yes"/>
    <s v="Yes"/>
    <n v="40"/>
    <s v="Debit Card"/>
    <s v="Every 3 Months"/>
    <x v="0"/>
  </r>
  <r>
    <n v="244"/>
    <n v="25"/>
    <x v="0"/>
    <x v="16"/>
    <x v="3"/>
    <n v="100"/>
    <x v="0"/>
    <s v="M"/>
    <s v="Olive"/>
    <s v="Winter"/>
    <n v="2.8"/>
    <x v="0"/>
    <x v="4"/>
    <s v="Yes"/>
    <s v="Yes"/>
    <n v="4"/>
    <s v="Debit Card"/>
    <s v="Monthly"/>
    <x v="2"/>
  </r>
  <r>
    <n v="245"/>
    <n v="53"/>
    <x v="0"/>
    <x v="22"/>
    <x v="3"/>
    <n v="42"/>
    <x v="4"/>
    <s v="S"/>
    <s v="Indigo"/>
    <s v="Spring"/>
    <n v="4.9000000000000004"/>
    <x v="0"/>
    <x v="4"/>
    <s v="Yes"/>
    <s v="Yes"/>
    <n v="39"/>
    <s v="PayPal"/>
    <s v="Weekly"/>
    <x v="0"/>
  </r>
  <r>
    <n v="246"/>
    <n v="49"/>
    <x v="0"/>
    <x v="3"/>
    <x v="1"/>
    <n v="53"/>
    <x v="3"/>
    <s v="L"/>
    <s v="Charcoal"/>
    <s v="Summer"/>
    <n v="3.3"/>
    <x v="0"/>
    <x v="2"/>
    <s v="Yes"/>
    <s v="Yes"/>
    <n v="45"/>
    <s v="Venmo"/>
    <s v="Fortnightly"/>
    <x v="2"/>
  </r>
  <r>
    <n v="247"/>
    <n v="35"/>
    <x v="0"/>
    <x v="12"/>
    <x v="3"/>
    <n v="86"/>
    <x v="22"/>
    <s v="XL"/>
    <s v="Beige"/>
    <s v="Spring"/>
    <n v="3.2"/>
    <x v="0"/>
    <x v="0"/>
    <s v="Yes"/>
    <s v="Yes"/>
    <n v="20"/>
    <s v="Venmo"/>
    <s v="Bi-Weekly"/>
    <x v="2"/>
  </r>
  <r>
    <n v="248"/>
    <n v="29"/>
    <x v="0"/>
    <x v="1"/>
    <x v="0"/>
    <n v="66"/>
    <x v="6"/>
    <s v="XL"/>
    <s v="Brown"/>
    <s v="Spring"/>
    <n v="4.4000000000000004"/>
    <x v="0"/>
    <x v="3"/>
    <s v="Yes"/>
    <s v="Yes"/>
    <n v="14"/>
    <s v="Debit Card"/>
    <s v="Weekly"/>
    <x v="2"/>
  </r>
  <r>
    <n v="249"/>
    <n v="47"/>
    <x v="0"/>
    <x v="22"/>
    <x v="3"/>
    <n v="100"/>
    <x v="38"/>
    <s v="M"/>
    <s v="Blue"/>
    <s v="Winter"/>
    <n v="4.8"/>
    <x v="0"/>
    <x v="0"/>
    <s v="Yes"/>
    <s v="Yes"/>
    <n v="33"/>
    <s v="PayPal"/>
    <s v="Weekly"/>
    <x v="2"/>
  </r>
  <r>
    <n v="250"/>
    <n v="53"/>
    <x v="0"/>
    <x v="8"/>
    <x v="3"/>
    <n v="47"/>
    <x v="29"/>
    <s v="S"/>
    <s v="Teal"/>
    <s v="Fall"/>
    <n v="4.2"/>
    <x v="0"/>
    <x v="3"/>
    <s v="Yes"/>
    <s v="Yes"/>
    <n v="18"/>
    <s v="Credit Card"/>
    <s v="Annually"/>
    <x v="0"/>
  </r>
  <r>
    <n v="251"/>
    <n v="33"/>
    <x v="0"/>
    <x v="11"/>
    <x v="0"/>
    <n v="25"/>
    <x v="16"/>
    <s v="L"/>
    <s v="Black"/>
    <s v="Fall"/>
    <n v="4"/>
    <x v="0"/>
    <x v="0"/>
    <s v="Yes"/>
    <s v="Yes"/>
    <n v="9"/>
    <s v="Bank Transfer"/>
    <s v="Weekly"/>
    <x v="2"/>
  </r>
  <r>
    <n v="252"/>
    <n v="21"/>
    <x v="0"/>
    <x v="8"/>
    <x v="3"/>
    <n v="51"/>
    <x v="5"/>
    <s v="XL"/>
    <s v="Gold"/>
    <s v="Winter"/>
    <n v="2.5"/>
    <x v="0"/>
    <x v="3"/>
    <s v="Yes"/>
    <s v="Yes"/>
    <n v="34"/>
    <s v="PayPal"/>
    <s v="Annually"/>
    <x v="2"/>
  </r>
  <r>
    <n v="253"/>
    <n v="32"/>
    <x v="0"/>
    <x v="6"/>
    <x v="0"/>
    <n v="41"/>
    <x v="12"/>
    <s v="M"/>
    <s v="Violet"/>
    <s v="Summer"/>
    <n v="3.9"/>
    <x v="0"/>
    <x v="1"/>
    <s v="Yes"/>
    <s v="Yes"/>
    <n v="33"/>
    <s v="Venmo"/>
    <s v="Fortnightly"/>
    <x v="2"/>
  </r>
  <r>
    <n v="254"/>
    <n v="52"/>
    <x v="0"/>
    <x v="23"/>
    <x v="1"/>
    <n v="73"/>
    <x v="19"/>
    <s v="L"/>
    <s v="Cyan"/>
    <s v="Winter"/>
    <n v="4.9000000000000004"/>
    <x v="0"/>
    <x v="4"/>
    <s v="Yes"/>
    <s v="Yes"/>
    <n v="15"/>
    <s v="Bank Transfer"/>
    <s v="Bi-Weekly"/>
    <x v="0"/>
  </r>
  <r>
    <n v="255"/>
    <n v="67"/>
    <x v="0"/>
    <x v="12"/>
    <x v="3"/>
    <n v="42"/>
    <x v="27"/>
    <s v="M"/>
    <s v="White"/>
    <s v="Winter"/>
    <n v="3.5"/>
    <x v="0"/>
    <x v="5"/>
    <s v="Yes"/>
    <s v="Yes"/>
    <n v="4"/>
    <s v="PayPal"/>
    <s v="Bi-Weekly"/>
    <x v="0"/>
  </r>
  <r>
    <n v="256"/>
    <n v="43"/>
    <x v="0"/>
    <x v="18"/>
    <x v="3"/>
    <n v="20"/>
    <x v="33"/>
    <s v="M"/>
    <s v="Charcoal"/>
    <s v="Spring"/>
    <n v="4.2"/>
    <x v="0"/>
    <x v="1"/>
    <s v="Yes"/>
    <s v="Yes"/>
    <n v="25"/>
    <s v="Debit Card"/>
    <s v="Annually"/>
    <x v="2"/>
  </r>
  <r>
    <n v="257"/>
    <n v="58"/>
    <x v="0"/>
    <x v="16"/>
    <x v="3"/>
    <n v="30"/>
    <x v="45"/>
    <s v="XL"/>
    <s v="Violet"/>
    <s v="Spring"/>
    <n v="4.7"/>
    <x v="0"/>
    <x v="0"/>
    <s v="Yes"/>
    <s v="Yes"/>
    <n v="20"/>
    <s v="Credit Card"/>
    <s v="Every 3 Months"/>
    <x v="0"/>
  </r>
  <r>
    <n v="258"/>
    <n v="20"/>
    <x v="0"/>
    <x v="8"/>
    <x v="3"/>
    <n v="53"/>
    <x v="8"/>
    <s v="M"/>
    <s v="Red"/>
    <s v="Summer"/>
    <n v="4.5"/>
    <x v="0"/>
    <x v="0"/>
    <s v="Yes"/>
    <s v="Yes"/>
    <n v="5"/>
    <s v="Credit Card"/>
    <s v="Quarterly"/>
    <x v="2"/>
  </r>
  <r>
    <n v="259"/>
    <n v="61"/>
    <x v="0"/>
    <x v="24"/>
    <x v="3"/>
    <n v="74"/>
    <x v="15"/>
    <s v="S"/>
    <s v="Lavender"/>
    <s v="Spring"/>
    <n v="2.8"/>
    <x v="0"/>
    <x v="0"/>
    <s v="Yes"/>
    <s v="Yes"/>
    <n v="16"/>
    <s v="Cash"/>
    <s v="Quarterly"/>
    <x v="0"/>
  </r>
  <r>
    <n v="260"/>
    <n v="32"/>
    <x v="0"/>
    <x v="2"/>
    <x v="0"/>
    <n v="57"/>
    <x v="7"/>
    <s v="M"/>
    <s v="Gold"/>
    <s v="Fall"/>
    <n v="2.9"/>
    <x v="0"/>
    <x v="3"/>
    <s v="Yes"/>
    <s v="Yes"/>
    <n v="13"/>
    <s v="Debit Card"/>
    <s v="Annually"/>
    <x v="2"/>
  </r>
  <r>
    <n v="261"/>
    <n v="38"/>
    <x v="0"/>
    <x v="19"/>
    <x v="3"/>
    <n v="57"/>
    <x v="6"/>
    <s v="S"/>
    <s v="Red"/>
    <s v="Winter"/>
    <n v="3.2"/>
    <x v="0"/>
    <x v="4"/>
    <s v="Yes"/>
    <s v="Yes"/>
    <n v="11"/>
    <s v="Credit Card"/>
    <s v="Every 3 Months"/>
    <x v="2"/>
  </r>
  <r>
    <n v="262"/>
    <n v="21"/>
    <x v="0"/>
    <x v="2"/>
    <x v="0"/>
    <n v="77"/>
    <x v="18"/>
    <s v="L"/>
    <s v="Magenta"/>
    <s v="Winter"/>
    <n v="4.9000000000000004"/>
    <x v="0"/>
    <x v="3"/>
    <s v="Yes"/>
    <s v="Yes"/>
    <n v="21"/>
    <s v="Credit Card"/>
    <s v="Annually"/>
    <x v="2"/>
  </r>
  <r>
    <n v="263"/>
    <n v="37"/>
    <x v="0"/>
    <x v="13"/>
    <x v="0"/>
    <n v="40"/>
    <x v="11"/>
    <s v="M"/>
    <s v="Teal"/>
    <s v="Summer"/>
    <n v="3.7"/>
    <x v="0"/>
    <x v="2"/>
    <s v="Yes"/>
    <s v="Yes"/>
    <n v="6"/>
    <s v="Debit Card"/>
    <s v="Annually"/>
    <x v="2"/>
  </r>
  <r>
    <n v="264"/>
    <n v="27"/>
    <x v="0"/>
    <x v="6"/>
    <x v="0"/>
    <n v="46"/>
    <x v="44"/>
    <s v="M"/>
    <s v="Purple"/>
    <s v="Summer"/>
    <n v="4.3"/>
    <x v="0"/>
    <x v="5"/>
    <s v="Yes"/>
    <s v="Yes"/>
    <n v="29"/>
    <s v="Venmo"/>
    <s v="Monthly"/>
    <x v="2"/>
  </r>
  <r>
    <n v="265"/>
    <n v="36"/>
    <x v="0"/>
    <x v="13"/>
    <x v="0"/>
    <n v="78"/>
    <x v="24"/>
    <s v="S"/>
    <s v="Charcoal"/>
    <s v="Fall"/>
    <n v="3.9"/>
    <x v="0"/>
    <x v="5"/>
    <s v="Yes"/>
    <s v="Yes"/>
    <n v="15"/>
    <s v="Cash"/>
    <s v="Annually"/>
    <x v="2"/>
  </r>
  <r>
    <n v="266"/>
    <n v="32"/>
    <x v="0"/>
    <x v="21"/>
    <x v="3"/>
    <n v="59"/>
    <x v="49"/>
    <s v="M"/>
    <s v="Gray"/>
    <s v="Spring"/>
    <n v="3.2"/>
    <x v="0"/>
    <x v="4"/>
    <s v="Yes"/>
    <s v="Yes"/>
    <n v="17"/>
    <s v="Bank Transfer"/>
    <s v="Bi-Weekly"/>
    <x v="2"/>
  </r>
  <r>
    <n v="267"/>
    <n v="51"/>
    <x v="0"/>
    <x v="16"/>
    <x v="3"/>
    <n v="75"/>
    <x v="7"/>
    <s v="L"/>
    <s v="White"/>
    <s v="Summer"/>
    <n v="3.1"/>
    <x v="0"/>
    <x v="0"/>
    <s v="Yes"/>
    <s v="Yes"/>
    <n v="32"/>
    <s v="Credit Card"/>
    <s v="Weekly"/>
    <x v="0"/>
  </r>
  <r>
    <n v="268"/>
    <n v="64"/>
    <x v="0"/>
    <x v="1"/>
    <x v="0"/>
    <n v="54"/>
    <x v="33"/>
    <s v="M"/>
    <s v="Olive"/>
    <s v="Spring"/>
    <n v="3.9"/>
    <x v="0"/>
    <x v="4"/>
    <s v="Yes"/>
    <s v="Yes"/>
    <n v="42"/>
    <s v="Venmo"/>
    <s v="Annually"/>
    <x v="0"/>
  </r>
  <r>
    <n v="269"/>
    <n v="68"/>
    <x v="0"/>
    <x v="9"/>
    <x v="1"/>
    <n v="42"/>
    <x v="42"/>
    <s v="M"/>
    <s v="Charcoal"/>
    <s v="Spring"/>
    <n v="2.6"/>
    <x v="0"/>
    <x v="5"/>
    <s v="Yes"/>
    <s v="Yes"/>
    <n v="21"/>
    <s v="Cash"/>
    <s v="Monthly"/>
    <x v="0"/>
  </r>
  <r>
    <n v="270"/>
    <n v="68"/>
    <x v="0"/>
    <x v="0"/>
    <x v="0"/>
    <n v="44"/>
    <x v="42"/>
    <s v="M"/>
    <s v="Charcoal"/>
    <s v="Winter"/>
    <n v="3.3"/>
    <x v="0"/>
    <x v="2"/>
    <s v="Yes"/>
    <s v="Yes"/>
    <n v="9"/>
    <s v="Cash"/>
    <s v="Bi-Weekly"/>
    <x v="0"/>
  </r>
  <r>
    <n v="271"/>
    <n v="33"/>
    <x v="0"/>
    <x v="2"/>
    <x v="0"/>
    <n v="52"/>
    <x v="25"/>
    <s v="XL"/>
    <s v="Orange"/>
    <s v="Fall"/>
    <n v="4.5999999999999996"/>
    <x v="0"/>
    <x v="1"/>
    <s v="Yes"/>
    <s v="Yes"/>
    <n v="16"/>
    <s v="Bank Transfer"/>
    <s v="Annually"/>
    <x v="2"/>
  </r>
  <r>
    <n v="272"/>
    <n v="65"/>
    <x v="0"/>
    <x v="12"/>
    <x v="3"/>
    <n v="69"/>
    <x v="33"/>
    <s v="XL"/>
    <s v="Yellow"/>
    <s v="Summer"/>
    <n v="4.5999999999999996"/>
    <x v="0"/>
    <x v="0"/>
    <s v="Yes"/>
    <s v="Yes"/>
    <n v="42"/>
    <s v="Credit Card"/>
    <s v="Fortnightly"/>
    <x v="0"/>
  </r>
  <r>
    <n v="273"/>
    <n v="48"/>
    <x v="0"/>
    <x v="16"/>
    <x v="3"/>
    <n v="26"/>
    <x v="4"/>
    <s v="M"/>
    <s v="Beige"/>
    <s v="Summer"/>
    <n v="4.4000000000000004"/>
    <x v="0"/>
    <x v="4"/>
    <s v="Yes"/>
    <s v="Yes"/>
    <n v="37"/>
    <s v="Debit Card"/>
    <s v="Bi-Weekly"/>
    <x v="2"/>
  </r>
  <r>
    <n v="274"/>
    <n v="69"/>
    <x v="0"/>
    <x v="7"/>
    <x v="2"/>
    <n v="33"/>
    <x v="25"/>
    <s v="S"/>
    <s v="Silver"/>
    <s v="Spring"/>
    <n v="4.2"/>
    <x v="0"/>
    <x v="0"/>
    <s v="Yes"/>
    <s v="Yes"/>
    <n v="32"/>
    <s v="Debit Card"/>
    <s v="Quarterly"/>
    <x v="0"/>
  </r>
  <r>
    <n v="275"/>
    <n v="59"/>
    <x v="0"/>
    <x v="16"/>
    <x v="3"/>
    <n v="32"/>
    <x v="33"/>
    <s v="M"/>
    <s v="Indigo"/>
    <s v="Spring"/>
    <n v="3"/>
    <x v="0"/>
    <x v="0"/>
    <s v="Yes"/>
    <s v="Yes"/>
    <n v="28"/>
    <s v="Cash"/>
    <s v="Bi-Weekly"/>
    <x v="0"/>
  </r>
  <r>
    <n v="276"/>
    <n v="48"/>
    <x v="0"/>
    <x v="21"/>
    <x v="3"/>
    <n v="85"/>
    <x v="41"/>
    <s v="XL"/>
    <s v="Lavender"/>
    <s v="Winter"/>
    <n v="4"/>
    <x v="0"/>
    <x v="0"/>
    <s v="Yes"/>
    <s v="Yes"/>
    <n v="13"/>
    <s v="Credit Card"/>
    <s v="Weekly"/>
    <x v="2"/>
  </r>
  <r>
    <n v="277"/>
    <n v="25"/>
    <x v="0"/>
    <x v="11"/>
    <x v="0"/>
    <n v="30"/>
    <x v="45"/>
    <s v="XL"/>
    <s v="Turquoise"/>
    <s v="Fall"/>
    <n v="3.5"/>
    <x v="0"/>
    <x v="0"/>
    <s v="Yes"/>
    <s v="Yes"/>
    <n v="11"/>
    <s v="Bank Transfer"/>
    <s v="Fortnightly"/>
    <x v="2"/>
  </r>
  <r>
    <n v="278"/>
    <n v="29"/>
    <x v="0"/>
    <x v="5"/>
    <x v="0"/>
    <n v="29"/>
    <x v="42"/>
    <s v="M"/>
    <s v="Green"/>
    <s v="Winter"/>
    <n v="3"/>
    <x v="0"/>
    <x v="5"/>
    <s v="Yes"/>
    <s v="Yes"/>
    <n v="36"/>
    <s v="Bank Transfer"/>
    <s v="Bi-Weekly"/>
    <x v="2"/>
  </r>
  <r>
    <n v="279"/>
    <n v="57"/>
    <x v="0"/>
    <x v="1"/>
    <x v="0"/>
    <n v="95"/>
    <x v="11"/>
    <s v="M"/>
    <s v="Orange"/>
    <s v="Spring"/>
    <n v="3.7"/>
    <x v="0"/>
    <x v="0"/>
    <s v="Yes"/>
    <s v="Yes"/>
    <n v="23"/>
    <s v="Debit Card"/>
    <s v="Annually"/>
    <x v="0"/>
  </r>
  <r>
    <n v="280"/>
    <n v="23"/>
    <x v="0"/>
    <x v="4"/>
    <x v="1"/>
    <n v="69"/>
    <x v="10"/>
    <s v="L"/>
    <s v="Turquoise"/>
    <s v="Summer"/>
    <n v="4"/>
    <x v="0"/>
    <x v="3"/>
    <s v="Yes"/>
    <s v="Yes"/>
    <n v="37"/>
    <s v="Bank Transfer"/>
    <s v="Monthly"/>
    <x v="2"/>
  </r>
  <r>
    <n v="281"/>
    <n v="45"/>
    <x v="0"/>
    <x v="3"/>
    <x v="1"/>
    <n v="69"/>
    <x v="6"/>
    <s v="S"/>
    <s v="Cyan"/>
    <s v="Fall"/>
    <n v="4.2"/>
    <x v="0"/>
    <x v="4"/>
    <s v="Yes"/>
    <s v="Yes"/>
    <n v="21"/>
    <s v="Cash"/>
    <s v="Bi-Weekly"/>
    <x v="2"/>
  </r>
  <r>
    <n v="282"/>
    <n v="38"/>
    <x v="0"/>
    <x v="22"/>
    <x v="3"/>
    <n v="61"/>
    <x v="19"/>
    <s v="XL"/>
    <s v="Charcoal"/>
    <s v="Spring"/>
    <n v="2.5"/>
    <x v="0"/>
    <x v="3"/>
    <s v="Yes"/>
    <s v="Yes"/>
    <n v="22"/>
    <s v="Debit Card"/>
    <s v="Bi-Weekly"/>
    <x v="2"/>
  </r>
  <r>
    <n v="283"/>
    <n v="21"/>
    <x v="0"/>
    <x v="11"/>
    <x v="0"/>
    <n v="94"/>
    <x v="46"/>
    <s v="M"/>
    <s v="Teal"/>
    <s v="Summer"/>
    <n v="3"/>
    <x v="0"/>
    <x v="4"/>
    <s v="Yes"/>
    <s v="Yes"/>
    <n v="9"/>
    <s v="Cash"/>
    <s v="Monthly"/>
    <x v="2"/>
  </r>
  <r>
    <n v="284"/>
    <n v="32"/>
    <x v="0"/>
    <x v="1"/>
    <x v="0"/>
    <n v="30"/>
    <x v="6"/>
    <s v="S"/>
    <s v="Maroon"/>
    <s v="Fall"/>
    <n v="3.2"/>
    <x v="0"/>
    <x v="2"/>
    <s v="Yes"/>
    <s v="Yes"/>
    <n v="16"/>
    <s v="Venmo"/>
    <s v="Annually"/>
    <x v="2"/>
  </r>
  <r>
    <n v="285"/>
    <n v="63"/>
    <x v="0"/>
    <x v="11"/>
    <x v="0"/>
    <n v="45"/>
    <x v="31"/>
    <s v="M"/>
    <s v="Red"/>
    <s v="Summer"/>
    <n v="3.5"/>
    <x v="0"/>
    <x v="3"/>
    <s v="Yes"/>
    <s v="Yes"/>
    <n v="4"/>
    <s v="PayPal"/>
    <s v="Quarterly"/>
    <x v="0"/>
  </r>
  <r>
    <n v="286"/>
    <n v="29"/>
    <x v="0"/>
    <x v="8"/>
    <x v="3"/>
    <n v="39"/>
    <x v="0"/>
    <s v="XL"/>
    <s v="Yellow"/>
    <s v="Summer"/>
    <n v="4.8"/>
    <x v="0"/>
    <x v="0"/>
    <s v="Yes"/>
    <s v="Yes"/>
    <n v="3"/>
    <s v="Debit Card"/>
    <s v="Bi-Weekly"/>
    <x v="2"/>
  </r>
  <r>
    <n v="287"/>
    <n v="27"/>
    <x v="0"/>
    <x v="16"/>
    <x v="3"/>
    <n v="51"/>
    <x v="43"/>
    <s v="L"/>
    <s v="Gray"/>
    <s v="Summer"/>
    <n v="2.6"/>
    <x v="0"/>
    <x v="5"/>
    <s v="Yes"/>
    <s v="Yes"/>
    <n v="6"/>
    <s v="Debit Card"/>
    <s v="Annually"/>
    <x v="2"/>
  </r>
  <r>
    <n v="288"/>
    <n v="56"/>
    <x v="0"/>
    <x v="18"/>
    <x v="3"/>
    <n v="37"/>
    <x v="12"/>
    <s v="L"/>
    <s v="Blue"/>
    <s v="Spring"/>
    <n v="3.4"/>
    <x v="0"/>
    <x v="4"/>
    <s v="Yes"/>
    <s v="Yes"/>
    <n v="18"/>
    <s v="Venmo"/>
    <s v="Fortnightly"/>
    <x v="0"/>
  </r>
  <r>
    <n v="289"/>
    <n v="30"/>
    <x v="0"/>
    <x v="17"/>
    <x v="0"/>
    <n v="62"/>
    <x v="17"/>
    <s v="M"/>
    <s v="Lavender"/>
    <s v="Winter"/>
    <n v="3.7"/>
    <x v="0"/>
    <x v="4"/>
    <s v="Yes"/>
    <s v="Yes"/>
    <n v="34"/>
    <s v="Venmo"/>
    <s v="Bi-Weekly"/>
    <x v="2"/>
  </r>
  <r>
    <n v="290"/>
    <n v="49"/>
    <x v="0"/>
    <x v="7"/>
    <x v="2"/>
    <n v="85"/>
    <x v="14"/>
    <s v="M"/>
    <s v="Yellow"/>
    <s v="Fall"/>
    <n v="4.5"/>
    <x v="0"/>
    <x v="4"/>
    <s v="Yes"/>
    <s v="Yes"/>
    <n v="26"/>
    <s v="Credit Card"/>
    <s v="Monthly"/>
    <x v="2"/>
  </r>
  <r>
    <n v="291"/>
    <n v="58"/>
    <x v="0"/>
    <x v="17"/>
    <x v="0"/>
    <n v="33"/>
    <x v="24"/>
    <s v="M"/>
    <s v="Indigo"/>
    <s v="Winter"/>
    <n v="3.7"/>
    <x v="0"/>
    <x v="3"/>
    <s v="Yes"/>
    <s v="Yes"/>
    <n v="50"/>
    <s v="PayPal"/>
    <s v="Weekly"/>
    <x v="0"/>
  </r>
  <r>
    <n v="292"/>
    <n v="57"/>
    <x v="0"/>
    <x v="10"/>
    <x v="0"/>
    <n v="26"/>
    <x v="12"/>
    <s v="XL"/>
    <s v="Violet"/>
    <s v="Fall"/>
    <n v="3.3"/>
    <x v="0"/>
    <x v="2"/>
    <s v="Yes"/>
    <s v="Yes"/>
    <n v="40"/>
    <s v="Bank Transfer"/>
    <s v="Monthly"/>
    <x v="0"/>
  </r>
  <r>
    <n v="293"/>
    <n v="60"/>
    <x v="0"/>
    <x v="9"/>
    <x v="1"/>
    <n v="99"/>
    <x v="40"/>
    <s v="M"/>
    <s v="Green"/>
    <s v="Spring"/>
    <n v="4.7"/>
    <x v="0"/>
    <x v="1"/>
    <s v="Yes"/>
    <s v="Yes"/>
    <n v="24"/>
    <s v="Cash"/>
    <s v="Quarterly"/>
    <x v="0"/>
  </r>
  <r>
    <n v="294"/>
    <n v="69"/>
    <x v="0"/>
    <x v="8"/>
    <x v="3"/>
    <n v="39"/>
    <x v="39"/>
    <s v="M"/>
    <s v="White"/>
    <s v="Spring"/>
    <n v="2.7"/>
    <x v="0"/>
    <x v="0"/>
    <s v="Yes"/>
    <s v="Yes"/>
    <n v="33"/>
    <s v="PayPal"/>
    <s v="Annually"/>
    <x v="0"/>
  </r>
  <r>
    <n v="295"/>
    <n v="70"/>
    <x v="0"/>
    <x v="11"/>
    <x v="0"/>
    <n v="20"/>
    <x v="32"/>
    <s v="M"/>
    <s v="Gold"/>
    <s v="Spring"/>
    <n v="4.5999999999999996"/>
    <x v="0"/>
    <x v="5"/>
    <s v="Yes"/>
    <s v="Yes"/>
    <n v="19"/>
    <s v="Credit Card"/>
    <s v="Every 3 Months"/>
    <x v="0"/>
  </r>
  <r>
    <n v="296"/>
    <n v="53"/>
    <x v="0"/>
    <x v="12"/>
    <x v="3"/>
    <n v="42"/>
    <x v="8"/>
    <s v="M"/>
    <s v="Indigo"/>
    <s v="Winter"/>
    <n v="2.7"/>
    <x v="0"/>
    <x v="5"/>
    <s v="Yes"/>
    <s v="Yes"/>
    <n v="24"/>
    <s v="Credit Card"/>
    <s v="Quarterly"/>
    <x v="0"/>
  </r>
  <r>
    <n v="297"/>
    <n v="25"/>
    <x v="0"/>
    <x v="3"/>
    <x v="1"/>
    <n v="74"/>
    <x v="27"/>
    <s v="S"/>
    <s v="Lavender"/>
    <s v="Spring"/>
    <n v="4.8"/>
    <x v="0"/>
    <x v="4"/>
    <s v="Yes"/>
    <s v="Yes"/>
    <n v="19"/>
    <s v="Credit Card"/>
    <s v="Weekly"/>
    <x v="2"/>
  </r>
  <r>
    <n v="298"/>
    <n v="48"/>
    <x v="0"/>
    <x v="9"/>
    <x v="1"/>
    <n v="26"/>
    <x v="12"/>
    <s v="XL"/>
    <s v="Purple"/>
    <s v="Summer"/>
    <n v="4.4000000000000004"/>
    <x v="0"/>
    <x v="3"/>
    <s v="Yes"/>
    <s v="Yes"/>
    <n v="4"/>
    <s v="Credit Card"/>
    <s v="Bi-Weekly"/>
    <x v="2"/>
  </r>
  <r>
    <n v="299"/>
    <n v="69"/>
    <x v="0"/>
    <x v="17"/>
    <x v="0"/>
    <n v="53"/>
    <x v="33"/>
    <s v="M"/>
    <s v="Lavender"/>
    <s v="Winter"/>
    <n v="4"/>
    <x v="0"/>
    <x v="3"/>
    <s v="Yes"/>
    <s v="Yes"/>
    <n v="11"/>
    <s v="Venmo"/>
    <s v="Every 3 Months"/>
    <x v="0"/>
  </r>
  <r>
    <n v="300"/>
    <n v="25"/>
    <x v="0"/>
    <x v="4"/>
    <x v="1"/>
    <n v="80"/>
    <x v="38"/>
    <s v="M"/>
    <s v="Maroon"/>
    <s v="Summer"/>
    <n v="3.2"/>
    <x v="0"/>
    <x v="2"/>
    <s v="Yes"/>
    <s v="Yes"/>
    <n v="28"/>
    <s v="PayPal"/>
    <s v="Fortnightly"/>
    <x v="2"/>
  </r>
  <r>
    <n v="301"/>
    <n v="29"/>
    <x v="0"/>
    <x v="19"/>
    <x v="3"/>
    <n v="98"/>
    <x v="44"/>
    <s v="M"/>
    <s v="Teal"/>
    <s v="Spring"/>
    <n v="4.4000000000000004"/>
    <x v="0"/>
    <x v="5"/>
    <s v="Yes"/>
    <s v="Yes"/>
    <n v="24"/>
    <s v="PayPal"/>
    <s v="Weekly"/>
    <x v="2"/>
  </r>
  <r>
    <n v="302"/>
    <n v="46"/>
    <x v="0"/>
    <x v="11"/>
    <x v="0"/>
    <n v="95"/>
    <x v="38"/>
    <s v="M"/>
    <s v="Green"/>
    <s v="Spring"/>
    <n v="3.8"/>
    <x v="0"/>
    <x v="3"/>
    <s v="Yes"/>
    <s v="Yes"/>
    <n v="25"/>
    <s v="Credit Card"/>
    <s v="Every 3 Months"/>
    <x v="2"/>
  </r>
  <r>
    <n v="303"/>
    <n v="37"/>
    <x v="0"/>
    <x v="1"/>
    <x v="0"/>
    <n v="44"/>
    <x v="12"/>
    <s v="L"/>
    <s v="Olive"/>
    <s v="Summer"/>
    <n v="3.6"/>
    <x v="0"/>
    <x v="0"/>
    <s v="Yes"/>
    <s v="Yes"/>
    <n v="27"/>
    <s v="Bank Transfer"/>
    <s v="Every 3 Months"/>
    <x v="2"/>
  </r>
  <r>
    <n v="304"/>
    <n v="20"/>
    <x v="0"/>
    <x v="3"/>
    <x v="1"/>
    <n v="60"/>
    <x v="4"/>
    <s v="M"/>
    <s v="Turquoise"/>
    <s v="Summer"/>
    <n v="3.3"/>
    <x v="0"/>
    <x v="2"/>
    <s v="Yes"/>
    <s v="Yes"/>
    <n v="49"/>
    <s v="Venmo"/>
    <s v="Weekly"/>
    <x v="2"/>
  </r>
  <r>
    <n v="305"/>
    <n v="40"/>
    <x v="0"/>
    <x v="10"/>
    <x v="0"/>
    <n v="84"/>
    <x v="4"/>
    <s v="M"/>
    <s v="Green"/>
    <s v="Winter"/>
    <n v="3.4"/>
    <x v="0"/>
    <x v="2"/>
    <s v="Yes"/>
    <s v="Yes"/>
    <n v="45"/>
    <s v="Credit Card"/>
    <s v="Bi-Weekly"/>
    <x v="2"/>
  </r>
  <r>
    <n v="306"/>
    <n v="60"/>
    <x v="0"/>
    <x v="1"/>
    <x v="0"/>
    <n v="59"/>
    <x v="40"/>
    <s v="M"/>
    <s v="Teal"/>
    <s v="Fall"/>
    <n v="3.5"/>
    <x v="0"/>
    <x v="4"/>
    <s v="Yes"/>
    <s v="Yes"/>
    <n v="26"/>
    <s v="PayPal"/>
    <s v="Annually"/>
    <x v="0"/>
  </r>
  <r>
    <n v="307"/>
    <n v="26"/>
    <x v="0"/>
    <x v="14"/>
    <x v="2"/>
    <n v="49"/>
    <x v="25"/>
    <s v="S"/>
    <s v="White"/>
    <s v="Summer"/>
    <n v="3.6"/>
    <x v="0"/>
    <x v="0"/>
    <s v="Yes"/>
    <s v="Yes"/>
    <n v="4"/>
    <s v="Cash"/>
    <s v="Annually"/>
    <x v="2"/>
  </r>
  <r>
    <n v="308"/>
    <n v="29"/>
    <x v="0"/>
    <x v="24"/>
    <x v="3"/>
    <n v="32"/>
    <x v="20"/>
    <s v="M"/>
    <s v="Orange"/>
    <s v="Winter"/>
    <n v="3.2"/>
    <x v="0"/>
    <x v="1"/>
    <s v="Yes"/>
    <s v="Yes"/>
    <n v="3"/>
    <s v="Credit Card"/>
    <s v="Every 3 Months"/>
    <x v="2"/>
  </r>
  <r>
    <n v="309"/>
    <n v="66"/>
    <x v="0"/>
    <x v="8"/>
    <x v="3"/>
    <n v="29"/>
    <x v="33"/>
    <s v="M"/>
    <s v="Beige"/>
    <s v="Fall"/>
    <n v="3.7"/>
    <x v="0"/>
    <x v="3"/>
    <s v="Yes"/>
    <s v="Yes"/>
    <n v="45"/>
    <s v="Venmo"/>
    <s v="Bi-Weekly"/>
    <x v="0"/>
  </r>
  <r>
    <n v="310"/>
    <n v="66"/>
    <x v="0"/>
    <x v="10"/>
    <x v="0"/>
    <n v="22"/>
    <x v="46"/>
    <s v="M"/>
    <s v="Yellow"/>
    <s v="Spring"/>
    <n v="4.5"/>
    <x v="0"/>
    <x v="3"/>
    <s v="Yes"/>
    <s v="Yes"/>
    <n v="21"/>
    <s v="Cash"/>
    <s v="Fortnightly"/>
    <x v="0"/>
  </r>
  <r>
    <n v="311"/>
    <n v="56"/>
    <x v="0"/>
    <x v="13"/>
    <x v="0"/>
    <n v="85"/>
    <x v="6"/>
    <s v="M"/>
    <s v="Charcoal"/>
    <s v="Winter"/>
    <n v="4.5999999999999996"/>
    <x v="0"/>
    <x v="3"/>
    <s v="Yes"/>
    <s v="Yes"/>
    <n v="50"/>
    <s v="Cash"/>
    <s v="Fortnightly"/>
    <x v="0"/>
  </r>
  <r>
    <n v="312"/>
    <n v="69"/>
    <x v="0"/>
    <x v="2"/>
    <x v="0"/>
    <n v="52"/>
    <x v="3"/>
    <s v="L"/>
    <s v="Silver"/>
    <s v="Winter"/>
    <n v="4.0999999999999996"/>
    <x v="0"/>
    <x v="5"/>
    <s v="Yes"/>
    <s v="Yes"/>
    <n v="19"/>
    <s v="Bank Transfer"/>
    <s v="Monthly"/>
    <x v="0"/>
  </r>
  <r>
    <n v="313"/>
    <n v="38"/>
    <x v="0"/>
    <x v="13"/>
    <x v="0"/>
    <n v="89"/>
    <x v="2"/>
    <s v="L"/>
    <s v="Green"/>
    <s v="Spring"/>
    <n v="3.4"/>
    <x v="0"/>
    <x v="2"/>
    <s v="Yes"/>
    <s v="Yes"/>
    <n v="6"/>
    <s v="PayPal"/>
    <s v="Annually"/>
    <x v="2"/>
  </r>
  <r>
    <n v="314"/>
    <n v="42"/>
    <x v="0"/>
    <x v="10"/>
    <x v="0"/>
    <n v="77"/>
    <x v="34"/>
    <s v="M"/>
    <s v="Pink"/>
    <s v="Spring"/>
    <n v="3.7"/>
    <x v="0"/>
    <x v="0"/>
    <s v="Yes"/>
    <s v="Yes"/>
    <n v="50"/>
    <s v="Credit Card"/>
    <s v="Every 3 Months"/>
    <x v="2"/>
  </r>
  <r>
    <n v="315"/>
    <n v="30"/>
    <x v="0"/>
    <x v="13"/>
    <x v="0"/>
    <n v="24"/>
    <x v="32"/>
    <s v="M"/>
    <s v="Purple"/>
    <s v="Summer"/>
    <n v="3.3"/>
    <x v="0"/>
    <x v="5"/>
    <s v="Yes"/>
    <s v="Yes"/>
    <n v="17"/>
    <s v="Debit Card"/>
    <s v="Every 3 Months"/>
    <x v="2"/>
  </r>
  <r>
    <n v="316"/>
    <n v="66"/>
    <x v="0"/>
    <x v="16"/>
    <x v="3"/>
    <n v="24"/>
    <x v="48"/>
    <s v="XL"/>
    <s v="Orange"/>
    <s v="Spring"/>
    <n v="4.5"/>
    <x v="0"/>
    <x v="0"/>
    <s v="Yes"/>
    <s v="Yes"/>
    <n v="24"/>
    <s v="Debit Card"/>
    <s v="Annually"/>
    <x v="0"/>
  </r>
  <r>
    <n v="317"/>
    <n v="36"/>
    <x v="0"/>
    <x v="8"/>
    <x v="3"/>
    <n v="22"/>
    <x v="18"/>
    <s v="M"/>
    <s v="Charcoal"/>
    <s v="Fall"/>
    <n v="3.3"/>
    <x v="0"/>
    <x v="1"/>
    <s v="Yes"/>
    <s v="Yes"/>
    <n v="46"/>
    <s v="Venmo"/>
    <s v="Monthly"/>
    <x v="2"/>
  </r>
  <r>
    <n v="318"/>
    <n v="58"/>
    <x v="0"/>
    <x v="1"/>
    <x v="0"/>
    <n v="82"/>
    <x v="8"/>
    <s v="L"/>
    <s v="Teal"/>
    <s v="Fall"/>
    <n v="4.3"/>
    <x v="0"/>
    <x v="3"/>
    <s v="Yes"/>
    <s v="Yes"/>
    <n v="42"/>
    <s v="Cash"/>
    <s v="Every 3 Months"/>
    <x v="0"/>
  </r>
  <r>
    <n v="319"/>
    <n v="45"/>
    <x v="0"/>
    <x v="21"/>
    <x v="3"/>
    <n v="67"/>
    <x v="45"/>
    <s v="M"/>
    <s v="Beige"/>
    <s v="Winter"/>
    <n v="2.5"/>
    <x v="0"/>
    <x v="3"/>
    <s v="Yes"/>
    <s v="Yes"/>
    <n v="10"/>
    <s v="Cash"/>
    <s v="Annually"/>
    <x v="2"/>
  </r>
  <r>
    <n v="320"/>
    <n v="47"/>
    <x v="0"/>
    <x v="6"/>
    <x v="0"/>
    <n v="74"/>
    <x v="1"/>
    <s v="XL"/>
    <s v="White"/>
    <s v="Spring"/>
    <n v="2.6"/>
    <x v="0"/>
    <x v="3"/>
    <s v="Yes"/>
    <s v="Yes"/>
    <n v="1"/>
    <s v="Cash"/>
    <s v="Every 3 Months"/>
    <x v="2"/>
  </r>
  <r>
    <n v="321"/>
    <n v="66"/>
    <x v="0"/>
    <x v="16"/>
    <x v="3"/>
    <n v="72"/>
    <x v="23"/>
    <s v="L"/>
    <s v="White"/>
    <s v="Summer"/>
    <n v="4.9000000000000004"/>
    <x v="0"/>
    <x v="3"/>
    <s v="Yes"/>
    <s v="Yes"/>
    <n v="28"/>
    <s v="Debit Card"/>
    <s v="Quarterly"/>
    <x v="0"/>
  </r>
  <r>
    <n v="322"/>
    <n v="41"/>
    <x v="0"/>
    <x v="4"/>
    <x v="1"/>
    <n v="36"/>
    <x v="34"/>
    <s v="L"/>
    <s v="Orange"/>
    <s v="Summer"/>
    <n v="4.7"/>
    <x v="0"/>
    <x v="1"/>
    <s v="Yes"/>
    <s v="Yes"/>
    <n v="48"/>
    <s v="Debit Card"/>
    <s v="Quarterly"/>
    <x v="2"/>
  </r>
  <r>
    <n v="323"/>
    <n v="41"/>
    <x v="0"/>
    <x v="22"/>
    <x v="3"/>
    <n v="95"/>
    <x v="30"/>
    <s v="S"/>
    <s v="Cyan"/>
    <s v="Winter"/>
    <n v="3"/>
    <x v="0"/>
    <x v="3"/>
    <s v="Yes"/>
    <s v="Yes"/>
    <n v="47"/>
    <s v="Credit Card"/>
    <s v="Monthly"/>
    <x v="2"/>
  </r>
  <r>
    <n v="324"/>
    <n v="66"/>
    <x v="0"/>
    <x v="15"/>
    <x v="0"/>
    <n v="78"/>
    <x v="30"/>
    <s v="M"/>
    <s v="Orange"/>
    <s v="Winter"/>
    <n v="3.5"/>
    <x v="0"/>
    <x v="2"/>
    <s v="Yes"/>
    <s v="Yes"/>
    <n v="29"/>
    <s v="PayPal"/>
    <s v="Bi-Weekly"/>
    <x v="0"/>
  </r>
  <r>
    <n v="325"/>
    <n v="37"/>
    <x v="0"/>
    <x v="5"/>
    <x v="0"/>
    <n v="82"/>
    <x v="5"/>
    <s v="M"/>
    <s v="Olive"/>
    <s v="Summer"/>
    <n v="4.8"/>
    <x v="0"/>
    <x v="3"/>
    <s v="Yes"/>
    <s v="Yes"/>
    <n v="37"/>
    <s v="Venmo"/>
    <s v="Quarterly"/>
    <x v="2"/>
  </r>
  <r>
    <n v="326"/>
    <n v="70"/>
    <x v="0"/>
    <x v="13"/>
    <x v="0"/>
    <n v="70"/>
    <x v="34"/>
    <s v="M"/>
    <s v="Charcoal"/>
    <s v="Winter"/>
    <n v="4.3"/>
    <x v="0"/>
    <x v="1"/>
    <s v="Yes"/>
    <s v="Yes"/>
    <n v="38"/>
    <s v="Debit Card"/>
    <s v="Annually"/>
    <x v="0"/>
  </r>
  <r>
    <n v="327"/>
    <n v="62"/>
    <x v="0"/>
    <x v="18"/>
    <x v="3"/>
    <n v="41"/>
    <x v="32"/>
    <s v="M"/>
    <s v="White"/>
    <s v="Fall"/>
    <n v="3.2"/>
    <x v="0"/>
    <x v="5"/>
    <s v="Yes"/>
    <s v="Yes"/>
    <n v="48"/>
    <s v="Bank Transfer"/>
    <s v="Weekly"/>
    <x v="0"/>
  </r>
  <r>
    <n v="328"/>
    <n v="61"/>
    <x v="0"/>
    <x v="7"/>
    <x v="2"/>
    <n v="42"/>
    <x v="44"/>
    <s v="M"/>
    <s v="Teal"/>
    <s v="Summer"/>
    <n v="3.1"/>
    <x v="0"/>
    <x v="1"/>
    <s v="Yes"/>
    <s v="Yes"/>
    <n v="36"/>
    <s v="PayPal"/>
    <s v="Weekly"/>
    <x v="0"/>
  </r>
  <r>
    <n v="329"/>
    <n v="48"/>
    <x v="0"/>
    <x v="7"/>
    <x v="2"/>
    <n v="50"/>
    <x v="20"/>
    <s v="M"/>
    <s v="Yellow"/>
    <s v="Fall"/>
    <n v="2.8"/>
    <x v="0"/>
    <x v="1"/>
    <s v="Yes"/>
    <s v="Yes"/>
    <n v="9"/>
    <s v="Credit Card"/>
    <s v="Weekly"/>
    <x v="2"/>
  </r>
  <r>
    <n v="330"/>
    <n v="70"/>
    <x v="0"/>
    <x v="20"/>
    <x v="0"/>
    <n v="31"/>
    <x v="22"/>
    <s v="S"/>
    <s v="White"/>
    <s v="Summer"/>
    <n v="2.9"/>
    <x v="0"/>
    <x v="4"/>
    <s v="Yes"/>
    <s v="Yes"/>
    <n v="34"/>
    <s v="Bank Transfer"/>
    <s v="Monthly"/>
    <x v="0"/>
  </r>
  <r>
    <n v="331"/>
    <n v="46"/>
    <x v="0"/>
    <x v="1"/>
    <x v="0"/>
    <n v="51"/>
    <x v="25"/>
    <s v="M"/>
    <s v="Beige"/>
    <s v="Winter"/>
    <n v="3.7"/>
    <x v="0"/>
    <x v="0"/>
    <s v="Yes"/>
    <s v="Yes"/>
    <n v="43"/>
    <s v="Venmo"/>
    <s v="Bi-Weekly"/>
    <x v="2"/>
  </r>
  <r>
    <n v="332"/>
    <n v="31"/>
    <x v="0"/>
    <x v="5"/>
    <x v="0"/>
    <n v="98"/>
    <x v="20"/>
    <s v="L"/>
    <s v="Beige"/>
    <s v="Fall"/>
    <n v="3.3"/>
    <x v="0"/>
    <x v="5"/>
    <s v="Yes"/>
    <s v="Yes"/>
    <n v="46"/>
    <s v="PayPal"/>
    <s v="Quarterly"/>
    <x v="2"/>
  </r>
  <r>
    <n v="333"/>
    <n v="19"/>
    <x v="0"/>
    <x v="5"/>
    <x v="0"/>
    <n v="86"/>
    <x v="14"/>
    <s v="M"/>
    <s v="Maroon"/>
    <s v="Winter"/>
    <n v="2.8"/>
    <x v="0"/>
    <x v="4"/>
    <s v="Yes"/>
    <s v="Yes"/>
    <n v="5"/>
    <s v="Credit Card"/>
    <s v="Monthly"/>
    <x v="1"/>
  </r>
  <r>
    <n v="334"/>
    <n v="39"/>
    <x v="0"/>
    <x v="1"/>
    <x v="0"/>
    <n v="64"/>
    <x v="29"/>
    <s v="M"/>
    <s v="Teal"/>
    <s v="Winter"/>
    <n v="4.5"/>
    <x v="0"/>
    <x v="3"/>
    <s v="Yes"/>
    <s v="Yes"/>
    <n v="15"/>
    <s v="Bank Transfer"/>
    <s v="Bi-Weekly"/>
    <x v="2"/>
  </r>
  <r>
    <n v="335"/>
    <n v="41"/>
    <x v="0"/>
    <x v="0"/>
    <x v="0"/>
    <n v="46"/>
    <x v="23"/>
    <s v="M"/>
    <s v="Lavender"/>
    <s v="Fall"/>
    <n v="2.6"/>
    <x v="0"/>
    <x v="2"/>
    <s v="Yes"/>
    <s v="Yes"/>
    <n v="30"/>
    <s v="Credit Card"/>
    <s v="Annually"/>
    <x v="2"/>
  </r>
  <r>
    <n v="336"/>
    <n v="20"/>
    <x v="0"/>
    <x v="1"/>
    <x v="0"/>
    <n v="85"/>
    <x v="4"/>
    <s v="L"/>
    <s v="Maroon"/>
    <s v="Spring"/>
    <n v="3.7"/>
    <x v="0"/>
    <x v="3"/>
    <s v="Yes"/>
    <s v="Yes"/>
    <n v="44"/>
    <s v="Venmo"/>
    <s v="Every 3 Months"/>
    <x v="2"/>
  </r>
  <r>
    <n v="337"/>
    <n v="36"/>
    <x v="0"/>
    <x v="19"/>
    <x v="3"/>
    <n v="81"/>
    <x v="3"/>
    <s v="S"/>
    <s v="Orange"/>
    <s v="Fall"/>
    <n v="4.4000000000000004"/>
    <x v="0"/>
    <x v="0"/>
    <s v="Yes"/>
    <s v="Yes"/>
    <n v="16"/>
    <s v="PayPal"/>
    <s v="Annually"/>
    <x v="2"/>
  </r>
  <r>
    <n v="338"/>
    <n v="32"/>
    <x v="0"/>
    <x v="1"/>
    <x v="0"/>
    <n v="59"/>
    <x v="35"/>
    <s v="M"/>
    <s v="Cyan"/>
    <s v="Winter"/>
    <n v="4.3"/>
    <x v="0"/>
    <x v="4"/>
    <s v="Yes"/>
    <s v="Yes"/>
    <n v="16"/>
    <s v="Bank Transfer"/>
    <s v="Annually"/>
    <x v="2"/>
  </r>
  <r>
    <n v="339"/>
    <n v="69"/>
    <x v="0"/>
    <x v="15"/>
    <x v="0"/>
    <n v="79"/>
    <x v="2"/>
    <s v="M"/>
    <s v="Silver"/>
    <s v="Winter"/>
    <n v="3.5"/>
    <x v="0"/>
    <x v="0"/>
    <s v="Yes"/>
    <s v="Yes"/>
    <n v="16"/>
    <s v="Cash"/>
    <s v="Weekly"/>
    <x v="0"/>
  </r>
  <r>
    <n v="340"/>
    <n v="40"/>
    <x v="0"/>
    <x v="6"/>
    <x v="0"/>
    <n v="33"/>
    <x v="38"/>
    <s v="M"/>
    <s v="Teal"/>
    <s v="Spring"/>
    <n v="3.8"/>
    <x v="0"/>
    <x v="4"/>
    <s v="Yes"/>
    <s v="Yes"/>
    <n v="21"/>
    <s v="Credit Card"/>
    <s v="Every 3 Months"/>
    <x v="2"/>
  </r>
  <r>
    <n v="341"/>
    <n v="40"/>
    <x v="0"/>
    <x v="6"/>
    <x v="0"/>
    <n v="47"/>
    <x v="32"/>
    <s v="L"/>
    <s v="Blue"/>
    <s v="Summer"/>
    <n v="3.5"/>
    <x v="0"/>
    <x v="0"/>
    <s v="Yes"/>
    <s v="Yes"/>
    <n v="39"/>
    <s v="Venmo"/>
    <s v="Every 3 Months"/>
    <x v="2"/>
  </r>
  <r>
    <n v="342"/>
    <n v="20"/>
    <x v="0"/>
    <x v="19"/>
    <x v="3"/>
    <n v="20"/>
    <x v="40"/>
    <s v="S"/>
    <s v="Blue"/>
    <s v="Summer"/>
    <n v="4.5999999999999996"/>
    <x v="0"/>
    <x v="5"/>
    <s v="Yes"/>
    <s v="Yes"/>
    <n v="40"/>
    <s v="Debit Card"/>
    <s v="Bi-Weekly"/>
    <x v="2"/>
  </r>
  <r>
    <n v="343"/>
    <n v="64"/>
    <x v="0"/>
    <x v="7"/>
    <x v="2"/>
    <n v="36"/>
    <x v="0"/>
    <s v="M"/>
    <s v="Olive"/>
    <s v="Spring"/>
    <n v="2.6"/>
    <x v="0"/>
    <x v="2"/>
    <s v="Yes"/>
    <s v="Yes"/>
    <n v="48"/>
    <s v="Credit Card"/>
    <s v="Every 3 Months"/>
    <x v="0"/>
  </r>
  <r>
    <n v="344"/>
    <n v="27"/>
    <x v="0"/>
    <x v="3"/>
    <x v="1"/>
    <n v="39"/>
    <x v="43"/>
    <s v="M"/>
    <s v="Purple"/>
    <s v="Summer"/>
    <n v="4.4000000000000004"/>
    <x v="0"/>
    <x v="2"/>
    <s v="Yes"/>
    <s v="Yes"/>
    <n v="26"/>
    <s v="Venmo"/>
    <s v="Monthly"/>
    <x v="2"/>
  </r>
  <r>
    <n v="345"/>
    <n v="24"/>
    <x v="0"/>
    <x v="11"/>
    <x v="0"/>
    <n v="71"/>
    <x v="41"/>
    <s v="M"/>
    <s v="Charcoal"/>
    <s v="Winter"/>
    <n v="4"/>
    <x v="0"/>
    <x v="3"/>
    <s v="Yes"/>
    <s v="Yes"/>
    <n v="46"/>
    <s v="Debit Card"/>
    <s v="Monthly"/>
    <x v="2"/>
  </r>
  <r>
    <n v="346"/>
    <n v="48"/>
    <x v="0"/>
    <x v="9"/>
    <x v="1"/>
    <n v="59"/>
    <x v="5"/>
    <s v="S"/>
    <s v="Olive"/>
    <s v="Winter"/>
    <n v="4.4000000000000004"/>
    <x v="0"/>
    <x v="2"/>
    <s v="Yes"/>
    <s v="Yes"/>
    <n v="27"/>
    <s v="Bank Transfer"/>
    <s v="Annually"/>
    <x v="2"/>
  </r>
  <r>
    <n v="347"/>
    <n v="49"/>
    <x v="0"/>
    <x v="2"/>
    <x v="0"/>
    <n v="50"/>
    <x v="35"/>
    <s v="L"/>
    <s v="Violet"/>
    <s v="Spring"/>
    <n v="4.7"/>
    <x v="0"/>
    <x v="2"/>
    <s v="Yes"/>
    <s v="Yes"/>
    <n v="5"/>
    <s v="Cash"/>
    <s v="Weekly"/>
    <x v="2"/>
  </r>
  <r>
    <n v="348"/>
    <n v="36"/>
    <x v="0"/>
    <x v="3"/>
    <x v="1"/>
    <n v="41"/>
    <x v="4"/>
    <s v="L"/>
    <s v="Red"/>
    <s v="Fall"/>
    <n v="3.9"/>
    <x v="0"/>
    <x v="5"/>
    <s v="Yes"/>
    <s v="Yes"/>
    <n v="43"/>
    <s v="PayPal"/>
    <s v="Fortnightly"/>
    <x v="2"/>
  </r>
  <r>
    <n v="349"/>
    <n v="56"/>
    <x v="0"/>
    <x v="0"/>
    <x v="0"/>
    <n v="59"/>
    <x v="36"/>
    <s v="M"/>
    <s v="Beige"/>
    <s v="Fall"/>
    <n v="2.7"/>
    <x v="0"/>
    <x v="1"/>
    <s v="Yes"/>
    <s v="Yes"/>
    <n v="17"/>
    <s v="PayPal"/>
    <s v="Fortnightly"/>
    <x v="0"/>
  </r>
  <r>
    <n v="350"/>
    <n v="37"/>
    <x v="0"/>
    <x v="19"/>
    <x v="3"/>
    <n v="87"/>
    <x v="28"/>
    <s v="M"/>
    <s v="Green"/>
    <s v="Winter"/>
    <n v="3.7"/>
    <x v="0"/>
    <x v="4"/>
    <s v="Yes"/>
    <s v="Yes"/>
    <n v="3"/>
    <s v="Bank Transfer"/>
    <s v="Bi-Weekly"/>
    <x v="2"/>
  </r>
  <r>
    <n v="351"/>
    <n v="42"/>
    <x v="0"/>
    <x v="1"/>
    <x v="0"/>
    <n v="68"/>
    <x v="0"/>
    <s v="M"/>
    <s v="Violet"/>
    <s v="Spring"/>
    <n v="2.6"/>
    <x v="0"/>
    <x v="4"/>
    <s v="Yes"/>
    <s v="Yes"/>
    <n v="47"/>
    <s v="Bank Transfer"/>
    <s v="Fortnightly"/>
    <x v="2"/>
  </r>
  <r>
    <n v="352"/>
    <n v="28"/>
    <x v="0"/>
    <x v="11"/>
    <x v="0"/>
    <n v="90"/>
    <x v="14"/>
    <s v="M"/>
    <s v="Teal"/>
    <s v="Winter"/>
    <n v="3.9"/>
    <x v="0"/>
    <x v="3"/>
    <s v="Yes"/>
    <s v="Yes"/>
    <n v="24"/>
    <s v="Debit Card"/>
    <s v="Bi-Weekly"/>
    <x v="2"/>
  </r>
  <r>
    <n v="353"/>
    <n v="27"/>
    <x v="0"/>
    <x v="2"/>
    <x v="0"/>
    <n v="71"/>
    <x v="21"/>
    <s v="XL"/>
    <s v="Yellow"/>
    <s v="Fall"/>
    <n v="4.9000000000000004"/>
    <x v="0"/>
    <x v="2"/>
    <s v="Yes"/>
    <s v="Yes"/>
    <n v="12"/>
    <s v="Cash"/>
    <s v="Every 3 Months"/>
    <x v="2"/>
  </r>
  <r>
    <n v="354"/>
    <n v="63"/>
    <x v="0"/>
    <x v="4"/>
    <x v="1"/>
    <n v="64"/>
    <x v="9"/>
    <s v="L"/>
    <s v="Yellow"/>
    <s v="Fall"/>
    <n v="4.0999999999999996"/>
    <x v="0"/>
    <x v="5"/>
    <s v="Yes"/>
    <s v="Yes"/>
    <n v="35"/>
    <s v="Debit Card"/>
    <s v="Monthly"/>
    <x v="0"/>
  </r>
  <r>
    <n v="355"/>
    <n v="58"/>
    <x v="0"/>
    <x v="16"/>
    <x v="3"/>
    <n v="76"/>
    <x v="38"/>
    <s v="S"/>
    <s v="Olive"/>
    <s v="Fall"/>
    <n v="3"/>
    <x v="0"/>
    <x v="1"/>
    <s v="Yes"/>
    <s v="Yes"/>
    <n v="42"/>
    <s v="Venmo"/>
    <s v="Weekly"/>
    <x v="0"/>
  </r>
  <r>
    <n v="356"/>
    <n v="37"/>
    <x v="0"/>
    <x v="16"/>
    <x v="3"/>
    <n v="42"/>
    <x v="4"/>
    <s v="XL"/>
    <s v="Magenta"/>
    <s v="Fall"/>
    <n v="4.0999999999999996"/>
    <x v="0"/>
    <x v="4"/>
    <s v="Yes"/>
    <s v="Yes"/>
    <n v="1"/>
    <s v="PayPal"/>
    <s v="Every 3 Months"/>
    <x v="2"/>
  </r>
  <r>
    <n v="357"/>
    <n v="56"/>
    <x v="0"/>
    <x v="13"/>
    <x v="0"/>
    <n v="80"/>
    <x v="22"/>
    <s v="L"/>
    <s v="Black"/>
    <s v="Spring"/>
    <n v="3.8"/>
    <x v="0"/>
    <x v="3"/>
    <s v="Yes"/>
    <s v="Yes"/>
    <n v="27"/>
    <s v="Cash"/>
    <s v="Weekly"/>
    <x v="0"/>
  </r>
  <r>
    <n v="358"/>
    <n v="18"/>
    <x v="0"/>
    <x v="22"/>
    <x v="3"/>
    <n v="56"/>
    <x v="10"/>
    <s v="M"/>
    <s v="Olive"/>
    <s v="Spring"/>
    <n v="4"/>
    <x v="0"/>
    <x v="3"/>
    <s v="Yes"/>
    <s v="Yes"/>
    <n v="16"/>
    <s v="Credit Card"/>
    <s v="Bi-Weekly"/>
    <x v="1"/>
  </r>
  <r>
    <n v="359"/>
    <n v="48"/>
    <x v="0"/>
    <x v="19"/>
    <x v="3"/>
    <n v="25"/>
    <x v="46"/>
    <s v="XL"/>
    <s v="Magenta"/>
    <s v="Summer"/>
    <n v="3.6"/>
    <x v="0"/>
    <x v="0"/>
    <s v="Yes"/>
    <s v="Yes"/>
    <n v="36"/>
    <s v="Credit Card"/>
    <s v="Every 3 Months"/>
    <x v="2"/>
  </r>
  <r>
    <n v="360"/>
    <n v="31"/>
    <x v="0"/>
    <x v="4"/>
    <x v="1"/>
    <n v="74"/>
    <x v="42"/>
    <s v="M"/>
    <s v="Olive"/>
    <s v="Winter"/>
    <n v="3"/>
    <x v="0"/>
    <x v="5"/>
    <s v="Yes"/>
    <s v="Yes"/>
    <n v="30"/>
    <s v="Credit Card"/>
    <s v="Every 3 Months"/>
    <x v="2"/>
  </r>
  <r>
    <n v="361"/>
    <n v="51"/>
    <x v="0"/>
    <x v="13"/>
    <x v="0"/>
    <n v="30"/>
    <x v="3"/>
    <s v="M"/>
    <s v="Teal"/>
    <s v="Summer"/>
    <n v="3"/>
    <x v="0"/>
    <x v="3"/>
    <s v="Yes"/>
    <s v="Yes"/>
    <n v="18"/>
    <s v="Debit Card"/>
    <s v="Fortnightly"/>
    <x v="0"/>
  </r>
  <r>
    <n v="362"/>
    <n v="65"/>
    <x v="0"/>
    <x v="17"/>
    <x v="0"/>
    <n v="96"/>
    <x v="22"/>
    <s v="M"/>
    <s v="White"/>
    <s v="Spring"/>
    <n v="2.6"/>
    <x v="0"/>
    <x v="1"/>
    <s v="Yes"/>
    <s v="Yes"/>
    <n v="45"/>
    <s v="Cash"/>
    <s v="Annually"/>
    <x v="0"/>
  </r>
  <r>
    <n v="363"/>
    <n v="53"/>
    <x v="0"/>
    <x v="4"/>
    <x v="1"/>
    <n v="64"/>
    <x v="21"/>
    <s v="M"/>
    <s v="Charcoal"/>
    <s v="Fall"/>
    <n v="3.4"/>
    <x v="0"/>
    <x v="1"/>
    <s v="Yes"/>
    <s v="Yes"/>
    <n v="1"/>
    <s v="Venmo"/>
    <s v="Fortnightly"/>
    <x v="0"/>
  </r>
  <r>
    <n v="364"/>
    <n v="55"/>
    <x v="0"/>
    <x v="6"/>
    <x v="0"/>
    <n v="88"/>
    <x v="20"/>
    <s v="L"/>
    <s v="Yellow"/>
    <s v="Winter"/>
    <n v="3.1"/>
    <x v="0"/>
    <x v="1"/>
    <s v="Yes"/>
    <s v="Yes"/>
    <n v="42"/>
    <s v="Bank Transfer"/>
    <s v="Fortnightly"/>
    <x v="0"/>
  </r>
  <r>
    <n v="365"/>
    <n v="62"/>
    <x v="0"/>
    <x v="9"/>
    <x v="1"/>
    <n v="88"/>
    <x v="25"/>
    <s v="L"/>
    <s v="Charcoal"/>
    <s v="Summer"/>
    <n v="3"/>
    <x v="0"/>
    <x v="1"/>
    <s v="Yes"/>
    <s v="Yes"/>
    <n v="7"/>
    <s v="Venmo"/>
    <s v="Every 3 Months"/>
    <x v="0"/>
  </r>
  <r>
    <n v="366"/>
    <n v="55"/>
    <x v="0"/>
    <x v="24"/>
    <x v="3"/>
    <n v="88"/>
    <x v="8"/>
    <s v="XL"/>
    <s v="Gray"/>
    <s v="Summer"/>
    <n v="3.7"/>
    <x v="0"/>
    <x v="3"/>
    <s v="Yes"/>
    <s v="Yes"/>
    <n v="50"/>
    <s v="PayPal"/>
    <s v="Quarterly"/>
    <x v="0"/>
  </r>
  <r>
    <n v="367"/>
    <n v="64"/>
    <x v="0"/>
    <x v="20"/>
    <x v="0"/>
    <n v="36"/>
    <x v="43"/>
    <s v="M"/>
    <s v="Turquoise"/>
    <s v="Spring"/>
    <n v="3.5"/>
    <x v="0"/>
    <x v="5"/>
    <s v="Yes"/>
    <s v="Yes"/>
    <n v="37"/>
    <s v="Venmo"/>
    <s v="Fortnightly"/>
    <x v="0"/>
  </r>
  <r>
    <n v="368"/>
    <n v="52"/>
    <x v="0"/>
    <x v="10"/>
    <x v="0"/>
    <n v="40"/>
    <x v="30"/>
    <s v="XL"/>
    <s v="Cyan"/>
    <s v="Spring"/>
    <n v="2.8"/>
    <x v="0"/>
    <x v="5"/>
    <s v="Yes"/>
    <s v="Yes"/>
    <n v="18"/>
    <s v="Bank Transfer"/>
    <s v="Monthly"/>
    <x v="0"/>
  </r>
  <r>
    <n v="369"/>
    <n v="24"/>
    <x v="0"/>
    <x v="8"/>
    <x v="3"/>
    <n v="39"/>
    <x v="19"/>
    <s v="M"/>
    <s v="Charcoal"/>
    <s v="Spring"/>
    <n v="4.5"/>
    <x v="0"/>
    <x v="3"/>
    <s v="Yes"/>
    <s v="Yes"/>
    <n v="29"/>
    <s v="Cash"/>
    <s v="Monthly"/>
    <x v="2"/>
  </r>
  <r>
    <n v="370"/>
    <n v="38"/>
    <x v="0"/>
    <x v="22"/>
    <x v="3"/>
    <n v="40"/>
    <x v="48"/>
    <s v="M"/>
    <s v="Silver"/>
    <s v="Summer"/>
    <n v="3.3"/>
    <x v="0"/>
    <x v="5"/>
    <s v="Yes"/>
    <s v="Yes"/>
    <n v="45"/>
    <s v="PayPal"/>
    <s v="Quarterly"/>
    <x v="2"/>
  </r>
  <r>
    <n v="371"/>
    <n v="59"/>
    <x v="0"/>
    <x v="18"/>
    <x v="3"/>
    <n v="34"/>
    <x v="4"/>
    <s v="M"/>
    <s v="Olive"/>
    <s v="Winter"/>
    <n v="3.4"/>
    <x v="0"/>
    <x v="0"/>
    <s v="Yes"/>
    <s v="Yes"/>
    <n v="13"/>
    <s v="PayPal"/>
    <s v="Weekly"/>
    <x v="0"/>
  </r>
  <r>
    <n v="372"/>
    <n v="27"/>
    <x v="0"/>
    <x v="4"/>
    <x v="1"/>
    <n v="83"/>
    <x v="17"/>
    <s v="S"/>
    <s v="Pink"/>
    <s v="Winter"/>
    <n v="3.2"/>
    <x v="0"/>
    <x v="4"/>
    <s v="Yes"/>
    <s v="Yes"/>
    <n v="47"/>
    <s v="PayPal"/>
    <s v="Monthly"/>
    <x v="2"/>
  </r>
  <r>
    <n v="373"/>
    <n v="24"/>
    <x v="0"/>
    <x v="1"/>
    <x v="0"/>
    <n v="85"/>
    <x v="38"/>
    <s v="L"/>
    <s v="Orange"/>
    <s v="Summer"/>
    <n v="3.7"/>
    <x v="0"/>
    <x v="3"/>
    <s v="Yes"/>
    <s v="Yes"/>
    <n v="7"/>
    <s v="Debit Card"/>
    <s v="Weekly"/>
    <x v="2"/>
  </r>
  <r>
    <n v="374"/>
    <n v="23"/>
    <x v="0"/>
    <x v="7"/>
    <x v="2"/>
    <n v="27"/>
    <x v="25"/>
    <s v="L"/>
    <s v="White"/>
    <s v="Summer"/>
    <n v="4.5999999999999996"/>
    <x v="0"/>
    <x v="0"/>
    <s v="Yes"/>
    <s v="Yes"/>
    <n v="11"/>
    <s v="Venmo"/>
    <s v="Bi-Weekly"/>
    <x v="2"/>
  </r>
  <r>
    <n v="375"/>
    <n v="69"/>
    <x v="0"/>
    <x v="16"/>
    <x v="3"/>
    <n v="78"/>
    <x v="31"/>
    <s v="S"/>
    <s v="Purple"/>
    <s v="Spring"/>
    <n v="5"/>
    <x v="0"/>
    <x v="5"/>
    <s v="Yes"/>
    <s v="Yes"/>
    <n v="39"/>
    <s v="Bank Transfer"/>
    <s v="Monthly"/>
    <x v="0"/>
  </r>
  <r>
    <n v="376"/>
    <n v="59"/>
    <x v="0"/>
    <x v="12"/>
    <x v="3"/>
    <n v="32"/>
    <x v="19"/>
    <s v="M"/>
    <s v="Olive"/>
    <s v="Summer"/>
    <n v="4.4000000000000004"/>
    <x v="0"/>
    <x v="3"/>
    <s v="Yes"/>
    <s v="Yes"/>
    <n v="6"/>
    <s v="Debit Card"/>
    <s v="Quarterly"/>
    <x v="0"/>
  </r>
  <r>
    <n v="377"/>
    <n v="51"/>
    <x v="0"/>
    <x v="9"/>
    <x v="1"/>
    <n v="51"/>
    <x v="36"/>
    <s v="S"/>
    <s v="Gray"/>
    <s v="Fall"/>
    <n v="4.9000000000000004"/>
    <x v="0"/>
    <x v="0"/>
    <s v="Yes"/>
    <s v="Yes"/>
    <n v="2"/>
    <s v="Venmo"/>
    <s v="Bi-Weekly"/>
    <x v="0"/>
  </r>
  <r>
    <n v="378"/>
    <n v="63"/>
    <x v="0"/>
    <x v="18"/>
    <x v="3"/>
    <n v="32"/>
    <x v="1"/>
    <s v="M"/>
    <s v="Silver"/>
    <s v="Spring"/>
    <n v="4.0999999999999996"/>
    <x v="0"/>
    <x v="3"/>
    <s v="Yes"/>
    <s v="Yes"/>
    <n v="39"/>
    <s v="Credit Card"/>
    <s v="Every 3 Months"/>
    <x v="0"/>
  </r>
  <r>
    <n v="379"/>
    <n v="54"/>
    <x v="0"/>
    <x v="10"/>
    <x v="0"/>
    <n v="62"/>
    <x v="22"/>
    <s v="L"/>
    <s v="Orange"/>
    <s v="Winter"/>
    <n v="4.9000000000000004"/>
    <x v="0"/>
    <x v="2"/>
    <s v="Yes"/>
    <s v="Yes"/>
    <n v="23"/>
    <s v="Credit Card"/>
    <s v="Monthly"/>
    <x v="0"/>
  </r>
  <r>
    <n v="380"/>
    <n v="32"/>
    <x v="0"/>
    <x v="17"/>
    <x v="0"/>
    <n v="29"/>
    <x v="6"/>
    <s v="S"/>
    <s v="Magenta"/>
    <s v="Fall"/>
    <n v="4.7"/>
    <x v="0"/>
    <x v="4"/>
    <s v="Yes"/>
    <s v="Yes"/>
    <n v="46"/>
    <s v="Debit Card"/>
    <s v="Bi-Weekly"/>
    <x v="2"/>
  </r>
  <r>
    <n v="381"/>
    <n v="39"/>
    <x v="0"/>
    <x v="21"/>
    <x v="3"/>
    <n v="69"/>
    <x v="13"/>
    <s v="XL"/>
    <s v="Beige"/>
    <s v="Fall"/>
    <n v="3"/>
    <x v="0"/>
    <x v="5"/>
    <s v="Yes"/>
    <s v="Yes"/>
    <n v="19"/>
    <s v="Bank Transfer"/>
    <s v="Weekly"/>
    <x v="2"/>
  </r>
  <r>
    <n v="382"/>
    <n v="66"/>
    <x v="0"/>
    <x v="16"/>
    <x v="3"/>
    <n v="25"/>
    <x v="1"/>
    <s v="L"/>
    <s v="Lavender"/>
    <s v="Winter"/>
    <n v="3.4"/>
    <x v="0"/>
    <x v="5"/>
    <s v="Yes"/>
    <s v="Yes"/>
    <n v="3"/>
    <s v="Credit Card"/>
    <s v="Every 3 Months"/>
    <x v="0"/>
  </r>
  <r>
    <n v="383"/>
    <n v="28"/>
    <x v="0"/>
    <x v="2"/>
    <x v="0"/>
    <n v="76"/>
    <x v="18"/>
    <s v="M"/>
    <s v="Peach"/>
    <s v="Winter"/>
    <n v="3.2"/>
    <x v="0"/>
    <x v="5"/>
    <s v="Yes"/>
    <s v="Yes"/>
    <n v="47"/>
    <s v="PayPal"/>
    <s v="Quarterly"/>
    <x v="2"/>
  </r>
  <r>
    <n v="384"/>
    <n v="50"/>
    <x v="0"/>
    <x v="12"/>
    <x v="3"/>
    <n v="77"/>
    <x v="8"/>
    <s v="S"/>
    <s v="Magenta"/>
    <s v="Fall"/>
    <n v="2.9"/>
    <x v="0"/>
    <x v="3"/>
    <s v="Yes"/>
    <s v="Yes"/>
    <n v="6"/>
    <s v="PayPal"/>
    <s v="Quarterly"/>
    <x v="2"/>
  </r>
  <r>
    <n v="385"/>
    <n v="70"/>
    <x v="0"/>
    <x v="1"/>
    <x v="0"/>
    <n v="33"/>
    <x v="18"/>
    <s v="M"/>
    <s v="Beige"/>
    <s v="Fall"/>
    <n v="4.5"/>
    <x v="0"/>
    <x v="4"/>
    <s v="Yes"/>
    <s v="Yes"/>
    <n v="6"/>
    <s v="Venmo"/>
    <s v="Annually"/>
    <x v="0"/>
  </r>
  <r>
    <n v="386"/>
    <n v="67"/>
    <x v="0"/>
    <x v="6"/>
    <x v="0"/>
    <n v="93"/>
    <x v="8"/>
    <s v="S"/>
    <s v="Yellow"/>
    <s v="Fall"/>
    <n v="2.7"/>
    <x v="0"/>
    <x v="2"/>
    <s v="Yes"/>
    <s v="Yes"/>
    <n v="12"/>
    <s v="Credit Card"/>
    <s v="Bi-Weekly"/>
    <x v="0"/>
  </r>
  <r>
    <n v="387"/>
    <n v="64"/>
    <x v="0"/>
    <x v="16"/>
    <x v="3"/>
    <n v="39"/>
    <x v="7"/>
    <s v="L"/>
    <s v="Brown"/>
    <s v="Spring"/>
    <n v="3.4"/>
    <x v="0"/>
    <x v="0"/>
    <s v="Yes"/>
    <s v="Yes"/>
    <n v="40"/>
    <s v="PayPal"/>
    <s v="Quarterly"/>
    <x v="0"/>
  </r>
  <r>
    <n v="388"/>
    <n v="45"/>
    <x v="0"/>
    <x v="7"/>
    <x v="2"/>
    <n v="93"/>
    <x v="42"/>
    <s v="L"/>
    <s v="Silver"/>
    <s v="Summer"/>
    <n v="4.5999999999999996"/>
    <x v="0"/>
    <x v="5"/>
    <s v="Yes"/>
    <s v="Yes"/>
    <n v="38"/>
    <s v="PayPal"/>
    <s v="Fortnightly"/>
    <x v="2"/>
  </r>
  <r>
    <n v="389"/>
    <n v="22"/>
    <x v="0"/>
    <x v="8"/>
    <x v="3"/>
    <n v="82"/>
    <x v="47"/>
    <s v="M"/>
    <s v="Orange"/>
    <s v="Summer"/>
    <n v="2.7"/>
    <x v="0"/>
    <x v="5"/>
    <s v="Yes"/>
    <s v="Yes"/>
    <n v="10"/>
    <s v="PayPal"/>
    <s v="Quarterly"/>
    <x v="2"/>
  </r>
  <r>
    <n v="390"/>
    <n v="27"/>
    <x v="0"/>
    <x v="23"/>
    <x v="1"/>
    <n v="42"/>
    <x v="41"/>
    <s v="L"/>
    <s v="Purple"/>
    <s v="Spring"/>
    <n v="4.2"/>
    <x v="0"/>
    <x v="3"/>
    <s v="Yes"/>
    <s v="Yes"/>
    <n v="28"/>
    <s v="Bank Transfer"/>
    <s v="Monthly"/>
    <x v="2"/>
  </r>
  <r>
    <n v="391"/>
    <n v="25"/>
    <x v="0"/>
    <x v="24"/>
    <x v="3"/>
    <n v="71"/>
    <x v="27"/>
    <s v="M"/>
    <s v="Indigo"/>
    <s v="Winter"/>
    <n v="3.2"/>
    <x v="0"/>
    <x v="4"/>
    <s v="Yes"/>
    <s v="Yes"/>
    <n v="19"/>
    <s v="PayPal"/>
    <s v="Annually"/>
    <x v="2"/>
  </r>
  <r>
    <n v="392"/>
    <n v="37"/>
    <x v="0"/>
    <x v="1"/>
    <x v="0"/>
    <n v="86"/>
    <x v="46"/>
    <s v="L"/>
    <s v="Gray"/>
    <s v="Spring"/>
    <n v="4.8"/>
    <x v="0"/>
    <x v="3"/>
    <s v="Yes"/>
    <s v="Yes"/>
    <n v="25"/>
    <s v="Cash"/>
    <s v="Fortnightly"/>
    <x v="2"/>
  </r>
  <r>
    <n v="393"/>
    <n v="26"/>
    <x v="0"/>
    <x v="17"/>
    <x v="0"/>
    <n v="82"/>
    <x v="37"/>
    <s v="XL"/>
    <s v="Black"/>
    <s v="Spring"/>
    <n v="3.3"/>
    <x v="0"/>
    <x v="2"/>
    <s v="Yes"/>
    <s v="Yes"/>
    <n v="38"/>
    <s v="Credit Card"/>
    <s v="Annually"/>
    <x v="2"/>
  </r>
  <r>
    <n v="394"/>
    <n v="33"/>
    <x v="0"/>
    <x v="9"/>
    <x v="1"/>
    <n v="65"/>
    <x v="34"/>
    <s v="L"/>
    <s v="Maroon"/>
    <s v="Fall"/>
    <n v="4.2"/>
    <x v="0"/>
    <x v="3"/>
    <s v="Yes"/>
    <s v="Yes"/>
    <n v="6"/>
    <s v="PayPal"/>
    <s v="Fortnightly"/>
    <x v="2"/>
  </r>
  <r>
    <n v="395"/>
    <n v="43"/>
    <x v="0"/>
    <x v="18"/>
    <x v="3"/>
    <n v="29"/>
    <x v="25"/>
    <s v="M"/>
    <s v="Beige"/>
    <s v="Spring"/>
    <n v="4.8"/>
    <x v="0"/>
    <x v="5"/>
    <s v="Yes"/>
    <s v="Yes"/>
    <n v="7"/>
    <s v="Debit Card"/>
    <s v="Bi-Weekly"/>
    <x v="2"/>
  </r>
  <r>
    <n v="396"/>
    <n v="37"/>
    <x v="0"/>
    <x v="4"/>
    <x v="1"/>
    <n v="65"/>
    <x v="3"/>
    <s v="L"/>
    <s v="Brown"/>
    <s v="Winter"/>
    <n v="4.9000000000000004"/>
    <x v="0"/>
    <x v="5"/>
    <s v="Yes"/>
    <s v="Yes"/>
    <n v="2"/>
    <s v="PayPal"/>
    <s v="Annually"/>
    <x v="2"/>
  </r>
  <r>
    <n v="397"/>
    <n v="46"/>
    <x v="0"/>
    <x v="10"/>
    <x v="0"/>
    <n v="88"/>
    <x v="36"/>
    <s v="S"/>
    <s v="Black"/>
    <s v="Fall"/>
    <n v="3.9"/>
    <x v="0"/>
    <x v="3"/>
    <s v="Yes"/>
    <s v="Yes"/>
    <n v="24"/>
    <s v="Bank Transfer"/>
    <s v="Annually"/>
    <x v="2"/>
  </r>
  <r>
    <n v="398"/>
    <n v="22"/>
    <x v="0"/>
    <x v="22"/>
    <x v="3"/>
    <n v="46"/>
    <x v="16"/>
    <s v="M"/>
    <s v="Indigo"/>
    <s v="Fall"/>
    <n v="3"/>
    <x v="0"/>
    <x v="1"/>
    <s v="Yes"/>
    <s v="Yes"/>
    <n v="26"/>
    <s v="Cash"/>
    <s v="Annually"/>
    <x v="2"/>
  </r>
  <r>
    <n v="399"/>
    <n v="20"/>
    <x v="0"/>
    <x v="23"/>
    <x v="1"/>
    <n v="67"/>
    <x v="6"/>
    <s v="S"/>
    <s v="Silver"/>
    <s v="Winter"/>
    <n v="4.5999999999999996"/>
    <x v="0"/>
    <x v="1"/>
    <s v="Yes"/>
    <s v="Yes"/>
    <n v="25"/>
    <s v="Debit Card"/>
    <s v="Every 3 Months"/>
    <x v="2"/>
  </r>
  <r>
    <n v="400"/>
    <n v="60"/>
    <x v="0"/>
    <x v="18"/>
    <x v="3"/>
    <n v="35"/>
    <x v="37"/>
    <s v="L"/>
    <s v="Blue"/>
    <s v="Fall"/>
    <n v="3.5"/>
    <x v="0"/>
    <x v="4"/>
    <s v="Yes"/>
    <s v="Yes"/>
    <n v="10"/>
    <s v="Debit Card"/>
    <s v="Monthly"/>
    <x v="0"/>
  </r>
  <r>
    <n v="401"/>
    <n v="39"/>
    <x v="0"/>
    <x v="23"/>
    <x v="1"/>
    <n v="66"/>
    <x v="40"/>
    <s v="M"/>
    <s v="Green"/>
    <s v="Winter"/>
    <n v="4.8"/>
    <x v="0"/>
    <x v="1"/>
    <s v="Yes"/>
    <s v="Yes"/>
    <n v="14"/>
    <s v="PayPal"/>
    <s v="Fortnightly"/>
    <x v="2"/>
  </r>
  <r>
    <n v="402"/>
    <n v="43"/>
    <x v="0"/>
    <x v="17"/>
    <x v="0"/>
    <n v="91"/>
    <x v="19"/>
    <s v="L"/>
    <s v="Orange"/>
    <s v="Fall"/>
    <n v="4.8"/>
    <x v="0"/>
    <x v="3"/>
    <s v="Yes"/>
    <s v="Yes"/>
    <n v="21"/>
    <s v="Cash"/>
    <s v="Quarterly"/>
    <x v="2"/>
  </r>
  <r>
    <n v="403"/>
    <n v="31"/>
    <x v="0"/>
    <x v="21"/>
    <x v="3"/>
    <n v="78"/>
    <x v="18"/>
    <s v="L"/>
    <s v="Cyan"/>
    <s v="Fall"/>
    <n v="3"/>
    <x v="0"/>
    <x v="0"/>
    <s v="Yes"/>
    <s v="Yes"/>
    <n v="26"/>
    <s v="PayPal"/>
    <s v="Monthly"/>
    <x v="2"/>
  </r>
  <r>
    <n v="404"/>
    <n v="19"/>
    <x v="0"/>
    <x v="4"/>
    <x v="1"/>
    <n v="45"/>
    <x v="22"/>
    <s v="M"/>
    <s v="Orange"/>
    <s v="Winter"/>
    <n v="4.5"/>
    <x v="0"/>
    <x v="2"/>
    <s v="Yes"/>
    <s v="Yes"/>
    <n v="12"/>
    <s v="Bank Transfer"/>
    <s v="Annually"/>
    <x v="1"/>
  </r>
  <r>
    <n v="405"/>
    <n v="35"/>
    <x v="0"/>
    <x v="17"/>
    <x v="0"/>
    <n v="93"/>
    <x v="12"/>
    <s v="M"/>
    <s v="Indigo"/>
    <s v="Spring"/>
    <n v="4.8"/>
    <x v="0"/>
    <x v="5"/>
    <s v="Yes"/>
    <s v="Yes"/>
    <n v="11"/>
    <s v="Credit Card"/>
    <s v="Monthly"/>
    <x v="2"/>
  </r>
  <r>
    <n v="406"/>
    <n v="41"/>
    <x v="0"/>
    <x v="2"/>
    <x v="0"/>
    <n v="74"/>
    <x v="36"/>
    <s v="S"/>
    <s v="Silver"/>
    <s v="Summer"/>
    <n v="3.8"/>
    <x v="0"/>
    <x v="3"/>
    <s v="Yes"/>
    <s v="Yes"/>
    <n v="15"/>
    <s v="Cash"/>
    <s v="Annually"/>
    <x v="2"/>
  </r>
  <r>
    <n v="407"/>
    <n v="52"/>
    <x v="0"/>
    <x v="24"/>
    <x v="3"/>
    <n v="55"/>
    <x v="33"/>
    <s v="M"/>
    <s v="Peach"/>
    <s v="Spring"/>
    <n v="4.5999999999999996"/>
    <x v="0"/>
    <x v="0"/>
    <s v="Yes"/>
    <s v="Yes"/>
    <n v="13"/>
    <s v="Cash"/>
    <s v="Monthly"/>
    <x v="0"/>
  </r>
  <r>
    <n v="408"/>
    <n v="45"/>
    <x v="0"/>
    <x v="15"/>
    <x v="0"/>
    <n v="76"/>
    <x v="17"/>
    <s v="XL"/>
    <s v="Teal"/>
    <s v="Spring"/>
    <n v="3.1"/>
    <x v="0"/>
    <x v="2"/>
    <s v="Yes"/>
    <s v="Yes"/>
    <n v="5"/>
    <s v="Credit Card"/>
    <s v="Bi-Weekly"/>
    <x v="2"/>
  </r>
  <r>
    <n v="409"/>
    <n v="34"/>
    <x v="0"/>
    <x v="4"/>
    <x v="1"/>
    <n v="66"/>
    <x v="15"/>
    <s v="L"/>
    <s v="White"/>
    <s v="Spring"/>
    <n v="3.4"/>
    <x v="0"/>
    <x v="0"/>
    <s v="Yes"/>
    <s v="Yes"/>
    <n v="36"/>
    <s v="Cash"/>
    <s v="Fortnightly"/>
    <x v="2"/>
  </r>
  <r>
    <n v="410"/>
    <n v="35"/>
    <x v="0"/>
    <x v="6"/>
    <x v="0"/>
    <n v="51"/>
    <x v="46"/>
    <s v="M"/>
    <s v="Brown"/>
    <s v="Winter"/>
    <n v="3.3"/>
    <x v="0"/>
    <x v="4"/>
    <s v="Yes"/>
    <s v="Yes"/>
    <n v="32"/>
    <s v="Bank Transfer"/>
    <s v="Monthly"/>
    <x v="2"/>
  </r>
  <r>
    <n v="411"/>
    <n v="29"/>
    <x v="0"/>
    <x v="1"/>
    <x v="0"/>
    <n v="26"/>
    <x v="41"/>
    <s v="L"/>
    <s v="Lavender"/>
    <s v="Spring"/>
    <n v="4.8"/>
    <x v="0"/>
    <x v="4"/>
    <s v="Yes"/>
    <s v="Yes"/>
    <n v="1"/>
    <s v="Credit Card"/>
    <s v="Quarterly"/>
    <x v="2"/>
  </r>
  <r>
    <n v="412"/>
    <n v="59"/>
    <x v="0"/>
    <x v="2"/>
    <x v="0"/>
    <n v="29"/>
    <x v="49"/>
    <s v="M"/>
    <s v="Indigo"/>
    <s v="Summer"/>
    <n v="2.8"/>
    <x v="0"/>
    <x v="0"/>
    <s v="Yes"/>
    <s v="Yes"/>
    <n v="15"/>
    <s v="PayPal"/>
    <s v="Annually"/>
    <x v="0"/>
  </r>
  <r>
    <n v="413"/>
    <n v="24"/>
    <x v="0"/>
    <x v="14"/>
    <x v="2"/>
    <n v="74"/>
    <x v="1"/>
    <s v="M"/>
    <s v="Yellow"/>
    <s v="Summer"/>
    <n v="3.1"/>
    <x v="0"/>
    <x v="5"/>
    <s v="Yes"/>
    <s v="Yes"/>
    <n v="3"/>
    <s v="Bank Transfer"/>
    <s v="Weekly"/>
    <x v="2"/>
  </r>
  <r>
    <n v="414"/>
    <n v="70"/>
    <x v="0"/>
    <x v="16"/>
    <x v="3"/>
    <n v="99"/>
    <x v="22"/>
    <s v="S"/>
    <s v="White"/>
    <s v="Summer"/>
    <n v="4.5999999999999996"/>
    <x v="0"/>
    <x v="1"/>
    <s v="Yes"/>
    <s v="Yes"/>
    <n v="48"/>
    <s v="Cash"/>
    <s v="Monthly"/>
    <x v="0"/>
  </r>
  <r>
    <n v="415"/>
    <n v="29"/>
    <x v="0"/>
    <x v="21"/>
    <x v="3"/>
    <n v="88"/>
    <x v="5"/>
    <s v="L"/>
    <s v="Violet"/>
    <s v="Winter"/>
    <n v="2.6"/>
    <x v="0"/>
    <x v="5"/>
    <s v="Yes"/>
    <s v="Yes"/>
    <n v="30"/>
    <s v="Debit Card"/>
    <s v="Weekly"/>
    <x v="2"/>
  </r>
  <r>
    <n v="416"/>
    <n v="67"/>
    <x v="0"/>
    <x v="7"/>
    <x v="2"/>
    <n v="31"/>
    <x v="39"/>
    <s v="M"/>
    <s v="Lavender"/>
    <s v="Winter"/>
    <n v="2.6"/>
    <x v="0"/>
    <x v="0"/>
    <s v="Yes"/>
    <s v="Yes"/>
    <n v="40"/>
    <s v="Bank Transfer"/>
    <s v="Monthly"/>
    <x v="0"/>
  </r>
  <r>
    <n v="417"/>
    <n v="36"/>
    <x v="0"/>
    <x v="22"/>
    <x v="3"/>
    <n v="55"/>
    <x v="4"/>
    <s v="L"/>
    <s v="Olive"/>
    <s v="Spring"/>
    <n v="3.8"/>
    <x v="0"/>
    <x v="1"/>
    <s v="Yes"/>
    <s v="Yes"/>
    <n v="24"/>
    <s v="Bank Transfer"/>
    <s v="Fortnightly"/>
    <x v="2"/>
  </r>
  <r>
    <n v="418"/>
    <n v="23"/>
    <x v="0"/>
    <x v="3"/>
    <x v="1"/>
    <n v="81"/>
    <x v="16"/>
    <s v="L"/>
    <s v="Beige"/>
    <s v="Fall"/>
    <n v="4.5"/>
    <x v="0"/>
    <x v="1"/>
    <s v="Yes"/>
    <s v="Yes"/>
    <n v="48"/>
    <s v="Debit Card"/>
    <s v="Quarterly"/>
    <x v="2"/>
  </r>
  <r>
    <n v="419"/>
    <n v="18"/>
    <x v="0"/>
    <x v="1"/>
    <x v="0"/>
    <n v="73"/>
    <x v="26"/>
    <s v="L"/>
    <s v="Purple"/>
    <s v="Spring"/>
    <n v="3"/>
    <x v="0"/>
    <x v="3"/>
    <s v="Yes"/>
    <s v="Yes"/>
    <n v="27"/>
    <s v="Venmo"/>
    <s v="Bi-Weekly"/>
    <x v="1"/>
  </r>
  <r>
    <n v="420"/>
    <n v="53"/>
    <x v="0"/>
    <x v="6"/>
    <x v="0"/>
    <n v="91"/>
    <x v="40"/>
    <s v="S"/>
    <s v="Teal"/>
    <s v="Winter"/>
    <n v="3.5"/>
    <x v="0"/>
    <x v="1"/>
    <s v="Yes"/>
    <s v="Yes"/>
    <n v="14"/>
    <s v="Credit Card"/>
    <s v="Every 3 Months"/>
    <x v="0"/>
  </r>
  <r>
    <n v="421"/>
    <n v="32"/>
    <x v="0"/>
    <x v="20"/>
    <x v="0"/>
    <n v="54"/>
    <x v="17"/>
    <s v="S"/>
    <s v="Peach"/>
    <s v="Spring"/>
    <n v="3.8"/>
    <x v="0"/>
    <x v="1"/>
    <s v="Yes"/>
    <s v="Yes"/>
    <n v="18"/>
    <s v="Debit Card"/>
    <s v="Bi-Weekly"/>
    <x v="2"/>
  </r>
  <r>
    <n v="422"/>
    <n v="38"/>
    <x v="0"/>
    <x v="5"/>
    <x v="0"/>
    <n v="40"/>
    <x v="0"/>
    <s v="M"/>
    <s v="Violet"/>
    <s v="Winter"/>
    <n v="3.5"/>
    <x v="0"/>
    <x v="3"/>
    <s v="Yes"/>
    <s v="Yes"/>
    <n v="48"/>
    <s v="Cash"/>
    <s v="Bi-Weekly"/>
    <x v="2"/>
  </r>
  <r>
    <n v="423"/>
    <n v="47"/>
    <x v="0"/>
    <x v="13"/>
    <x v="0"/>
    <n v="59"/>
    <x v="46"/>
    <s v="M"/>
    <s v="Purple"/>
    <s v="Fall"/>
    <n v="3.1"/>
    <x v="0"/>
    <x v="5"/>
    <s v="Yes"/>
    <s v="Yes"/>
    <n v="32"/>
    <s v="Debit Card"/>
    <s v="Annually"/>
    <x v="2"/>
  </r>
  <r>
    <n v="424"/>
    <n v="46"/>
    <x v="0"/>
    <x v="18"/>
    <x v="3"/>
    <n v="26"/>
    <x v="14"/>
    <s v="L"/>
    <s v="Teal"/>
    <s v="Spring"/>
    <n v="3"/>
    <x v="0"/>
    <x v="5"/>
    <s v="Yes"/>
    <s v="Yes"/>
    <n v="21"/>
    <s v="Credit Card"/>
    <s v="Bi-Weekly"/>
    <x v="2"/>
  </r>
  <r>
    <n v="425"/>
    <n v="66"/>
    <x v="0"/>
    <x v="1"/>
    <x v="0"/>
    <n v="23"/>
    <x v="26"/>
    <s v="M"/>
    <s v="Gold"/>
    <s v="Winter"/>
    <n v="4.3"/>
    <x v="0"/>
    <x v="3"/>
    <s v="Yes"/>
    <s v="Yes"/>
    <n v="42"/>
    <s v="PayPal"/>
    <s v="Fortnightly"/>
    <x v="0"/>
  </r>
  <r>
    <n v="426"/>
    <n v="40"/>
    <x v="0"/>
    <x v="2"/>
    <x v="0"/>
    <n v="87"/>
    <x v="25"/>
    <s v="S"/>
    <s v="Teal"/>
    <s v="Winter"/>
    <n v="3.3"/>
    <x v="0"/>
    <x v="5"/>
    <s v="Yes"/>
    <s v="Yes"/>
    <n v="4"/>
    <s v="Credit Card"/>
    <s v="Quarterly"/>
    <x v="2"/>
  </r>
  <r>
    <n v="427"/>
    <n v="43"/>
    <x v="0"/>
    <x v="13"/>
    <x v="0"/>
    <n v="71"/>
    <x v="7"/>
    <s v="M"/>
    <s v="Violet"/>
    <s v="Winter"/>
    <n v="4.7"/>
    <x v="0"/>
    <x v="0"/>
    <s v="Yes"/>
    <s v="Yes"/>
    <n v="19"/>
    <s v="Credit Card"/>
    <s v="Quarterly"/>
    <x v="2"/>
  </r>
  <r>
    <n v="428"/>
    <n v="58"/>
    <x v="0"/>
    <x v="21"/>
    <x v="3"/>
    <n v="91"/>
    <x v="26"/>
    <s v="L"/>
    <s v="Black"/>
    <s v="Winter"/>
    <n v="4.5"/>
    <x v="0"/>
    <x v="5"/>
    <s v="Yes"/>
    <s v="Yes"/>
    <n v="6"/>
    <s v="Credit Card"/>
    <s v="Quarterly"/>
    <x v="0"/>
  </r>
  <r>
    <n v="429"/>
    <n v="21"/>
    <x v="0"/>
    <x v="7"/>
    <x v="2"/>
    <n v="64"/>
    <x v="5"/>
    <s v="XL"/>
    <s v="Gold"/>
    <s v="Winter"/>
    <n v="2.9"/>
    <x v="0"/>
    <x v="1"/>
    <s v="Yes"/>
    <s v="Yes"/>
    <n v="2"/>
    <s v="Debit Card"/>
    <s v="Fortnightly"/>
    <x v="2"/>
  </r>
  <r>
    <n v="430"/>
    <n v="42"/>
    <x v="0"/>
    <x v="3"/>
    <x v="1"/>
    <n v="94"/>
    <x v="47"/>
    <s v="M"/>
    <s v="Gold"/>
    <s v="Winter"/>
    <n v="4.0999999999999996"/>
    <x v="0"/>
    <x v="4"/>
    <s v="Yes"/>
    <s v="Yes"/>
    <n v="21"/>
    <s v="Cash"/>
    <s v="Fortnightly"/>
    <x v="2"/>
  </r>
  <r>
    <n v="431"/>
    <n v="24"/>
    <x v="0"/>
    <x v="5"/>
    <x v="0"/>
    <n v="40"/>
    <x v="21"/>
    <s v="M"/>
    <s v="Brown"/>
    <s v="Summer"/>
    <n v="3.5"/>
    <x v="0"/>
    <x v="5"/>
    <s v="Yes"/>
    <s v="Yes"/>
    <n v="40"/>
    <s v="Debit Card"/>
    <s v="Annually"/>
    <x v="2"/>
  </r>
  <r>
    <n v="432"/>
    <n v="43"/>
    <x v="0"/>
    <x v="19"/>
    <x v="3"/>
    <n v="76"/>
    <x v="13"/>
    <s v="L"/>
    <s v="Cyan"/>
    <s v="Winter"/>
    <n v="3.4"/>
    <x v="0"/>
    <x v="5"/>
    <s v="Yes"/>
    <s v="Yes"/>
    <n v="33"/>
    <s v="Cash"/>
    <s v="Fortnightly"/>
    <x v="2"/>
  </r>
  <r>
    <n v="433"/>
    <n v="47"/>
    <x v="0"/>
    <x v="5"/>
    <x v="0"/>
    <n v="86"/>
    <x v="27"/>
    <s v="S"/>
    <s v="Indigo"/>
    <s v="Fall"/>
    <n v="3.3"/>
    <x v="0"/>
    <x v="1"/>
    <s v="Yes"/>
    <s v="Yes"/>
    <n v="26"/>
    <s v="Venmo"/>
    <s v="Weekly"/>
    <x v="2"/>
  </r>
  <r>
    <n v="434"/>
    <n v="49"/>
    <x v="0"/>
    <x v="11"/>
    <x v="0"/>
    <n v="92"/>
    <x v="15"/>
    <s v="M"/>
    <s v="Orange"/>
    <s v="Fall"/>
    <n v="3.2"/>
    <x v="0"/>
    <x v="5"/>
    <s v="Yes"/>
    <s v="Yes"/>
    <n v="23"/>
    <s v="Credit Card"/>
    <s v="Fortnightly"/>
    <x v="2"/>
  </r>
  <r>
    <n v="435"/>
    <n v="50"/>
    <x v="0"/>
    <x v="9"/>
    <x v="1"/>
    <n v="52"/>
    <x v="19"/>
    <s v="L"/>
    <s v="Pink"/>
    <s v="Spring"/>
    <n v="4"/>
    <x v="0"/>
    <x v="5"/>
    <s v="Yes"/>
    <s v="Yes"/>
    <n v="39"/>
    <s v="PayPal"/>
    <s v="Every 3 Months"/>
    <x v="2"/>
  </r>
  <r>
    <n v="436"/>
    <n v="51"/>
    <x v="0"/>
    <x v="7"/>
    <x v="2"/>
    <n v="28"/>
    <x v="6"/>
    <s v="XL"/>
    <s v="Olive"/>
    <s v="Winter"/>
    <n v="3.6"/>
    <x v="0"/>
    <x v="2"/>
    <s v="Yes"/>
    <s v="Yes"/>
    <n v="42"/>
    <s v="Bank Transfer"/>
    <s v="Monthly"/>
    <x v="0"/>
  </r>
  <r>
    <n v="437"/>
    <n v="40"/>
    <x v="0"/>
    <x v="13"/>
    <x v="0"/>
    <n v="46"/>
    <x v="30"/>
    <s v="L"/>
    <s v="Cyan"/>
    <s v="Summer"/>
    <n v="4.5999999999999996"/>
    <x v="0"/>
    <x v="1"/>
    <s v="Yes"/>
    <s v="Yes"/>
    <n v="41"/>
    <s v="Bank Transfer"/>
    <s v="Weekly"/>
    <x v="2"/>
  </r>
  <r>
    <n v="438"/>
    <n v="45"/>
    <x v="0"/>
    <x v="16"/>
    <x v="3"/>
    <n v="50"/>
    <x v="35"/>
    <s v="M"/>
    <s v="Peach"/>
    <s v="Summer"/>
    <n v="2.6"/>
    <x v="0"/>
    <x v="2"/>
    <s v="Yes"/>
    <s v="Yes"/>
    <n v="41"/>
    <s v="PayPal"/>
    <s v="Annually"/>
    <x v="2"/>
  </r>
  <r>
    <n v="439"/>
    <n v="52"/>
    <x v="0"/>
    <x v="22"/>
    <x v="3"/>
    <n v="23"/>
    <x v="44"/>
    <s v="M"/>
    <s v="Turquoise"/>
    <s v="Winter"/>
    <n v="4.3"/>
    <x v="0"/>
    <x v="0"/>
    <s v="Yes"/>
    <s v="Yes"/>
    <n v="12"/>
    <s v="Credit Card"/>
    <s v="Fortnightly"/>
    <x v="0"/>
  </r>
  <r>
    <n v="440"/>
    <n v="62"/>
    <x v="0"/>
    <x v="14"/>
    <x v="2"/>
    <n v="50"/>
    <x v="37"/>
    <s v="M"/>
    <s v="Turquoise"/>
    <s v="Summer"/>
    <n v="3.4"/>
    <x v="0"/>
    <x v="1"/>
    <s v="Yes"/>
    <s v="Yes"/>
    <n v="31"/>
    <s v="Cash"/>
    <s v="Monthly"/>
    <x v="0"/>
  </r>
  <r>
    <n v="441"/>
    <n v="20"/>
    <x v="0"/>
    <x v="5"/>
    <x v="0"/>
    <n v="89"/>
    <x v="19"/>
    <s v="XL"/>
    <s v="Maroon"/>
    <s v="Winter"/>
    <n v="3.5"/>
    <x v="0"/>
    <x v="5"/>
    <s v="Yes"/>
    <s v="Yes"/>
    <n v="34"/>
    <s v="Debit Card"/>
    <s v="Fortnightly"/>
    <x v="2"/>
  </r>
  <r>
    <n v="442"/>
    <n v="43"/>
    <x v="0"/>
    <x v="15"/>
    <x v="0"/>
    <n v="81"/>
    <x v="20"/>
    <s v="M"/>
    <s v="Maroon"/>
    <s v="Winter"/>
    <n v="4.2"/>
    <x v="0"/>
    <x v="3"/>
    <s v="Yes"/>
    <s v="Yes"/>
    <n v="32"/>
    <s v="Credit Card"/>
    <s v="Annually"/>
    <x v="2"/>
  </r>
  <r>
    <n v="443"/>
    <n v="29"/>
    <x v="0"/>
    <x v="12"/>
    <x v="3"/>
    <n v="69"/>
    <x v="49"/>
    <s v="M"/>
    <s v="Olive"/>
    <s v="Fall"/>
    <n v="3.5"/>
    <x v="0"/>
    <x v="5"/>
    <s v="Yes"/>
    <s v="Yes"/>
    <n v="31"/>
    <s v="Credit Card"/>
    <s v="Quarterly"/>
    <x v="2"/>
  </r>
  <r>
    <n v="444"/>
    <n v="22"/>
    <x v="0"/>
    <x v="12"/>
    <x v="3"/>
    <n v="67"/>
    <x v="11"/>
    <s v="M"/>
    <s v="Magenta"/>
    <s v="Summer"/>
    <n v="3.6"/>
    <x v="0"/>
    <x v="1"/>
    <s v="Yes"/>
    <s v="Yes"/>
    <n v="24"/>
    <s v="PayPal"/>
    <s v="Annually"/>
    <x v="2"/>
  </r>
  <r>
    <n v="445"/>
    <n v="48"/>
    <x v="0"/>
    <x v="10"/>
    <x v="0"/>
    <n v="20"/>
    <x v="18"/>
    <s v="M"/>
    <s v="Red"/>
    <s v="Summer"/>
    <n v="4.3"/>
    <x v="0"/>
    <x v="5"/>
    <s v="Yes"/>
    <s v="Yes"/>
    <n v="31"/>
    <s v="Debit Card"/>
    <s v="Annually"/>
    <x v="2"/>
  </r>
  <r>
    <n v="446"/>
    <n v="42"/>
    <x v="0"/>
    <x v="23"/>
    <x v="1"/>
    <n v="29"/>
    <x v="44"/>
    <s v="M"/>
    <s v="Olive"/>
    <s v="Fall"/>
    <n v="4.9000000000000004"/>
    <x v="0"/>
    <x v="3"/>
    <s v="Yes"/>
    <s v="Yes"/>
    <n v="18"/>
    <s v="Venmo"/>
    <s v="Annually"/>
    <x v="2"/>
  </r>
  <r>
    <n v="447"/>
    <n v="19"/>
    <x v="0"/>
    <x v="5"/>
    <x v="0"/>
    <n v="74"/>
    <x v="8"/>
    <s v="M"/>
    <s v="Silver"/>
    <s v="Summer"/>
    <n v="4.0999999999999996"/>
    <x v="0"/>
    <x v="5"/>
    <s v="Yes"/>
    <s v="Yes"/>
    <n v="15"/>
    <s v="Venmo"/>
    <s v="Monthly"/>
    <x v="1"/>
  </r>
  <r>
    <n v="448"/>
    <n v="60"/>
    <x v="0"/>
    <x v="6"/>
    <x v="0"/>
    <n v="82"/>
    <x v="47"/>
    <s v="S"/>
    <s v="Turquoise"/>
    <s v="Spring"/>
    <n v="3.6"/>
    <x v="0"/>
    <x v="3"/>
    <s v="Yes"/>
    <s v="Yes"/>
    <n v="7"/>
    <s v="Bank Transfer"/>
    <s v="Every 3 Months"/>
    <x v="0"/>
  </r>
  <r>
    <n v="449"/>
    <n v="32"/>
    <x v="0"/>
    <x v="24"/>
    <x v="3"/>
    <n v="23"/>
    <x v="9"/>
    <s v="M"/>
    <s v="Yellow"/>
    <s v="Summer"/>
    <n v="3.4"/>
    <x v="0"/>
    <x v="2"/>
    <s v="Yes"/>
    <s v="Yes"/>
    <n v="35"/>
    <s v="Bank Transfer"/>
    <s v="Fortnightly"/>
    <x v="2"/>
  </r>
  <r>
    <n v="450"/>
    <n v="26"/>
    <x v="0"/>
    <x v="16"/>
    <x v="3"/>
    <n v="45"/>
    <x v="14"/>
    <s v="L"/>
    <s v="Peach"/>
    <s v="Summer"/>
    <n v="2.9"/>
    <x v="0"/>
    <x v="4"/>
    <s v="Yes"/>
    <s v="Yes"/>
    <n v="35"/>
    <s v="Bank Transfer"/>
    <s v="Monthly"/>
    <x v="2"/>
  </r>
  <r>
    <n v="451"/>
    <n v="25"/>
    <x v="0"/>
    <x v="23"/>
    <x v="1"/>
    <n v="21"/>
    <x v="39"/>
    <s v="L"/>
    <s v="Beige"/>
    <s v="Summer"/>
    <n v="2.7"/>
    <x v="0"/>
    <x v="5"/>
    <s v="Yes"/>
    <s v="Yes"/>
    <n v="19"/>
    <s v="Credit Card"/>
    <s v="Monthly"/>
    <x v="2"/>
  </r>
  <r>
    <n v="452"/>
    <n v="66"/>
    <x v="0"/>
    <x v="16"/>
    <x v="3"/>
    <n v="31"/>
    <x v="41"/>
    <s v="M"/>
    <s v="Pink"/>
    <s v="Summer"/>
    <n v="4.3"/>
    <x v="0"/>
    <x v="0"/>
    <s v="Yes"/>
    <s v="Yes"/>
    <n v="26"/>
    <s v="Credit Card"/>
    <s v="Fortnightly"/>
    <x v="0"/>
  </r>
  <r>
    <n v="453"/>
    <n v="45"/>
    <x v="0"/>
    <x v="13"/>
    <x v="0"/>
    <n v="45"/>
    <x v="9"/>
    <s v="M"/>
    <s v="Violet"/>
    <s v="Summer"/>
    <n v="3.3"/>
    <x v="0"/>
    <x v="0"/>
    <s v="Yes"/>
    <s v="Yes"/>
    <n v="39"/>
    <s v="PayPal"/>
    <s v="Fortnightly"/>
    <x v="2"/>
  </r>
  <r>
    <n v="454"/>
    <n v="54"/>
    <x v="0"/>
    <x v="16"/>
    <x v="3"/>
    <n v="56"/>
    <x v="43"/>
    <s v="XL"/>
    <s v="Peach"/>
    <s v="Winter"/>
    <n v="2.8"/>
    <x v="0"/>
    <x v="2"/>
    <s v="Yes"/>
    <s v="Yes"/>
    <n v="22"/>
    <s v="Credit Card"/>
    <s v="Weekly"/>
    <x v="0"/>
  </r>
  <r>
    <n v="455"/>
    <n v="37"/>
    <x v="0"/>
    <x v="14"/>
    <x v="2"/>
    <n v="97"/>
    <x v="32"/>
    <s v="S"/>
    <s v="Gold"/>
    <s v="Summer"/>
    <n v="3.2"/>
    <x v="0"/>
    <x v="2"/>
    <s v="Yes"/>
    <s v="Yes"/>
    <n v="14"/>
    <s v="Cash"/>
    <s v="Bi-Weekly"/>
    <x v="2"/>
  </r>
  <r>
    <n v="456"/>
    <n v="54"/>
    <x v="0"/>
    <x v="0"/>
    <x v="0"/>
    <n v="100"/>
    <x v="40"/>
    <s v="XL"/>
    <s v="Gold"/>
    <s v="Fall"/>
    <n v="3.6"/>
    <x v="0"/>
    <x v="5"/>
    <s v="Yes"/>
    <s v="Yes"/>
    <n v="50"/>
    <s v="Debit Card"/>
    <s v="Fortnightly"/>
    <x v="0"/>
  </r>
  <r>
    <n v="457"/>
    <n v="50"/>
    <x v="0"/>
    <x v="0"/>
    <x v="0"/>
    <n v="96"/>
    <x v="17"/>
    <s v="S"/>
    <s v="Indigo"/>
    <s v="Fall"/>
    <n v="4"/>
    <x v="0"/>
    <x v="4"/>
    <s v="Yes"/>
    <s v="Yes"/>
    <n v="33"/>
    <s v="Credit Card"/>
    <s v="Quarterly"/>
    <x v="2"/>
  </r>
  <r>
    <n v="458"/>
    <n v="25"/>
    <x v="0"/>
    <x v="24"/>
    <x v="3"/>
    <n v="99"/>
    <x v="3"/>
    <s v="M"/>
    <s v="Blue"/>
    <s v="Spring"/>
    <n v="4.9000000000000004"/>
    <x v="0"/>
    <x v="2"/>
    <s v="Yes"/>
    <s v="Yes"/>
    <n v="48"/>
    <s v="Debit Card"/>
    <s v="Every 3 Months"/>
    <x v="2"/>
  </r>
  <r>
    <n v="459"/>
    <n v="47"/>
    <x v="0"/>
    <x v="6"/>
    <x v="0"/>
    <n v="91"/>
    <x v="10"/>
    <s v="L"/>
    <s v="Black"/>
    <s v="Winter"/>
    <n v="4"/>
    <x v="0"/>
    <x v="4"/>
    <s v="Yes"/>
    <s v="Yes"/>
    <n v="48"/>
    <s v="PayPal"/>
    <s v="Monthly"/>
    <x v="2"/>
  </r>
  <r>
    <n v="460"/>
    <n v="63"/>
    <x v="0"/>
    <x v="19"/>
    <x v="3"/>
    <n v="30"/>
    <x v="33"/>
    <s v="L"/>
    <s v="Black"/>
    <s v="Winter"/>
    <n v="3.8"/>
    <x v="0"/>
    <x v="3"/>
    <s v="Yes"/>
    <s v="Yes"/>
    <n v="27"/>
    <s v="PayPal"/>
    <s v="Fortnightly"/>
    <x v="0"/>
  </r>
  <r>
    <n v="461"/>
    <n v="64"/>
    <x v="0"/>
    <x v="9"/>
    <x v="1"/>
    <n v="65"/>
    <x v="36"/>
    <s v="L"/>
    <s v="Teal"/>
    <s v="Summer"/>
    <n v="3.7"/>
    <x v="0"/>
    <x v="5"/>
    <s v="Yes"/>
    <s v="Yes"/>
    <n v="27"/>
    <s v="Bank Transfer"/>
    <s v="Weekly"/>
    <x v="0"/>
  </r>
  <r>
    <n v="462"/>
    <n v="18"/>
    <x v="0"/>
    <x v="23"/>
    <x v="1"/>
    <n v="93"/>
    <x v="31"/>
    <s v="M"/>
    <s v="Yellow"/>
    <s v="Winter"/>
    <n v="3.9"/>
    <x v="0"/>
    <x v="0"/>
    <s v="Yes"/>
    <s v="Yes"/>
    <n v="20"/>
    <s v="Venmo"/>
    <s v="Weekly"/>
    <x v="1"/>
  </r>
  <r>
    <n v="463"/>
    <n v="59"/>
    <x v="0"/>
    <x v="14"/>
    <x v="2"/>
    <n v="81"/>
    <x v="26"/>
    <s v="M"/>
    <s v="White"/>
    <s v="Fall"/>
    <n v="3.3"/>
    <x v="0"/>
    <x v="0"/>
    <s v="Yes"/>
    <s v="Yes"/>
    <n v="48"/>
    <s v="Venmo"/>
    <s v="Every 3 Months"/>
    <x v="0"/>
  </r>
  <r>
    <n v="464"/>
    <n v="37"/>
    <x v="0"/>
    <x v="16"/>
    <x v="3"/>
    <n v="81"/>
    <x v="42"/>
    <s v="S"/>
    <s v="Orange"/>
    <s v="Summer"/>
    <n v="2.7"/>
    <x v="0"/>
    <x v="3"/>
    <s v="Yes"/>
    <s v="Yes"/>
    <n v="29"/>
    <s v="Venmo"/>
    <s v="Weekly"/>
    <x v="2"/>
  </r>
  <r>
    <n v="465"/>
    <n v="23"/>
    <x v="0"/>
    <x v="12"/>
    <x v="3"/>
    <n v="52"/>
    <x v="15"/>
    <s v="M"/>
    <s v="Silver"/>
    <s v="Winter"/>
    <n v="4.7"/>
    <x v="0"/>
    <x v="2"/>
    <s v="Yes"/>
    <s v="Yes"/>
    <n v="45"/>
    <s v="PayPal"/>
    <s v="Monthly"/>
    <x v="2"/>
  </r>
  <r>
    <n v="466"/>
    <n v="54"/>
    <x v="0"/>
    <x v="11"/>
    <x v="0"/>
    <n v="88"/>
    <x v="19"/>
    <s v="M"/>
    <s v="Pink"/>
    <s v="Summer"/>
    <n v="2.8"/>
    <x v="0"/>
    <x v="2"/>
    <s v="Yes"/>
    <s v="Yes"/>
    <n v="25"/>
    <s v="Cash"/>
    <s v="Quarterly"/>
    <x v="0"/>
  </r>
  <r>
    <n v="467"/>
    <n v="38"/>
    <x v="0"/>
    <x v="2"/>
    <x v="0"/>
    <n v="24"/>
    <x v="34"/>
    <s v="L"/>
    <s v="Turquoise"/>
    <s v="Winter"/>
    <n v="4.5999999999999996"/>
    <x v="0"/>
    <x v="1"/>
    <s v="Yes"/>
    <s v="Yes"/>
    <n v="25"/>
    <s v="PayPal"/>
    <s v="Weekly"/>
    <x v="2"/>
  </r>
  <r>
    <n v="468"/>
    <n v="19"/>
    <x v="0"/>
    <x v="21"/>
    <x v="3"/>
    <n v="51"/>
    <x v="43"/>
    <s v="S"/>
    <s v="Orange"/>
    <s v="Spring"/>
    <n v="4.5"/>
    <x v="0"/>
    <x v="4"/>
    <s v="Yes"/>
    <s v="Yes"/>
    <n v="37"/>
    <s v="Debit Card"/>
    <s v="Every 3 Months"/>
    <x v="1"/>
  </r>
  <r>
    <n v="469"/>
    <n v="34"/>
    <x v="0"/>
    <x v="21"/>
    <x v="3"/>
    <n v="38"/>
    <x v="42"/>
    <s v="S"/>
    <s v="Peach"/>
    <s v="Fall"/>
    <n v="5"/>
    <x v="0"/>
    <x v="1"/>
    <s v="Yes"/>
    <s v="Yes"/>
    <n v="16"/>
    <s v="Cash"/>
    <s v="Quarterly"/>
    <x v="2"/>
  </r>
  <r>
    <n v="470"/>
    <n v="21"/>
    <x v="0"/>
    <x v="6"/>
    <x v="0"/>
    <n v="46"/>
    <x v="15"/>
    <s v="L"/>
    <s v="Pink"/>
    <s v="Fall"/>
    <n v="4.0999999999999996"/>
    <x v="0"/>
    <x v="4"/>
    <s v="Yes"/>
    <s v="Yes"/>
    <n v="30"/>
    <s v="Debit Card"/>
    <s v="Bi-Weekly"/>
    <x v="2"/>
  </r>
  <r>
    <n v="471"/>
    <n v="50"/>
    <x v="0"/>
    <x v="10"/>
    <x v="0"/>
    <n v="63"/>
    <x v="46"/>
    <s v="L"/>
    <s v="Teal"/>
    <s v="Summer"/>
    <n v="4.5999999999999996"/>
    <x v="0"/>
    <x v="0"/>
    <s v="Yes"/>
    <s v="Yes"/>
    <n v="6"/>
    <s v="Cash"/>
    <s v="Every 3 Months"/>
    <x v="2"/>
  </r>
  <r>
    <n v="472"/>
    <n v="55"/>
    <x v="0"/>
    <x v="18"/>
    <x v="3"/>
    <n v="72"/>
    <x v="9"/>
    <s v="XL"/>
    <s v="White"/>
    <s v="Winter"/>
    <n v="4.9000000000000004"/>
    <x v="0"/>
    <x v="4"/>
    <s v="Yes"/>
    <s v="Yes"/>
    <n v="36"/>
    <s v="Bank Transfer"/>
    <s v="Quarterly"/>
    <x v="0"/>
  </r>
  <r>
    <n v="473"/>
    <n v="20"/>
    <x v="0"/>
    <x v="2"/>
    <x v="0"/>
    <n v="39"/>
    <x v="42"/>
    <s v="L"/>
    <s v="Gray"/>
    <s v="Winter"/>
    <n v="3.9"/>
    <x v="0"/>
    <x v="1"/>
    <s v="Yes"/>
    <s v="Yes"/>
    <n v="3"/>
    <s v="Bank Transfer"/>
    <s v="Quarterly"/>
    <x v="2"/>
  </r>
  <r>
    <n v="474"/>
    <n v="34"/>
    <x v="0"/>
    <x v="7"/>
    <x v="2"/>
    <n v="42"/>
    <x v="8"/>
    <s v="L"/>
    <s v="Olive"/>
    <s v="Spring"/>
    <n v="3.9"/>
    <x v="0"/>
    <x v="5"/>
    <s v="Yes"/>
    <s v="Yes"/>
    <n v="29"/>
    <s v="PayPal"/>
    <s v="Every 3 Months"/>
    <x v="2"/>
  </r>
  <r>
    <n v="475"/>
    <n v="62"/>
    <x v="0"/>
    <x v="1"/>
    <x v="0"/>
    <n v="76"/>
    <x v="10"/>
    <s v="XL"/>
    <s v="Maroon"/>
    <s v="Summer"/>
    <n v="2.6"/>
    <x v="0"/>
    <x v="4"/>
    <s v="Yes"/>
    <s v="Yes"/>
    <n v="15"/>
    <s v="Cash"/>
    <s v="Quarterly"/>
    <x v="0"/>
  </r>
  <r>
    <n v="476"/>
    <n v="21"/>
    <x v="0"/>
    <x v="4"/>
    <x v="1"/>
    <n v="66"/>
    <x v="31"/>
    <s v="L"/>
    <s v="Magenta"/>
    <s v="Summer"/>
    <n v="2.7"/>
    <x v="0"/>
    <x v="1"/>
    <s v="Yes"/>
    <s v="Yes"/>
    <n v="18"/>
    <s v="Debit Card"/>
    <s v="Annually"/>
    <x v="2"/>
  </r>
  <r>
    <n v="477"/>
    <n v="21"/>
    <x v="0"/>
    <x v="18"/>
    <x v="3"/>
    <n v="90"/>
    <x v="39"/>
    <s v="M"/>
    <s v="Magenta"/>
    <s v="Spring"/>
    <n v="3.5"/>
    <x v="0"/>
    <x v="1"/>
    <s v="Yes"/>
    <s v="Yes"/>
    <n v="2"/>
    <s v="Debit Card"/>
    <s v="Fortnightly"/>
    <x v="2"/>
  </r>
  <r>
    <n v="478"/>
    <n v="42"/>
    <x v="0"/>
    <x v="1"/>
    <x v="0"/>
    <n v="56"/>
    <x v="25"/>
    <s v="M"/>
    <s v="Green"/>
    <s v="Summer"/>
    <n v="3.7"/>
    <x v="0"/>
    <x v="1"/>
    <s v="Yes"/>
    <s v="Yes"/>
    <n v="49"/>
    <s v="Debit Card"/>
    <s v="Weekly"/>
    <x v="2"/>
  </r>
  <r>
    <n v="479"/>
    <n v="35"/>
    <x v="0"/>
    <x v="16"/>
    <x v="3"/>
    <n v="43"/>
    <x v="23"/>
    <s v="XL"/>
    <s v="Turquoise"/>
    <s v="Winter"/>
    <n v="3.2"/>
    <x v="0"/>
    <x v="1"/>
    <s v="Yes"/>
    <s v="Yes"/>
    <n v="48"/>
    <s v="Venmo"/>
    <s v="Annually"/>
    <x v="2"/>
  </r>
  <r>
    <n v="480"/>
    <n v="39"/>
    <x v="0"/>
    <x v="8"/>
    <x v="3"/>
    <n v="84"/>
    <x v="44"/>
    <s v="L"/>
    <s v="Yellow"/>
    <s v="Winter"/>
    <n v="3.3"/>
    <x v="0"/>
    <x v="5"/>
    <s v="Yes"/>
    <s v="Yes"/>
    <n v="43"/>
    <s v="Venmo"/>
    <s v="Monthly"/>
    <x v="2"/>
  </r>
  <r>
    <n v="481"/>
    <n v="68"/>
    <x v="0"/>
    <x v="15"/>
    <x v="0"/>
    <n v="88"/>
    <x v="34"/>
    <s v="M"/>
    <s v="Gray"/>
    <s v="Summer"/>
    <n v="4.8"/>
    <x v="0"/>
    <x v="3"/>
    <s v="Yes"/>
    <s v="Yes"/>
    <n v="30"/>
    <s v="Debit Card"/>
    <s v="Bi-Weekly"/>
    <x v="0"/>
  </r>
  <r>
    <n v="482"/>
    <n v="46"/>
    <x v="0"/>
    <x v="19"/>
    <x v="3"/>
    <n v="88"/>
    <x v="48"/>
    <s v="L"/>
    <s v="Peach"/>
    <s v="Fall"/>
    <n v="3.2"/>
    <x v="0"/>
    <x v="4"/>
    <s v="Yes"/>
    <s v="Yes"/>
    <n v="10"/>
    <s v="PayPal"/>
    <s v="Fortnightly"/>
    <x v="2"/>
  </r>
  <r>
    <n v="483"/>
    <n v="41"/>
    <x v="0"/>
    <x v="22"/>
    <x v="3"/>
    <n v="42"/>
    <x v="39"/>
    <s v="M"/>
    <s v="Yellow"/>
    <s v="Winter"/>
    <n v="2.5"/>
    <x v="0"/>
    <x v="4"/>
    <s v="Yes"/>
    <s v="Yes"/>
    <n v="11"/>
    <s v="Venmo"/>
    <s v="Annually"/>
    <x v="2"/>
  </r>
  <r>
    <n v="484"/>
    <n v="23"/>
    <x v="0"/>
    <x v="15"/>
    <x v="0"/>
    <n v="73"/>
    <x v="19"/>
    <s v="M"/>
    <s v="White"/>
    <s v="Fall"/>
    <n v="3.9"/>
    <x v="0"/>
    <x v="5"/>
    <s v="Yes"/>
    <s v="Yes"/>
    <n v="12"/>
    <s v="Debit Card"/>
    <s v="Weekly"/>
    <x v="2"/>
  </r>
  <r>
    <n v="485"/>
    <n v="68"/>
    <x v="0"/>
    <x v="19"/>
    <x v="3"/>
    <n v="73"/>
    <x v="9"/>
    <s v="L"/>
    <s v="Lavender"/>
    <s v="Summer"/>
    <n v="4.7"/>
    <x v="0"/>
    <x v="1"/>
    <s v="Yes"/>
    <s v="Yes"/>
    <n v="28"/>
    <s v="Bank Transfer"/>
    <s v="Quarterly"/>
    <x v="0"/>
  </r>
  <r>
    <n v="486"/>
    <n v="48"/>
    <x v="0"/>
    <x v="9"/>
    <x v="1"/>
    <n v="44"/>
    <x v="30"/>
    <s v="S"/>
    <s v="Blue"/>
    <s v="Spring"/>
    <n v="2.6"/>
    <x v="0"/>
    <x v="2"/>
    <s v="Yes"/>
    <s v="Yes"/>
    <n v="36"/>
    <s v="Debit Card"/>
    <s v="Fortnightly"/>
    <x v="2"/>
  </r>
  <r>
    <n v="487"/>
    <n v="38"/>
    <x v="0"/>
    <x v="3"/>
    <x v="1"/>
    <n v="63"/>
    <x v="35"/>
    <s v="M"/>
    <s v="Charcoal"/>
    <s v="Fall"/>
    <n v="2.8"/>
    <x v="0"/>
    <x v="5"/>
    <s v="Yes"/>
    <s v="Yes"/>
    <n v="37"/>
    <s v="Venmo"/>
    <s v="Every 3 Months"/>
    <x v="2"/>
  </r>
  <r>
    <n v="488"/>
    <n v="41"/>
    <x v="0"/>
    <x v="14"/>
    <x v="2"/>
    <n v="68"/>
    <x v="44"/>
    <s v="L"/>
    <s v="Red"/>
    <s v="Winter"/>
    <n v="4.4000000000000004"/>
    <x v="0"/>
    <x v="5"/>
    <s v="Yes"/>
    <s v="Yes"/>
    <n v="22"/>
    <s v="Credit Card"/>
    <s v="Quarterly"/>
    <x v="2"/>
  </r>
  <r>
    <n v="489"/>
    <n v="58"/>
    <x v="0"/>
    <x v="1"/>
    <x v="0"/>
    <n v="29"/>
    <x v="1"/>
    <s v="L"/>
    <s v="Olive"/>
    <s v="Spring"/>
    <n v="4.5999999999999996"/>
    <x v="0"/>
    <x v="3"/>
    <s v="Yes"/>
    <s v="Yes"/>
    <n v="32"/>
    <s v="Venmo"/>
    <s v="Weekly"/>
    <x v="0"/>
  </r>
  <r>
    <n v="490"/>
    <n v="49"/>
    <x v="0"/>
    <x v="20"/>
    <x v="0"/>
    <n v="85"/>
    <x v="45"/>
    <s v="M"/>
    <s v="Green"/>
    <s v="Summer"/>
    <n v="3.2"/>
    <x v="0"/>
    <x v="3"/>
    <s v="Yes"/>
    <s v="Yes"/>
    <n v="40"/>
    <s v="PayPal"/>
    <s v="Annually"/>
    <x v="2"/>
  </r>
  <r>
    <n v="491"/>
    <n v="57"/>
    <x v="0"/>
    <x v="4"/>
    <x v="1"/>
    <n v="42"/>
    <x v="24"/>
    <s v="M"/>
    <s v="Silver"/>
    <s v="Winter"/>
    <n v="4.2"/>
    <x v="0"/>
    <x v="4"/>
    <s v="Yes"/>
    <s v="Yes"/>
    <n v="47"/>
    <s v="Cash"/>
    <s v="Monthly"/>
    <x v="0"/>
  </r>
  <r>
    <n v="492"/>
    <n v="49"/>
    <x v="0"/>
    <x v="7"/>
    <x v="2"/>
    <n v="69"/>
    <x v="34"/>
    <s v="M"/>
    <s v="Silver"/>
    <s v="Summer"/>
    <n v="3.7"/>
    <x v="0"/>
    <x v="4"/>
    <s v="Yes"/>
    <s v="Yes"/>
    <n v="24"/>
    <s v="Credit Card"/>
    <s v="Bi-Weekly"/>
    <x v="2"/>
  </r>
  <r>
    <n v="493"/>
    <n v="50"/>
    <x v="0"/>
    <x v="5"/>
    <x v="0"/>
    <n v="62"/>
    <x v="49"/>
    <s v="M"/>
    <s v="Black"/>
    <s v="Fall"/>
    <n v="3.9"/>
    <x v="0"/>
    <x v="3"/>
    <s v="Yes"/>
    <s v="Yes"/>
    <n v="11"/>
    <s v="Debit Card"/>
    <s v="Weekly"/>
    <x v="2"/>
  </r>
  <r>
    <n v="494"/>
    <n v="28"/>
    <x v="0"/>
    <x v="21"/>
    <x v="3"/>
    <n v="48"/>
    <x v="22"/>
    <s v="XL"/>
    <s v="Red"/>
    <s v="Summer"/>
    <n v="4.7"/>
    <x v="0"/>
    <x v="5"/>
    <s v="Yes"/>
    <s v="Yes"/>
    <n v="19"/>
    <s v="Cash"/>
    <s v="Bi-Weekly"/>
    <x v="2"/>
  </r>
  <r>
    <n v="495"/>
    <n v="38"/>
    <x v="0"/>
    <x v="23"/>
    <x v="1"/>
    <n v="68"/>
    <x v="27"/>
    <s v="M"/>
    <s v="Indigo"/>
    <s v="Winter"/>
    <n v="4.5"/>
    <x v="0"/>
    <x v="0"/>
    <s v="Yes"/>
    <s v="Yes"/>
    <n v="42"/>
    <s v="Debit Card"/>
    <s v="Weekly"/>
    <x v="2"/>
  </r>
  <r>
    <n v="496"/>
    <n v="33"/>
    <x v="0"/>
    <x v="8"/>
    <x v="3"/>
    <n v="36"/>
    <x v="49"/>
    <s v="XL"/>
    <s v="Cyan"/>
    <s v="Fall"/>
    <n v="3.3"/>
    <x v="0"/>
    <x v="1"/>
    <s v="Yes"/>
    <s v="Yes"/>
    <n v="6"/>
    <s v="Debit Card"/>
    <s v="Fortnightly"/>
    <x v="2"/>
  </r>
  <r>
    <n v="497"/>
    <n v="30"/>
    <x v="0"/>
    <x v="10"/>
    <x v="0"/>
    <n v="63"/>
    <x v="18"/>
    <s v="S"/>
    <s v="Maroon"/>
    <s v="Fall"/>
    <n v="3.3"/>
    <x v="0"/>
    <x v="0"/>
    <s v="Yes"/>
    <s v="Yes"/>
    <n v="31"/>
    <s v="Venmo"/>
    <s v="Fortnightly"/>
    <x v="2"/>
  </r>
  <r>
    <n v="498"/>
    <n v="43"/>
    <x v="0"/>
    <x v="4"/>
    <x v="1"/>
    <n v="39"/>
    <x v="19"/>
    <s v="S"/>
    <s v="Silver"/>
    <s v="Winter"/>
    <n v="4.5999999999999996"/>
    <x v="0"/>
    <x v="1"/>
    <s v="Yes"/>
    <s v="Yes"/>
    <n v="31"/>
    <s v="Cash"/>
    <s v="Weekly"/>
    <x v="2"/>
  </r>
  <r>
    <n v="499"/>
    <n v="43"/>
    <x v="0"/>
    <x v="23"/>
    <x v="1"/>
    <n v="78"/>
    <x v="44"/>
    <s v="M"/>
    <s v="Lavender"/>
    <s v="Spring"/>
    <n v="3.6"/>
    <x v="0"/>
    <x v="1"/>
    <s v="Yes"/>
    <s v="Yes"/>
    <n v="27"/>
    <s v="Bank Transfer"/>
    <s v="Monthly"/>
    <x v="2"/>
  </r>
  <r>
    <n v="500"/>
    <n v="36"/>
    <x v="0"/>
    <x v="9"/>
    <x v="1"/>
    <n v="99"/>
    <x v="3"/>
    <s v="L"/>
    <s v="Silver"/>
    <s v="Winter"/>
    <n v="4.8"/>
    <x v="0"/>
    <x v="0"/>
    <s v="Yes"/>
    <s v="Yes"/>
    <n v="24"/>
    <s v="PayPal"/>
    <s v="Monthly"/>
    <x v="2"/>
  </r>
  <r>
    <n v="501"/>
    <n v="36"/>
    <x v="0"/>
    <x v="17"/>
    <x v="0"/>
    <n v="31"/>
    <x v="47"/>
    <s v="L"/>
    <s v="Purple"/>
    <s v="Fall"/>
    <n v="4.8"/>
    <x v="0"/>
    <x v="2"/>
    <s v="Yes"/>
    <s v="Yes"/>
    <n v="35"/>
    <s v="Venmo"/>
    <s v="Every 3 Months"/>
    <x v="2"/>
  </r>
  <r>
    <n v="502"/>
    <n v="64"/>
    <x v="0"/>
    <x v="23"/>
    <x v="1"/>
    <n v="45"/>
    <x v="20"/>
    <s v="M"/>
    <s v="Cyan"/>
    <s v="Spring"/>
    <n v="2.9"/>
    <x v="0"/>
    <x v="2"/>
    <s v="Yes"/>
    <s v="Yes"/>
    <n v="21"/>
    <s v="Venmo"/>
    <s v="Annually"/>
    <x v="0"/>
  </r>
  <r>
    <n v="503"/>
    <n v="59"/>
    <x v="0"/>
    <x v="13"/>
    <x v="0"/>
    <n v="30"/>
    <x v="36"/>
    <s v="S"/>
    <s v="Cyan"/>
    <s v="Fall"/>
    <n v="2.8"/>
    <x v="0"/>
    <x v="0"/>
    <s v="Yes"/>
    <s v="Yes"/>
    <n v="8"/>
    <s v="PayPal"/>
    <s v="Fortnightly"/>
    <x v="0"/>
  </r>
  <r>
    <n v="504"/>
    <n v="55"/>
    <x v="0"/>
    <x v="9"/>
    <x v="1"/>
    <n v="24"/>
    <x v="8"/>
    <s v="M"/>
    <s v="Lavender"/>
    <s v="Summer"/>
    <n v="3.2"/>
    <x v="0"/>
    <x v="2"/>
    <s v="Yes"/>
    <s v="Yes"/>
    <n v="26"/>
    <s v="Bank Transfer"/>
    <s v="Quarterly"/>
    <x v="0"/>
  </r>
  <r>
    <n v="505"/>
    <n v="42"/>
    <x v="0"/>
    <x v="9"/>
    <x v="1"/>
    <n v="22"/>
    <x v="9"/>
    <s v="M"/>
    <s v="Maroon"/>
    <s v="Winter"/>
    <n v="3.9"/>
    <x v="0"/>
    <x v="1"/>
    <s v="Yes"/>
    <s v="Yes"/>
    <n v="26"/>
    <s v="PayPal"/>
    <s v="Annually"/>
    <x v="2"/>
  </r>
  <r>
    <n v="506"/>
    <n v="61"/>
    <x v="0"/>
    <x v="17"/>
    <x v="0"/>
    <n v="63"/>
    <x v="1"/>
    <s v="L"/>
    <s v="Gray"/>
    <s v="Spring"/>
    <n v="4.3"/>
    <x v="0"/>
    <x v="0"/>
    <s v="Yes"/>
    <s v="Yes"/>
    <n v="9"/>
    <s v="Cash"/>
    <s v="Bi-Weekly"/>
    <x v="0"/>
  </r>
  <r>
    <n v="507"/>
    <n v="28"/>
    <x v="0"/>
    <x v="18"/>
    <x v="3"/>
    <n v="40"/>
    <x v="42"/>
    <s v="M"/>
    <s v="Olive"/>
    <s v="Fall"/>
    <n v="2.7"/>
    <x v="0"/>
    <x v="4"/>
    <s v="Yes"/>
    <s v="Yes"/>
    <n v="48"/>
    <s v="Debit Card"/>
    <s v="Annually"/>
    <x v="2"/>
  </r>
  <r>
    <n v="508"/>
    <n v="65"/>
    <x v="0"/>
    <x v="6"/>
    <x v="0"/>
    <n v="20"/>
    <x v="1"/>
    <s v="M"/>
    <s v="Magenta"/>
    <s v="Spring"/>
    <n v="5"/>
    <x v="0"/>
    <x v="5"/>
    <s v="Yes"/>
    <s v="Yes"/>
    <n v="33"/>
    <s v="Debit Card"/>
    <s v="Fortnightly"/>
    <x v="0"/>
  </r>
  <r>
    <n v="509"/>
    <n v="27"/>
    <x v="0"/>
    <x v="16"/>
    <x v="3"/>
    <n v="20"/>
    <x v="26"/>
    <s v="S"/>
    <s v="Yellow"/>
    <s v="Winter"/>
    <n v="3.7"/>
    <x v="0"/>
    <x v="5"/>
    <s v="Yes"/>
    <s v="Yes"/>
    <n v="31"/>
    <s v="PayPal"/>
    <s v="Quarterly"/>
    <x v="2"/>
  </r>
  <r>
    <n v="510"/>
    <n v="41"/>
    <x v="0"/>
    <x v="17"/>
    <x v="0"/>
    <n v="80"/>
    <x v="12"/>
    <s v="L"/>
    <s v="Cyan"/>
    <s v="Summer"/>
    <n v="3.9"/>
    <x v="0"/>
    <x v="1"/>
    <s v="Yes"/>
    <s v="Yes"/>
    <n v="17"/>
    <s v="Debit Card"/>
    <s v="Weekly"/>
    <x v="2"/>
  </r>
  <r>
    <n v="511"/>
    <n v="21"/>
    <x v="0"/>
    <x v="5"/>
    <x v="0"/>
    <n v="87"/>
    <x v="8"/>
    <s v="M"/>
    <s v="Teal"/>
    <s v="Fall"/>
    <n v="3.9"/>
    <x v="0"/>
    <x v="4"/>
    <s v="Yes"/>
    <s v="Yes"/>
    <n v="22"/>
    <s v="Venmo"/>
    <s v="Annually"/>
    <x v="2"/>
  </r>
  <r>
    <n v="512"/>
    <n v="61"/>
    <x v="0"/>
    <x v="5"/>
    <x v="0"/>
    <n v="46"/>
    <x v="11"/>
    <s v="L"/>
    <s v="Yellow"/>
    <s v="Fall"/>
    <n v="3.1"/>
    <x v="0"/>
    <x v="1"/>
    <s v="Yes"/>
    <s v="Yes"/>
    <n v="8"/>
    <s v="PayPal"/>
    <s v="Annually"/>
    <x v="0"/>
  </r>
  <r>
    <n v="513"/>
    <n v="19"/>
    <x v="0"/>
    <x v="24"/>
    <x v="3"/>
    <n v="49"/>
    <x v="14"/>
    <s v="L"/>
    <s v="Peach"/>
    <s v="Winter"/>
    <n v="3.3"/>
    <x v="0"/>
    <x v="2"/>
    <s v="Yes"/>
    <s v="Yes"/>
    <n v="2"/>
    <s v="Bank Transfer"/>
    <s v="Monthly"/>
    <x v="1"/>
  </r>
  <r>
    <n v="514"/>
    <n v="22"/>
    <x v="0"/>
    <x v="18"/>
    <x v="3"/>
    <n v="65"/>
    <x v="35"/>
    <s v="M"/>
    <s v="Peach"/>
    <s v="Fall"/>
    <n v="3.6"/>
    <x v="0"/>
    <x v="5"/>
    <s v="Yes"/>
    <s v="Yes"/>
    <n v="45"/>
    <s v="Venmo"/>
    <s v="Annually"/>
    <x v="2"/>
  </r>
  <r>
    <n v="515"/>
    <n v="64"/>
    <x v="0"/>
    <x v="11"/>
    <x v="0"/>
    <n v="62"/>
    <x v="27"/>
    <s v="S"/>
    <s v="Olive"/>
    <s v="Winter"/>
    <n v="4.3"/>
    <x v="0"/>
    <x v="3"/>
    <s v="Yes"/>
    <s v="Yes"/>
    <n v="47"/>
    <s v="PayPal"/>
    <s v="Quarterly"/>
    <x v="0"/>
  </r>
  <r>
    <n v="516"/>
    <n v="28"/>
    <x v="0"/>
    <x v="19"/>
    <x v="3"/>
    <n v="67"/>
    <x v="0"/>
    <s v="L"/>
    <s v="Charcoal"/>
    <s v="Spring"/>
    <n v="4.5"/>
    <x v="0"/>
    <x v="2"/>
    <s v="Yes"/>
    <s v="Yes"/>
    <n v="7"/>
    <s v="Cash"/>
    <s v="Monthly"/>
    <x v="2"/>
  </r>
  <r>
    <n v="517"/>
    <n v="34"/>
    <x v="0"/>
    <x v="15"/>
    <x v="0"/>
    <n v="41"/>
    <x v="8"/>
    <s v="L"/>
    <s v="Indigo"/>
    <s v="Fall"/>
    <n v="2.8"/>
    <x v="0"/>
    <x v="4"/>
    <s v="Yes"/>
    <s v="Yes"/>
    <n v="19"/>
    <s v="Debit Card"/>
    <s v="Bi-Weekly"/>
    <x v="2"/>
  </r>
  <r>
    <n v="518"/>
    <n v="61"/>
    <x v="0"/>
    <x v="23"/>
    <x v="1"/>
    <n v="49"/>
    <x v="25"/>
    <s v="L"/>
    <s v="Silver"/>
    <s v="Fall"/>
    <n v="2.7"/>
    <x v="0"/>
    <x v="1"/>
    <s v="Yes"/>
    <s v="Yes"/>
    <n v="44"/>
    <s v="Cash"/>
    <s v="Every 3 Months"/>
    <x v="0"/>
  </r>
  <r>
    <n v="519"/>
    <n v="24"/>
    <x v="0"/>
    <x v="0"/>
    <x v="0"/>
    <n v="100"/>
    <x v="4"/>
    <s v="M"/>
    <s v="Beige"/>
    <s v="Fall"/>
    <n v="2.9"/>
    <x v="0"/>
    <x v="2"/>
    <s v="Yes"/>
    <s v="Yes"/>
    <n v="16"/>
    <s v="Venmo"/>
    <s v="Every 3 Months"/>
    <x v="2"/>
  </r>
  <r>
    <n v="520"/>
    <n v="19"/>
    <x v="0"/>
    <x v="22"/>
    <x v="3"/>
    <n v="54"/>
    <x v="46"/>
    <s v="L"/>
    <s v="Blue"/>
    <s v="Summer"/>
    <n v="4.4000000000000004"/>
    <x v="0"/>
    <x v="4"/>
    <s v="Yes"/>
    <s v="Yes"/>
    <n v="17"/>
    <s v="Bank Transfer"/>
    <s v="Quarterly"/>
    <x v="1"/>
  </r>
  <r>
    <n v="521"/>
    <n v="51"/>
    <x v="0"/>
    <x v="12"/>
    <x v="3"/>
    <n v="84"/>
    <x v="36"/>
    <s v="M"/>
    <s v="White"/>
    <s v="Spring"/>
    <n v="3.9"/>
    <x v="0"/>
    <x v="1"/>
    <s v="Yes"/>
    <s v="Yes"/>
    <n v="20"/>
    <s v="Debit Card"/>
    <s v="Quarterly"/>
    <x v="0"/>
  </r>
  <r>
    <n v="522"/>
    <n v="36"/>
    <x v="0"/>
    <x v="6"/>
    <x v="0"/>
    <n v="41"/>
    <x v="34"/>
    <s v="L"/>
    <s v="Gold"/>
    <s v="Winter"/>
    <n v="3.5"/>
    <x v="0"/>
    <x v="3"/>
    <s v="Yes"/>
    <s v="Yes"/>
    <n v="50"/>
    <s v="Bank Transfer"/>
    <s v="Annually"/>
    <x v="2"/>
  </r>
  <r>
    <n v="523"/>
    <n v="65"/>
    <x v="0"/>
    <x v="24"/>
    <x v="3"/>
    <n v="88"/>
    <x v="46"/>
    <s v="M"/>
    <s v="Blue"/>
    <s v="Spring"/>
    <n v="2.5"/>
    <x v="0"/>
    <x v="5"/>
    <s v="Yes"/>
    <s v="Yes"/>
    <n v="37"/>
    <s v="Cash"/>
    <s v="Quarterly"/>
    <x v="0"/>
  </r>
  <r>
    <n v="524"/>
    <n v="46"/>
    <x v="0"/>
    <x v="3"/>
    <x v="1"/>
    <n v="40"/>
    <x v="12"/>
    <s v="M"/>
    <s v="Orange"/>
    <s v="Spring"/>
    <n v="4.9000000000000004"/>
    <x v="0"/>
    <x v="0"/>
    <s v="Yes"/>
    <s v="Yes"/>
    <n v="5"/>
    <s v="PayPal"/>
    <s v="Quarterly"/>
    <x v="2"/>
  </r>
  <r>
    <n v="525"/>
    <n v="59"/>
    <x v="0"/>
    <x v="5"/>
    <x v="0"/>
    <n v="39"/>
    <x v="38"/>
    <s v="M"/>
    <s v="Gold"/>
    <s v="Summer"/>
    <n v="4.8"/>
    <x v="0"/>
    <x v="1"/>
    <s v="Yes"/>
    <s v="Yes"/>
    <n v="44"/>
    <s v="PayPal"/>
    <s v="Annually"/>
    <x v="0"/>
  </r>
  <r>
    <n v="526"/>
    <n v="51"/>
    <x v="0"/>
    <x v="7"/>
    <x v="2"/>
    <n v="37"/>
    <x v="44"/>
    <s v="M"/>
    <s v="Cyan"/>
    <s v="Spring"/>
    <n v="3.2"/>
    <x v="0"/>
    <x v="2"/>
    <s v="Yes"/>
    <s v="Yes"/>
    <n v="41"/>
    <s v="Debit Card"/>
    <s v="Monthly"/>
    <x v="0"/>
  </r>
  <r>
    <n v="527"/>
    <n v="51"/>
    <x v="0"/>
    <x v="13"/>
    <x v="0"/>
    <n v="52"/>
    <x v="32"/>
    <s v="S"/>
    <s v="Red"/>
    <s v="Winter"/>
    <n v="4.9000000000000004"/>
    <x v="0"/>
    <x v="3"/>
    <s v="Yes"/>
    <s v="Yes"/>
    <n v="19"/>
    <s v="Cash"/>
    <s v="Monthly"/>
    <x v="0"/>
  </r>
  <r>
    <n v="528"/>
    <n v="21"/>
    <x v="0"/>
    <x v="17"/>
    <x v="0"/>
    <n v="23"/>
    <x v="36"/>
    <s v="L"/>
    <s v="Yellow"/>
    <s v="Winter"/>
    <n v="4.3"/>
    <x v="0"/>
    <x v="2"/>
    <s v="Yes"/>
    <s v="Yes"/>
    <n v="47"/>
    <s v="Bank Transfer"/>
    <s v="Every 3 Months"/>
    <x v="2"/>
  </r>
  <r>
    <n v="529"/>
    <n v="34"/>
    <x v="0"/>
    <x v="4"/>
    <x v="1"/>
    <n v="88"/>
    <x v="33"/>
    <s v="S"/>
    <s v="Beige"/>
    <s v="Winter"/>
    <n v="3.2"/>
    <x v="0"/>
    <x v="0"/>
    <s v="Yes"/>
    <s v="Yes"/>
    <n v="40"/>
    <s v="Cash"/>
    <s v="Annually"/>
    <x v="2"/>
  </r>
  <r>
    <n v="530"/>
    <n v="32"/>
    <x v="0"/>
    <x v="6"/>
    <x v="0"/>
    <n v="84"/>
    <x v="18"/>
    <s v="M"/>
    <s v="Orange"/>
    <s v="Fall"/>
    <n v="3.7"/>
    <x v="0"/>
    <x v="3"/>
    <s v="Yes"/>
    <s v="Yes"/>
    <n v="6"/>
    <s v="Credit Card"/>
    <s v="Monthly"/>
    <x v="2"/>
  </r>
  <r>
    <n v="531"/>
    <n v="48"/>
    <x v="0"/>
    <x v="7"/>
    <x v="2"/>
    <n v="37"/>
    <x v="6"/>
    <s v="XL"/>
    <s v="Magenta"/>
    <s v="Winter"/>
    <n v="3.2"/>
    <x v="0"/>
    <x v="5"/>
    <s v="Yes"/>
    <s v="Yes"/>
    <n v="25"/>
    <s v="Credit Card"/>
    <s v="Bi-Weekly"/>
    <x v="2"/>
  </r>
  <r>
    <n v="532"/>
    <n v="50"/>
    <x v="0"/>
    <x v="3"/>
    <x v="1"/>
    <n v="51"/>
    <x v="34"/>
    <s v="L"/>
    <s v="Purple"/>
    <s v="Fall"/>
    <n v="3.4"/>
    <x v="0"/>
    <x v="2"/>
    <s v="Yes"/>
    <s v="Yes"/>
    <n v="42"/>
    <s v="Cash"/>
    <s v="Weekly"/>
    <x v="2"/>
  </r>
  <r>
    <n v="533"/>
    <n v="26"/>
    <x v="0"/>
    <x v="13"/>
    <x v="0"/>
    <n v="76"/>
    <x v="21"/>
    <s v="L"/>
    <s v="Black"/>
    <s v="Winter"/>
    <n v="4.0999999999999996"/>
    <x v="0"/>
    <x v="0"/>
    <s v="Yes"/>
    <s v="Yes"/>
    <n v="35"/>
    <s v="Bank Transfer"/>
    <s v="Every 3 Months"/>
    <x v="2"/>
  </r>
  <r>
    <n v="534"/>
    <n v="57"/>
    <x v="0"/>
    <x v="3"/>
    <x v="1"/>
    <n v="60"/>
    <x v="17"/>
    <s v="L"/>
    <s v="Pink"/>
    <s v="Spring"/>
    <n v="4.5"/>
    <x v="0"/>
    <x v="2"/>
    <s v="Yes"/>
    <s v="Yes"/>
    <n v="17"/>
    <s v="Debit Card"/>
    <s v="Weekly"/>
    <x v="0"/>
  </r>
  <r>
    <n v="535"/>
    <n v="65"/>
    <x v="0"/>
    <x v="24"/>
    <x v="3"/>
    <n v="72"/>
    <x v="20"/>
    <s v="L"/>
    <s v="Pink"/>
    <s v="Fall"/>
    <n v="4.5"/>
    <x v="0"/>
    <x v="2"/>
    <s v="Yes"/>
    <s v="Yes"/>
    <n v="4"/>
    <s v="PayPal"/>
    <s v="Quarterly"/>
    <x v="0"/>
  </r>
  <r>
    <n v="536"/>
    <n v="56"/>
    <x v="0"/>
    <x v="17"/>
    <x v="0"/>
    <n v="45"/>
    <x v="8"/>
    <s v="L"/>
    <s v="Maroon"/>
    <s v="Spring"/>
    <n v="3.2"/>
    <x v="0"/>
    <x v="1"/>
    <s v="Yes"/>
    <s v="Yes"/>
    <n v="24"/>
    <s v="Bank Transfer"/>
    <s v="Weekly"/>
    <x v="0"/>
  </r>
  <r>
    <n v="537"/>
    <n v="44"/>
    <x v="0"/>
    <x v="14"/>
    <x v="2"/>
    <n v="84"/>
    <x v="26"/>
    <s v="S"/>
    <s v="Maroon"/>
    <s v="Fall"/>
    <n v="4.4000000000000004"/>
    <x v="0"/>
    <x v="5"/>
    <s v="Yes"/>
    <s v="Yes"/>
    <n v="16"/>
    <s v="Debit Card"/>
    <s v="Every 3 Months"/>
    <x v="2"/>
  </r>
  <r>
    <n v="538"/>
    <n v="50"/>
    <x v="0"/>
    <x v="0"/>
    <x v="0"/>
    <n v="49"/>
    <x v="41"/>
    <s v="S"/>
    <s v="Turquoise"/>
    <s v="Summer"/>
    <n v="3"/>
    <x v="0"/>
    <x v="5"/>
    <s v="Yes"/>
    <s v="Yes"/>
    <n v="14"/>
    <s v="Debit Card"/>
    <s v="Annually"/>
    <x v="2"/>
  </r>
  <r>
    <n v="539"/>
    <n v="27"/>
    <x v="0"/>
    <x v="20"/>
    <x v="0"/>
    <n v="22"/>
    <x v="41"/>
    <s v="XL"/>
    <s v="Green"/>
    <s v="Spring"/>
    <n v="3.2"/>
    <x v="0"/>
    <x v="1"/>
    <s v="Yes"/>
    <s v="Yes"/>
    <n v="43"/>
    <s v="Cash"/>
    <s v="Weekly"/>
    <x v="2"/>
  </r>
  <r>
    <n v="540"/>
    <n v="49"/>
    <x v="0"/>
    <x v="7"/>
    <x v="2"/>
    <n v="48"/>
    <x v="5"/>
    <s v="M"/>
    <s v="Violet"/>
    <s v="Winter"/>
    <n v="4"/>
    <x v="0"/>
    <x v="5"/>
    <s v="Yes"/>
    <s v="Yes"/>
    <n v="49"/>
    <s v="Debit Card"/>
    <s v="Weekly"/>
    <x v="2"/>
  </r>
  <r>
    <n v="541"/>
    <n v="49"/>
    <x v="0"/>
    <x v="10"/>
    <x v="0"/>
    <n v="37"/>
    <x v="36"/>
    <s v="M"/>
    <s v="Lavender"/>
    <s v="Spring"/>
    <n v="3.1"/>
    <x v="0"/>
    <x v="2"/>
    <s v="Yes"/>
    <s v="Yes"/>
    <n v="33"/>
    <s v="Cash"/>
    <s v="Every 3 Months"/>
    <x v="2"/>
  </r>
  <r>
    <n v="542"/>
    <n v="52"/>
    <x v="0"/>
    <x v="14"/>
    <x v="2"/>
    <n v="27"/>
    <x v="39"/>
    <s v="L"/>
    <s v="Gray"/>
    <s v="Fall"/>
    <n v="2.8"/>
    <x v="0"/>
    <x v="2"/>
    <s v="Yes"/>
    <s v="Yes"/>
    <n v="45"/>
    <s v="Cash"/>
    <s v="Bi-Weekly"/>
    <x v="0"/>
  </r>
  <r>
    <n v="543"/>
    <n v="27"/>
    <x v="0"/>
    <x v="23"/>
    <x v="1"/>
    <n v="79"/>
    <x v="26"/>
    <s v="XL"/>
    <s v="Teal"/>
    <s v="Spring"/>
    <n v="4.5999999999999996"/>
    <x v="0"/>
    <x v="2"/>
    <s v="Yes"/>
    <s v="Yes"/>
    <n v="35"/>
    <s v="Cash"/>
    <s v="Bi-Weekly"/>
    <x v="2"/>
  </r>
  <r>
    <n v="544"/>
    <n v="53"/>
    <x v="0"/>
    <x v="11"/>
    <x v="0"/>
    <n v="98"/>
    <x v="15"/>
    <s v="S"/>
    <s v="Red"/>
    <s v="Spring"/>
    <n v="4.3"/>
    <x v="0"/>
    <x v="0"/>
    <s v="Yes"/>
    <s v="Yes"/>
    <n v="11"/>
    <s v="Credit Card"/>
    <s v="Monthly"/>
    <x v="0"/>
  </r>
  <r>
    <n v="545"/>
    <n v="34"/>
    <x v="0"/>
    <x v="3"/>
    <x v="1"/>
    <n v="64"/>
    <x v="47"/>
    <s v="S"/>
    <s v="Yellow"/>
    <s v="Summer"/>
    <n v="3.3"/>
    <x v="0"/>
    <x v="3"/>
    <s v="Yes"/>
    <s v="Yes"/>
    <n v="30"/>
    <s v="Bank Transfer"/>
    <s v="Every 3 Months"/>
    <x v="2"/>
  </r>
  <r>
    <n v="546"/>
    <n v="33"/>
    <x v="0"/>
    <x v="7"/>
    <x v="2"/>
    <n v="32"/>
    <x v="15"/>
    <s v="L"/>
    <s v="Magenta"/>
    <s v="Summer"/>
    <n v="3.5"/>
    <x v="0"/>
    <x v="4"/>
    <s v="Yes"/>
    <s v="Yes"/>
    <n v="48"/>
    <s v="Debit Card"/>
    <s v="Annually"/>
    <x v="2"/>
  </r>
  <r>
    <n v="547"/>
    <n v="62"/>
    <x v="0"/>
    <x v="15"/>
    <x v="0"/>
    <n v="74"/>
    <x v="35"/>
    <s v="M"/>
    <s v="Brown"/>
    <s v="Winter"/>
    <n v="3.4"/>
    <x v="0"/>
    <x v="1"/>
    <s v="Yes"/>
    <s v="Yes"/>
    <n v="45"/>
    <s v="Venmo"/>
    <s v="Bi-Weekly"/>
    <x v="0"/>
  </r>
  <r>
    <n v="548"/>
    <n v="38"/>
    <x v="0"/>
    <x v="14"/>
    <x v="2"/>
    <n v="50"/>
    <x v="22"/>
    <s v="M"/>
    <s v="Blue"/>
    <s v="Winter"/>
    <n v="2.8"/>
    <x v="0"/>
    <x v="1"/>
    <s v="Yes"/>
    <s v="Yes"/>
    <n v="26"/>
    <s v="Venmo"/>
    <s v="Weekly"/>
    <x v="2"/>
  </r>
  <r>
    <n v="549"/>
    <n v="36"/>
    <x v="0"/>
    <x v="21"/>
    <x v="3"/>
    <n v="64"/>
    <x v="43"/>
    <s v="M"/>
    <s v="Black"/>
    <s v="Winter"/>
    <n v="4.5999999999999996"/>
    <x v="0"/>
    <x v="5"/>
    <s v="Yes"/>
    <s v="Yes"/>
    <n v="41"/>
    <s v="Debit Card"/>
    <s v="Every 3 Months"/>
    <x v="2"/>
  </r>
  <r>
    <n v="550"/>
    <n v="31"/>
    <x v="0"/>
    <x v="21"/>
    <x v="3"/>
    <n v="29"/>
    <x v="28"/>
    <s v="S"/>
    <s v="Olive"/>
    <s v="Fall"/>
    <n v="3.6"/>
    <x v="0"/>
    <x v="0"/>
    <s v="Yes"/>
    <s v="Yes"/>
    <n v="37"/>
    <s v="Venmo"/>
    <s v="Bi-Weekly"/>
    <x v="2"/>
  </r>
  <r>
    <n v="551"/>
    <n v="62"/>
    <x v="0"/>
    <x v="22"/>
    <x v="3"/>
    <n v="62"/>
    <x v="42"/>
    <s v="M"/>
    <s v="Olive"/>
    <s v="Summer"/>
    <n v="3.3"/>
    <x v="0"/>
    <x v="5"/>
    <s v="Yes"/>
    <s v="Yes"/>
    <n v="12"/>
    <s v="PayPal"/>
    <s v="Weekly"/>
    <x v="0"/>
  </r>
  <r>
    <n v="552"/>
    <n v="29"/>
    <x v="0"/>
    <x v="7"/>
    <x v="2"/>
    <n v="78"/>
    <x v="37"/>
    <s v="XL"/>
    <s v="Green"/>
    <s v="Fall"/>
    <n v="3.1"/>
    <x v="0"/>
    <x v="4"/>
    <s v="Yes"/>
    <s v="Yes"/>
    <n v="27"/>
    <s v="Cash"/>
    <s v="Bi-Weekly"/>
    <x v="2"/>
  </r>
  <r>
    <n v="553"/>
    <n v="24"/>
    <x v="0"/>
    <x v="17"/>
    <x v="0"/>
    <n v="94"/>
    <x v="9"/>
    <s v="M"/>
    <s v="Peach"/>
    <s v="Fall"/>
    <n v="3.5"/>
    <x v="0"/>
    <x v="0"/>
    <s v="Yes"/>
    <s v="Yes"/>
    <n v="18"/>
    <s v="Bank Transfer"/>
    <s v="Weekly"/>
    <x v="2"/>
  </r>
  <r>
    <n v="554"/>
    <n v="63"/>
    <x v="0"/>
    <x v="12"/>
    <x v="3"/>
    <n v="59"/>
    <x v="20"/>
    <s v="M"/>
    <s v="White"/>
    <s v="Winter"/>
    <n v="3.2"/>
    <x v="0"/>
    <x v="0"/>
    <s v="Yes"/>
    <s v="Yes"/>
    <n v="15"/>
    <s v="Credit Card"/>
    <s v="Quarterly"/>
    <x v="0"/>
  </r>
  <r>
    <n v="555"/>
    <n v="56"/>
    <x v="0"/>
    <x v="4"/>
    <x v="1"/>
    <n v="47"/>
    <x v="46"/>
    <s v="M"/>
    <s v="Red"/>
    <s v="Summer"/>
    <n v="3"/>
    <x v="0"/>
    <x v="0"/>
    <s v="Yes"/>
    <s v="Yes"/>
    <n v="34"/>
    <s v="Bank Transfer"/>
    <s v="Weekly"/>
    <x v="0"/>
  </r>
  <r>
    <n v="556"/>
    <n v="63"/>
    <x v="0"/>
    <x v="24"/>
    <x v="3"/>
    <n v="57"/>
    <x v="1"/>
    <s v="M"/>
    <s v="White"/>
    <s v="Fall"/>
    <n v="4.8"/>
    <x v="0"/>
    <x v="0"/>
    <s v="Yes"/>
    <s v="Yes"/>
    <n v="37"/>
    <s v="Venmo"/>
    <s v="Annually"/>
    <x v="0"/>
  </r>
  <r>
    <n v="557"/>
    <n v="40"/>
    <x v="0"/>
    <x v="7"/>
    <x v="2"/>
    <n v="90"/>
    <x v="6"/>
    <s v="L"/>
    <s v="Indigo"/>
    <s v="Winter"/>
    <n v="5"/>
    <x v="0"/>
    <x v="5"/>
    <s v="Yes"/>
    <s v="Yes"/>
    <n v="21"/>
    <s v="Cash"/>
    <s v="Fortnightly"/>
    <x v="2"/>
  </r>
  <r>
    <n v="558"/>
    <n v="18"/>
    <x v="0"/>
    <x v="5"/>
    <x v="0"/>
    <n v="60"/>
    <x v="29"/>
    <s v="M"/>
    <s v="White"/>
    <s v="Spring"/>
    <n v="2.9"/>
    <x v="0"/>
    <x v="1"/>
    <s v="Yes"/>
    <s v="Yes"/>
    <n v="31"/>
    <s v="Debit Card"/>
    <s v="Weekly"/>
    <x v="1"/>
  </r>
  <r>
    <n v="559"/>
    <n v="50"/>
    <x v="0"/>
    <x v="4"/>
    <x v="1"/>
    <n v="77"/>
    <x v="44"/>
    <s v="L"/>
    <s v="Teal"/>
    <s v="Fall"/>
    <n v="3.2"/>
    <x v="0"/>
    <x v="0"/>
    <s v="Yes"/>
    <s v="Yes"/>
    <n v="43"/>
    <s v="Debit Card"/>
    <s v="Every 3 Months"/>
    <x v="2"/>
  </r>
  <r>
    <n v="560"/>
    <n v="66"/>
    <x v="0"/>
    <x v="18"/>
    <x v="3"/>
    <n v="41"/>
    <x v="28"/>
    <s v="M"/>
    <s v="Indigo"/>
    <s v="Fall"/>
    <n v="2.9"/>
    <x v="0"/>
    <x v="5"/>
    <s v="Yes"/>
    <s v="Yes"/>
    <n v="22"/>
    <s v="Bank Transfer"/>
    <s v="Monthly"/>
    <x v="0"/>
  </r>
  <r>
    <n v="561"/>
    <n v="25"/>
    <x v="0"/>
    <x v="16"/>
    <x v="3"/>
    <n v="48"/>
    <x v="7"/>
    <s v="L"/>
    <s v="Red"/>
    <s v="Fall"/>
    <n v="3.3"/>
    <x v="0"/>
    <x v="1"/>
    <s v="Yes"/>
    <s v="Yes"/>
    <n v="12"/>
    <s v="Debit Card"/>
    <s v="Annually"/>
    <x v="2"/>
  </r>
  <r>
    <n v="562"/>
    <n v="65"/>
    <x v="0"/>
    <x v="14"/>
    <x v="2"/>
    <n v="65"/>
    <x v="15"/>
    <s v="M"/>
    <s v="Blue"/>
    <s v="Fall"/>
    <n v="2.6"/>
    <x v="0"/>
    <x v="2"/>
    <s v="Yes"/>
    <s v="Yes"/>
    <n v="25"/>
    <s v="PayPal"/>
    <s v="Fortnightly"/>
    <x v="0"/>
  </r>
  <r>
    <n v="563"/>
    <n v="53"/>
    <x v="0"/>
    <x v="2"/>
    <x v="0"/>
    <n v="62"/>
    <x v="9"/>
    <s v="M"/>
    <s v="Blue"/>
    <s v="Summer"/>
    <n v="3.5"/>
    <x v="0"/>
    <x v="3"/>
    <s v="Yes"/>
    <s v="Yes"/>
    <n v="40"/>
    <s v="Debit Card"/>
    <s v="Annually"/>
    <x v="0"/>
  </r>
  <r>
    <n v="564"/>
    <n v="61"/>
    <x v="0"/>
    <x v="9"/>
    <x v="1"/>
    <n v="99"/>
    <x v="37"/>
    <s v="M"/>
    <s v="Black"/>
    <s v="Fall"/>
    <n v="4.4000000000000004"/>
    <x v="0"/>
    <x v="3"/>
    <s v="Yes"/>
    <s v="Yes"/>
    <n v="16"/>
    <s v="Debit Card"/>
    <s v="Quarterly"/>
    <x v="0"/>
  </r>
  <r>
    <n v="565"/>
    <n v="67"/>
    <x v="0"/>
    <x v="15"/>
    <x v="0"/>
    <n v="58"/>
    <x v="20"/>
    <s v="M"/>
    <s v="Olive"/>
    <s v="Winter"/>
    <n v="3.4"/>
    <x v="0"/>
    <x v="2"/>
    <s v="Yes"/>
    <s v="Yes"/>
    <n v="30"/>
    <s v="Bank Transfer"/>
    <s v="Weekly"/>
    <x v="0"/>
  </r>
  <r>
    <n v="566"/>
    <n v="59"/>
    <x v="0"/>
    <x v="21"/>
    <x v="3"/>
    <n v="43"/>
    <x v="37"/>
    <s v="L"/>
    <s v="Lavender"/>
    <s v="Fall"/>
    <n v="4.2"/>
    <x v="0"/>
    <x v="5"/>
    <s v="Yes"/>
    <s v="Yes"/>
    <n v="10"/>
    <s v="Venmo"/>
    <s v="Weekly"/>
    <x v="0"/>
  </r>
  <r>
    <n v="567"/>
    <n v="55"/>
    <x v="0"/>
    <x v="4"/>
    <x v="1"/>
    <n v="93"/>
    <x v="15"/>
    <s v="M"/>
    <s v="Indigo"/>
    <s v="Spring"/>
    <n v="3.6"/>
    <x v="0"/>
    <x v="5"/>
    <s v="Yes"/>
    <s v="Yes"/>
    <n v="1"/>
    <s v="Debit Card"/>
    <s v="Fortnightly"/>
    <x v="0"/>
  </r>
  <r>
    <n v="568"/>
    <n v="21"/>
    <x v="0"/>
    <x v="0"/>
    <x v="0"/>
    <n v="50"/>
    <x v="13"/>
    <s v="S"/>
    <s v="Red"/>
    <s v="Winter"/>
    <n v="3"/>
    <x v="0"/>
    <x v="2"/>
    <s v="Yes"/>
    <s v="Yes"/>
    <n v="24"/>
    <s v="Venmo"/>
    <s v="Fortnightly"/>
    <x v="2"/>
  </r>
  <r>
    <n v="569"/>
    <n v="44"/>
    <x v="0"/>
    <x v="13"/>
    <x v="0"/>
    <n v="88"/>
    <x v="40"/>
    <s v="L"/>
    <s v="Red"/>
    <s v="Summer"/>
    <n v="4"/>
    <x v="0"/>
    <x v="1"/>
    <s v="Yes"/>
    <s v="Yes"/>
    <n v="36"/>
    <s v="PayPal"/>
    <s v="Monthly"/>
    <x v="2"/>
  </r>
  <r>
    <n v="570"/>
    <n v="65"/>
    <x v="0"/>
    <x v="11"/>
    <x v="0"/>
    <n v="33"/>
    <x v="15"/>
    <s v="M"/>
    <s v="Pink"/>
    <s v="Fall"/>
    <n v="4.4000000000000004"/>
    <x v="0"/>
    <x v="0"/>
    <s v="Yes"/>
    <s v="Yes"/>
    <n v="46"/>
    <s v="Credit Card"/>
    <s v="Every 3 Months"/>
    <x v="0"/>
  </r>
  <r>
    <n v="571"/>
    <n v="65"/>
    <x v="0"/>
    <x v="17"/>
    <x v="0"/>
    <n v="99"/>
    <x v="44"/>
    <s v="XL"/>
    <s v="Purple"/>
    <s v="Fall"/>
    <n v="4.0999999999999996"/>
    <x v="0"/>
    <x v="3"/>
    <s v="Yes"/>
    <s v="Yes"/>
    <n v="20"/>
    <s v="Cash"/>
    <s v="Annually"/>
    <x v="0"/>
  </r>
  <r>
    <n v="572"/>
    <n v="54"/>
    <x v="0"/>
    <x v="14"/>
    <x v="2"/>
    <n v="76"/>
    <x v="0"/>
    <s v="XL"/>
    <s v="Cyan"/>
    <s v="Spring"/>
    <n v="3.6"/>
    <x v="0"/>
    <x v="1"/>
    <s v="Yes"/>
    <s v="Yes"/>
    <n v="37"/>
    <s v="Venmo"/>
    <s v="Weekly"/>
    <x v="0"/>
  </r>
  <r>
    <n v="573"/>
    <n v="56"/>
    <x v="0"/>
    <x v="18"/>
    <x v="3"/>
    <n v="97"/>
    <x v="36"/>
    <s v="XL"/>
    <s v="Cyan"/>
    <s v="Summer"/>
    <n v="4.5999999999999996"/>
    <x v="0"/>
    <x v="2"/>
    <s v="Yes"/>
    <s v="Yes"/>
    <n v="26"/>
    <s v="Bank Transfer"/>
    <s v="Annually"/>
    <x v="0"/>
  </r>
  <r>
    <n v="574"/>
    <n v="58"/>
    <x v="0"/>
    <x v="13"/>
    <x v="0"/>
    <n v="68"/>
    <x v="18"/>
    <s v="M"/>
    <s v="Charcoal"/>
    <s v="Summer"/>
    <n v="3.2"/>
    <x v="0"/>
    <x v="4"/>
    <s v="Yes"/>
    <s v="Yes"/>
    <n v="23"/>
    <s v="Credit Card"/>
    <s v="Bi-Weekly"/>
    <x v="0"/>
  </r>
  <r>
    <n v="575"/>
    <n v="54"/>
    <x v="0"/>
    <x v="4"/>
    <x v="1"/>
    <n v="79"/>
    <x v="1"/>
    <s v="L"/>
    <s v="Red"/>
    <s v="Fall"/>
    <n v="4.8"/>
    <x v="0"/>
    <x v="1"/>
    <s v="Yes"/>
    <s v="Yes"/>
    <n v="20"/>
    <s v="Bank Transfer"/>
    <s v="Bi-Weekly"/>
    <x v="0"/>
  </r>
  <r>
    <n v="576"/>
    <n v="58"/>
    <x v="0"/>
    <x v="2"/>
    <x v="0"/>
    <n v="86"/>
    <x v="43"/>
    <s v="M"/>
    <s v="Peach"/>
    <s v="Fall"/>
    <n v="4.8"/>
    <x v="0"/>
    <x v="0"/>
    <s v="Yes"/>
    <s v="Yes"/>
    <n v="38"/>
    <s v="PayPal"/>
    <s v="Monthly"/>
    <x v="0"/>
  </r>
  <r>
    <n v="577"/>
    <n v="48"/>
    <x v="0"/>
    <x v="19"/>
    <x v="3"/>
    <n v="68"/>
    <x v="47"/>
    <s v="M"/>
    <s v="Black"/>
    <s v="Winter"/>
    <n v="5"/>
    <x v="0"/>
    <x v="4"/>
    <s v="Yes"/>
    <s v="Yes"/>
    <n v="5"/>
    <s v="Credit Card"/>
    <s v="Every 3 Months"/>
    <x v="2"/>
  </r>
  <r>
    <n v="578"/>
    <n v="19"/>
    <x v="0"/>
    <x v="11"/>
    <x v="0"/>
    <n v="52"/>
    <x v="15"/>
    <s v="M"/>
    <s v="Black"/>
    <s v="Fall"/>
    <n v="3.7"/>
    <x v="0"/>
    <x v="5"/>
    <s v="Yes"/>
    <s v="Yes"/>
    <n v="41"/>
    <s v="Venmo"/>
    <s v="Annually"/>
    <x v="1"/>
  </r>
  <r>
    <n v="579"/>
    <n v="69"/>
    <x v="0"/>
    <x v="3"/>
    <x v="1"/>
    <n v="90"/>
    <x v="1"/>
    <s v="M"/>
    <s v="Purple"/>
    <s v="Fall"/>
    <n v="4.5999999999999996"/>
    <x v="0"/>
    <x v="2"/>
    <s v="Yes"/>
    <s v="Yes"/>
    <n v="22"/>
    <s v="Credit Card"/>
    <s v="Fortnightly"/>
    <x v="0"/>
  </r>
  <r>
    <n v="580"/>
    <n v="58"/>
    <x v="0"/>
    <x v="3"/>
    <x v="1"/>
    <n v="41"/>
    <x v="18"/>
    <s v="M"/>
    <s v="Violet"/>
    <s v="Winter"/>
    <n v="3.7"/>
    <x v="0"/>
    <x v="1"/>
    <s v="Yes"/>
    <s v="Yes"/>
    <n v="48"/>
    <s v="Credit Card"/>
    <s v="Annually"/>
    <x v="0"/>
  </r>
  <r>
    <n v="581"/>
    <n v="49"/>
    <x v="0"/>
    <x v="1"/>
    <x v="0"/>
    <n v="80"/>
    <x v="44"/>
    <s v="M"/>
    <s v="Orange"/>
    <s v="Spring"/>
    <n v="4.0999999999999996"/>
    <x v="0"/>
    <x v="1"/>
    <s v="Yes"/>
    <s v="Yes"/>
    <n v="10"/>
    <s v="PayPal"/>
    <s v="Weekly"/>
    <x v="2"/>
  </r>
  <r>
    <n v="582"/>
    <n v="32"/>
    <x v="0"/>
    <x v="1"/>
    <x v="0"/>
    <n v="100"/>
    <x v="44"/>
    <s v="XL"/>
    <s v="Charcoal"/>
    <s v="Winter"/>
    <n v="2.7"/>
    <x v="0"/>
    <x v="5"/>
    <s v="Yes"/>
    <s v="Yes"/>
    <n v="12"/>
    <s v="Bank Transfer"/>
    <s v="Every 3 Months"/>
    <x v="2"/>
  </r>
  <r>
    <n v="583"/>
    <n v="40"/>
    <x v="0"/>
    <x v="14"/>
    <x v="2"/>
    <n v="77"/>
    <x v="24"/>
    <s v="L"/>
    <s v="Turquoise"/>
    <s v="Spring"/>
    <n v="4.9000000000000004"/>
    <x v="0"/>
    <x v="5"/>
    <s v="Yes"/>
    <s v="Yes"/>
    <n v="2"/>
    <s v="Bank Transfer"/>
    <s v="Quarterly"/>
    <x v="2"/>
  </r>
  <r>
    <n v="584"/>
    <n v="25"/>
    <x v="0"/>
    <x v="6"/>
    <x v="0"/>
    <n v="78"/>
    <x v="18"/>
    <s v="L"/>
    <s v="Yellow"/>
    <s v="Spring"/>
    <n v="4"/>
    <x v="0"/>
    <x v="5"/>
    <s v="Yes"/>
    <s v="Yes"/>
    <n v="38"/>
    <s v="PayPal"/>
    <s v="Monthly"/>
    <x v="2"/>
  </r>
  <r>
    <n v="585"/>
    <n v="70"/>
    <x v="0"/>
    <x v="20"/>
    <x v="0"/>
    <n v="94"/>
    <x v="27"/>
    <s v="M"/>
    <s v="White"/>
    <s v="Spring"/>
    <n v="4.7"/>
    <x v="0"/>
    <x v="1"/>
    <s v="Yes"/>
    <s v="Yes"/>
    <n v="20"/>
    <s v="Debit Card"/>
    <s v="Monthly"/>
    <x v="0"/>
  </r>
  <r>
    <n v="586"/>
    <n v="69"/>
    <x v="0"/>
    <x v="20"/>
    <x v="0"/>
    <n v="23"/>
    <x v="36"/>
    <s v="M"/>
    <s v="Gray"/>
    <s v="Fall"/>
    <n v="2.8"/>
    <x v="0"/>
    <x v="2"/>
    <s v="Yes"/>
    <s v="Yes"/>
    <n v="5"/>
    <s v="Cash"/>
    <s v="Every 3 Months"/>
    <x v="0"/>
  </r>
  <r>
    <n v="587"/>
    <n v="45"/>
    <x v="0"/>
    <x v="15"/>
    <x v="0"/>
    <n v="20"/>
    <x v="48"/>
    <s v="S"/>
    <s v="Blue"/>
    <s v="Winter"/>
    <n v="4.9000000000000004"/>
    <x v="0"/>
    <x v="4"/>
    <s v="Yes"/>
    <s v="Yes"/>
    <n v="9"/>
    <s v="Venmo"/>
    <s v="Annually"/>
    <x v="2"/>
  </r>
  <r>
    <n v="588"/>
    <n v="29"/>
    <x v="0"/>
    <x v="20"/>
    <x v="0"/>
    <n v="86"/>
    <x v="47"/>
    <s v="S"/>
    <s v="Maroon"/>
    <s v="Fall"/>
    <n v="4.2"/>
    <x v="0"/>
    <x v="0"/>
    <s v="Yes"/>
    <s v="Yes"/>
    <n v="48"/>
    <s v="Debit Card"/>
    <s v="Every 3 Months"/>
    <x v="2"/>
  </r>
  <r>
    <n v="589"/>
    <n v="47"/>
    <x v="0"/>
    <x v="23"/>
    <x v="1"/>
    <n v="60"/>
    <x v="45"/>
    <s v="M"/>
    <s v="Violet"/>
    <s v="Fall"/>
    <n v="3"/>
    <x v="0"/>
    <x v="3"/>
    <s v="Yes"/>
    <s v="Yes"/>
    <n v="9"/>
    <s v="Debit Card"/>
    <s v="Quarterly"/>
    <x v="2"/>
  </r>
  <r>
    <n v="590"/>
    <n v="28"/>
    <x v="0"/>
    <x v="5"/>
    <x v="0"/>
    <n v="70"/>
    <x v="46"/>
    <s v="M"/>
    <s v="Orange"/>
    <s v="Fall"/>
    <n v="3.4"/>
    <x v="0"/>
    <x v="4"/>
    <s v="Yes"/>
    <s v="Yes"/>
    <n v="40"/>
    <s v="PayPal"/>
    <s v="Annually"/>
    <x v="2"/>
  </r>
  <r>
    <n v="591"/>
    <n v="64"/>
    <x v="0"/>
    <x v="22"/>
    <x v="3"/>
    <n v="39"/>
    <x v="29"/>
    <s v="S"/>
    <s v="Turquoise"/>
    <s v="Fall"/>
    <n v="4.5999999999999996"/>
    <x v="0"/>
    <x v="3"/>
    <s v="Yes"/>
    <s v="Yes"/>
    <n v="30"/>
    <s v="Venmo"/>
    <s v="Fortnightly"/>
    <x v="0"/>
  </r>
  <r>
    <n v="592"/>
    <n v="47"/>
    <x v="0"/>
    <x v="21"/>
    <x v="3"/>
    <n v="37"/>
    <x v="0"/>
    <s v="L"/>
    <s v="Olive"/>
    <s v="Fall"/>
    <n v="4.2"/>
    <x v="0"/>
    <x v="5"/>
    <s v="Yes"/>
    <s v="Yes"/>
    <n v="6"/>
    <s v="Debit Card"/>
    <s v="Bi-Weekly"/>
    <x v="2"/>
  </r>
  <r>
    <n v="593"/>
    <n v="60"/>
    <x v="0"/>
    <x v="23"/>
    <x v="1"/>
    <n v="29"/>
    <x v="25"/>
    <s v="M"/>
    <s v="Brown"/>
    <s v="Fall"/>
    <n v="3.2"/>
    <x v="0"/>
    <x v="1"/>
    <s v="Yes"/>
    <s v="Yes"/>
    <n v="42"/>
    <s v="Venmo"/>
    <s v="Every 3 Months"/>
    <x v="0"/>
  </r>
  <r>
    <n v="594"/>
    <n v="67"/>
    <x v="0"/>
    <x v="7"/>
    <x v="2"/>
    <n v="35"/>
    <x v="29"/>
    <s v="S"/>
    <s v="Green"/>
    <s v="Winter"/>
    <n v="4.4000000000000004"/>
    <x v="0"/>
    <x v="5"/>
    <s v="Yes"/>
    <s v="Yes"/>
    <n v="9"/>
    <s v="PayPal"/>
    <s v="Every 3 Months"/>
    <x v="0"/>
  </r>
  <r>
    <n v="595"/>
    <n v="35"/>
    <x v="0"/>
    <x v="15"/>
    <x v="0"/>
    <n v="83"/>
    <x v="19"/>
    <s v="S"/>
    <s v="Brown"/>
    <s v="Winter"/>
    <n v="2.5"/>
    <x v="0"/>
    <x v="2"/>
    <s v="Yes"/>
    <s v="Yes"/>
    <n v="6"/>
    <s v="Debit Card"/>
    <s v="Monthly"/>
    <x v="2"/>
  </r>
  <r>
    <n v="596"/>
    <n v="30"/>
    <x v="0"/>
    <x v="9"/>
    <x v="1"/>
    <n v="77"/>
    <x v="12"/>
    <s v="M"/>
    <s v="Silver"/>
    <s v="Summer"/>
    <n v="3.6"/>
    <x v="0"/>
    <x v="2"/>
    <s v="Yes"/>
    <s v="Yes"/>
    <n v="47"/>
    <s v="PayPal"/>
    <s v="Quarterly"/>
    <x v="2"/>
  </r>
  <r>
    <n v="597"/>
    <n v="23"/>
    <x v="0"/>
    <x v="9"/>
    <x v="1"/>
    <n v="37"/>
    <x v="6"/>
    <s v="XL"/>
    <s v="White"/>
    <s v="Summer"/>
    <n v="4.5"/>
    <x v="0"/>
    <x v="5"/>
    <s v="Yes"/>
    <s v="Yes"/>
    <n v="36"/>
    <s v="Venmo"/>
    <s v="Annually"/>
    <x v="2"/>
  </r>
  <r>
    <n v="598"/>
    <n v="70"/>
    <x v="0"/>
    <x v="16"/>
    <x v="3"/>
    <n v="69"/>
    <x v="29"/>
    <s v="L"/>
    <s v="Gold"/>
    <s v="Summer"/>
    <n v="3.4"/>
    <x v="0"/>
    <x v="3"/>
    <s v="Yes"/>
    <s v="Yes"/>
    <n v="19"/>
    <s v="Bank Transfer"/>
    <s v="Fortnightly"/>
    <x v="0"/>
  </r>
  <r>
    <n v="599"/>
    <n v="21"/>
    <x v="0"/>
    <x v="10"/>
    <x v="0"/>
    <n v="66"/>
    <x v="18"/>
    <s v="L"/>
    <s v="Green"/>
    <s v="Winter"/>
    <n v="3.2"/>
    <x v="0"/>
    <x v="4"/>
    <s v="Yes"/>
    <s v="Yes"/>
    <n v="30"/>
    <s v="Cash"/>
    <s v="Every 3 Months"/>
    <x v="2"/>
  </r>
  <r>
    <n v="600"/>
    <n v="51"/>
    <x v="0"/>
    <x v="23"/>
    <x v="1"/>
    <n v="26"/>
    <x v="2"/>
    <s v="L"/>
    <s v="Teal"/>
    <s v="Spring"/>
    <n v="4.2"/>
    <x v="0"/>
    <x v="3"/>
    <s v="Yes"/>
    <s v="Yes"/>
    <n v="27"/>
    <s v="Debit Card"/>
    <s v="Every 3 Months"/>
    <x v="0"/>
  </r>
  <r>
    <n v="601"/>
    <n v="22"/>
    <x v="0"/>
    <x v="19"/>
    <x v="3"/>
    <n v="63"/>
    <x v="36"/>
    <s v="M"/>
    <s v="Charcoal"/>
    <s v="Spring"/>
    <n v="5"/>
    <x v="0"/>
    <x v="4"/>
    <s v="Yes"/>
    <s v="Yes"/>
    <n v="25"/>
    <s v="Venmo"/>
    <s v="Monthly"/>
    <x v="2"/>
  </r>
  <r>
    <n v="602"/>
    <n v="32"/>
    <x v="0"/>
    <x v="21"/>
    <x v="3"/>
    <n v="38"/>
    <x v="8"/>
    <s v="M"/>
    <s v="Maroon"/>
    <s v="Summer"/>
    <n v="4.7"/>
    <x v="0"/>
    <x v="5"/>
    <s v="Yes"/>
    <s v="Yes"/>
    <n v="5"/>
    <s v="Cash"/>
    <s v="Fortnightly"/>
    <x v="2"/>
  </r>
  <r>
    <n v="603"/>
    <n v="37"/>
    <x v="0"/>
    <x v="9"/>
    <x v="1"/>
    <n v="58"/>
    <x v="4"/>
    <s v="L"/>
    <s v="Lavender"/>
    <s v="Summer"/>
    <n v="4.2"/>
    <x v="0"/>
    <x v="2"/>
    <s v="Yes"/>
    <s v="Yes"/>
    <n v="10"/>
    <s v="Cash"/>
    <s v="Every 3 Months"/>
    <x v="2"/>
  </r>
  <r>
    <n v="604"/>
    <n v="31"/>
    <x v="0"/>
    <x v="8"/>
    <x v="3"/>
    <n v="46"/>
    <x v="2"/>
    <s v="L"/>
    <s v="Green"/>
    <s v="Winter"/>
    <n v="3.4"/>
    <x v="0"/>
    <x v="4"/>
    <s v="Yes"/>
    <s v="Yes"/>
    <n v="26"/>
    <s v="PayPal"/>
    <s v="Every 3 Months"/>
    <x v="2"/>
  </r>
  <r>
    <n v="605"/>
    <n v="44"/>
    <x v="0"/>
    <x v="12"/>
    <x v="3"/>
    <n v="92"/>
    <x v="8"/>
    <s v="S"/>
    <s v="Pink"/>
    <s v="Fall"/>
    <n v="4.4000000000000004"/>
    <x v="0"/>
    <x v="5"/>
    <s v="Yes"/>
    <s v="Yes"/>
    <n v="11"/>
    <s v="Credit Card"/>
    <s v="Every 3 Months"/>
    <x v="2"/>
  </r>
  <r>
    <n v="606"/>
    <n v="40"/>
    <x v="0"/>
    <x v="19"/>
    <x v="3"/>
    <n v="32"/>
    <x v="18"/>
    <s v="XL"/>
    <s v="Charcoal"/>
    <s v="Winter"/>
    <n v="4.2"/>
    <x v="0"/>
    <x v="3"/>
    <s v="Yes"/>
    <s v="Yes"/>
    <n v="17"/>
    <s v="Bank Transfer"/>
    <s v="Weekly"/>
    <x v="2"/>
  </r>
  <r>
    <n v="607"/>
    <n v="27"/>
    <x v="0"/>
    <x v="18"/>
    <x v="3"/>
    <n v="90"/>
    <x v="24"/>
    <s v="M"/>
    <s v="Blue"/>
    <s v="Spring"/>
    <n v="4.5"/>
    <x v="0"/>
    <x v="3"/>
    <s v="Yes"/>
    <s v="Yes"/>
    <n v="44"/>
    <s v="PayPal"/>
    <s v="Monthly"/>
    <x v="2"/>
  </r>
  <r>
    <n v="608"/>
    <n v="47"/>
    <x v="0"/>
    <x v="15"/>
    <x v="0"/>
    <n v="23"/>
    <x v="27"/>
    <s v="L"/>
    <s v="Purple"/>
    <s v="Fall"/>
    <n v="2.8"/>
    <x v="0"/>
    <x v="2"/>
    <s v="Yes"/>
    <s v="Yes"/>
    <n v="44"/>
    <s v="Cash"/>
    <s v="Monthly"/>
    <x v="2"/>
  </r>
  <r>
    <n v="609"/>
    <n v="41"/>
    <x v="0"/>
    <x v="21"/>
    <x v="3"/>
    <n v="25"/>
    <x v="12"/>
    <s v="S"/>
    <s v="Gold"/>
    <s v="Fall"/>
    <n v="3.3"/>
    <x v="0"/>
    <x v="2"/>
    <s v="Yes"/>
    <s v="Yes"/>
    <n v="21"/>
    <s v="Venmo"/>
    <s v="Every 3 Months"/>
    <x v="2"/>
  </r>
  <r>
    <n v="610"/>
    <n v="51"/>
    <x v="0"/>
    <x v="1"/>
    <x v="0"/>
    <n v="54"/>
    <x v="31"/>
    <s v="L"/>
    <s v="Purple"/>
    <s v="Fall"/>
    <n v="4.5999999999999996"/>
    <x v="0"/>
    <x v="2"/>
    <s v="Yes"/>
    <s v="Yes"/>
    <n v="49"/>
    <s v="Credit Card"/>
    <s v="Fortnightly"/>
    <x v="0"/>
  </r>
  <r>
    <n v="611"/>
    <n v="53"/>
    <x v="0"/>
    <x v="6"/>
    <x v="0"/>
    <n v="72"/>
    <x v="19"/>
    <s v="M"/>
    <s v="Charcoal"/>
    <s v="Summer"/>
    <n v="2.5"/>
    <x v="0"/>
    <x v="1"/>
    <s v="Yes"/>
    <s v="Yes"/>
    <n v="27"/>
    <s v="Bank Transfer"/>
    <s v="Every 3 Months"/>
    <x v="0"/>
  </r>
  <r>
    <n v="612"/>
    <n v="43"/>
    <x v="0"/>
    <x v="18"/>
    <x v="3"/>
    <n v="33"/>
    <x v="18"/>
    <s v="M"/>
    <s v="Black"/>
    <s v="Winter"/>
    <n v="4.7"/>
    <x v="0"/>
    <x v="5"/>
    <s v="Yes"/>
    <s v="Yes"/>
    <n v="19"/>
    <s v="Cash"/>
    <s v="Monthly"/>
    <x v="2"/>
  </r>
  <r>
    <n v="613"/>
    <n v="67"/>
    <x v="0"/>
    <x v="19"/>
    <x v="3"/>
    <n v="43"/>
    <x v="13"/>
    <s v="L"/>
    <s v="Lavender"/>
    <s v="Fall"/>
    <n v="4.5999999999999996"/>
    <x v="0"/>
    <x v="0"/>
    <s v="Yes"/>
    <s v="Yes"/>
    <n v="33"/>
    <s v="Credit Card"/>
    <s v="Quarterly"/>
    <x v="0"/>
  </r>
  <r>
    <n v="614"/>
    <n v="61"/>
    <x v="0"/>
    <x v="7"/>
    <x v="2"/>
    <n v="51"/>
    <x v="38"/>
    <s v="L"/>
    <s v="Lavender"/>
    <s v="Fall"/>
    <n v="2.6"/>
    <x v="0"/>
    <x v="3"/>
    <s v="Yes"/>
    <s v="Yes"/>
    <n v="46"/>
    <s v="Cash"/>
    <s v="Bi-Weekly"/>
    <x v="0"/>
  </r>
  <r>
    <n v="615"/>
    <n v="68"/>
    <x v="0"/>
    <x v="16"/>
    <x v="3"/>
    <n v="85"/>
    <x v="37"/>
    <s v="M"/>
    <s v="Lavender"/>
    <s v="Winter"/>
    <n v="4"/>
    <x v="0"/>
    <x v="3"/>
    <s v="Yes"/>
    <s v="Yes"/>
    <n v="21"/>
    <s v="Credit Card"/>
    <s v="Bi-Weekly"/>
    <x v="0"/>
  </r>
  <r>
    <n v="616"/>
    <n v="67"/>
    <x v="0"/>
    <x v="3"/>
    <x v="1"/>
    <n v="100"/>
    <x v="33"/>
    <s v="L"/>
    <s v="Olive"/>
    <s v="Summer"/>
    <n v="2.6"/>
    <x v="0"/>
    <x v="2"/>
    <s v="Yes"/>
    <s v="Yes"/>
    <n v="23"/>
    <s v="Venmo"/>
    <s v="Annually"/>
    <x v="0"/>
  </r>
  <r>
    <n v="617"/>
    <n v="29"/>
    <x v="0"/>
    <x v="24"/>
    <x v="3"/>
    <n v="72"/>
    <x v="38"/>
    <s v="L"/>
    <s v="Teal"/>
    <s v="Spring"/>
    <n v="4.5999999999999996"/>
    <x v="0"/>
    <x v="1"/>
    <s v="Yes"/>
    <s v="Yes"/>
    <n v="38"/>
    <s v="Credit Card"/>
    <s v="Every 3 Months"/>
    <x v="2"/>
  </r>
  <r>
    <n v="618"/>
    <n v="50"/>
    <x v="0"/>
    <x v="21"/>
    <x v="3"/>
    <n v="57"/>
    <x v="24"/>
    <s v="M"/>
    <s v="Maroon"/>
    <s v="Fall"/>
    <n v="2.6"/>
    <x v="0"/>
    <x v="3"/>
    <s v="Yes"/>
    <s v="Yes"/>
    <n v="2"/>
    <s v="Bank Transfer"/>
    <s v="Quarterly"/>
    <x v="2"/>
  </r>
  <r>
    <n v="619"/>
    <n v="61"/>
    <x v="0"/>
    <x v="14"/>
    <x v="2"/>
    <n v="94"/>
    <x v="27"/>
    <s v="L"/>
    <s v="Cyan"/>
    <s v="Spring"/>
    <n v="4"/>
    <x v="0"/>
    <x v="0"/>
    <s v="Yes"/>
    <s v="Yes"/>
    <n v="21"/>
    <s v="Debit Card"/>
    <s v="Bi-Weekly"/>
    <x v="0"/>
  </r>
  <r>
    <n v="620"/>
    <n v="19"/>
    <x v="0"/>
    <x v="21"/>
    <x v="3"/>
    <n v="34"/>
    <x v="43"/>
    <s v="M"/>
    <s v="Charcoal"/>
    <s v="Summer"/>
    <n v="4.5999999999999996"/>
    <x v="0"/>
    <x v="5"/>
    <s v="Yes"/>
    <s v="Yes"/>
    <n v="1"/>
    <s v="Debit Card"/>
    <s v="Every 3 Months"/>
    <x v="1"/>
  </r>
  <r>
    <n v="621"/>
    <n v="33"/>
    <x v="0"/>
    <x v="21"/>
    <x v="3"/>
    <n v="89"/>
    <x v="3"/>
    <s v="M"/>
    <s v="Black"/>
    <s v="Fall"/>
    <n v="3.7"/>
    <x v="0"/>
    <x v="4"/>
    <s v="Yes"/>
    <s v="Yes"/>
    <n v="10"/>
    <s v="Venmo"/>
    <s v="Every 3 Months"/>
    <x v="2"/>
  </r>
  <r>
    <n v="622"/>
    <n v="51"/>
    <x v="0"/>
    <x v="12"/>
    <x v="3"/>
    <n v="27"/>
    <x v="23"/>
    <s v="S"/>
    <s v="Red"/>
    <s v="Fall"/>
    <n v="4.4000000000000004"/>
    <x v="0"/>
    <x v="5"/>
    <s v="Yes"/>
    <s v="Yes"/>
    <n v="45"/>
    <s v="Credit Card"/>
    <s v="Weekly"/>
    <x v="0"/>
  </r>
  <r>
    <n v="623"/>
    <n v="69"/>
    <x v="0"/>
    <x v="20"/>
    <x v="0"/>
    <n v="63"/>
    <x v="42"/>
    <s v="S"/>
    <s v="Peach"/>
    <s v="Spring"/>
    <n v="4"/>
    <x v="0"/>
    <x v="2"/>
    <s v="Yes"/>
    <s v="Yes"/>
    <n v="44"/>
    <s v="Bank Transfer"/>
    <s v="Fortnightly"/>
    <x v="0"/>
  </r>
  <r>
    <n v="624"/>
    <n v="19"/>
    <x v="0"/>
    <x v="9"/>
    <x v="1"/>
    <n v="70"/>
    <x v="22"/>
    <s v="M"/>
    <s v="White"/>
    <s v="Fall"/>
    <n v="4.7"/>
    <x v="0"/>
    <x v="3"/>
    <s v="Yes"/>
    <s v="Yes"/>
    <n v="48"/>
    <s v="PayPal"/>
    <s v="Bi-Weekly"/>
    <x v="1"/>
  </r>
  <r>
    <n v="625"/>
    <n v="55"/>
    <x v="0"/>
    <x v="13"/>
    <x v="0"/>
    <n v="87"/>
    <x v="36"/>
    <s v="XL"/>
    <s v="Pink"/>
    <s v="Fall"/>
    <n v="3.4"/>
    <x v="0"/>
    <x v="0"/>
    <s v="Yes"/>
    <s v="Yes"/>
    <n v="21"/>
    <s v="PayPal"/>
    <s v="Annually"/>
    <x v="0"/>
  </r>
  <r>
    <n v="626"/>
    <n v="49"/>
    <x v="0"/>
    <x v="16"/>
    <x v="3"/>
    <n v="79"/>
    <x v="12"/>
    <s v="M"/>
    <s v="Red"/>
    <s v="Fall"/>
    <n v="4"/>
    <x v="0"/>
    <x v="2"/>
    <s v="Yes"/>
    <s v="Yes"/>
    <n v="1"/>
    <s v="Venmo"/>
    <s v="Weekly"/>
    <x v="2"/>
  </r>
  <r>
    <n v="627"/>
    <n v="31"/>
    <x v="0"/>
    <x v="12"/>
    <x v="3"/>
    <n v="79"/>
    <x v="13"/>
    <s v="M"/>
    <s v="Indigo"/>
    <s v="Spring"/>
    <n v="3.9"/>
    <x v="0"/>
    <x v="3"/>
    <s v="Yes"/>
    <s v="Yes"/>
    <n v="10"/>
    <s v="Venmo"/>
    <s v="Annually"/>
    <x v="2"/>
  </r>
  <r>
    <n v="628"/>
    <n v="42"/>
    <x v="0"/>
    <x v="3"/>
    <x v="1"/>
    <n v="44"/>
    <x v="4"/>
    <s v="L"/>
    <s v="Black"/>
    <s v="Winter"/>
    <n v="4.0999999999999996"/>
    <x v="0"/>
    <x v="0"/>
    <s v="Yes"/>
    <s v="Yes"/>
    <n v="24"/>
    <s v="PayPal"/>
    <s v="Monthly"/>
    <x v="2"/>
  </r>
  <r>
    <n v="629"/>
    <n v="69"/>
    <x v="0"/>
    <x v="1"/>
    <x v="0"/>
    <n v="85"/>
    <x v="2"/>
    <s v="M"/>
    <s v="White"/>
    <s v="Fall"/>
    <n v="3.7"/>
    <x v="0"/>
    <x v="4"/>
    <s v="Yes"/>
    <s v="Yes"/>
    <n v="29"/>
    <s v="Credit Card"/>
    <s v="Monthly"/>
    <x v="0"/>
  </r>
  <r>
    <n v="630"/>
    <n v="26"/>
    <x v="0"/>
    <x v="9"/>
    <x v="1"/>
    <n v="90"/>
    <x v="34"/>
    <s v="L"/>
    <s v="Beige"/>
    <s v="Spring"/>
    <n v="4.7"/>
    <x v="0"/>
    <x v="3"/>
    <s v="Yes"/>
    <s v="Yes"/>
    <n v="11"/>
    <s v="Debit Card"/>
    <s v="Annually"/>
    <x v="2"/>
  </r>
  <r>
    <n v="631"/>
    <n v="41"/>
    <x v="0"/>
    <x v="16"/>
    <x v="3"/>
    <n v="94"/>
    <x v="16"/>
    <s v="S"/>
    <s v="Silver"/>
    <s v="Fall"/>
    <n v="4.3"/>
    <x v="0"/>
    <x v="4"/>
    <s v="Yes"/>
    <s v="Yes"/>
    <n v="33"/>
    <s v="Debit Card"/>
    <s v="Annually"/>
    <x v="2"/>
  </r>
  <r>
    <n v="632"/>
    <n v="55"/>
    <x v="0"/>
    <x v="23"/>
    <x v="1"/>
    <n v="68"/>
    <x v="47"/>
    <s v="S"/>
    <s v="Violet"/>
    <s v="Summer"/>
    <n v="4.0999999999999996"/>
    <x v="0"/>
    <x v="5"/>
    <s v="Yes"/>
    <s v="Yes"/>
    <n v="27"/>
    <s v="Cash"/>
    <s v="Fortnightly"/>
    <x v="0"/>
  </r>
  <r>
    <n v="633"/>
    <n v="35"/>
    <x v="0"/>
    <x v="21"/>
    <x v="3"/>
    <n v="51"/>
    <x v="5"/>
    <s v="M"/>
    <s v="Red"/>
    <s v="Winter"/>
    <n v="3.9"/>
    <x v="0"/>
    <x v="2"/>
    <s v="Yes"/>
    <s v="Yes"/>
    <n v="19"/>
    <s v="Venmo"/>
    <s v="Fortnightly"/>
    <x v="2"/>
  </r>
  <r>
    <n v="634"/>
    <n v="66"/>
    <x v="0"/>
    <x v="3"/>
    <x v="1"/>
    <n v="33"/>
    <x v="46"/>
    <s v="M"/>
    <s v="Orange"/>
    <s v="Spring"/>
    <n v="2.9"/>
    <x v="0"/>
    <x v="0"/>
    <s v="Yes"/>
    <s v="Yes"/>
    <n v="50"/>
    <s v="Debit Card"/>
    <s v="Quarterly"/>
    <x v="0"/>
  </r>
  <r>
    <n v="635"/>
    <n v="36"/>
    <x v="0"/>
    <x v="4"/>
    <x v="1"/>
    <n v="60"/>
    <x v="31"/>
    <s v="M"/>
    <s v="Teal"/>
    <s v="Summer"/>
    <n v="3.9"/>
    <x v="0"/>
    <x v="3"/>
    <s v="Yes"/>
    <s v="Yes"/>
    <n v="46"/>
    <s v="PayPal"/>
    <s v="Weekly"/>
    <x v="2"/>
  </r>
  <r>
    <n v="636"/>
    <n v="27"/>
    <x v="0"/>
    <x v="15"/>
    <x v="0"/>
    <n v="59"/>
    <x v="36"/>
    <s v="M"/>
    <s v="Brown"/>
    <s v="Fall"/>
    <n v="4.3"/>
    <x v="0"/>
    <x v="4"/>
    <s v="Yes"/>
    <s v="Yes"/>
    <n v="28"/>
    <s v="Cash"/>
    <s v="Quarterly"/>
    <x v="2"/>
  </r>
  <r>
    <n v="637"/>
    <n v="41"/>
    <x v="0"/>
    <x v="8"/>
    <x v="3"/>
    <n v="30"/>
    <x v="48"/>
    <s v="M"/>
    <s v="Indigo"/>
    <s v="Summer"/>
    <n v="2.8"/>
    <x v="0"/>
    <x v="5"/>
    <s v="Yes"/>
    <s v="Yes"/>
    <n v="14"/>
    <s v="Bank Transfer"/>
    <s v="Every 3 Months"/>
    <x v="2"/>
  </r>
  <r>
    <n v="638"/>
    <n v="21"/>
    <x v="0"/>
    <x v="1"/>
    <x v="0"/>
    <n v="20"/>
    <x v="30"/>
    <s v="M"/>
    <s v="Cyan"/>
    <s v="Winter"/>
    <n v="3.4"/>
    <x v="0"/>
    <x v="4"/>
    <s v="Yes"/>
    <s v="Yes"/>
    <n v="46"/>
    <s v="Cash"/>
    <s v="Fortnightly"/>
    <x v="2"/>
  </r>
  <r>
    <n v="639"/>
    <n v="53"/>
    <x v="0"/>
    <x v="3"/>
    <x v="1"/>
    <n v="20"/>
    <x v="33"/>
    <s v="S"/>
    <s v="Blue"/>
    <s v="Summer"/>
    <n v="2.7"/>
    <x v="0"/>
    <x v="0"/>
    <s v="Yes"/>
    <s v="Yes"/>
    <n v="41"/>
    <s v="PayPal"/>
    <s v="Monthly"/>
    <x v="0"/>
  </r>
  <r>
    <n v="640"/>
    <n v="54"/>
    <x v="0"/>
    <x v="10"/>
    <x v="0"/>
    <n v="24"/>
    <x v="16"/>
    <s v="L"/>
    <s v="Olive"/>
    <s v="Spring"/>
    <n v="4"/>
    <x v="0"/>
    <x v="4"/>
    <s v="Yes"/>
    <s v="Yes"/>
    <n v="50"/>
    <s v="Credit Card"/>
    <s v="Annually"/>
    <x v="0"/>
  </r>
  <r>
    <n v="641"/>
    <n v="53"/>
    <x v="0"/>
    <x v="11"/>
    <x v="0"/>
    <n v="88"/>
    <x v="46"/>
    <s v="M"/>
    <s v="Gray"/>
    <s v="Summer"/>
    <n v="4.4000000000000004"/>
    <x v="0"/>
    <x v="5"/>
    <s v="Yes"/>
    <s v="Yes"/>
    <n v="28"/>
    <s v="Debit Card"/>
    <s v="Fortnightly"/>
    <x v="0"/>
  </r>
  <r>
    <n v="642"/>
    <n v="47"/>
    <x v="0"/>
    <x v="0"/>
    <x v="0"/>
    <n v="78"/>
    <x v="29"/>
    <s v="M"/>
    <s v="Red"/>
    <s v="Winter"/>
    <n v="3.9"/>
    <x v="0"/>
    <x v="4"/>
    <s v="Yes"/>
    <s v="Yes"/>
    <n v="23"/>
    <s v="Credit Card"/>
    <s v="Every 3 Months"/>
    <x v="2"/>
  </r>
  <r>
    <n v="643"/>
    <n v="64"/>
    <x v="0"/>
    <x v="11"/>
    <x v="0"/>
    <n v="25"/>
    <x v="10"/>
    <s v="L"/>
    <s v="Red"/>
    <s v="Spring"/>
    <n v="2.8"/>
    <x v="0"/>
    <x v="4"/>
    <s v="Yes"/>
    <s v="Yes"/>
    <n v="14"/>
    <s v="Debit Card"/>
    <s v="Bi-Weekly"/>
    <x v="0"/>
  </r>
  <r>
    <n v="644"/>
    <n v="18"/>
    <x v="0"/>
    <x v="1"/>
    <x v="0"/>
    <n v="57"/>
    <x v="4"/>
    <s v="XL"/>
    <s v="Green"/>
    <s v="Winter"/>
    <n v="3.2"/>
    <x v="0"/>
    <x v="2"/>
    <s v="Yes"/>
    <s v="Yes"/>
    <n v="10"/>
    <s v="Bank Transfer"/>
    <s v="Every 3 Months"/>
    <x v="1"/>
  </r>
  <r>
    <n v="645"/>
    <n v="68"/>
    <x v="0"/>
    <x v="21"/>
    <x v="3"/>
    <n v="93"/>
    <x v="7"/>
    <s v="S"/>
    <s v="Blue"/>
    <s v="Summer"/>
    <n v="4.3"/>
    <x v="0"/>
    <x v="2"/>
    <s v="Yes"/>
    <s v="Yes"/>
    <n v="37"/>
    <s v="Cash"/>
    <s v="Weekly"/>
    <x v="0"/>
  </r>
  <r>
    <n v="646"/>
    <n v="62"/>
    <x v="0"/>
    <x v="15"/>
    <x v="0"/>
    <n v="42"/>
    <x v="19"/>
    <s v="S"/>
    <s v="Purple"/>
    <s v="Summer"/>
    <n v="4.2"/>
    <x v="0"/>
    <x v="0"/>
    <s v="Yes"/>
    <s v="Yes"/>
    <n v="15"/>
    <s v="Venmo"/>
    <s v="Bi-Weekly"/>
    <x v="0"/>
  </r>
  <r>
    <n v="647"/>
    <n v="51"/>
    <x v="0"/>
    <x v="23"/>
    <x v="1"/>
    <n v="54"/>
    <x v="27"/>
    <s v="XL"/>
    <s v="Pink"/>
    <s v="Spring"/>
    <n v="4.9000000000000004"/>
    <x v="0"/>
    <x v="3"/>
    <s v="Yes"/>
    <s v="Yes"/>
    <n v="19"/>
    <s v="Venmo"/>
    <s v="Bi-Weekly"/>
    <x v="0"/>
  </r>
  <r>
    <n v="648"/>
    <n v="54"/>
    <x v="0"/>
    <x v="0"/>
    <x v="0"/>
    <n v="70"/>
    <x v="16"/>
    <s v="XL"/>
    <s v="Charcoal"/>
    <s v="Summer"/>
    <n v="3.7"/>
    <x v="0"/>
    <x v="0"/>
    <s v="Yes"/>
    <s v="Yes"/>
    <n v="23"/>
    <s v="Credit Card"/>
    <s v="Fortnightly"/>
    <x v="0"/>
  </r>
  <r>
    <n v="649"/>
    <n v="22"/>
    <x v="0"/>
    <x v="15"/>
    <x v="0"/>
    <n v="31"/>
    <x v="49"/>
    <s v="M"/>
    <s v="Brown"/>
    <s v="Winter"/>
    <n v="4.0999999999999996"/>
    <x v="0"/>
    <x v="5"/>
    <s v="Yes"/>
    <s v="Yes"/>
    <n v="35"/>
    <s v="Credit Card"/>
    <s v="Weekly"/>
    <x v="2"/>
  </r>
  <r>
    <n v="650"/>
    <n v="53"/>
    <x v="0"/>
    <x v="13"/>
    <x v="0"/>
    <n v="93"/>
    <x v="12"/>
    <s v="L"/>
    <s v="Orange"/>
    <s v="Spring"/>
    <n v="4.2"/>
    <x v="0"/>
    <x v="5"/>
    <s v="Yes"/>
    <s v="Yes"/>
    <n v="33"/>
    <s v="PayPal"/>
    <s v="Every 3 Months"/>
    <x v="0"/>
  </r>
  <r>
    <n v="651"/>
    <n v="34"/>
    <x v="0"/>
    <x v="24"/>
    <x v="3"/>
    <n v="40"/>
    <x v="20"/>
    <s v="M"/>
    <s v="Magenta"/>
    <s v="Spring"/>
    <n v="3.9"/>
    <x v="0"/>
    <x v="2"/>
    <s v="Yes"/>
    <s v="Yes"/>
    <n v="12"/>
    <s v="Bank Transfer"/>
    <s v="Annually"/>
    <x v="2"/>
  </r>
  <r>
    <n v="652"/>
    <n v="32"/>
    <x v="0"/>
    <x v="19"/>
    <x v="3"/>
    <n v="32"/>
    <x v="10"/>
    <s v="L"/>
    <s v="Yellow"/>
    <s v="Summer"/>
    <n v="2.9"/>
    <x v="0"/>
    <x v="2"/>
    <s v="Yes"/>
    <s v="Yes"/>
    <n v="41"/>
    <s v="Venmo"/>
    <s v="Fortnightly"/>
    <x v="2"/>
  </r>
  <r>
    <n v="653"/>
    <n v="64"/>
    <x v="0"/>
    <x v="12"/>
    <x v="3"/>
    <n v="27"/>
    <x v="46"/>
    <s v="M"/>
    <s v="Beige"/>
    <s v="Winter"/>
    <n v="3.1"/>
    <x v="0"/>
    <x v="1"/>
    <s v="Yes"/>
    <s v="Yes"/>
    <n v="27"/>
    <s v="Venmo"/>
    <s v="Weekly"/>
    <x v="0"/>
  </r>
  <r>
    <n v="654"/>
    <n v="20"/>
    <x v="0"/>
    <x v="18"/>
    <x v="3"/>
    <n v="68"/>
    <x v="25"/>
    <s v="M"/>
    <s v="Olive"/>
    <s v="Winter"/>
    <n v="3.6"/>
    <x v="0"/>
    <x v="4"/>
    <s v="Yes"/>
    <s v="Yes"/>
    <n v="45"/>
    <s v="Cash"/>
    <s v="Fortnightly"/>
    <x v="2"/>
  </r>
  <r>
    <n v="655"/>
    <n v="24"/>
    <x v="0"/>
    <x v="8"/>
    <x v="3"/>
    <n v="59"/>
    <x v="18"/>
    <s v="L"/>
    <s v="Gray"/>
    <s v="Summer"/>
    <n v="4.4000000000000004"/>
    <x v="0"/>
    <x v="4"/>
    <s v="Yes"/>
    <s v="Yes"/>
    <n v="23"/>
    <s v="Venmo"/>
    <s v="Annually"/>
    <x v="2"/>
  </r>
  <r>
    <n v="656"/>
    <n v="20"/>
    <x v="0"/>
    <x v="8"/>
    <x v="3"/>
    <n v="36"/>
    <x v="16"/>
    <s v="S"/>
    <s v="Purple"/>
    <s v="Fall"/>
    <n v="3.1"/>
    <x v="0"/>
    <x v="1"/>
    <s v="Yes"/>
    <s v="Yes"/>
    <n v="19"/>
    <s v="Venmo"/>
    <s v="Monthly"/>
    <x v="2"/>
  </r>
  <r>
    <n v="657"/>
    <n v="42"/>
    <x v="0"/>
    <x v="2"/>
    <x v="0"/>
    <n v="23"/>
    <x v="38"/>
    <s v="M"/>
    <s v="Beige"/>
    <s v="Summer"/>
    <n v="3.9"/>
    <x v="0"/>
    <x v="3"/>
    <s v="Yes"/>
    <s v="Yes"/>
    <n v="6"/>
    <s v="PayPal"/>
    <s v="Quarterly"/>
    <x v="2"/>
  </r>
  <r>
    <n v="658"/>
    <n v="48"/>
    <x v="0"/>
    <x v="14"/>
    <x v="2"/>
    <n v="80"/>
    <x v="28"/>
    <s v="M"/>
    <s v="White"/>
    <s v="Winter"/>
    <n v="4.3"/>
    <x v="0"/>
    <x v="1"/>
    <s v="Yes"/>
    <s v="Yes"/>
    <n v="6"/>
    <s v="PayPal"/>
    <s v="Quarterly"/>
    <x v="2"/>
  </r>
  <r>
    <n v="659"/>
    <n v="62"/>
    <x v="0"/>
    <x v="21"/>
    <x v="3"/>
    <n v="37"/>
    <x v="7"/>
    <s v="S"/>
    <s v="White"/>
    <s v="Fall"/>
    <n v="4.9000000000000004"/>
    <x v="0"/>
    <x v="5"/>
    <s v="Yes"/>
    <s v="Yes"/>
    <n v="20"/>
    <s v="Venmo"/>
    <s v="Weekly"/>
    <x v="0"/>
  </r>
  <r>
    <n v="660"/>
    <n v="62"/>
    <x v="0"/>
    <x v="6"/>
    <x v="0"/>
    <n v="52"/>
    <x v="41"/>
    <s v="S"/>
    <s v="Gold"/>
    <s v="Spring"/>
    <n v="3.6"/>
    <x v="0"/>
    <x v="4"/>
    <s v="Yes"/>
    <s v="Yes"/>
    <n v="8"/>
    <s v="Cash"/>
    <s v="Weekly"/>
    <x v="0"/>
  </r>
  <r>
    <n v="661"/>
    <n v="50"/>
    <x v="0"/>
    <x v="7"/>
    <x v="2"/>
    <n v="79"/>
    <x v="6"/>
    <s v="M"/>
    <s v="Olive"/>
    <s v="Fall"/>
    <n v="5"/>
    <x v="0"/>
    <x v="4"/>
    <s v="Yes"/>
    <s v="Yes"/>
    <n v="39"/>
    <s v="Credit Card"/>
    <s v="Quarterly"/>
    <x v="2"/>
  </r>
  <r>
    <n v="662"/>
    <n v="57"/>
    <x v="0"/>
    <x v="5"/>
    <x v="0"/>
    <n v="68"/>
    <x v="44"/>
    <s v="XL"/>
    <s v="Green"/>
    <s v="Fall"/>
    <n v="4.0999999999999996"/>
    <x v="0"/>
    <x v="5"/>
    <s v="Yes"/>
    <s v="Yes"/>
    <n v="39"/>
    <s v="Credit Card"/>
    <s v="Quarterly"/>
    <x v="0"/>
  </r>
  <r>
    <n v="663"/>
    <n v="24"/>
    <x v="0"/>
    <x v="24"/>
    <x v="3"/>
    <n v="98"/>
    <x v="26"/>
    <s v="L"/>
    <s v="Magenta"/>
    <s v="Fall"/>
    <n v="2.8"/>
    <x v="0"/>
    <x v="0"/>
    <s v="Yes"/>
    <s v="Yes"/>
    <n v="39"/>
    <s v="Venmo"/>
    <s v="Bi-Weekly"/>
    <x v="2"/>
  </r>
  <r>
    <n v="664"/>
    <n v="59"/>
    <x v="0"/>
    <x v="10"/>
    <x v="0"/>
    <n v="83"/>
    <x v="29"/>
    <s v="M"/>
    <s v="Charcoal"/>
    <s v="Fall"/>
    <n v="4.7"/>
    <x v="0"/>
    <x v="0"/>
    <s v="Yes"/>
    <s v="Yes"/>
    <n v="23"/>
    <s v="Credit Card"/>
    <s v="Monthly"/>
    <x v="0"/>
  </r>
  <r>
    <n v="665"/>
    <n v="63"/>
    <x v="0"/>
    <x v="13"/>
    <x v="0"/>
    <n v="83"/>
    <x v="24"/>
    <s v="M"/>
    <s v="Indigo"/>
    <s v="Winter"/>
    <n v="4.4000000000000004"/>
    <x v="0"/>
    <x v="0"/>
    <s v="Yes"/>
    <s v="Yes"/>
    <n v="41"/>
    <s v="PayPal"/>
    <s v="Bi-Weekly"/>
    <x v="0"/>
  </r>
  <r>
    <n v="666"/>
    <n v="41"/>
    <x v="0"/>
    <x v="13"/>
    <x v="0"/>
    <n v="55"/>
    <x v="35"/>
    <s v="M"/>
    <s v="Peach"/>
    <s v="Spring"/>
    <n v="4.9000000000000004"/>
    <x v="0"/>
    <x v="4"/>
    <s v="Yes"/>
    <s v="Yes"/>
    <n v="50"/>
    <s v="Credit Card"/>
    <s v="Annually"/>
    <x v="2"/>
  </r>
  <r>
    <n v="667"/>
    <n v="35"/>
    <x v="0"/>
    <x v="15"/>
    <x v="0"/>
    <n v="26"/>
    <x v="24"/>
    <s v="L"/>
    <s v="Turquoise"/>
    <s v="Winter"/>
    <n v="3.1"/>
    <x v="0"/>
    <x v="1"/>
    <s v="Yes"/>
    <s v="Yes"/>
    <n v="30"/>
    <s v="Debit Card"/>
    <s v="Quarterly"/>
    <x v="2"/>
  </r>
  <r>
    <n v="668"/>
    <n v="34"/>
    <x v="0"/>
    <x v="12"/>
    <x v="3"/>
    <n v="76"/>
    <x v="28"/>
    <s v="S"/>
    <s v="Blue"/>
    <s v="Winter"/>
    <n v="2.6"/>
    <x v="0"/>
    <x v="3"/>
    <s v="Yes"/>
    <s v="Yes"/>
    <n v="32"/>
    <s v="Bank Transfer"/>
    <s v="Quarterly"/>
    <x v="2"/>
  </r>
  <r>
    <n v="669"/>
    <n v="49"/>
    <x v="0"/>
    <x v="17"/>
    <x v="0"/>
    <n v="85"/>
    <x v="11"/>
    <s v="S"/>
    <s v="Turquoise"/>
    <s v="Fall"/>
    <n v="2.9"/>
    <x v="0"/>
    <x v="0"/>
    <s v="Yes"/>
    <s v="Yes"/>
    <n v="35"/>
    <s v="Bank Transfer"/>
    <s v="Monthly"/>
    <x v="2"/>
  </r>
  <r>
    <n v="670"/>
    <n v="43"/>
    <x v="0"/>
    <x v="14"/>
    <x v="2"/>
    <n v="89"/>
    <x v="26"/>
    <s v="M"/>
    <s v="Gray"/>
    <s v="Spring"/>
    <n v="3.3"/>
    <x v="0"/>
    <x v="1"/>
    <s v="Yes"/>
    <s v="Yes"/>
    <n v="45"/>
    <s v="Venmo"/>
    <s v="Bi-Weekly"/>
    <x v="2"/>
  </r>
  <r>
    <n v="671"/>
    <n v="63"/>
    <x v="0"/>
    <x v="1"/>
    <x v="0"/>
    <n v="41"/>
    <x v="7"/>
    <s v="XL"/>
    <s v="Purple"/>
    <s v="Spring"/>
    <n v="4.8"/>
    <x v="0"/>
    <x v="2"/>
    <s v="Yes"/>
    <s v="Yes"/>
    <n v="37"/>
    <s v="Cash"/>
    <s v="Bi-Weekly"/>
    <x v="0"/>
  </r>
  <r>
    <n v="672"/>
    <n v="38"/>
    <x v="0"/>
    <x v="14"/>
    <x v="2"/>
    <n v="30"/>
    <x v="44"/>
    <s v="L"/>
    <s v="Black"/>
    <s v="Winter"/>
    <n v="4.7"/>
    <x v="0"/>
    <x v="0"/>
    <s v="Yes"/>
    <s v="Yes"/>
    <n v="45"/>
    <s v="Cash"/>
    <s v="Weekly"/>
    <x v="2"/>
  </r>
  <r>
    <n v="673"/>
    <n v="59"/>
    <x v="0"/>
    <x v="20"/>
    <x v="0"/>
    <n v="53"/>
    <x v="47"/>
    <s v="M"/>
    <s v="Peach"/>
    <s v="Winter"/>
    <n v="3.3"/>
    <x v="0"/>
    <x v="4"/>
    <s v="Yes"/>
    <s v="Yes"/>
    <n v="29"/>
    <s v="Cash"/>
    <s v="Quarterly"/>
    <x v="0"/>
  </r>
  <r>
    <n v="674"/>
    <n v="35"/>
    <x v="0"/>
    <x v="5"/>
    <x v="0"/>
    <n v="66"/>
    <x v="19"/>
    <s v="M"/>
    <s v="Indigo"/>
    <s v="Spring"/>
    <n v="4.2"/>
    <x v="0"/>
    <x v="1"/>
    <s v="Yes"/>
    <s v="Yes"/>
    <n v="27"/>
    <s v="Venmo"/>
    <s v="Bi-Weekly"/>
    <x v="2"/>
  </r>
  <r>
    <n v="675"/>
    <n v="48"/>
    <x v="0"/>
    <x v="16"/>
    <x v="3"/>
    <n v="33"/>
    <x v="47"/>
    <s v="XL"/>
    <s v="Beige"/>
    <s v="Winter"/>
    <n v="4.7"/>
    <x v="0"/>
    <x v="5"/>
    <s v="Yes"/>
    <s v="Yes"/>
    <n v="36"/>
    <s v="Bank Transfer"/>
    <s v="Annually"/>
    <x v="2"/>
  </r>
  <r>
    <n v="676"/>
    <n v="64"/>
    <x v="0"/>
    <x v="12"/>
    <x v="3"/>
    <n v="86"/>
    <x v="10"/>
    <s v="M"/>
    <s v="Yellow"/>
    <s v="Spring"/>
    <n v="2.6"/>
    <x v="0"/>
    <x v="4"/>
    <s v="Yes"/>
    <s v="Yes"/>
    <n v="9"/>
    <s v="Cash"/>
    <s v="Annually"/>
    <x v="0"/>
  </r>
  <r>
    <n v="677"/>
    <n v="28"/>
    <x v="0"/>
    <x v="13"/>
    <x v="0"/>
    <n v="60"/>
    <x v="39"/>
    <s v="M"/>
    <s v="Peach"/>
    <s v="Winter"/>
    <n v="2.9"/>
    <x v="0"/>
    <x v="4"/>
    <s v="Yes"/>
    <s v="Yes"/>
    <n v="38"/>
    <s v="Venmo"/>
    <s v="Bi-Weekly"/>
    <x v="2"/>
  </r>
  <r>
    <n v="678"/>
    <n v="60"/>
    <x v="0"/>
    <x v="20"/>
    <x v="0"/>
    <n v="62"/>
    <x v="47"/>
    <s v="S"/>
    <s v="Turquoise"/>
    <s v="Summer"/>
    <n v="2.7"/>
    <x v="0"/>
    <x v="0"/>
    <s v="Yes"/>
    <s v="Yes"/>
    <n v="41"/>
    <s v="PayPal"/>
    <s v="Annually"/>
    <x v="0"/>
  </r>
  <r>
    <n v="679"/>
    <n v="27"/>
    <x v="0"/>
    <x v="0"/>
    <x v="0"/>
    <n v="74"/>
    <x v="1"/>
    <s v="M"/>
    <s v="Teal"/>
    <s v="Fall"/>
    <n v="3.3"/>
    <x v="0"/>
    <x v="5"/>
    <s v="Yes"/>
    <s v="Yes"/>
    <n v="25"/>
    <s v="Debit Card"/>
    <s v="Every 3 Months"/>
    <x v="2"/>
  </r>
  <r>
    <n v="680"/>
    <n v="56"/>
    <x v="0"/>
    <x v="3"/>
    <x v="1"/>
    <n v="95"/>
    <x v="49"/>
    <s v="M"/>
    <s v="Turquoise"/>
    <s v="Fall"/>
    <n v="3.4"/>
    <x v="0"/>
    <x v="0"/>
    <s v="Yes"/>
    <s v="Yes"/>
    <n v="37"/>
    <s v="Venmo"/>
    <s v="Fortnightly"/>
    <x v="0"/>
  </r>
  <r>
    <n v="681"/>
    <n v="58"/>
    <x v="0"/>
    <x v="4"/>
    <x v="1"/>
    <n v="25"/>
    <x v="30"/>
    <s v="M"/>
    <s v="Magenta"/>
    <s v="Spring"/>
    <n v="4.2"/>
    <x v="0"/>
    <x v="0"/>
    <s v="Yes"/>
    <s v="Yes"/>
    <n v="3"/>
    <s v="PayPal"/>
    <s v="Annually"/>
    <x v="0"/>
  </r>
  <r>
    <n v="682"/>
    <n v="30"/>
    <x v="0"/>
    <x v="5"/>
    <x v="0"/>
    <n v="59"/>
    <x v="7"/>
    <s v="XL"/>
    <s v="Purple"/>
    <s v="Winter"/>
    <n v="3.8"/>
    <x v="0"/>
    <x v="4"/>
    <s v="Yes"/>
    <s v="Yes"/>
    <n v="24"/>
    <s v="Credit Card"/>
    <s v="Every 3 Months"/>
    <x v="2"/>
  </r>
  <r>
    <n v="683"/>
    <n v="23"/>
    <x v="0"/>
    <x v="14"/>
    <x v="2"/>
    <n v="29"/>
    <x v="9"/>
    <s v="M"/>
    <s v="Brown"/>
    <s v="Summer"/>
    <n v="4"/>
    <x v="0"/>
    <x v="3"/>
    <s v="Yes"/>
    <s v="Yes"/>
    <n v="49"/>
    <s v="Credit Card"/>
    <s v="Bi-Weekly"/>
    <x v="2"/>
  </r>
  <r>
    <n v="684"/>
    <n v="33"/>
    <x v="0"/>
    <x v="3"/>
    <x v="1"/>
    <n v="36"/>
    <x v="49"/>
    <s v="S"/>
    <s v="Violet"/>
    <s v="Winter"/>
    <n v="2.7"/>
    <x v="0"/>
    <x v="1"/>
    <s v="Yes"/>
    <s v="Yes"/>
    <n v="3"/>
    <s v="Bank Transfer"/>
    <s v="Monthly"/>
    <x v="2"/>
  </r>
  <r>
    <n v="685"/>
    <n v="63"/>
    <x v="0"/>
    <x v="19"/>
    <x v="3"/>
    <n v="82"/>
    <x v="15"/>
    <s v="M"/>
    <s v="Yellow"/>
    <s v="Summer"/>
    <n v="4.7"/>
    <x v="0"/>
    <x v="0"/>
    <s v="Yes"/>
    <s v="Yes"/>
    <n v="42"/>
    <s v="Debit Card"/>
    <s v="Monthly"/>
    <x v="0"/>
  </r>
  <r>
    <n v="686"/>
    <n v="70"/>
    <x v="0"/>
    <x v="0"/>
    <x v="0"/>
    <n v="71"/>
    <x v="2"/>
    <s v="XL"/>
    <s v="Magenta"/>
    <s v="Winter"/>
    <n v="3.5"/>
    <x v="0"/>
    <x v="3"/>
    <s v="Yes"/>
    <s v="Yes"/>
    <n v="32"/>
    <s v="Cash"/>
    <s v="Fortnightly"/>
    <x v="0"/>
  </r>
  <r>
    <n v="687"/>
    <n v="70"/>
    <x v="0"/>
    <x v="1"/>
    <x v="0"/>
    <n v="35"/>
    <x v="27"/>
    <s v="L"/>
    <s v="Beige"/>
    <s v="Fall"/>
    <n v="3"/>
    <x v="0"/>
    <x v="4"/>
    <s v="Yes"/>
    <s v="Yes"/>
    <n v="33"/>
    <s v="Venmo"/>
    <s v="Fortnightly"/>
    <x v="0"/>
  </r>
  <r>
    <n v="688"/>
    <n v="19"/>
    <x v="0"/>
    <x v="24"/>
    <x v="3"/>
    <n v="38"/>
    <x v="8"/>
    <s v="XL"/>
    <s v="Turquoise"/>
    <s v="Winter"/>
    <n v="3.3"/>
    <x v="0"/>
    <x v="1"/>
    <s v="Yes"/>
    <s v="Yes"/>
    <n v="46"/>
    <s v="Bank Transfer"/>
    <s v="Quarterly"/>
    <x v="1"/>
  </r>
  <r>
    <n v="689"/>
    <n v="25"/>
    <x v="0"/>
    <x v="18"/>
    <x v="3"/>
    <n v="59"/>
    <x v="49"/>
    <s v="S"/>
    <s v="Peach"/>
    <s v="Summer"/>
    <n v="4.7"/>
    <x v="0"/>
    <x v="5"/>
    <s v="Yes"/>
    <s v="Yes"/>
    <n v="44"/>
    <s v="Venmo"/>
    <s v="Monthly"/>
    <x v="2"/>
  </r>
  <r>
    <n v="690"/>
    <n v="19"/>
    <x v="0"/>
    <x v="15"/>
    <x v="0"/>
    <n v="91"/>
    <x v="38"/>
    <s v="M"/>
    <s v="Orange"/>
    <s v="Summer"/>
    <n v="4.7"/>
    <x v="0"/>
    <x v="0"/>
    <s v="Yes"/>
    <s v="Yes"/>
    <n v="35"/>
    <s v="Credit Card"/>
    <s v="Every 3 Months"/>
    <x v="1"/>
  </r>
  <r>
    <n v="691"/>
    <n v="25"/>
    <x v="0"/>
    <x v="6"/>
    <x v="0"/>
    <n v="68"/>
    <x v="29"/>
    <s v="XL"/>
    <s v="Red"/>
    <s v="Spring"/>
    <n v="4.8"/>
    <x v="0"/>
    <x v="3"/>
    <s v="Yes"/>
    <s v="Yes"/>
    <n v="45"/>
    <s v="Bank Transfer"/>
    <s v="Weekly"/>
    <x v="2"/>
  </r>
  <r>
    <n v="692"/>
    <n v="60"/>
    <x v="0"/>
    <x v="21"/>
    <x v="3"/>
    <n v="21"/>
    <x v="2"/>
    <s v="L"/>
    <s v="Silver"/>
    <s v="Summer"/>
    <n v="2.9"/>
    <x v="0"/>
    <x v="3"/>
    <s v="Yes"/>
    <s v="Yes"/>
    <n v="37"/>
    <s v="PayPal"/>
    <s v="Bi-Weekly"/>
    <x v="0"/>
  </r>
  <r>
    <n v="693"/>
    <n v="35"/>
    <x v="0"/>
    <x v="12"/>
    <x v="3"/>
    <n v="95"/>
    <x v="25"/>
    <s v="M"/>
    <s v="Cyan"/>
    <s v="Spring"/>
    <n v="4"/>
    <x v="0"/>
    <x v="4"/>
    <s v="Yes"/>
    <s v="Yes"/>
    <n v="40"/>
    <s v="Debit Card"/>
    <s v="Every 3 Months"/>
    <x v="2"/>
  </r>
  <r>
    <n v="694"/>
    <n v="46"/>
    <x v="0"/>
    <x v="6"/>
    <x v="0"/>
    <n v="52"/>
    <x v="34"/>
    <s v="L"/>
    <s v="Turquoise"/>
    <s v="Spring"/>
    <n v="3.1"/>
    <x v="0"/>
    <x v="1"/>
    <s v="Yes"/>
    <s v="Yes"/>
    <n v="30"/>
    <s v="Cash"/>
    <s v="Every 3 Months"/>
    <x v="2"/>
  </r>
  <r>
    <n v="695"/>
    <n v="41"/>
    <x v="0"/>
    <x v="10"/>
    <x v="0"/>
    <n v="21"/>
    <x v="0"/>
    <s v="S"/>
    <s v="Charcoal"/>
    <s v="Fall"/>
    <n v="3.5"/>
    <x v="0"/>
    <x v="4"/>
    <s v="Yes"/>
    <s v="Yes"/>
    <n v="38"/>
    <s v="Venmo"/>
    <s v="Every 3 Months"/>
    <x v="2"/>
  </r>
  <r>
    <n v="696"/>
    <n v="30"/>
    <x v="0"/>
    <x v="6"/>
    <x v="0"/>
    <n v="67"/>
    <x v="22"/>
    <s v="XL"/>
    <s v="Peach"/>
    <s v="Summer"/>
    <n v="3.7"/>
    <x v="0"/>
    <x v="2"/>
    <s v="Yes"/>
    <s v="Yes"/>
    <n v="15"/>
    <s v="Debit Card"/>
    <s v="Every 3 Months"/>
    <x v="2"/>
  </r>
  <r>
    <n v="697"/>
    <n v="44"/>
    <x v="0"/>
    <x v="22"/>
    <x v="3"/>
    <n v="42"/>
    <x v="40"/>
    <s v="L"/>
    <s v="Green"/>
    <s v="Fall"/>
    <n v="2.8"/>
    <x v="0"/>
    <x v="3"/>
    <s v="Yes"/>
    <s v="Yes"/>
    <n v="49"/>
    <s v="Cash"/>
    <s v="Monthly"/>
    <x v="2"/>
  </r>
  <r>
    <n v="698"/>
    <n v="61"/>
    <x v="0"/>
    <x v="18"/>
    <x v="3"/>
    <n v="63"/>
    <x v="25"/>
    <s v="XL"/>
    <s v="Brown"/>
    <s v="Summer"/>
    <n v="4.5999999999999996"/>
    <x v="0"/>
    <x v="1"/>
    <s v="Yes"/>
    <s v="Yes"/>
    <n v="40"/>
    <s v="Debit Card"/>
    <s v="Quarterly"/>
    <x v="0"/>
  </r>
  <r>
    <n v="699"/>
    <n v="55"/>
    <x v="0"/>
    <x v="23"/>
    <x v="1"/>
    <n v="41"/>
    <x v="44"/>
    <s v="M"/>
    <s v="Yellow"/>
    <s v="Winter"/>
    <n v="3.8"/>
    <x v="0"/>
    <x v="3"/>
    <s v="Yes"/>
    <s v="Yes"/>
    <n v="40"/>
    <s v="Debit Card"/>
    <s v="Weekly"/>
    <x v="0"/>
  </r>
  <r>
    <n v="700"/>
    <n v="50"/>
    <x v="0"/>
    <x v="8"/>
    <x v="3"/>
    <n v="46"/>
    <x v="39"/>
    <s v="M"/>
    <s v="Charcoal"/>
    <s v="Fall"/>
    <n v="2.6"/>
    <x v="0"/>
    <x v="4"/>
    <s v="Yes"/>
    <s v="Yes"/>
    <n v="5"/>
    <s v="PayPal"/>
    <s v="Weekly"/>
    <x v="2"/>
  </r>
  <r>
    <n v="701"/>
    <n v="57"/>
    <x v="0"/>
    <x v="13"/>
    <x v="0"/>
    <n v="79"/>
    <x v="48"/>
    <s v="L"/>
    <s v="Olive"/>
    <s v="Winter"/>
    <n v="4.0999999999999996"/>
    <x v="0"/>
    <x v="3"/>
    <s v="Yes"/>
    <s v="Yes"/>
    <n v="5"/>
    <s v="PayPal"/>
    <s v="Monthly"/>
    <x v="0"/>
  </r>
  <r>
    <n v="702"/>
    <n v="51"/>
    <x v="0"/>
    <x v="23"/>
    <x v="1"/>
    <n v="90"/>
    <x v="37"/>
    <s v="L"/>
    <s v="Red"/>
    <s v="Fall"/>
    <n v="3.3"/>
    <x v="0"/>
    <x v="2"/>
    <s v="Yes"/>
    <s v="Yes"/>
    <n v="5"/>
    <s v="Debit Card"/>
    <s v="Every 3 Months"/>
    <x v="0"/>
  </r>
  <r>
    <n v="703"/>
    <n v="18"/>
    <x v="0"/>
    <x v="5"/>
    <x v="0"/>
    <n v="71"/>
    <x v="6"/>
    <s v="M"/>
    <s v="White"/>
    <s v="Winter"/>
    <n v="3.4"/>
    <x v="0"/>
    <x v="5"/>
    <s v="Yes"/>
    <s v="Yes"/>
    <n v="1"/>
    <s v="Cash"/>
    <s v="Weekly"/>
    <x v="1"/>
  </r>
  <r>
    <n v="704"/>
    <n v="63"/>
    <x v="0"/>
    <x v="10"/>
    <x v="0"/>
    <n v="87"/>
    <x v="39"/>
    <s v="L"/>
    <s v="Pink"/>
    <s v="Summer"/>
    <n v="3"/>
    <x v="0"/>
    <x v="3"/>
    <s v="Yes"/>
    <s v="Yes"/>
    <n v="21"/>
    <s v="Venmo"/>
    <s v="Weekly"/>
    <x v="0"/>
  </r>
  <r>
    <n v="705"/>
    <n v="34"/>
    <x v="0"/>
    <x v="15"/>
    <x v="0"/>
    <n v="66"/>
    <x v="37"/>
    <s v="S"/>
    <s v="Black"/>
    <s v="Spring"/>
    <n v="3.2"/>
    <x v="0"/>
    <x v="0"/>
    <s v="Yes"/>
    <s v="Yes"/>
    <n v="18"/>
    <s v="PayPal"/>
    <s v="Annually"/>
    <x v="2"/>
  </r>
  <r>
    <n v="706"/>
    <n v="25"/>
    <x v="0"/>
    <x v="13"/>
    <x v="0"/>
    <n v="90"/>
    <x v="10"/>
    <s v="XL"/>
    <s v="Indigo"/>
    <s v="Summer"/>
    <n v="4.5"/>
    <x v="0"/>
    <x v="1"/>
    <s v="Yes"/>
    <s v="Yes"/>
    <n v="49"/>
    <s v="Cash"/>
    <s v="Quarterly"/>
    <x v="2"/>
  </r>
  <r>
    <n v="707"/>
    <n v="46"/>
    <x v="0"/>
    <x v="2"/>
    <x v="0"/>
    <n v="47"/>
    <x v="44"/>
    <s v="L"/>
    <s v="Turquoise"/>
    <s v="Summer"/>
    <n v="4.8"/>
    <x v="0"/>
    <x v="0"/>
    <s v="Yes"/>
    <s v="Yes"/>
    <n v="27"/>
    <s v="Debit Card"/>
    <s v="Weekly"/>
    <x v="2"/>
  </r>
  <r>
    <n v="708"/>
    <n v="59"/>
    <x v="0"/>
    <x v="5"/>
    <x v="0"/>
    <n v="38"/>
    <x v="7"/>
    <s v="L"/>
    <s v="Purple"/>
    <s v="Spring"/>
    <n v="3.7"/>
    <x v="0"/>
    <x v="2"/>
    <s v="Yes"/>
    <s v="Yes"/>
    <n v="21"/>
    <s v="Venmo"/>
    <s v="Annually"/>
    <x v="0"/>
  </r>
  <r>
    <n v="709"/>
    <n v="37"/>
    <x v="0"/>
    <x v="21"/>
    <x v="3"/>
    <n v="50"/>
    <x v="0"/>
    <s v="L"/>
    <s v="Beige"/>
    <s v="Summer"/>
    <n v="3.4"/>
    <x v="0"/>
    <x v="5"/>
    <s v="Yes"/>
    <s v="Yes"/>
    <n v="19"/>
    <s v="Cash"/>
    <s v="Fortnightly"/>
    <x v="2"/>
  </r>
  <r>
    <n v="710"/>
    <n v="49"/>
    <x v="0"/>
    <x v="14"/>
    <x v="2"/>
    <n v="79"/>
    <x v="2"/>
    <s v="L"/>
    <s v="Charcoal"/>
    <s v="Summer"/>
    <n v="4.5999999999999996"/>
    <x v="0"/>
    <x v="3"/>
    <s v="Yes"/>
    <s v="Yes"/>
    <n v="23"/>
    <s v="Debit Card"/>
    <s v="Monthly"/>
    <x v="2"/>
  </r>
  <r>
    <n v="711"/>
    <n v="22"/>
    <x v="0"/>
    <x v="18"/>
    <x v="3"/>
    <n v="91"/>
    <x v="41"/>
    <s v="L"/>
    <s v="Turquoise"/>
    <s v="Spring"/>
    <n v="4.0999999999999996"/>
    <x v="0"/>
    <x v="3"/>
    <s v="Yes"/>
    <s v="Yes"/>
    <n v="26"/>
    <s v="PayPal"/>
    <s v="Fortnightly"/>
    <x v="2"/>
  </r>
  <r>
    <n v="712"/>
    <n v="64"/>
    <x v="0"/>
    <x v="23"/>
    <x v="1"/>
    <n v="60"/>
    <x v="13"/>
    <s v="M"/>
    <s v="Maroon"/>
    <s v="Spring"/>
    <n v="3.5"/>
    <x v="0"/>
    <x v="4"/>
    <s v="Yes"/>
    <s v="Yes"/>
    <n v="13"/>
    <s v="Bank Transfer"/>
    <s v="Bi-Weekly"/>
    <x v="0"/>
  </r>
  <r>
    <n v="713"/>
    <n v="42"/>
    <x v="0"/>
    <x v="0"/>
    <x v="0"/>
    <n v="81"/>
    <x v="13"/>
    <s v="XL"/>
    <s v="Black"/>
    <s v="Summer"/>
    <n v="3.8"/>
    <x v="0"/>
    <x v="2"/>
    <s v="Yes"/>
    <s v="Yes"/>
    <n v="36"/>
    <s v="Bank Transfer"/>
    <s v="Quarterly"/>
    <x v="2"/>
  </r>
  <r>
    <n v="714"/>
    <n v="37"/>
    <x v="0"/>
    <x v="15"/>
    <x v="0"/>
    <n v="90"/>
    <x v="4"/>
    <s v="M"/>
    <s v="Lavender"/>
    <s v="Summer"/>
    <n v="2.6"/>
    <x v="0"/>
    <x v="0"/>
    <s v="Yes"/>
    <s v="Yes"/>
    <n v="39"/>
    <s v="Bank Transfer"/>
    <s v="Bi-Weekly"/>
    <x v="2"/>
  </r>
  <r>
    <n v="715"/>
    <n v="26"/>
    <x v="0"/>
    <x v="14"/>
    <x v="2"/>
    <n v="70"/>
    <x v="45"/>
    <s v="M"/>
    <s v="Magenta"/>
    <s v="Fall"/>
    <n v="4.4000000000000004"/>
    <x v="0"/>
    <x v="5"/>
    <s v="Yes"/>
    <s v="Yes"/>
    <n v="40"/>
    <s v="Debit Card"/>
    <s v="Fortnightly"/>
    <x v="2"/>
  </r>
  <r>
    <n v="716"/>
    <n v="33"/>
    <x v="0"/>
    <x v="2"/>
    <x v="0"/>
    <n v="63"/>
    <x v="12"/>
    <s v="L"/>
    <s v="Green"/>
    <s v="Spring"/>
    <n v="2.6"/>
    <x v="0"/>
    <x v="0"/>
    <s v="Yes"/>
    <s v="Yes"/>
    <n v="37"/>
    <s v="Debit Card"/>
    <s v="Quarterly"/>
    <x v="2"/>
  </r>
  <r>
    <n v="717"/>
    <n v="30"/>
    <x v="0"/>
    <x v="16"/>
    <x v="3"/>
    <n v="29"/>
    <x v="9"/>
    <s v="M"/>
    <s v="Olive"/>
    <s v="Spring"/>
    <n v="3.6"/>
    <x v="0"/>
    <x v="0"/>
    <s v="Yes"/>
    <s v="Yes"/>
    <n v="9"/>
    <s v="Venmo"/>
    <s v="Bi-Weekly"/>
    <x v="2"/>
  </r>
  <r>
    <n v="718"/>
    <n v="21"/>
    <x v="0"/>
    <x v="20"/>
    <x v="0"/>
    <n v="90"/>
    <x v="29"/>
    <s v="L"/>
    <s v="Green"/>
    <s v="Spring"/>
    <n v="4.2"/>
    <x v="0"/>
    <x v="0"/>
    <s v="Yes"/>
    <s v="Yes"/>
    <n v="7"/>
    <s v="Venmo"/>
    <s v="Every 3 Months"/>
    <x v="2"/>
  </r>
  <r>
    <n v="719"/>
    <n v="22"/>
    <x v="0"/>
    <x v="5"/>
    <x v="0"/>
    <n v="22"/>
    <x v="20"/>
    <s v="M"/>
    <s v="Peach"/>
    <s v="Summer"/>
    <n v="4.5999999999999996"/>
    <x v="0"/>
    <x v="3"/>
    <s v="Yes"/>
    <s v="Yes"/>
    <n v="25"/>
    <s v="Bank Transfer"/>
    <s v="Annually"/>
    <x v="2"/>
  </r>
  <r>
    <n v="720"/>
    <n v="63"/>
    <x v="0"/>
    <x v="6"/>
    <x v="0"/>
    <n v="22"/>
    <x v="16"/>
    <s v="L"/>
    <s v="Turquoise"/>
    <s v="Summer"/>
    <n v="3.3"/>
    <x v="0"/>
    <x v="2"/>
    <s v="Yes"/>
    <s v="Yes"/>
    <n v="42"/>
    <s v="Venmo"/>
    <s v="Bi-Weekly"/>
    <x v="0"/>
  </r>
  <r>
    <n v="721"/>
    <n v="33"/>
    <x v="0"/>
    <x v="16"/>
    <x v="3"/>
    <n v="62"/>
    <x v="35"/>
    <s v="L"/>
    <s v="Orange"/>
    <s v="Fall"/>
    <n v="3.4"/>
    <x v="0"/>
    <x v="1"/>
    <s v="Yes"/>
    <s v="Yes"/>
    <n v="19"/>
    <s v="Debit Card"/>
    <s v="Weekly"/>
    <x v="2"/>
  </r>
  <r>
    <n v="722"/>
    <n v="43"/>
    <x v="0"/>
    <x v="0"/>
    <x v="0"/>
    <n v="57"/>
    <x v="18"/>
    <s v="L"/>
    <s v="Silver"/>
    <s v="Summer"/>
    <n v="4.4000000000000004"/>
    <x v="0"/>
    <x v="2"/>
    <s v="Yes"/>
    <s v="Yes"/>
    <n v="41"/>
    <s v="Debit Card"/>
    <s v="Every 3 Months"/>
    <x v="2"/>
  </r>
  <r>
    <n v="723"/>
    <n v="27"/>
    <x v="0"/>
    <x v="1"/>
    <x v="0"/>
    <n v="32"/>
    <x v="5"/>
    <s v="S"/>
    <s v="Blue"/>
    <s v="Summer"/>
    <n v="4.3"/>
    <x v="0"/>
    <x v="5"/>
    <s v="Yes"/>
    <s v="Yes"/>
    <n v="50"/>
    <s v="Cash"/>
    <s v="Bi-Weekly"/>
    <x v="2"/>
  </r>
  <r>
    <n v="724"/>
    <n v="35"/>
    <x v="0"/>
    <x v="16"/>
    <x v="3"/>
    <n v="53"/>
    <x v="9"/>
    <s v="L"/>
    <s v="Cyan"/>
    <s v="Fall"/>
    <n v="3.5"/>
    <x v="0"/>
    <x v="0"/>
    <s v="Yes"/>
    <s v="Yes"/>
    <n v="43"/>
    <s v="PayPal"/>
    <s v="Monthly"/>
    <x v="2"/>
  </r>
  <r>
    <n v="725"/>
    <n v="37"/>
    <x v="0"/>
    <x v="17"/>
    <x v="0"/>
    <n v="79"/>
    <x v="13"/>
    <s v="XL"/>
    <s v="Green"/>
    <s v="Fall"/>
    <n v="4.7"/>
    <x v="0"/>
    <x v="5"/>
    <s v="Yes"/>
    <s v="Yes"/>
    <n v="36"/>
    <s v="Venmo"/>
    <s v="Every 3 Months"/>
    <x v="2"/>
  </r>
  <r>
    <n v="726"/>
    <n v="61"/>
    <x v="0"/>
    <x v="19"/>
    <x v="3"/>
    <n v="61"/>
    <x v="21"/>
    <s v="L"/>
    <s v="Silver"/>
    <s v="Winter"/>
    <n v="3.1"/>
    <x v="0"/>
    <x v="3"/>
    <s v="Yes"/>
    <s v="Yes"/>
    <n v="33"/>
    <s v="Debit Card"/>
    <s v="Fortnightly"/>
    <x v="0"/>
  </r>
  <r>
    <n v="727"/>
    <n v="32"/>
    <x v="0"/>
    <x v="6"/>
    <x v="0"/>
    <n v="78"/>
    <x v="25"/>
    <s v="L"/>
    <s v="Yellow"/>
    <s v="Summer"/>
    <n v="3.6"/>
    <x v="0"/>
    <x v="2"/>
    <s v="Yes"/>
    <s v="Yes"/>
    <n v="20"/>
    <s v="Bank Transfer"/>
    <s v="Every 3 Months"/>
    <x v="2"/>
  </r>
  <r>
    <n v="728"/>
    <n v="62"/>
    <x v="0"/>
    <x v="1"/>
    <x v="0"/>
    <n v="97"/>
    <x v="10"/>
    <s v="S"/>
    <s v="Gray"/>
    <s v="Winter"/>
    <n v="4.8"/>
    <x v="0"/>
    <x v="2"/>
    <s v="Yes"/>
    <s v="Yes"/>
    <n v="37"/>
    <s v="Venmo"/>
    <s v="Every 3 Months"/>
    <x v="0"/>
  </r>
  <r>
    <n v="729"/>
    <n v="29"/>
    <x v="0"/>
    <x v="2"/>
    <x v="0"/>
    <n v="78"/>
    <x v="43"/>
    <s v="M"/>
    <s v="Pink"/>
    <s v="Winter"/>
    <n v="3.7"/>
    <x v="0"/>
    <x v="2"/>
    <s v="Yes"/>
    <s v="Yes"/>
    <n v="12"/>
    <s v="PayPal"/>
    <s v="Every 3 Months"/>
    <x v="2"/>
  </r>
  <r>
    <n v="730"/>
    <n v="41"/>
    <x v="0"/>
    <x v="12"/>
    <x v="3"/>
    <n v="56"/>
    <x v="46"/>
    <s v="L"/>
    <s v="Beige"/>
    <s v="Summer"/>
    <n v="3.2"/>
    <x v="0"/>
    <x v="0"/>
    <s v="Yes"/>
    <s v="Yes"/>
    <n v="46"/>
    <s v="PayPal"/>
    <s v="Every 3 Months"/>
    <x v="2"/>
  </r>
  <r>
    <n v="731"/>
    <n v="48"/>
    <x v="0"/>
    <x v="23"/>
    <x v="1"/>
    <n v="25"/>
    <x v="2"/>
    <s v="M"/>
    <s v="Indigo"/>
    <s v="Summer"/>
    <n v="3.9"/>
    <x v="0"/>
    <x v="3"/>
    <s v="Yes"/>
    <s v="Yes"/>
    <n v="28"/>
    <s v="Venmo"/>
    <s v="Fortnightly"/>
    <x v="2"/>
  </r>
  <r>
    <n v="732"/>
    <n v="43"/>
    <x v="0"/>
    <x v="7"/>
    <x v="2"/>
    <n v="28"/>
    <x v="10"/>
    <s v="M"/>
    <s v="Red"/>
    <s v="Spring"/>
    <n v="3.5"/>
    <x v="0"/>
    <x v="1"/>
    <s v="Yes"/>
    <s v="Yes"/>
    <n v="30"/>
    <s v="PayPal"/>
    <s v="Fortnightly"/>
    <x v="2"/>
  </r>
  <r>
    <n v="733"/>
    <n v="34"/>
    <x v="0"/>
    <x v="5"/>
    <x v="0"/>
    <n v="57"/>
    <x v="13"/>
    <s v="L"/>
    <s v="Blue"/>
    <s v="Spring"/>
    <n v="2.8"/>
    <x v="0"/>
    <x v="0"/>
    <s v="Yes"/>
    <s v="Yes"/>
    <n v="28"/>
    <s v="Cash"/>
    <s v="Bi-Weekly"/>
    <x v="2"/>
  </r>
  <r>
    <n v="734"/>
    <n v="45"/>
    <x v="0"/>
    <x v="10"/>
    <x v="0"/>
    <n v="36"/>
    <x v="3"/>
    <s v="L"/>
    <s v="Cyan"/>
    <s v="Fall"/>
    <n v="2.7"/>
    <x v="0"/>
    <x v="4"/>
    <s v="Yes"/>
    <s v="Yes"/>
    <n v="20"/>
    <s v="Debit Card"/>
    <s v="Bi-Weekly"/>
    <x v="2"/>
  </r>
  <r>
    <n v="735"/>
    <n v="65"/>
    <x v="0"/>
    <x v="5"/>
    <x v="0"/>
    <n v="69"/>
    <x v="32"/>
    <s v="S"/>
    <s v="Violet"/>
    <s v="Winter"/>
    <n v="3.1"/>
    <x v="0"/>
    <x v="0"/>
    <s v="Yes"/>
    <s v="Yes"/>
    <n v="39"/>
    <s v="Bank Transfer"/>
    <s v="Every 3 Months"/>
    <x v="0"/>
  </r>
  <r>
    <n v="736"/>
    <n v="61"/>
    <x v="0"/>
    <x v="12"/>
    <x v="3"/>
    <n v="48"/>
    <x v="6"/>
    <s v="M"/>
    <s v="Orange"/>
    <s v="Fall"/>
    <n v="3.6"/>
    <x v="0"/>
    <x v="4"/>
    <s v="Yes"/>
    <s v="Yes"/>
    <n v="48"/>
    <s v="Cash"/>
    <s v="Bi-Weekly"/>
    <x v="0"/>
  </r>
  <r>
    <n v="737"/>
    <n v="18"/>
    <x v="0"/>
    <x v="10"/>
    <x v="0"/>
    <n v="58"/>
    <x v="24"/>
    <s v="L"/>
    <s v="Maroon"/>
    <s v="Spring"/>
    <n v="2.9"/>
    <x v="0"/>
    <x v="4"/>
    <s v="Yes"/>
    <s v="Yes"/>
    <n v="32"/>
    <s v="Credit Card"/>
    <s v="Every 3 Months"/>
    <x v="1"/>
  </r>
  <r>
    <n v="738"/>
    <n v="47"/>
    <x v="0"/>
    <x v="12"/>
    <x v="3"/>
    <n v="24"/>
    <x v="43"/>
    <s v="M"/>
    <s v="Teal"/>
    <s v="Spring"/>
    <n v="3.6"/>
    <x v="0"/>
    <x v="5"/>
    <s v="Yes"/>
    <s v="Yes"/>
    <n v="28"/>
    <s v="PayPal"/>
    <s v="Annually"/>
    <x v="2"/>
  </r>
  <r>
    <n v="739"/>
    <n v="56"/>
    <x v="0"/>
    <x v="12"/>
    <x v="3"/>
    <n v="31"/>
    <x v="46"/>
    <s v="L"/>
    <s v="Orange"/>
    <s v="Winter"/>
    <n v="3.5"/>
    <x v="0"/>
    <x v="4"/>
    <s v="Yes"/>
    <s v="Yes"/>
    <n v="27"/>
    <s v="Venmo"/>
    <s v="Quarterly"/>
    <x v="0"/>
  </r>
  <r>
    <n v="740"/>
    <n v="64"/>
    <x v="0"/>
    <x v="6"/>
    <x v="0"/>
    <n v="29"/>
    <x v="46"/>
    <s v="S"/>
    <s v="Purple"/>
    <s v="Summer"/>
    <n v="3.5"/>
    <x v="0"/>
    <x v="1"/>
    <s v="Yes"/>
    <s v="Yes"/>
    <n v="26"/>
    <s v="Venmo"/>
    <s v="Bi-Weekly"/>
    <x v="0"/>
  </r>
  <r>
    <n v="741"/>
    <n v="26"/>
    <x v="0"/>
    <x v="2"/>
    <x v="0"/>
    <n v="69"/>
    <x v="45"/>
    <s v="M"/>
    <s v="Orange"/>
    <s v="Summer"/>
    <n v="2.8"/>
    <x v="0"/>
    <x v="2"/>
    <s v="Yes"/>
    <s v="Yes"/>
    <n v="22"/>
    <s v="Credit Card"/>
    <s v="Fortnightly"/>
    <x v="2"/>
  </r>
  <r>
    <n v="742"/>
    <n v="22"/>
    <x v="0"/>
    <x v="17"/>
    <x v="0"/>
    <n v="79"/>
    <x v="8"/>
    <s v="XL"/>
    <s v="Yellow"/>
    <s v="Summer"/>
    <n v="4.7"/>
    <x v="0"/>
    <x v="1"/>
    <s v="Yes"/>
    <s v="Yes"/>
    <n v="23"/>
    <s v="Bank Transfer"/>
    <s v="Every 3 Months"/>
    <x v="2"/>
  </r>
  <r>
    <n v="743"/>
    <n v="64"/>
    <x v="0"/>
    <x v="13"/>
    <x v="0"/>
    <n v="39"/>
    <x v="22"/>
    <s v="M"/>
    <s v="Charcoal"/>
    <s v="Summer"/>
    <n v="3.1"/>
    <x v="0"/>
    <x v="0"/>
    <s v="Yes"/>
    <s v="Yes"/>
    <n v="21"/>
    <s v="Debit Card"/>
    <s v="Quarterly"/>
    <x v="0"/>
  </r>
  <r>
    <n v="744"/>
    <n v="21"/>
    <x v="0"/>
    <x v="12"/>
    <x v="3"/>
    <n v="84"/>
    <x v="17"/>
    <s v="L"/>
    <s v="Gray"/>
    <s v="Fall"/>
    <n v="4.9000000000000004"/>
    <x v="0"/>
    <x v="1"/>
    <s v="Yes"/>
    <s v="Yes"/>
    <n v="36"/>
    <s v="Cash"/>
    <s v="Weekly"/>
    <x v="2"/>
  </r>
  <r>
    <n v="745"/>
    <n v="67"/>
    <x v="0"/>
    <x v="23"/>
    <x v="1"/>
    <n v="66"/>
    <x v="26"/>
    <s v="S"/>
    <s v="Charcoal"/>
    <s v="Spring"/>
    <n v="4.0999999999999996"/>
    <x v="0"/>
    <x v="2"/>
    <s v="Yes"/>
    <s v="Yes"/>
    <n v="42"/>
    <s v="Debit Card"/>
    <s v="Bi-Weekly"/>
    <x v="0"/>
  </r>
  <r>
    <n v="746"/>
    <n v="46"/>
    <x v="0"/>
    <x v="17"/>
    <x v="0"/>
    <n v="92"/>
    <x v="49"/>
    <s v="L"/>
    <s v="Orange"/>
    <s v="Fall"/>
    <n v="4.7"/>
    <x v="0"/>
    <x v="3"/>
    <s v="Yes"/>
    <s v="Yes"/>
    <n v="4"/>
    <s v="Venmo"/>
    <s v="Monthly"/>
    <x v="2"/>
  </r>
  <r>
    <n v="747"/>
    <n v="40"/>
    <x v="0"/>
    <x v="3"/>
    <x v="1"/>
    <n v="45"/>
    <x v="49"/>
    <s v="M"/>
    <s v="Red"/>
    <s v="Winter"/>
    <n v="2.5"/>
    <x v="0"/>
    <x v="1"/>
    <s v="Yes"/>
    <s v="Yes"/>
    <n v="47"/>
    <s v="Credit Card"/>
    <s v="Annually"/>
    <x v="2"/>
  </r>
  <r>
    <n v="748"/>
    <n v="51"/>
    <x v="0"/>
    <x v="6"/>
    <x v="0"/>
    <n v="74"/>
    <x v="19"/>
    <s v="L"/>
    <s v="Gold"/>
    <s v="Spring"/>
    <n v="4.4000000000000004"/>
    <x v="0"/>
    <x v="2"/>
    <s v="Yes"/>
    <s v="Yes"/>
    <n v="13"/>
    <s v="Bank Transfer"/>
    <s v="Weekly"/>
    <x v="0"/>
  </r>
  <r>
    <n v="749"/>
    <n v="35"/>
    <x v="0"/>
    <x v="19"/>
    <x v="3"/>
    <n v="39"/>
    <x v="45"/>
    <s v="L"/>
    <s v="Brown"/>
    <s v="Fall"/>
    <n v="3.9"/>
    <x v="0"/>
    <x v="1"/>
    <s v="Yes"/>
    <s v="Yes"/>
    <n v="8"/>
    <s v="Bank Transfer"/>
    <s v="Quarterly"/>
    <x v="2"/>
  </r>
  <r>
    <n v="750"/>
    <n v="56"/>
    <x v="0"/>
    <x v="18"/>
    <x v="3"/>
    <n v="71"/>
    <x v="19"/>
    <s v="M"/>
    <s v="Olive"/>
    <s v="Winter"/>
    <n v="3.7"/>
    <x v="0"/>
    <x v="3"/>
    <s v="Yes"/>
    <s v="Yes"/>
    <n v="11"/>
    <s v="Debit Card"/>
    <s v="Quarterly"/>
    <x v="0"/>
  </r>
  <r>
    <n v="751"/>
    <n v="25"/>
    <x v="0"/>
    <x v="17"/>
    <x v="0"/>
    <n v="95"/>
    <x v="33"/>
    <s v="L"/>
    <s v="Violet"/>
    <s v="Fall"/>
    <n v="3.4"/>
    <x v="0"/>
    <x v="1"/>
    <s v="Yes"/>
    <s v="Yes"/>
    <n v="5"/>
    <s v="Venmo"/>
    <s v="Annually"/>
    <x v="2"/>
  </r>
  <r>
    <n v="752"/>
    <n v="65"/>
    <x v="0"/>
    <x v="24"/>
    <x v="3"/>
    <n v="72"/>
    <x v="31"/>
    <s v="L"/>
    <s v="Indigo"/>
    <s v="Fall"/>
    <n v="4.8"/>
    <x v="0"/>
    <x v="1"/>
    <s v="Yes"/>
    <s v="Yes"/>
    <n v="1"/>
    <s v="Credit Card"/>
    <s v="Monthly"/>
    <x v="0"/>
  </r>
  <r>
    <n v="753"/>
    <n v="39"/>
    <x v="0"/>
    <x v="18"/>
    <x v="3"/>
    <n v="85"/>
    <x v="31"/>
    <s v="L"/>
    <s v="Yellow"/>
    <s v="Fall"/>
    <n v="4.2"/>
    <x v="0"/>
    <x v="4"/>
    <s v="Yes"/>
    <s v="Yes"/>
    <n v="17"/>
    <s v="PayPal"/>
    <s v="Every 3 Months"/>
    <x v="2"/>
  </r>
  <r>
    <n v="754"/>
    <n v="47"/>
    <x v="0"/>
    <x v="23"/>
    <x v="1"/>
    <n v="54"/>
    <x v="2"/>
    <s v="M"/>
    <s v="Teal"/>
    <s v="Fall"/>
    <n v="3.4"/>
    <x v="0"/>
    <x v="5"/>
    <s v="Yes"/>
    <s v="Yes"/>
    <n v="27"/>
    <s v="Venmo"/>
    <s v="Quarterly"/>
    <x v="2"/>
  </r>
  <r>
    <n v="755"/>
    <n v="36"/>
    <x v="0"/>
    <x v="24"/>
    <x v="3"/>
    <n v="41"/>
    <x v="17"/>
    <s v="L"/>
    <s v="Pink"/>
    <s v="Spring"/>
    <n v="2.9"/>
    <x v="0"/>
    <x v="5"/>
    <s v="Yes"/>
    <s v="Yes"/>
    <n v="3"/>
    <s v="Debit Card"/>
    <s v="Quarterly"/>
    <x v="2"/>
  </r>
  <r>
    <n v="756"/>
    <n v="66"/>
    <x v="0"/>
    <x v="7"/>
    <x v="2"/>
    <n v="24"/>
    <x v="20"/>
    <s v="M"/>
    <s v="Violet"/>
    <s v="Spring"/>
    <n v="3.3"/>
    <x v="0"/>
    <x v="1"/>
    <s v="Yes"/>
    <s v="Yes"/>
    <n v="22"/>
    <s v="PayPal"/>
    <s v="Weekly"/>
    <x v="0"/>
  </r>
  <r>
    <n v="757"/>
    <n v="62"/>
    <x v="0"/>
    <x v="22"/>
    <x v="3"/>
    <n v="99"/>
    <x v="6"/>
    <s v="S"/>
    <s v="Orange"/>
    <s v="Summer"/>
    <n v="4.8"/>
    <x v="0"/>
    <x v="3"/>
    <s v="Yes"/>
    <s v="Yes"/>
    <n v="24"/>
    <s v="Cash"/>
    <s v="Fortnightly"/>
    <x v="0"/>
  </r>
  <r>
    <n v="758"/>
    <n v="41"/>
    <x v="0"/>
    <x v="15"/>
    <x v="0"/>
    <n v="32"/>
    <x v="46"/>
    <s v="M"/>
    <s v="Red"/>
    <s v="Fall"/>
    <n v="3.8"/>
    <x v="0"/>
    <x v="5"/>
    <s v="Yes"/>
    <s v="Yes"/>
    <n v="18"/>
    <s v="Debit Card"/>
    <s v="Quarterly"/>
    <x v="2"/>
  </r>
  <r>
    <n v="759"/>
    <n v="66"/>
    <x v="0"/>
    <x v="9"/>
    <x v="1"/>
    <n v="71"/>
    <x v="2"/>
    <s v="L"/>
    <s v="Peach"/>
    <s v="Summer"/>
    <n v="4.5999999999999996"/>
    <x v="0"/>
    <x v="4"/>
    <s v="Yes"/>
    <s v="Yes"/>
    <n v="39"/>
    <s v="Bank Transfer"/>
    <s v="Every 3 Months"/>
    <x v="0"/>
  </r>
  <r>
    <n v="760"/>
    <n v="51"/>
    <x v="0"/>
    <x v="10"/>
    <x v="0"/>
    <n v="49"/>
    <x v="3"/>
    <s v="XL"/>
    <s v="Green"/>
    <s v="Winter"/>
    <n v="2.6"/>
    <x v="0"/>
    <x v="2"/>
    <s v="Yes"/>
    <s v="Yes"/>
    <n v="25"/>
    <s v="Credit Card"/>
    <s v="Fortnightly"/>
    <x v="0"/>
  </r>
  <r>
    <n v="761"/>
    <n v="33"/>
    <x v="0"/>
    <x v="24"/>
    <x v="3"/>
    <n v="50"/>
    <x v="46"/>
    <s v="XL"/>
    <s v="Violet"/>
    <s v="Fall"/>
    <n v="3.4"/>
    <x v="0"/>
    <x v="1"/>
    <s v="Yes"/>
    <s v="Yes"/>
    <n v="6"/>
    <s v="Cash"/>
    <s v="Annually"/>
    <x v="2"/>
  </r>
  <r>
    <n v="762"/>
    <n v="57"/>
    <x v="0"/>
    <x v="16"/>
    <x v="3"/>
    <n v="91"/>
    <x v="22"/>
    <s v="L"/>
    <s v="Yellow"/>
    <s v="Fall"/>
    <n v="4.2"/>
    <x v="0"/>
    <x v="0"/>
    <s v="Yes"/>
    <s v="Yes"/>
    <n v="26"/>
    <s v="Bank Transfer"/>
    <s v="Weekly"/>
    <x v="0"/>
  </r>
  <r>
    <n v="763"/>
    <n v="45"/>
    <x v="0"/>
    <x v="22"/>
    <x v="3"/>
    <n v="46"/>
    <x v="35"/>
    <s v="M"/>
    <s v="Pink"/>
    <s v="Fall"/>
    <n v="3.9"/>
    <x v="0"/>
    <x v="3"/>
    <s v="Yes"/>
    <s v="Yes"/>
    <n v="43"/>
    <s v="Debit Card"/>
    <s v="Fortnightly"/>
    <x v="2"/>
  </r>
  <r>
    <n v="764"/>
    <n v="61"/>
    <x v="0"/>
    <x v="1"/>
    <x v="0"/>
    <n v="50"/>
    <x v="17"/>
    <s v="M"/>
    <s v="Brown"/>
    <s v="Spring"/>
    <n v="2.9"/>
    <x v="0"/>
    <x v="4"/>
    <s v="Yes"/>
    <s v="Yes"/>
    <n v="6"/>
    <s v="Credit Card"/>
    <s v="Monthly"/>
    <x v="0"/>
  </r>
  <r>
    <n v="765"/>
    <n v="55"/>
    <x v="0"/>
    <x v="11"/>
    <x v="0"/>
    <n v="39"/>
    <x v="41"/>
    <s v="XL"/>
    <s v="Silver"/>
    <s v="Fall"/>
    <n v="4.2"/>
    <x v="0"/>
    <x v="1"/>
    <s v="Yes"/>
    <s v="Yes"/>
    <n v="6"/>
    <s v="Debit Card"/>
    <s v="Quarterly"/>
    <x v="0"/>
  </r>
  <r>
    <n v="766"/>
    <n v="54"/>
    <x v="0"/>
    <x v="4"/>
    <x v="1"/>
    <n v="99"/>
    <x v="29"/>
    <s v="M"/>
    <s v="Pink"/>
    <s v="Summer"/>
    <n v="3"/>
    <x v="0"/>
    <x v="5"/>
    <s v="Yes"/>
    <s v="Yes"/>
    <n v="13"/>
    <s v="Cash"/>
    <s v="Quarterly"/>
    <x v="0"/>
  </r>
  <r>
    <n v="767"/>
    <n v="57"/>
    <x v="0"/>
    <x v="24"/>
    <x v="3"/>
    <n v="48"/>
    <x v="22"/>
    <s v="M"/>
    <s v="Cyan"/>
    <s v="Winter"/>
    <n v="3.6"/>
    <x v="0"/>
    <x v="2"/>
    <s v="Yes"/>
    <s v="Yes"/>
    <n v="13"/>
    <s v="PayPal"/>
    <s v="Monthly"/>
    <x v="0"/>
  </r>
  <r>
    <n v="768"/>
    <n v="27"/>
    <x v="0"/>
    <x v="7"/>
    <x v="2"/>
    <n v="77"/>
    <x v="38"/>
    <s v="M"/>
    <s v="Brown"/>
    <s v="Fall"/>
    <n v="2.5"/>
    <x v="0"/>
    <x v="2"/>
    <s v="Yes"/>
    <s v="Yes"/>
    <n v="11"/>
    <s v="Cash"/>
    <s v="Annually"/>
    <x v="2"/>
  </r>
  <r>
    <n v="769"/>
    <n v="64"/>
    <x v="0"/>
    <x v="21"/>
    <x v="3"/>
    <n v="95"/>
    <x v="26"/>
    <s v="XL"/>
    <s v="Red"/>
    <s v="Spring"/>
    <n v="2.6"/>
    <x v="0"/>
    <x v="0"/>
    <s v="Yes"/>
    <s v="Yes"/>
    <n v="45"/>
    <s v="Venmo"/>
    <s v="Weekly"/>
    <x v="0"/>
  </r>
  <r>
    <n v="770"/>
    <n v="52"/>
    <x v="0"/>
    <x v="20"/>
    <x v="0"/>
    <n v="100"/>
    <x v="12"/>
    <s v="M"/>
    <s v="Silver"/>
    <s v="Spring"/>
    <n v="4.3"/>
    <x v="0"/>
    <x v="5"/>
    <s v="Yes"/>
    <s v="Yes"/>
    <n v="8"/>
    <s v="PayPal"/>
    <s v="Monthly"/>
    <x v="0"/>
  </r>
  <r>
    <n v="771"/>
    <n v="19"/>
    <x v="0"/>
    <x v="4"/>
    <x v="1"/>
    <n v="54"/>
    <x v="34"/>
    <s v="M"/>
    <s v="Gray"/>
    <s v="Spring"/>
    <n v="3.3"/>
    <x v="0"/>
    <x v="0"/>
    <s v="Yes"/>
    <s v="Yes"/>
    <n v="8"/>
    <s v="Credit Card"/>
    <s v="Annually"/>
    <x v="1"/>
  </r>
  <r>
    <n v="772"/>
    <n v="22"/>
    <x v="0"/>
    <x v="1"/>
    <x v="0"/>
    <n v="68"/>
    <x v="11"/>
    <s v="L"/>
    <s v="Cyan"/>
    <s v="Fall"/>
    <n v="2.6"/>
    <x v="0"/>
    <x v="2"/>
    <s v="Yes"/>
    <s v="Yes"/>
    <n v="34"/>
    <s v="Bank Transfer"/>
    <s v="Fortnightly"/>
    <x v="2"/>
  </r>
  <r>
    <n v="773"/>
    <n v="18"/>
    <x v="0"/>
    <x v="2"/>
    <x v="0"/>
    <n v="22"/>
    <x v="26"/>
    <s v="L"/>
    <s v="Teal"/>
    <s v="Fall"/>
    <n v="3.6"/>
    <x v="0"/>
    <x v="1"/>
    <s v="Yes"/>
    <s v="Yes"/>
    <n v="40"/>
    <s v="Debit Card"/>
    <s v="Bi-Weekly"/>
    <x v="1"/>
  </r>
  <r>
    <n v="774"/>
    <n v="29"/>
    <x v="0"/>
    <x v="19"/>
    <x v="3"/>
    <n v="84"/>
    <x v="18"/>
    <s v="L"/>
    <s v="Indigo"/>
    <s v="Winter"/>
    <n v="2.6"/>
    <x v="0"/>
    <x v="0"/>
    <s v="Yes"/>
    <s v="Yes"/>
    <n v="14"/>
    <s v="Debit Card"/>
    <s v="Bi-Weekly"/>
    <x v="2"/>
  </r>
  <r>
    <n v="775"/>
    <n v="42"/>
    <x v="0"/>
    <x v="19"/>
    <x v="3"/>
    <n v="46"/>
    <x v="22"/>
    <s v="M"/>
    <s v="Yellow"/>
    <s v="Summer"/>
    <n v="3.5"/>
    <x v="0"/>
    <x v="3"/>
    <s v="Yes"/>
    <s v="Yes"/>
    <n v="11"/>
    <s v="Credit Card"/>
    <s v="Quarterly"/>
    <x v="2"/>
  </r>
  <r>
    <n v="776"/>
    <n v="49"/>
    <x v="0"/>
    <x v="8"/>
    <x v="3"/>
    <n v="53"/>
    <x v="0"/>
    <s v="S"/>
    <s v="Gold"/>
    <s v="Winter"/>
    <n v="3"/>
    <x v="0"/>
    <x v="5"/>
    <s v="Yes"/>
    <s v="Yes"/>
    <n v="8"/>
    <s v="PayPal"/>
    <s v="Monthly"/>
    <x v="2"/>
  </r>
  <r>
    <n v="777"/>
    <n v="49"/>
    <x v="0"/>
    <x v="5"/>
    <x v="0"/>
    <n v="60"/>
    <x v="15"/>
    <s v="M"/>
    <s v="Maroon"/>
    <s v="Spring"/>
    <n v="5"/>
    <x v="0"/>
    <x v="3"/>
    <s v="Yes"/>
    <s v="Yes"/>
    <n v="8"/>
    <s v="Venmo"/>
    <s v="Every 3 Months"/>
    <x v="2"/>
  </r>
  <r>
    <n v="778"/>
    <n v="55"/>
    <x v="0"/>
    <x v="20"/>
    <x v="0"/>
    <n v="32"/>
    <x v="5"/>
    <s v="XL"/>
    <s v="Silver"/>
    <s v="Spring"/>
    <n v="2.5"/>
    <x v="0"/>
    <x v="0"/>
    <s v="Yes"/>
    <s v="Yes"/>
    <n v="37"/>
    <s v="Venmo"/>
    <s v="Weekly"/>
    <x v="0"/>
  </r>
  <r>
    <n v="779"/>
    <n v="29"/>
    <x v="0"/>
    <x v="20"/>
    <x v="0"/>
    <n v="50"/>
    <x v="2"/>
    <s v="M"/>
    <s v="Yellow"/>
    <s v="Summer"/>
    <n v="2.9"/>
    <x v="0"/>
    <x v="5"/>
    <s v="Yes"/>
    <s v="Yes"/>
    <n v="23"/>
    <s v="Debit Card"/>
    <s v="Annually"/>
    <x v="2"/>
  </r>
  <r>
    <n v="780"/>
    <n v="60"/>
    <x v="0"/>
    <x v="10"/>
    <x v="0"/>
    <n v="94"/>
    <x v="40"/>
    <s v="M"/>
    <s v="Blue"/>
    <s v="Spring"/>
    <n v="4.5999999999999996"/>
    <x v="0"/>
    <x v="0"/>
    <s v="Yes"/>
    <s v="Yes"/>
    <n v="38"/>
    <s v="Cash"/>
    <s v="Annually"/>
    <x v="0"/>
  </r>
  <r>
    <n v="781"/>
    <n v="34"/>
    <x v="0"/>
    <x v="9"/>
    <x v="1"/>
    <n v="26"/>
    <x v="14"/>
    <s v="M"/>
    <s v="Turquoise"/>
    <s v="Spring"/>
    <n v="3.6"/>
    <x v="0"/>
    <x v="1"/>
    <s v="Yes"/>
    <s v="Yes"/>
    <n v="38"/>
    <s v="Cash"/>
    <s v="Quarterly"/>
    <x v="2"/>
  </r>
  <r>
    <n v="782"/>
    <n v="30"/>
    <x v="0"/>
    <x v="18"/>
    <x v="3"/>
    <n v="44"/>
    <x v="34"/>
    <s v="L"/>
    <s v="Indigo"/>
    <s v="Winter"/>
    <n v="3"/>
    <x v="0"/>
    <x v="5"/>
    <s v="Yes"/>
    <s v="Yes"/>
    <n v="12"/>
    <s v="Credit Card"/>
    <s v="Fortnightly"/>
    <x v="2"/>
  </r>
  <r>
    <n v="783"/>
    <n v="28"/>
    <x v="0"/>
    <x v="15"/>
    <x v="0"/>
    <n v="57"/>
    <x v="11"/>
    <s v="M"/>
    <s v="Green"/>
    <s v="Summer"/>
    <n v="4.5"/>
    <x v="0"/>
    <x v="3"/>
    <s v="Yes"/>
    <s v="Yes"/>
    <n v="15"/>
    <s v="Cash"/>
    <s v="Weekly"/>
    <x v="2"/>
  </r>
  <r>
    <n v="784"/>
    <n v="63"/>
    <x v="0"/>
    <x v="17"/>
    <x v="0"/>
    <n v="65"/>
    <x v="7"/>
    <s v="L"/>
    <s v="Purple"/>
    <s v="Winter"/>
    <n v="4.5"/>
    <x v="0"/>
    <x v="2"/>
    <s v="Yes"/>
    <s v="Yes"/>
    <n v="38"/>
    <s v="PayPal"/>
    <s v="Fortnightly"/>
    <x v="0"/>
  </r>
  <r>
    <n v="785"/>
    <n v="31"/>
    <x v="0"/>
    <x v="2"/>
    <x v="0"/>
    <n v="72"/>
    <x v="15"/>
    <s v="M"/>
    <s v="Peach"/>
    <s v="Winter"/>
    <n v="3.2"/>
    <x v="0"/>
    <x v="5"/>
    <s v="Yes"/>
    <s v="Yes"/>
    <n v="41"/>
    <s v="Bank Transfer"/>
    <s v="Every 3 Months"/>
    <x v="2"/>
  </r>
  <r>
    <n v="786"/>
    <n v="46"/>
    <x v="0"/>
    <x v="6"/>
    <x v="0"/>
    <n v="62"/>
    <x v="7"/>
    <s v="S"/>
    <s v="Purple"/>
    <s v="Spring"/>
    <n v="4"/>
    <x v="0"/>
    <x v="2"/>
    <s v="Yes"/>
    <s v="Yes"/>
    <n v="37"/>
    <s v="PayPal"/>
    <s v="Fortnightly"/>
    <x v="2"/>
  </r>
  <r>
    <n v="787"/>
    <n v="70"/>
    <x v="0"/>
    <x v="19"/>
    <x v="3"/>
    <n v="21"/>
    <x v="27"/>
    <s v="S"/>
    <s v="Teal"/>
    <s v="Winter"/>
    <n v="4.8"/>
    <x v="0"/>
    <x v="0"/>
    <s v="Yes"/>
    <s v="Yes"/>
    <n v="16"/>
    <s v="Bank Transfer"/>
    <s v="Every 3 Months"/>
    <x v="0"/>
  </r>
  <r>
    <n v="788"/>
    <n v="53"/>
    <x v="0"/>
    <x v="8"/>
    <x v="3"/>
    <n v="85"/>
    <x v="49"/>
    <s v="S"/>
    <s v="Green"/>
    <s v="Spring"/>
    <n v="3.7"/>
    <x v="0"/>
    <x v="1"/>
    <s v="Yes"/>
    <s v="Yes"/>
    <n v="25"/>
    <s v="Venmo"/>
    <s v="Weekly"/>
    <x v="0"/>
  </r>
  <r>
    <n v="789"/>
    <n v="50"/>
    <x v="0"/>
    <x v="13"/>
    <x v="0"/>
    <n v="51"/>
    <x v="3"/>
    <s v="XL"/>
    <s v="Yellow"/>
    <s v="Summer"/>
    <n v="3.8"/>
    <x v="0"/>
    <x v="5"/>
    <s v="Yes"/>
    <s v="Yes"/>
    <n v="18"/>
    <s v="Bank Transfer"/>
    <s v="Quarterly"/>
    <x v="2"/>
  </r>
  <r>
    <n v="790"/>
    <n v="33"/>
    <x v="0"/>
    <x v="8"/>
    <x v="3"/>
    <n v="84"/>
    <x v="37"/>
    <s v="S"/>
    <s v="Purple"/>
    <s v="Fall"/>
    <n v="2.7"/>
    <x v="0"/>
    <x v="3"/>
    <s v="Yes"/>
    <s v="Yes"/>
    <n v="4"/>
    <s v="Credit Card"/>
    <s v="Bi-Weekly"/>
    <x v="2"/>
  </r>
  <r>
    <n v="791"/>
    <n v="22"/>
    <x v="0"/>
    <x v="1"/>
    <x v="0"/>
    <n v="37"/>
    <x v="7"/>
    <s v="M"/>
    <s v="Indigo"/>
    <s v="Summer"/>
    <n v="4.9000000000000004"/>
    <x v="0"/>
    <x v="5"/>
    <s v="Yes"/>
    <s v="Yes"/>
    <n v="12"/>
    <s v="Bank Transfer"/>
    <s v="Quarterly"/>
    <x v="2"/>
  </r>
  <r>
    <n v="792"/>
    <n v="50"/>
    <x v="0"/>
    <x v="18"/>
    <x v="3"/>
    <n v="44"/>
    <x v="17"/>
    <s v="S"/>
    <s v="Magenta"/>
    <s v="Summer"/>
    <n v="3.1"/>
    <x v="0"/>
    <x v="4"/>
    <s v="Yes"/>
    <s v="Yes"/>
    <n v="35"/>
    <s v="PayPal"/>
    <s v="Fortnightly"/>
    <x v="2"/>
  </r>
  <r>
    <n v="793"/>
    <n v="34"/>
    <x v="0"/>
    <x v="4"/>
    <x v="1"/>
    <n v="45"/>
    <x v="32"/>
    <s v="M"/>
    <s v="Violet"/>
    <s v="Spring"/>
    <n v="4.2"/>
    <x v="0"/>
    <x v="2"/>
    <s v="Yes"/>
    <s v="Yes"/>
    <n v="45"/>
    <s v="Venmo"/>
    <s v="Weekly"/>
    <x v="2"/>
  </r>
  <r>
    <n v="794"/>
    <n v="24"/>
    <x v="0"/>
    <x v="13"/>
    <x v="0"/>
    <n v="35"/>
    <x v="15"/>
    <s v="L"/>
    <s v="Maroon"/>
    <s v="Summer"/>
    <n v="3.8"/>
    <x v="0"/>
    <x v="1"/>
    <s v="Yes"/>
    <s v="Yes"/>
    <n v="16"/>
    <s v="Credit Card"/>
    <s v="Monthly"/>
    <x v="2"/>
  </r>
  <r>
    <n v="795"/>
    <n v="69"/>
    <x v="0"/>
    <x v="21"/>
    <x v="3"/>
    <n v="50"/>
    <x v="0"/>
    <s v="XL"/>
    <s v="Yellow"/>
    <s v="Winter"/>
    <n v="4.2"/>
    <x v="0"/>
    <x v="5"/>
    <s v="Yes"/>
    <s v="Yes"/>
    <n v="10"/>
    <s v="Debit Card"/>
    <s v="Fortnightly"/>
    <x v="0"/>
  </r>
  <r>
    <n v="796"/>
    <n v="39"/>
    <x v="0"/>
    <x v="3"/>
    <x v="1"/>
    <n v="26"/>
    <x v="14"/>
    <s v="M"/>
    <s v="Beige"/>
    <s v="Summer"/>
    <n v="4.5999999999999996"/>
    <x v="0"/>
    <x v="5"/>
    <s v="Yes"/>
    <s v="Yes"/>
    <n v="34"/>
    <s v="Venmo"/>
    <s v="Annually"/>
    <x v="2"/>
  </r>
  <r>
    <n v="797"/>
    <n v="42"/>
    <x v="0"/>
    <x v="20"/>
    <x v="0"/>
    <n v="78"/>
    <x v="28"/>
    <s v="XL"/>
    <s v="Black"/>
    <s v="Fall"/>
    <n v="4"/>
    <x v="0"/>
    <x v="4"/>
    <s v="Yes"/>
    <s v="Yes"/>
    <n v="43"/>
    <s v="Credit Card"/>
    <s v="Annually"/>
    <x v="2"/>
  </r>
  <r>
    <n v="798"/>
    <n v="42"/>
    <x v="0"/>
    <x v="7"/>
    <x v="2"/>
    <n v="82"/>
    <x v="33"/>
    <s v="M"/>
    <s v="Violet"/>
    <s v="Fall"/>
    <n v="4"/>
    <x v="0"/>
    <x v="4"/>
    <s v="Yes"/>
    <s v="Yes"/>
    <n v="38"/>
    <s v="Debit Card"/>
    <s v="Weekly"/>
    <x v="2"/>
  </r>
  <r>
    <n v="799"/>
    <n v="29"/>
    <x v="0"/>
    <x v="20"/>
    <x v="0"/>
    <n v="39"/>
    <x v="29"/>
    <s v="M"/>
    <s v="Violet"/>
    <s v="Spring"/>
    <n v="3.8"/>
    <x v="0"/>
    <x v="4"/>
    <s v="Yes"/>
    <s v="Yes"/>
    <n v="48"/>
    <s v="PayPal"/>
    <s v="Every 3 Months"/>
    <x v="2"/>
  </r>
  <r>
    <n v="800"/>
    <n v="55"/>
    <x v="0"/>
    <x v="22"/>
    <x v="3"/>
    <n v="55"/>
    <x v="22"/>
    <s v="L"/>
    <s v="Brown"/>
    <s v="Summer"/>
    <n v="3.3"/>
    <x v="0"/>
    <x v="1"/>
    <s v="Yes"/>
    <s v="Yes"/>
    <n v="31"/>
    <s v="PayPal"/>
    <s v="Annually"/>
    <x v="0"/>
  </r>
  <r>
    <n v="801"/>
    <n v="32"/>
    <x v="0"/>
    <x v="20"/>
    <x v="0"/>
    <n v="20"/>
    <x v="40"/>
    <s v="S"/>
    <s v="Gold"/>
    <s v="Summer"/>
    <n v="2.6"/>
    <x v="0"/>
    <x v="1"/>
    <s v="Yes"/>
    <s v="Yes"/>
    <n v="20"/>
    <s v="Cash"/>
    <s v="Every 3 Months"/>
    <x v="2"/>
  </r>
  <r>
    <n v="802"/>
    <n v="25"/>
    <x v="0"/>
    <x v="22"/>
    <x v="3"/>
    <n v="29"/>
    <x v="35"/>
    <s v="L"/>
    <s v="Blue"/>
    <s v="Fall"/>
    <n v="4.9000000000000004"/>
    <x v="0"/>
    <x v="0"/>
    <s v="Yes"/>
    <s v="Yes"/>
    <n v="12"/>
    <s v="Credit Card"/>
    <s v="Fortnightly"/>
    <x v="2"/>
  </r>
  <r>
    <n v="803"/>
    <n v="38"/>
    <x v="0"/>
    <x v="13"/>
    <x v="0"/>
    <n v="41"/>
    <x v="12"/>
    <s v="M"/>
    <s v="Teal"/>
    <s v="Winter"/>
    <n v="3.5"/>
    <x v="0"/>
    <x v="2"/>
    <s v="Yes"/>
    <s v="Yes"/>
    <n v="2"/>
    <s v="Bank Transfer"/>
    <s v="Weekly"/>
    <x v="2"/>
  </r>
  <r>
    <n v="804"/>
    <n v="32"/>
    <x v="0"/>
    <x v="6"/>
    <x v="0"/>
    <n v="38"/>
    <x v="39"/>
    <s v="L"/>
    <s v="Silver"/>
    <s v="Winter"/>
    <n v="2.8"/>
    <x v="0"/>
    <x v="0"/>
    <s v="Yes"/>
    <s v="Yes"/>
    <n v="30"/>
    <s v="Venmo"/>
    <s v="Every 3 Months"/>
    <x v="2"/>
  </r>
  <r>
    <n v="805"/>
    <n v="43"/>
    <x v="0"/>
    <x v="23"/>
    <x v="1"/>
    <n v="47"/>
    <x v="16"/>
    <s v="M"/>
    <s v="Maroon"/>
    <s v="Summer"/>
    <n v="2.6"/>
    <x v="0"/>
    <x v="5"/>
    <s v="Yes"/>
    <s v="Yes"/>
    <n v="28"/>
    <s v="Venmo"/>
    <s v="Quarterly"/>
    <x v="2"/>
  </r>
  <r>
    <n v="806"/>
    <n v="41"/>
    <x v="0"/>
    <x v="10"/>
    <x v="0"/>
    <n v="30"/>
    <x v="39"/>
    <s v="L"/>
    <s v="White"/>
    <s v="Summer"/>
    <n v="3.7"/>
    <x v="0"/>
    <x v="2"/>
    <s v="Yes"/>
    <s v="Yes"/>
    <n v="40"/>
    <s v="Debit Card"/>
    <s v="Monthly"/>
    <x v="2"/>
  </r>
  <r>
    <n v="807"/>
    <n v="56"/>
    <x v="0"/>
    <x v="2"/>
    <x v="0"/>
    <n v="56"/>
    <x v="20"/>
    <s v="L"/>
    <s v="Charcoal"/>
    <s v="Summer"/>
    <n v="2.7"/>
    <x v="0"/>
    <x v="3"/>
    <s v="Yes"/>
    <s v="Yes"/>
    <n v="46"/>
    <s v="PayPal"/>
    <s v="Quarterly"/>
    <x v="0"/>
  </r>
  <r>
    <n v="808"/>
    <n v="27"/>
    <x v="0"/>
    <x v="17"/>
    <x v="0"/>
    <n v="89"/>
    <x v="14"/>
    <s v="S"/>
    <s v="Brown"/>
    <s v="Winter"/>
    <n v="3.3"/>
    <x v="0"/>
    <x v="0"/>
    <s v="Yes"/>
    <s v="Yes"/>
    <n v="15"/>
    <s v="Credit Card"/>
    <s v="Weekly"/>
    <x v="2"/>
  </r>
  <r>
    <n v="809"/>
    <n v="46"/>
    <x v="0"/>
    <x v="9"/>
    <x v="1"/>
    <n v="96"/>
    <x v="48"/>
    <s v="L"/>
    <s v="Lavender"/>
    <s v="Fall"/>
    <n v="4.5999999999999996"/>
    <x v="0"/>
    <x v="2"/>
    <s v="Yes"/>
    <s v="Yes"/>
    <n v="38"/>
    <s v="Cash"/>
    <s v="Every 3 Months"/>
    <x v="2"/>
  </r>
  <r>
    <n v="810"/>
    <n v="48"/>
    <x v="0"/>
    <x v="23"/>
    <x v="1"/>
    <n v="81"/>
    <x v="36"/>
    <s v="M"/>
    <s v="Violet"/>
    <s v="Fall"/>
    <n v="4.9000000000000004"/>
    <x v="0"/>
    <x v="2"/>
    <s v="Yes"/>
    <s v="Yes"/>
    <n v="30"/>
    <s v="PayPal"/>
    <s v="Bi-Weekly"/>
    <x v="2"/>
  </r>
  <r>
    <n v="811"/>
    <n v="52"/>
    <x v="0"/>
    <x v="18"/>
    <x v="3"/>
    <n v="83"/>
    <x v="45"/>
    <s v="S"/>
    <s v="Lavender"/>
    <s v="Fall"/>
    <n v="4.9000000000000004"/>
    <x v="0"/>
    <x v="5"/>
    <s v="Yes"/>
    <s v="Yes"/>
    <n v="32"/>
    <s v="Debit Card"/>
    <s v="Bi-Weekly"/>
    <x v="0"/>
  </r>
  <r>
    <n v="812"/>
    <n v="18"/>
    <x v="0"/>
    <x v="4"/>
    <x v="1"/>
    <n v="35"/>
    <x v="26"/>
    <s v="M"/>
    <s v="Green"/>
    <s v="Winter"/>
    <n v="2.7"/>
    <x v="0"/>
    <x v="1"/>
    <s v="Yes"/>
    <s v="Yes"/>
    <n v="36"/>
    <s v="Venmo"/>
    <s v="Quarterly"/>
    <x v="1"/>
  </r>
  <r>
    <n v="813"/>
    <n v="64"/>
    <x v="0"/>
    <x v="23"/>
    <x v="1"/>
    <n v="56"/>
    <x v="29"/>
    <s v="M"/>
    <s v="Olive"/>
    <s v="Summer"/>
    <n v="3.2"/>
    <x v="0"/>
    <x v="3"/>
    <s v="Yes"/>
    <s v="Yes"/>
    <n v="32"/>
    <s v="Credit Card"/>
    <s v="Weekly"/>
    <x v="0"/>
  </r>
  <r>
    <n v="814"/>
    <n v="54"/>
    <x v="0"/>
    <x v="8"/>
    <x v="3"/>
    <n v="45"/>
    <x v="6"/>
    <s v="S"/>
    <s v="Olive"/>
    <s v="Summer"/>
    <n v="2.9"/>
    <x v="0"/>
    <x v="5"/>
    <s v="Yes"/>
    <s v="Yes"/>
    <n v="14"/>
    <s v="Debit Card"/>
    <s v="Annually"/>
    <x v="0"/>
  </r>
  <r>
    <n v="815"/>
    <n v="31"/>
    <x v="0"/>
    <x v="5"/>
    <x v="0"/>
    <n v="62"/>
    <x v="46"/>
    <s v="M"/>
    <s v="Pink"/>
    <s v="Winter"/>
    <n v="3.8"/>
    <x v="0"/>
    <x v="0"/>
    <s v="Yes"/>
    <s v="Yes"/>
    <n v="8"/>
    <s v="PayPal"/>
    <s v="Monthly"/>
    <x v="2"/>
  </r>
  <r>
    <n v="816"/>
    <n v="30"/>
    <x v="0"/>
    <x v="19"/>
    <x v="3"/>
    <n v="84"/>
    <x v="8"/>
    <s v="L"/>
    <s v="Teal"/>
    <s v="Spring"/>
    <n v="3"/>
    <x v="0"/>
    <x v="2"/>
    <s v="Yes"/>
    <s v="Yes"/>
    <n v="27"/>
    <s v="Venmo"/>
    <s v="Bi-Weekly"/>
    <x v="2"/>
  </r>
  <r>
    <n v="817"/>
    <n v="26"/>
    <x v="0"/>
    <x v="1"/>
    <x v="0"/>
    <n v="24"/>
    <x v="26"/>
    <s v="L"/>
    <s v="Cyan"/>
    <s v="Summer"/>
    <n v="3.9"/>
    <x v="0"/>
    <x v="5"/>
    <s v="Yes"/>
    <s v="Yes"/>
    <n v="24"/>
    <s v="Debit Card"/>
    <s v="Monthly"/>
    <x v="2"/>
  </r>
  <r>
    <n v="818"/>
    <n v="25"/>
    <x v="0"/>
    <x v="8"/>
    <x v="3"/>
    <n v="21"/>
    <x v="22"/>
    <s v="S"/>
    <s v="Gray"/>
    <s v="Spring"/>
    <n v="4.7"/>
    <x v="0"/>
    <x v="5"/>
    <s v="Yes"/>
    <s v="Yes"/>
    <n v="30"/>
    <s v="PayPal"/>
    <s v="Fortnightly"/>
    <x v="2"/>
  </r>
  <r>
    <n v="819"/>
    <n v="59"/>
    <x v="0"/>
    <x v="5"/>
    <x v="0"/>
    <n v="91"/>
    <x v="37"/>
    <s v="M"/>
    <s v="Peach"/>
    <s v="Winter"/>
    <n v="4.9000000000000004"/>
    <x v="0"/>
    <x v="5"/>
    <s v="Yes"/>
    <s v="Yes"/>
    <n v="34"/>
    <s v="Debit Card"/>
    <s v="Monthly"/>
    <x v="0"/>
  </r>
  <r>
    <n v="820"/>
    <n v="55"/>
    <x v="0"/>
    <x v="12"/>
    <x v="3"/>
    <n v="36"/>
    <x v="24"/>
    <s v="S"/>
    <s v="Teal"/>
    <s v="Winter"/>
    <n v="4.8"/>
    <x v="0"/>
    <x v="2"/>
    <s v="Yes"/>
    <s v="Yes"/>
    <n v="28"/>
    <s v="Debit Card"/>
    <s v="Quarterly"/>
    <x v="0"/>
  </r>
  <r>
    <n v="821"/>
    <n v="56"/>
    <x v="0"/>
    <x v="4"/>
    <x v="1"/>
    <n v="39"/>
    <x v="7"/>
    <s v="M"/>
    <s v="Turquoise"/>
    <s v="Spring"/>
    <n v="2.5"/>
    <x v="0"/>
    <x v="4"/>
    <s v="Yes"/>
    <s v="Yes"/>
    <n v="27"/>
    <s v="Debit Card"/>
    <s v="Monthly"/>
    <x v="0"/>
  </r>
  <r>
    <n v="822"/>
    <n v="62"/>
    <x v="0"/>
    <x v="15"/>
    <x v="0"/>
    <n v="39"/>
    <x v="34"/>
    <s v="M"/>
    <s v="Green"/>
    <s v="Spring"/>
    <n v="3.9"/>
    <x v="0"/>
    <x v="3"/>
    <s v="Yes"/>
    <s v="Yes"/>
    <n v="31"/>
    <s v="Credit Card"/>
    <s v="Bi-Weekly"/>
    <x v="0"/>
  </r>
  <r>
    <n v="823"/>
    <n v="35"/>
    <x v="0"/>
    <x v="5"/>
    <x v="0"/>
    <n v="59"/>
    <x v="16"/>
    <s v="L"/>
    <s v="Magenta"/>
    <s v="Winter"/>
    <n v="3.4"/>
    <x v="0"/>
    <x v="3"/>
    <s v="Yes"/>
    <s v="Yes"/>
    <n v="23"/>
    <s v="Bank Transfer"/>
    <s v="Annually"/>
    <x v="2"/>
  </r>
  <r>
    <n v="824"/>
    <n v="51"/>
    <x v="0"/>
    <x v="12"/>
    <x v="3"/>
    <n v="27"/>
    <x v="42"/>
    <s v="M"/>
    <s v="Green"/>
    <s v="Winter"/>
    <n v="2.5"/>
    <x v="0"/>
    <x v="1"/>
    <s v="Yes"/>
    <s v="Yes"/>
    <n v="11"/>
    <s v="Credit Card"/>
    <s v="Quarterly"/>
    <x v="0"/>
  </r>
  <r>
    <n v="825"/>
    <n v="61"/>
    <x v="0"/>
    <x v="0"/>
    <x v="0"/>
    <n v="94"/>
    <x v="42"/>
    <s v="M"/>
    <s v="White"/>
    <s v="Spring"/>
    <n v="3"/>
    <x v="0"/>
    <x v="5"/>
    <s v="Yes"/>
    <s v="Yes"/>
    <n v="48"/>
    <s v="Cash"/>
    <s v="Quarterly"/>
    <x v="0"/>
  </r>
  <r>
    <n v="826"/>
    <n v="27"/>
    <x v="0"/>
    <x v="22"/>
    <x v="3"/>
    <n v="94"/>
    <x v="43"/>
    <s v="XL"/>
    <s v="Brown"/>
    <s v="Fall"/>
    <n v="3.6"/>
    <x v="0"/>
    <x v="2"/>
    <s v="Yes"/>
    <s v="Yes"/>
    <n v="17"/>
    <s v="Cash"/>
    <s v="Monthly"/>
    <x v="2"/>
  </r>
  <r>
    <n v="827"/>
    <n v="54"/>
    <x v="0"/>
    <x v="10"/>
    <x v="0"/>
    <n v="94"/>
    <x v="2"/>
    <s v="M"/>
    <s v="Purple"/>
    <s v="Winter"/>
    <n v="3.6"/>
    <x v="0"/>
    <x v="3"/>
    <s v="Yes"/>
    <s v="Yes"/>
    <n v="36"/>
    <s v="PayPal"/>
    <s v="Weekly"/>
    <x v="0"/>
  </r>
  <r>
    <n v="828"/>
    <n v="31"/>
    <x v="0"/>
    <x v="9"/>
    <x v="1"/>
    <n v="51"/>
    <x v="24"/>
    <s v="S"/>
    <s v="Green"/>
    <s v="Fall"/>
    <n v="4.0999999999999996"/>
    <x v="0"/>
    <x v="1"/>
    <s v="Yes"/>
    <s v="Yes"/>
    <n v="33"/>
    <s v="Bank Transfer"/>
    <s v="Fortnightly"/>
    <x v="2"/>
  </r>
  <r>
    <n v="829"/>
    <n v="24"/>
    <x v="0"/>
    <x v="20"/>
    <x v="0"/>
    <n v="62"/>
    <x v="22"/>
    <s v="M"/>
    <s v="Peach"/>
    <s v="Fall"/>
    <n v="3.7"/>
    <x v="0"/>
    <x v="4"/>
    <s v="Yes"/>
    <s v="Yes"/>
    <n v="27"/>
    <s v="PayPal"/>
    <s v="Bi-Weekly"/>
    <x v="2"/>
  </r>
  <r>
    <n v="830"/>
    <n v="42"/>
    <x v="0"/>
    <x v="20"/>
    <x v="0"/>
    <n v="57"/>
    <x v="37"/>
    <s v="S"/>
    <s v="Silver"/>
    <s v="Spring"/>
    <n v="3.1"/>
    <x v="0"/>
    <x v="4"/>
    <s v="Yes"/>
    <s v="Yes"/>
    <n v="14"/>
    <s v="Credit Card"/>
    <s v="Fortnightly"/>
    <x v="2"/>
  </r>
  <r>
    <n v="831"/>
    <n v="41"/>
    <x v="0"/>
    <x v="6"/>
    <x v="0"/>
    <n v="76"/>
    <x v="5"/>
    <s v="M"/>
    <s v="Maroon"/>
    <s v="Fall"/>
    <n v="4.2"/>
    <x v="0"/>
    <x v="0"/>
    <s v="Yes"/>
    <s v="Yes"/>
    <n v="5"/>
    <s v="Credit Card"/>
    <s v="Annually"/>
    <x v="2"/>
  </r>
  <r>
    <n v="832"/>
    <n v="66"/>
    <x v="0"/>
    <x v="24"/>
    <x v="3"/>
    <n v="63"/>
    <x v="47"/>
    <s v="M"/>
    <s v="Red"/>
    <s v="Summer"/>
    <n v="4.3"/>
    <x v="0"/>
    <x v="0"/>
    <s v="Yes"/>
    <s v="Yes"/>
    <n v="47"/>
    <s v="Cash"/>
    <s v="Every 3 Months"/>
    <x v="0"/>
  </r>
  <r>
    <n v="833"/>
    <n v="58"/>
    <x v="0"/>
    <x v="14"/>
    <x v="2"/>
    <n v="80"/>
    <x v="18"/>
    <s v="L"/>
    <s v="Blue"/>
    <s v="Fall"/>
    <n v="2.5"/>
    <x v="0"/>
    <x v="0"/>
    <s v="Yes"/>
    <s v="Yes"/>
    <n v="28"/>
    <s v="Cash"/>
    <s v="Bi-Weekly"/>
    <x v="0"/>
  </r>
  <r>
    <n v="834"/>
    <n v="43"/>
    <x v="0"/>
    <x v="8"/>
    <x v="3"/>
    <n v="68"/>
    <x v="19"/>
    <s v="M"/>
    <s v="Purple"/>
    <s v="Fall"/>
    <n v="3.5"/>
    <x v="0"/>
    <x v="3"/>
    <s v="Yes"/>
    <s v="Yes"/>
    <n v="11"/>
    <s v="Credit Card"/>
    <s v="Annually"/>
    <x v="2"/>
  </r>
  <r>
    <n v="835"/>
    <n v="52"/>
    <x v="0"/>
    <x v="21"/>
    <x v="3"/>
    <n v="89"/>
    <x v="22"/>
    <s v="M"/>
    <s v="Indigo"/>
    <s v="Summer"/>
    <n v="3.1"/>
    <x v="0"/>
    <x v="1"/>
    <s v="Yes"/>
    <s v="Yes"/>
    <n v="18"/>
    <s v="Credit Card"/>
    <s v="Weekly"/>
    <x v="0"/>
  </r>
  <r>
    <n v="836"/>
    <n v="35"/>
    <x v="0"/>
    <x v="23"/>
    <x v="1"/>
    <n v="26"/>
    <x v="33"/>
    <s v="L"/>
    <s v="Indigo"/>
    <s v="Summer"/>
    <n v="2.5"/>
    <x v="0"/>
    <x v="2"/>
    <s v="Yes"/>
    <s v="Yes"/>
    <n v="21"/>
    <s v="Debit Card"/>
    <s v="Weekly"/>
    <x v="2"/>
  </r>
  <r>
    <n v="837"/>
    <n v="23"/>
    <x v="0"/>
    <x v="24"/>
    <x v="3"/>
    <n v="90"/>
    <x v="8"/>
    <s v="L"/>
    <s v="Violet"/>
    <s v="Winter"/>
    <n v="3.9"/>
    <x v="0"/>
    <x v="5"/>
    <s v="Yes"/>
    <s v="Yes"/>
    <n v="22"/>
    <s v="Cash"/>
    <s v="Bi-Weekly"/>
    <x v="2"/>
  </r>
  <r>
    <n v="838"/>
    <n v="25"/>
    <x v="0"/>
    <x v="15"/>
    <x v="0"/>
    <n v="28"/>
    <x v="26"/>
    <s v="L"/>
    <s v="Brown"/>
    <s v="Spring"/>
    <n v="4.9000000000000004"/>
    <x v="0"/>
    <x v="0"/>
    <s v="Yes"/>
    <s v="Yes"/>
    <n v="33"/>
    <s v="Cash"/>
    <s v="Every 3 Months"/>
    <x v="2"/>
  </r>
  <r>
    <n v="839"/>
    <n v="33"/>
    <x v="0"/>
    <x v="7"/>
    <x v="2"/>
    <n v="29"/>
    <x v="0"/>
    <s v="M"/>
    <s v="Gray"/>
    <s v="Spring"/>
    <n v="4.3"/>
    <x v="0"/>
    <x v="0"/>
    <s v="Yes"/>
    <s v="Yes"/>
    <n v="49"/>
    <s v="Credit Card"/>
    <s v="Annually"/>
    <x v="2"/>
  </r>
  <r>
    <n v="840"/>
    <n v="48"/>
    <x v="0"/>
    <x v="5"/>
    <x v="0"/>
    <n v="31"/>
    <x v="26"/>
    <s v="L"/>
    <s v="Teal"/>
    <s v="Spring"/>
    <n v="2.6"/>
    <x v="0"/>
    <x v="1"/>
    <s v="Yes"/>
    <s v="Yes"/>
    <n v="10"/>
    <s v="Debit Card"/>
    <s v="Every 3 Months"/>
    <x v="2"/>
  </r>
  <r>
    <n v="841"/>
    <n v="42"/>
    <x v="0"/>
    <x v="5"/>
    <x v="0"/>
    <n v="24"/>
    <x v="15"/>
    <s v="L"/>
    <s v="Teal"/>
    <s v="Summer"/>
    <n v="4.2"/>
    <x v="0"/>
    <x v="4"/>
    <s v="Yes"/>
    <s v="Yes"/>
    <n v="18"/>
    <s v="PayPal"/>
    <s v="Weekly"/>
    <x v="2"/>
  </r>
  <r>
    <n v="842"/>
    <n v="55"/>
    <x v="0"/>
    <x v="1"/>
    <x v="0"/>
    <n v="88"/>
    <x v="21"/>
    <s v="M"/>
    <s v="Beige"/>
    <s v="Summer"/>
    <n v="2.6"/>
    <x v="0"/>
    <x v="5"/>
    <s v="Yes"/>
    <s v="Yes"/>
    <n v="28"/>
    <s v="PayPal"/>
    <s v="Fortnightly"/>
    <x v="0"/>
  </r>
  <r>
    <n v="843"/>
    <n v="59"/>
    <x v="0"/>
    <x v="5"/>
    <x v="0"/>
    <n v="87"/>
    <x v="9"/>
    <s v="M"/>
    <s v="Violet"/>
    <s v="Spring"/>
    <n v="3.6"/>
    <x v="0"/>
    <x v="0"/>
    <s v="Yes"/>
    <s v="Yes"/>
    <n v="25"/>
    <s v="PayPal"/>
    <s v="Weekly"/>
    <x v="0"/>
  </r>
  <r>
    <n v="844"/>
    <n v="65"/>
    <x v="0"/>
    <x v="15"/>
    <x v="0"/>
    <n v="80"/>
    <x v="38"/>
    <s v="S"/>
    <s v="Beige"/>
    <s v="Summer"/>
    <n v="3.2"/>
    <x v="0"/>
    <x v="0"/>
    <s v="Yes"/>
    <s v="Yes"/>
    <n v="6"/>
    <s v="PayPal"/>
    <s v="Weekly"/>
    <x v="0"/>
  </r>
  <r>
    <n v="845"/>
    <n v="59"/>
    <x v="0"/>
    <x v="3"/>
    <x v="1"/>
    <n v="48"/>
    <x v="9"/>
    <s v="L"/>
    <s v="Purple"/>
    <s v="Winter"/>
    <n v="4.4000000000000004"/>
    <x v="0"/>
    <x v="0"/>
    <s v="Yes"/>
    <s v="Yes"/>
    <n v="44"/>
    <s v="Venmo"/>
    <s v="Bi-Weekly"/>
    <x v="0"/>
  </r>
  <r>
    <n v="846"/>
    <n v="31"/>
    <x v="0"/>
    <x v="22"/>
    <x v="3"/>
    <n v="21"/>
    <x v="49"/>
    <s v="XL"/>
    <s v="Charcoal"/>
    <s v="Winter"/>
    <n v="3.7"/>
    <x v="0"/>
    <x v="3"/>
    <s v="Yes"/>
    <s v="Yes"/>
    <n v="30"/>
    <s v="Venmo"/>
    <s v="Monthly"/>
    <x v="2"/>
  </r>
  <r>
    <n v="847"/>
    <n v="49"/>
    <x v="0"/>
    <x v="23"/>
    <x v="1"/>
    <n v="72"/>
    <x v="0"/>
    <s v="M"/>
    <s v="Pink"/>
    <s v="Spring"/>
    <n v="3.7"/>
    <x v="0"/>
    <x v="0"/>
    <s v="Yes"/>
    <s v="Yes"/>
    <n v="42"/>
    <s v="Debit Card"/>
    <s v="Quarterly"/>
    <x v="2"/>
  </r>
  <r>
    <n v="848"/>
    <n v="53"/>
    <x v="0"/>
    <x v="15"/>
    <x v="0"/>
    <n v="44"/>
    <x v="32"/>
    <s v="L"/>
    <s v="Blue"/>
    <s v="Fall"/>
    <n v="4.0999999999999996"/>
    <x v="0"/>
    <x v="3"/>
    <s v="Yes"/>
    <s v="Yes"/>
    <n v="30"/>
    <s v="PayPal"/>
    <s v="Monthly"/>
    <x v="0"/>
  </r>
  <r>
    <n v="849"/>
    <n v="48"/>
    <x v="0"/>
    <x v="3"/>
    <x v="1"/>
    <n v="73"/>
    <x v="12"/>
    <s v="M"/>
    <s v="Lavender"/>
    <s v="Fall"/>
    <n v="3.6"/>
    <x v="0"/>
    <x v="5"/>
    <s v="Yes"/>
    <s v="Yes"/>
    <n v="33"/>
    <s v="Credit Card"/>
    <s v="Bi-Weekly"/>
    <x v="2"/>
  </r>
  <r>
    <n v="850"/>
    <n v="23"/>
    <x v="0"/>
    <x v="2"/>
    <x v="0"/>
    <n v="61"/>
    <x v="9"/>
    <s v="S"/>
    <s v="Charcoal"/>
    <s v="Spring"/>
    <n v="4.3"/>
    <x v="0"/>
    <x v="0"/>
    <s v="Yes"/>
    <s v="Yes"/>
    <n v="24"/>
    <s v="PayPal"/>
    <s v="Quarterly"/>
    <x v="2"/>
  </r>
  <r>
    <n v="851"/>
    <n v="68"/>
    <x v="0"/>
    <x v="9"/>
    <x v="1"/>
    <n v="20"/>
    <x v="39"/>
    <s v="L"/>
    <s v="Turquoise"/>
    <s v="Winter"/>
    <n v="2.6"/>
    <x v="0"/>
    <x v="5"/>
    <s v="Yes"/>
    <s v="Yes"/>
    <n v="13"/>
    <s v="Venmo"/>
    <s v="Monthly"/>
    <x v="0"/>
  </r>
  <r>
    <n v="852"/>
    <n v="35"/>
    <x v="0"/>
    <x v="3"/>
    <x v="1"/>
    <n v="86"/>
    <x v="2"/>
    <s v="M"/>
    <s v="Red"/>
    <s v="Summer"/>
    <n v="2.9"/>
    <x v="0"/>
    <x v="0"/>
    <s v="Yes"/>
    <s v="Yes"/>
    <n v="19"/>
    <s v="Debit Card"/>
    <s v="Monthly"/>
    <x v="2"/>
  </r>
  <r>
    <n v="853"/>
    <n v="34"/>
    <x v="0"/>
    <x v="10"/>
    <x v="0"/>
    <n v="60"/>
    <x v="20"/>
    <s v="L"/>
    <s v="Yellow"/>
    <s v="Spring"/>
    <n v="4.2"/>
    <x v="0"/>
    <x v="2"/>
    <s v="Yes"/>
    <s v="Yes"/>
    <n v="23"/>
    <s v="Debit Card"/>
    <s v="Every 3 Months"/>
    <x v="2"/>
  </r>
  <r>
    <n v="854"/>
    <n v="62"/>
    <x v="0"/>
    <x v="19"/>
    <x v="3"/>
    <n v="43"/>
    <x v="12"/>
    <s v="L"/>
    <s v="Orange"/>
    <s v="Winter"/>
    <n v="4"/>
    <x v="0"/>
    <x v="1"/>
    <s v="Yes"/>
    <s v="Yes"/>
    <n v="35"/>
    <s v="Cash"/>
    <s v="Monthly"/>
    <x v="0"/>
  </r>
  <r>
    <n v="855"/>
    <n v="21"/>
    <x v="0"/>
    <x v="13"/>
    <x v="0"/>
    <n v="44"/>
    <x v="18"/>
    <s v="L"/>
    <s v="Blue"/>
    <s v="Spring"/>
    <n v="4.3"/>
    <x v="0"/>
    <x v="1"/>
    <s v="Yes"/>
    <s v="Yes"/>
    <n v="22"/>
    <s v="Venmo"/>
    <s v="Monthly"/>
    <x v="2"/>
  </r>
  <r>
    <n v="856"/>
    <n v="70"/>
    <x v="0"/>
    <x v="20"/>
    <x v="0"/>
    <n v="76"/>
    <x v="4"/>
    <s v="L"/>
    <s v="Gold"/>
    <s v="Spring"/>
    <n v="3"/>
    <x v="0"/>
    <x v="4"/>
    <s v="Yes"/>
    <s v="Yes"/>
    <n v="14"/>
    <s v="Credit Card"/>
    <s v="Quarterly"/>
    <x v="0"/>
  </r>
  <r>
    <n v="857"/>
    <n v="55"/>
    <x v="0"/>
    <x v="5"/>
    <x v="0"/>
    <n v="33"/>
    <x v="29"/>
    <s v="M"/>
    <s v="Gold"/>
    <s v="Summer"/>
    <n v="3.5"/>
    <x v="0"/>
    <x v="0"/>
    <s v="Yes"/>
    <s v="Yes"/>
    <n v="47"/>
    <s v="Debit Card"/>
    <s v="Fortnightly"/>
    <x v="0"/>
  </r>
  <r>
    <n v="858"/>
    <n v="43"/>
    <x v="0"/>
    <x v="6"/>
    <x v="0"/>
    <n v="60"/>
    <x v="9"/>
    <s v="L"/>
    <s v="Cyan"/>
    <s v="Fall"/>
    <n v="3"/>
    <x v="0"/>
    <x v="3"/>
    <s v="Yes"/>
    <s v="Yes"/>
    <n v="50"/>
    <s v="Debit Card"/>
    <s v="Every 3 Months"/>
    <x v="2"/>
  </r>
  <r>
    <n v="859"/>
    <n v="19"/>
    <x v="0"/>
    <x v="14"/>
    <x v="2"/>
    <n v="26"/>
    <x v="19"/>
    <s v="L"/>
    <s v="Olive"/>
    <s v="Fall"/>
    <n v="3.1"/>
    <x v="0"/>
    <x v="1"/>
    <s v="Yes"/>
    <s v="Yes"/>
    <n v="33"/>
    <s v="PayPal"/>
    <s v="Weekly"/>
    <x v="1"/>
  </r>
  <r>
    <n v="860"/>
    <n v="47"/>
    <x v="0"/>
    <x v="15"/>
    <x v="0"/>
    <n v="73"/>
    <x v="48"/>
    <s v="M"/>
    <s v="Teal"/>
    <s v="Winter"/>
    <n v="4"/>
    <x v="0"/>
    <x v="2"/>
    <s v="Yes"/>
    <s v="Yes"/>
    <n v="7"/>
    <s v="Debit Card"/>
    <s v="Monthly"/>
    <x v="2"/>
  </r>
  <r>
    <n v="861"/>
    <n v="26"/>
    <x v="0"/>
    <x v="9"/>
    <x v="1"/>
    <n v="87"/>
    <x v="36"/>
    <s v="M"/>
    <s v="Maroon"/>
    <s v="Spring"/>
    <n v="4.0999999999999996"/>
    <x v="0"/>
    <x v="3"/>
    <s v="Yes"/>
    <s v="Yes"/>
    <n v="3"/>
    <s v="Cash"/>
    <s v="Monthly"/>
    <x v="2"/>
  </r>
  <r>
    <n v="862"/>
    <n v="46"/>
    <x v="0"/>
    <x v="11"/>
    <x v="0"/>
    <n v="100"/>
    <x v="41"/>
    <s v="XL"/>
    <s v="Green"/>
    <s v="Spring"/>
    <n v="3.3"/>
    <x v="0"/>
    <x v="4"/>
    <s v="Yes"/>
    <s v="Yes"/>
    <n v="35"/>
    <s v="Credit Card"/>
    <s v="Every 3 Months"/>
    <x v="2"/>
  </r>
  <r>
    <n v="863"/>
    <n v="19"/>
    <x v="0"/>
    <x v="7"/>
    <x v="2"/>
    <n v="84"/>
    <x v="10"/>
    <s v="M"/>
    <s v="Charcoal"/>
    <s v="Winter"/>
    <n v="4.9000000000000004"/>
    <x v="0"/>
    <x v="3"/>
    <s v="Yes"/>
    <s v="Yes"/>
    <n v="13"/>
    <s v="PayPal"/>
    <s v="Fortnightly"/>
    <x v="1"/>
  </r>
  <r>
    <n v="864"/>
    <n v="49"/>
    <x v="0"/>
    <x v="4"/>
    <x v="1"/>
    <n v="41"/>
    <x v="34"/>
    <s v="M"/>
    <s v="Cyan"/>
    <s v="Summer"/>
    <n v="3.9"/>
    <x v="0"/>
    <x v="3"/>
    <s v="Yes"/>
    <s v="Yes"/>
    <n v="42"/>
    <s v="PayPal"/>
    <s v="Fortnightly"/>
    <x v="2"/>
  </r>
  <r>
    <n v="865"/>
    <n v="51"/>
    <x v="0"/>
    <x v="2"/>
    <x v="0"/>
    <n v="59"/>
    <x v="0"/>
    <s v="S"/>
    <s v="Charcoal"/>
    <s v="Winter"/>
    <n v="3.9"/>
    <x v="0"/>
    <x v="2"/>
    <s v="Yes"/>
    <s v="Yes"/>
    <n v="5"/>
    <s v="PayPal"/>
    <s v="Annually"/>
    <x v="0"/>
  </r>
  <r>
    <n v="866"/>
    <n v="64"/>
    <x v="0"/>
    <x v="0"/>
    <x v="0"/>
    <n v="26"/>
    <x v="24"/>
    <s v="L"/>
    <s v="Charcoal"/>
    <s v="Winter"/>
    <n v="4.8"/>
    <x v="0"/>
    <x v="5"/>
    <s v="Yes"/>
    <s v="Yes"/>
    <n v="23"/>
    <s v="Venmo"/>
    <s v="Annually"/>
    <x v="0"/>
  </r>
  <r>
    <n v="867"/>
    <n v="67"/>
    <x v="0"/>
    <x v="12"/>
    <x v="3"/>
    <n v="69"/>
    <x v="35"/>
    <s v="M"/>
    <s v="Lavender"/>
    <s v="Summer"/>
    <n v="2.7"/>
    <x v="0"/>
    <x v="1"/>
    <s v="Yes"/>
    <s v="Yes"/>
    <n v="11"/>
    <s v="PayPal"/>
    <s v="Bi-Weekly"/>
    <x v="0"/>
  </r>
  <r>
    <n v="868"/>
    <n v="37"/>
    <x v="0"/>
    <x v="14"/>
    <x v="2"/>
    <n v="20"/>
    <x v="24"/>
    <s v="M"/>
    <s v="Turquoise"/>
    <s v="Spring"/>
    <n v="3.1"/>
    <x v="0"/>
    <x v="1"/>
    <s v="Yes"/>
    <s v="Yes"/>
    <n v="23"/>
    <s v="Bank Transfer"/>
    <s v="Fortnightly"/>
    <x v="2"/>
  </r>
  <r>
    <n v="869"/>
    <n v="40"/>
    <x v="0"/>
    <x v="10"/>
    <x v="0"/>
    <n v="83"/>
    <x v="17"/>
    <s v="M"/>
    <s v="Green"/>
    <s v="Summer"/>
    <n v="3.2"/>
    <x v="0"/>
    <x v="2"/>
    <s v="Yes"/>
    <s v="Yes"/>
    <n v="2"/>
    <s v="Credit Card"/>
    <s v="Every 3 Months"/>
    <x v="2"/>
  </r>
  <r>
    <n v="870"/>
    <n v="38"/>
    <x v="0"/>
    <x v="19"/>
    <x v="3"/>
    <n v="54"/>
    <x v="13"/>
    <s v="M"/>
    <s v="Silver"/>
    <s v="Spring"/>
    <n v="2.7"/>
    <x v="0"/>
    <x v="4"/>
    <s v="Yes"/>
    <s v="Yes"/>
    <n v="33"/>
    <s v="PayPal"/>
    <s v="Weekly"/>
    <x v="2"/>
  </r>
  <r>
    <n v="871"/>
    <n v="66"/>
    <x v="0"/>
    <x v="15"/>
    <x v="0"/>
    <n v="66"/>
    <x v="8"/>
    <s v="M"/>
    <s v="Blue"/>
    <s v="Fall"/>
    <n v="2.5"/>
    <x v="0"/>
    <x v="3"/>
    <s v="Yes"/>
    <s v="Yes"/>
    <n v="6"/>
    <s v="Bank Transfer"/>
    <s v="Bi-Weekly"/>
    <x v="0"/>
  </r>
  <r>
    <n v="872"/>
    <n v="47"/>
    <x v="0"/>
    <x v="8"/>
    <x v="3"/>
    <n v="42"/>
    <x v="11"/>
    <s v="M"/>
    <s v="Charcoal"/>
    <s v="Spring"/>
    <n v="2.6"/>
    <x v="0"/>
    <x v="2"/>
    <s v="Yes"/>
    <s v="Yes"/>
    <n v="45"/>
    <s v="Debit Card"/>
    <s v="Quarterly"/>
    <x v="2"/>
  </r>
  <r>
    <n v="873"/>
    <n v="56"/>
    <x v="0"/>
    <x v="2"/>
    <x v="0"/>
    <n v="33"/>
    <x v="25"/>
    <s v="M"/>
    <s v="Pink"/>
    <s v="Spring"/>
    <n v="2.9"/>
    <x v="0"/>
    <x v="3"/>
    <s v="Yes"/>
    <s v="Yes"/>
    <n v="25"/>
    <s v="Cash"/>
    <s v="Quarterly"/>
    <x v="0"/>
  </r>
  <r>
    <n v="874"/>
    <n v="51"/>
    <x v="0"/>
    <x v="23"/>
    <x v="1"/>
    <n v="77"/>
    <x v="16"/>
    <s v="M"/>
    <s v="Pink"/>
    <s v="Summer"/>
    <n v="4.2"/>
    <x v="0"/>
    <x v="1"/>
    <s v="Yes"/>
    <s v="Yes"/>
    <n v="24"/>
    <s v="Venmo"/>
    <s v="Quarterly"/>
    <x v="0"/>
  </r>
  <r>
    <n v="875"/>
    <n v="25"/>
    <x v="0"/>
    <x v="14"/>
    <x v="2"/>
    <n v="65"/>
    <x v="1"/>
    <s v="M"/>
    <s v="Magenta"/>
    <s v="Fall"/>
    <n v="4.4000000000000004"/>
    <x v="0"/>
    <x v="1"/>
    <s v="Yes"/>
    <s v="Yes"/>
    <n v="10"/>
    <s v="Venmo"/>
    <s v="Every 3 Months"/>
    <x v="2"/>
  </r>
  <r>
    <n v="876"/>
    <n v="37"/>
    <x v="0"/>
    <x v="3"/>
    <x v="1"/>
    <n v="39"/>
    <x v="25"/>
    <s v="L"/>
    <s v="Gray"/>
    <s v="Summer"/>
    <n v="4.0999999999999996"/>
    <x v="0"/>
    <x v="1"/>
    <s v="Yes"/>
    <s v="Yes"/>
    <n v="7"/>
    <s v="Bank Transfer"/>
    <s v="Every 3 Months"/>
    <x v="2"/>
  </r>
  <r>
    <n v="877"/>
    <n v="41"/>
    <x v="0"/>
    <x v="22"/>
    <x v="3"/>
    <n v="51"/>
    <x v="43"/>
    <s v="L"/>
    <s v="Gray"/>
    <s v="Summer"/>
    <n v="3.8"/>
    <x v="0"/>
    <x v="4"/>
    <s v="Yes"/>
    <s v="Yes"/>
    <n v="1"/>
    <s v="Debit Card"/>
    <s v="Weekly"/>
    <x v="2"/>
  </r>
  <r>
    <n v="878"/>
    <n v="64"/>
    <x v="0"/>
    <x v="8"/>
    <x v="3"/>
    <n v="65"/>
    <x v="43"/>
    <s v="M"/>
    <s v="Orange"/>
    <s v="Winter"/>
    <n v="4.9000000000000004"/>
    <x v="0"/>
    <x v="2"/>
    <s v="Yes"/>
    <s v="Yes"/>
    <n v="45"/>
    <s v="Venmo"/>
    <s v="Every 3 Months"/>
    <x v="0"/>
  </r>
  <r>
    <n v="879"/>
    <n v="23"/>
    <x v="0"/>
    <x v="12"/>
    <x v="3"/>
    <n v="89"/>
    <x v="30"/>
    <s v="S"/>
    <s v="Black"/>
    <s v="Summer"/>
    <n v="4.9000000000000004"/>
    <x v="0"/>
    <x v="0"/>
    <s v="Yes"/>
    <s v="Yes"/>
    <n v="37"/>
    <s v="Debit Card"/>
    <s v="Weekly"/>
    <x v="2"/>
  </r>
  <r>
    <n v="880"/>
    <n v="62"/>
    <x v="0"/>
    <x v="11"/>
    <x v="0"/>
    <n v="76"/>
    <x v="5"/>
    <s v="S"/>
    <s v="Lavender"/>
    <s v="Spring"/>
    <n v="4.0999999999999996"/>
    <x v="0"/>
    <x v="1"/>
    <s v="Yes"/>
    <s v="Yes"/>
    <n v="14"/>
    <s v="PayPal"/>
    <s v="Quarterly"/>
    <x v="0"/>
  </r>
  <r>
    <n v="881"/>
    <n v="39"/>
    <x v="0"/>
    <x v="21"/>
    <x v="3"/>
    <n v="75"/>
    <x v="22"/>
    <s v="L"/>
    <s v="Red"/>
    <s v="Spring"/>
    <n v="3.1"/>
    <x v="0"/>
    <x v="0"/>
    <s v="Yes"/>
    <s v="Yes"/>
    <n v="25"/>
    <s v="Debit Card"/>
    <s v="Monthly"/>
    <x v="2"/>
  </r>
  <r>
    <n v="882"/>
    <n v="52"/>
    <x v="0"/>
    <x v="3"/>
    <x v="1"/>
    <n v="61"/>
    <x v="36"/>
    <s v="M"/>
    <s v="Silver"/>
    <s v="Summer"/>
    <n v="2.7"/>
    <x v="0"/>
    <x v="2"/>
    <s v="Yes"/>
    <s v="Yes"/>
    <n v="18"/>
    <s v="Venmo"/>
    <s v="Annually"/>
    <x v="0"/>
  </r>
  <r>
    <n v="883"/>
    <n v="50"/>
    <x v="0"/>
    <x v="23"/>
    <x v="1"/>
    <n v="35"/>
    <x v="41"/>
    <s v="M"/>
    <s v="Cyan"/>
    <s v="Fall"/>
    <n v="3.8"/>
    <x v="0"/>
    <x v="2"/>
    <s v="Yes"/>
    <s v="Yes"/>
    <n v="37"/>
    <s v="Cash"/>
    <s v="Every 3 Months"/>
    <x v="2"/>
  </r>
  <r>
    <n v="884"/>
    <n v="28"/>
    <x v="0"/>
    <x v="4"/>
    <x v="1"/>
    <n v="37"/>
    <x v="38"/>
    <s v="S"/>
    <s v="Gold"/>
    <s v="Fall"/>
    <n v="4.3"/>
    <x v="0"/>
    <x v="1"/>
    <s v="Yes"/>
    <s v="Yes"/>
    <n v="30"/>
    <s v="Bank Transfer"/>
    <s v="Monthly"/>
    <x v="2"/>
  </r>
  <r>
    <n v="885"/>
    <n v="67"/>
    <x v="0"/>
    <x v="11"/>
    <x v="0"/>
    <n v="91"/>
    <x v="11"/>
    <s v="L"/>
    <s v="Yellow"/>
    <s v="Winter"/>
    <n v="4.0999999999999996"/>
    <x v="0"/>
    <x v="0"/>
    <s v="Yes"/>
    <s v="Yes"/>
    <n v="34"/>
    <s v="Bank Transfer"/>
    <s v="Weekly"/>
    <x v="0"/>
  </r>
  <r>
    <n v="886"/>
    <n v="41"/>
    <x v="0"/>
    <x v="10"/>
    <x v="0"/>
    <n v="99"/>
    <x v="31"/>
    <s v="L"/>
    <s v="Purple"/>
    <s v="Fall"/>
    <n v="4.4000000000000004"/>
    <x v="0"/>
    <x v="1"/>
    <s v="Yes"/>
    <s v="Yes"/>
    <n v="49"/>
    <s v="Debit Card"/>
    <s v="Every 3 Months"/>
    <x v="2"/>
  </r>
  <r>
    <n v="887"/>
    <n v="19"/>
    <x v="0"/>
    <x v="6"/>
    <x v="0"/>
    <n v="54"/>
    <x v="40"/>
    <s v="S"/>
    <s v="Brown"/>
    <s v="Summer"/>
    <n v="3.6"/>
    <x v="0"/>
    <x v="0"/>
    <s v="Yes"/>
    <s v="Yes"/>
    <n v="48"/>
    <s v="Bank Transfer"/>
    <s v="Monthly"/>
    <x v="1"/>
  </r>
  <r>
    <n v="888"/>
    <n v="70"/>
    <x v="0"/>
    <x v="8"/>
    <x v="3"/>
    <n v="47"/>
    <x v="46"/>
    <s v="L"/>
    <s v="Turquoise"/>
    <s v="Winter"/>
    <n v="3.3"/>
    <x v="0"/>
    <x v="4"/>
    <s v="Yes"/>
    <s v="Yes"/>
    <n v="33"/>
    <s v="PayPal"/>
    <s v="Fortnightly"/>
    <x v="0"/>
  </r>
  <r>
    <n v="889"/>
    <n v="49"/>
    <x v="0"/>
    <x v="18"/>
    <x v="3"/>
    <n v="77"/>
    <x v="13"/>
    <s v="S"/>
    <s v="Gold"/>
    <s v="Spring"/>
    <n v="3.6"/>
    <x v="0"/>
    <x v="0"/>
    <s v="Yes"/>
    <s v="Yes"/>
    <n v="44"/>
    <s v="Cash"/>
    <s v="Annually"/>
    <x v="2"/>
  </r>
  <r>
    <n v="890"/>
    <n v="59"/>
    <x v="0"/>
    <x v="22"/>
    <x v="3"/>
    <n v="84"/>
    <x v="28"/>
    <s v="S"/>
    <s v="Olive"/>
    <s v="Fall"/>
    <n v="2.8"/>
    <x v="0"/>
    <x v="1"/>
    <s v="Yes"/>
    <s v="Yes"/>
    <n v="50"/>
    <s v="Venmo"/>
    <s v="Weekly"/>
    <x v="0"/>
  </r>
  <r>
    <n v="891"/>
    <n v="52"/>
    <x v="0"/>
    <x v="24"/>
    <x v="3"/>
    <n v="51"/>
    <x v="14"/>
    <s v="S"/>
    <s v="Purple"/>
    <s v="Spring"/>
    <n v="4.3"/>
    <x v="0"/>
    <x v="4"/>
    <s v="Yes"/>
    <s v="Yes"/>
    <n v="47"/>
    <s v="Credit Card"/>
    <s v="Monthly"/>
    <x v="0"/>
  </r>
  <r>
    <n v="892"/>
    <n v="20"/>
    <x v="0"/>
    <x v="11"/>
    <x v="0"/>
    <n v="26"/>
    <x v="38"/>
    <s v="S"/>
    <s v="Lavender"/>
    <s v="Summer"/>
    <n v="3.9"/>
    <x v="0"/>
    <x v="5"/>
    <s v="Yes"/>
    <s v="Yes"/>
    <n v="24"/>
    <s v="PayPal"/>
    <s v="Every 3 Months"/>
    <x v="2"/>
  </r>
  <r>
    <n v="893"/>
    <n v="31"/>
    <x v="0"/>
    <x v="6"/>
    <x v="0"/>
    <n v="64"/>
    <x v="35"/>
    <s v="L"/>
    <s v="Gray"/>
    <s v="Summer"/>
    <n v="2.7"/>
    <x v="0"/>
    <x v="1"/>
    <s v="Yes"/>
    <s v="Yes"/>
    <n v="43"/>
    <s v="Debit Card"/>
    <s v="Monthly"/>
    <x v="2"/>
  </r>
  <r>
    <n v="894"/>
    <n v="33"/>
    <x v="0"/>
    <x v="21"/>
    <x v="3"/>
    <n v="51"/>
    <x v="43"/>
    <s v="M"/>
    <s v="Red"/>
    <s v="Spring"/>
    <n v="4.7"/>
    <x v="0"/>
    <x v="0"/>
    <s v="Yes"/>
    <s v="Yes"/>
    <n v="14"/>
    <s v="Venmo"/>
    <s v="Monthly"/>
    <x v="2"/>
  </r>
  <r>
    <n v="895"/>
    <n v="44"/>
    <x v="0"/>
    <x v="15"/>
    <x v="0"/>
    <n v="60"/>
    <x v="5"/>
    <s v="L"/>
    <s v="Purple"/>
    <s v="Spring"/>
    <n v="3.8"/>
    <x v="0"/>
    <x v="1"/>
    <s v="Yes"/>
    <s v="Yes"/>
    <n v="3"/>
    <s v="Debit Card"/>
    <s v="Quarterly"/>
    <x v="2"/>
  </r>
  <r>
    <n v="896"/>
    <n v="40"/>
    <x v="0"/>
    <x v="19"/>
    <x v="3"/>
    <n v="69"/>
    <x v="16"/>
    <s v="XL"/>
    <s v="Olive"/>
    <s v="Spring"/>
    <n v="4.7"/>
    <x v="0"/>
    <x v="2"/>
    <s v="Yes"/>
    <s v="Yes"/>
    <n v="33"/>
    <s v="Debit Card"/>
    <s v="Quarterly"/>
    <x v="2"/>
  </r>
  <r>
    <n v="897"/>
    <n v="69"/>
    <x v="0"/>
    <x v="16"/>
    <x v="3"/>
    <n v="29"/>
    <x v="10"/>
    <s v="M"/>
    <s v="Lavender"/>
    <s v="Spring"/>
    <n v="4.7"/>
    <x v="0"/>
    <x v="0"/>
    <s v="Yes"/>
    <s v="Yes"/>
    <n v="38"/>
    <s v="Cash"/>
    <s v="Fortnightly"/>
    <x v="0"/>
  </r>
  <r>
    <n v="898"/>
    <n v="29"/>
    <x v="0"/>
    <x v="5"/>
    <x v="0"/>
    <n v="91"/>
    <x v="26"/>
    <s v="M"/>
    <s v="Gray"/>
    <s v="Spring"/>
    <n v="3.4"/>
    <x v="0"/>
    <x v="0"/>
    <s v="Yes"/>
    <s v="Yes"/>
    <n v="46"/>
    <s v="Venmo"/>
    <s v="Weekly"/>
    <x v="2"/>
  </r>
  <r>
    <n v="899"/>
    <n v="54"/>
    <x v="0"/>
    <x v="22"/>
    <x v="3"/>
    <n v="70"/>
    <x v="22"/>
    <s v="L"/>
    <s v="Red"/>
    <s v="Spring"/>
    <n v="3.5"/>
    <x v="0"/>
    <x v="4"/>
    <s v="Yes"/>
    <s v="Yes"/>
    <n v="19"/>
    <s v="Bank Transfer"/>
    <s v="Every 3 Months"/>
    <x v="0"/>
  </r>
  <r>
    <n v="900"/>
    <n v="65"/>
    <x v="0"/>
    <x v="1"/>
    <x v="0"/>
    <n v="58"/>
    <x v="3"/>
    <s v="M"/>
    <s v="Peach"/>
    <s v="Summer"/>
    <n v="4"/>
    <x v="0"/>
    <x v="3"/>
    <s v="Yes"/>
    <s v="Yes"/>
    <n v="20"/>
    <s v="PayPal"/>
    <s v="Annually"/>
    <x v="0"/>
  </r>
  <r>
    <n v="901"/>
    <n v="54"/>
    <x v="0"/>
    <x v="19"/>
    <x v="3"/>
    <n v="98"/>
    <x v="8"/>
    <s v="L"/>
    <s v="Gray"/>
    <s v="Fall"/>
    <n v="3.3"/>
    <x v="0"/>
    <x v="1"/>
    <s v="Yes"/>
    <s v="Yes"/>
    <n v="42"/>
    <s v="Bank Transfer"/>
    <s v="Quarterly"/>
    <x v="0"/>
  </r>
  <r>
    <n v="902"/>
    <n v="60"/>
    <x v="0"/>
    <x v="18"/>
    <x v="3"/>
    <n v="68"/>
    <x v="9"/>
    <s v="L"/>
    <s v="Violet"/>
    <s v="Summer"/>
    <n v="4.7"/>
    <x v="0"/>
    <x v="4"/>
    <s v="Yes"/>
    <s v="Yes"/>
    <n v="34"/>
    <s v="Cash"/>
    <s v="Monthly"/>
    <x v="0"/>
  </r>
  <r>
    <n v="903"/>
    <n v="43"/>
    <x v="0"/>
    <x v="19"/>
    <x v="3"/>
    <n v="44"/>
    <x v="0"/>
    <s v="M"/>
    <s v="Beige"/>
    <s v="Summer"/>
    <n v="2.8"/>
    <x v="0"/>
    <x v="2"/>
    <s v="Yes"/>
    <s v="Yes"/>
    <n v="5"/>
    <s v="Cash"/>
    <s v="Monthly"/>
    <x v="2"/>
  </r>
  <r>
    <n v="904"/>
    <n v="44"/>
    <x v="0"/>
    <x v="14"/>
    <x v="2"/>
    <n v="45"/>
    <x v="47"/>
    <s v="M"/>
    <s v="Blue"/>
    <s v="Winter"/>
    <n v="3.3"/>
    <x v="0"/>
    <x v="0"/>
    <s v="Yes"/>
    <s v="Yes"/>
    <n v="3"/>
    <s v="PayPal"/>
    <s v="Quarterly"/>
    <x v="2"/>
  </r>
  <r>
    <n v="905"/>
    <n v="69"/>
    <x v="0"/>
    <x v="17"/>
    <x v="0"/>
    <n v="99"/>
    <x v="29"/>
    <s v="L"/>
    <s v="Magenta"/>
    <s v="Spring"/>
    <n v="2.9"/>
    <x v="0"/>
    <x v="1"/>
    <s v="Yes"/>
    <s v="Yes"/>
    <n v="46"/>
    <s v="PayPal"/>
    <s v="Every 3 Months"/>
    <x v="0"/>
  </r>
  <r>
    <n v="906"/>
    <n v="46"/>
    <x v="0"/>
    <x v="10"/>
    <x v="0"/>
    <n v="68"/>
    <x v="16"/>
    <s v="S"/>
    <s v="Cyan"/>
    <s v="Spring"/>
    <n v="2.8"/>
    <x v="0"/>
    <x v="3"/>
    <s v="Yes"/>
    <s v="Yes"/>
    <n v="16"/>
    <s v="Venmo"/>
    <s v="Annually"/>
    <x v="2"/>
  </r>
  <r>
    <n v="907"/>
    <n v="41"/>
    <x v="0"/>
    <x v="13"/>
    <x v="0"/>
    <n v="56"/>
    <x v="36"/>
    <s v="M"/>
    <s v="Red"/>
    <s v="Spring"/>
    <n v="4.2"/>
    <x v="0"/>
    <x v="3"/>
    <s v="Yes"/>
    <s v="Yes"/>
    <n v="21"/>
    <s v="Debit Card"/>
    <s v="Bi-Weekly"/>
    <x v="2"/>
  </r>
  <r>
    <n v="908"/>
    <n v="32"/>
    <x v="0"/>
    <x v="1"/>
    <x v="0"/>
    <n v="43"/>
    <x v="9"/>
    <s v="L"/>
    <s v="Cyan"/>
    <s v="Winter"/>
    <n v="4.4000000000000004"/>
    <x v="0"/>
    <x v="0"/>
    <s v="Yes"/>
    <s v="Yes"/>
    <n v="34"/>
    <s v="Credit Card"/>
    <s v="Bi-Weekly"/>
    <x v="2"/>
  </r>
  <r>
    <n v="909"/>
    <n v="26"/>
    <x v="0"/>
    <x v="12"/>
    <x v="3"/>
    <n v="99"/>
    <x v="32"/>
    <s v="M"/>
    <s v="Turquoise"/>
    <s v="Winter"/>
    <n v="3.6"/>
    <x v="0"/>
    <x v="1"/>
    <s v="Yes"/>
    <s v="Yes"/>
    <n v="9"/>
    <s v="PayPal"/>
    <s v="Every 3 Months"/>
    <x v="2"/>
  </r>
  <r>
    <n v="910"/>
    <n v="61"/>
    <x v="0"/>
    <x v="22"/>
    <x v="3"/>
    <n v="56"/>
    <x v="7"/>
    <s v="L"/>
    <s v="Silver"/>
    <s v="Fall"/>
    <n v="2.7"/>
    <x v="0"/>
    <x v="0"/>
    <s v="Yes"/>
    <s v="Yes"/>
    <n v="36"/>
    <s v="PayPal"/>
    <s v="Weekly"/>
    <x v="0"/>
  </r>
  <r>
    <n v="911"/>
    <n v="49"/>
    <x v="0"/>
    <x v="15"/>
    <x v="0"/>
    <n v="25"/>
    <x v="36"/>
    <s v="S"/>
    <s v="Pink"/>
    <s v="Spring"/>
    <n v="3.4"/>
    <x v="0"/>
    <x v="0"/>
    <s v="Yes"/>
    <s v="Yes"/>
    <n v="22"/>
    <s v="Credit Card"/>
    <s v="Monthly"/>
    <x v="2"/>
  </r>
  <r>
    <n v="912"/>
    <n v="53"/>
    <x v="0"/>
    <x v="13"/>
    <x v="0"/>
    <n v="74"/>
    <x v="34"/>
    <s v="M"/>
    <s v="Black"/>
    <s v="Winter"/>
    <n v="2.8"/>
    <x v="0"/>
    <x v="4"/>
    <s v="Yes"/>
    <s v="Yes"/>
    <n v="2"/>
    <s v="Bank Transfer"/>
    <s v="Quarterly"/>
    <x v="0"/>
  </r>
  <r>
    <n v="913"/>
    <n v="24"/>
    <x v="0"/>
    <x v="15"/>
    <x v="0"/>
    <n v="56"/>
    <x v="10"/>
    <s v="M"/>
    <s v="Green"/>
    <s v="Winter"/>
    <n v="3.4"/>
    <x v="0"/>
    <x v="2"/>
    <s v="Yes"/>
    <s v="Yes"/>
    <n v="32"/>
    <s v="Bank Transfer"/>
    <s v="Monthly"/>
    <x v="2"/>
  </r>
  <r>
    <n v="914"/>
    <n v="37"/>
    <x v="0"/>
    <x v="4"/>
    <x v="1"/>
    <n v="47"/>
    <x v="40"/>
    <s v="M"/>
    <s v="Yellow"/>
    <s v="Fall"/>
    <n v="2.6"/>
    <x v="0"/>
    <x v="2"/>
    <s v="Yes"/>
    <s v="Yes"/>
    <n v="29"/>
    <s v="Cash"/>
    <s v="Every 3 Months"/>
    <x v="2"/>
  </r>
  <r>
    <n v="915"/>
    <n v="43"/>
    <x v="0"/>
    <x v="10"/>
    <x v="0"/>
    <n v="67"/>
    <x v="47"/>
    <s v="L"/>
    <s v="Purple"/>
    <s v="Summer"/>
    <n v="4.0999999999999996"/>
    <x v="0"/>
    <x v="3"/>
    <s v="Yes"/>
    <s v="Yes"/>
    <n v="27"/>
    <s v="Venmo"/>
    <s v="Every 3 Months"/>
    <x v="2"/>
  </r>
  <r>
    <n v="916"/>
    <n v="31"/>
    <x v="0"/>
    <x v="10"/>
    <x v="0"/>
    <n v="22"/>
    <x v="3"/>
    <s v="L"/>
    <s v="Purple"/>
    <s v="Winter"/>
    <n v="2.9"/>
    <x v="0"/>
    <x v="5"/>
    <s v="Yes"/>
    <s v="Yes"/>
    <n v="33"/>
    <s v="Credit Card"/>
    <s v="Fortnightly"/>
    <x v="2"/>
  </r>
  <r>
    <n v="917"/>
    <n v="49"/>
    <x v="0"/>
    <x v="2"/>
    <x v="0"/>
    <n v="34"/>
    <x v="26"/>
    <s v="S"/>
    <s v="Blue"/>
    <s v="Spring"/>
    <n v="2.7"/>
    <x v="0"/>
    <x v="3"/>
    <s v="Yes"/>
    <s v="Yes"/>
    <n v="16"/>
    <s v="Venmo"/>
    <s v="Monthly"/>
    <x v="2"/>
  </r>
  <r>
    <n v="918"/>
    <n v="69"/>
    <x v="0"/>
    <x v="1"/>
    <x v="0"/>
    <n v="64"/>
    <x v="9"/>
    <s v="M"/>
    <s v="Maroon"/>
    <s v="Spring"/>
    <n v="3.7"/>
    <x v="0"/>
    <x v="3"/>
    <s v="Yes"/>
    <s v="Yes"/>
    <n v="11"/>
    <s v="Bank Transfer"/>
    <s v="Quarterly"/>
    <x v="0"/>
  </r>
  <r>
    <n v="919"/>
    <n v="65"/>
    <x v="0"/>
    <x v="6"/>
    <x v="0"/>
    <n v="42"/>
    <x v="17"/>
    <s v="M"/>
    <s v="Orange"/>
    <s v="Spring"/>
    <n v="4.3"/>
    <x v="0"/>
    <x v="4"/>
    <s v="Yes"/>
    <s v="Yes"/>
    <n v="11"/>
    <s v="Cash"/>
    <s v="Fortnightly"/>
    <x v="0"/>
  </r>
  <r>
    <n v="920"/>
    <n v="41"/>
    <x v="0"/>
    <x v="5"/>
    <x v="0"/>
    <n v="82"/>
    <x v="2"/>
    <s v="L"/>
    <s v="Green"/>
    <s v="Winter"/>
    <n v="2.6"/>
    <x v="0"/>
    <x v="4"/>
    <s v="Yes"/>
    <s v="Yes"/>
    <n v="17"/>
    <s v="Debit Card"/>
    <s v="Bi-Weekly"/>
    <x v="2"/>
  </r>
  <r>
    <n v="921"/>
    <n v="37"/>
    <x v="0"/>
    <x v="22"/>
    <x v="3"/>
    <n v="81"/>
    <x v="10"/>
    <s v="XL"/>
    <s v="Gold"/>
    <s v="Summer"/>
    <n v="4.3"/>
    <x v="0"/>
    <x v="1"/>
    <s v="Yes"/>
    <s v="Yes"/>
    <n v="37"/>
    <s v="Cash"/>
    <s v="Weekly"/>
    <x v="2"/>
  </r>
  <r>
    <n v="922"/>
    <n v="70"/>
    <x v="0"/>
    <x v="7"/>
    <x v="2"/>
    <n v="24"/>
    <x v="45"/>
    <s v="L"/>
    <s v="Silver"/>
    <s v="Summer"/>
    <n v="4.0999999999999996"/>
    <x v="0"/>
    <x v="0"/>
    <s v="Yes"/>
    <s v="Yes"/>
    <n v="18"/>
    <s v="PayPal"/>
    <s v="Weekly"/>
    <x v="0"/>
  </r>
  <r>
    <n v="923"/>
    <n v="63"/>
    <x v="0"/>
    <x v="4"/>
    <x v="1"/>
    <n v="60"/>
    <x v="42"/>
    <s v="M"/>
    <s v="Cyan"/>
    <s v="Fall"/>
    <n v="4.2"/>
    <x v="0"/>
    <x v="3"/>
    <s v="Yes"/>
    <s v="Yes"/>
    <n v="13"/>
    <s v="Credit Card"/>
    <s v="Monthly"/>
    <x v="0"/>
  </r>
  <r>
    <n v="924"/>
    <n v="55"/>
    <x v="0"/>
    <x v="5"/>
    <x v="0"/>
    <n v="24"/>
    <x v="10"/>
    <s v="M"/>
    <s v="Silver"/>
    <s v="Spring"/>
    <n v="4.2"/>
    <x v="0"/>
    <x v="4"/>
    <s v="Yes"/>
    <s v="Yes"/>
    <n v="7"/>
    <s v="PayPal"/>
    <s v="Weekly"/>
    <x v="0"/>
  </r>
  <r>
    <n v="925"/>
    <n v="52"/>
    <x v="0"/>
    <x v="20"/>
    <x v="0"/>
    <n v="78"/>
    <x v="23"/>
    <s v="XL"/>
    <s v="Beige"/>
    <s v="Winter"/>
    <n v="3.1"/>
    <x v="0"/>
    <x v="3"/>
    <s v="Yes"/>
    <s v="Yes"/>
    <n v="37"/>
    <s v="Cash"/>
    <s v="Quarterly"/>
    <x v="0"/>
  </r>
  <r>
    <n v="926"/>
    <n v="22"/>
    <x v="0"/>
    <x v="2"/>
    <x v="0"/>
    <n v="88"/>
    <x v="28"/>
    <s v="L"/>
    <s v="Teal"/>
    <s v="Winter"/>
    <n v="4.9000000000000004"/>
    <x v="0"/>
    <x v="0"/>
    <s v="Yes"/>
    <s v="Yes"/>
    <n v="8"/>
    <s v="Cash"/>
    <s v="Monthly"/>
    <x v="2"/>
  </r>
  <r>
    <n v="927"/>
    <n v="54"/>
    <x v="0"/>
    <x v="2"/>
    <x v="0"/>
    <n v="63"/>
    <x v="2"/>
    <s v="XL"/>
    <s v="Green"/>
    <s v="Spring"/>
    <n v="4.4000000000000004"/>
    <x v="0"/>
    <x v="0"/>
    <s v="Yes"/>
    <s v="Yes"/>
    <n v="11"/>
    <s v="Cash"/>
    <s v="Bi-Weekly"/>
    <x v="0"/>
  </r>
  <r>
    <n v="928"/>
    <n v="28"/>
    <x v="0"/>
    <x v="4"/>
    <x v="1"/>
    <n v="78"/>
    <x v="35"/>
    <s v="L"/>
    <s v="Black"/>
    <s v="Summer"/>
    <n v="4.4000000000000004"/>
    <x v="0"/>
    <x v="3"/>
    <s v="Yes"/>
    <s v="Yes"/>
    <n v="8"/>
    <s v="Venmo"/>
    <s v="Bi-Weekly"/>
    <x v="2"/>
  </r>
  <r>
    <n v="929"/>
    <n v="67"/>
    <x v="0"/>
    <x v="10"/>
    <x v="0"/>
    <n v="37"/>
    <x v="10"/>
    <s v="XL"/>
    <s v="Yellow"/>
    <s v="Winter"/>
    <n v="3.4"/>
    <x v="0"/>
    <x v="5"/>
    <s v="Yes"/>
    <s v="Yes"/>
    <n v="31"/>
    <s v="Cash"/>
    <s v="Every 3 Months"/>
    <x v="0"/>
  </r>
  <r>
    <n v="930"/>
    <n v="59"/>
    <x v="0"/>
    <x v="23"/>
    <x v="1"/>
    <n v="94"/>
    <x v="43"/>
    <s v="M"/>
    <s v="White"/>
    <s v="Fall"/>
    <n v="4.5"/>
    <x v="0"/>
    <x v="4"/>
    <s v="Yes"/>
    <s v="Yes"/>
    <n v="26"/>
    <s v="Debit Card"/>
    <s v="Fortnightly"/>
    <x v="0"/>
  </r>
  <r>
    <n v="931"/>
    <n v="26"/>
    <x v="0"/>
    <x v="17"/>
    <x v="0"/>
    <n v="78"/>
    <x v="11"/>
    <s v="L"/>
    <s v="Green"/>
    <s v="Fall"/>
    <n v="4.5"/>
    <x v="0"/>
    <x v="5"/>
    <s v="Yes"/>
    <s v="Yes"/>
    <n v="20"/>
    <s v="Credit Card"/>
    <s v="Bi-Weekly"/>
    <x v="2"/>
  </r>
  <r>
    <n v="932"/>
    <n v="24"/>
    <x v="0"/>
    <x v="7"/>
    <x v="2"/>
    <n v="36"/>
    <x v="43"/>
    <s v="M"/>
    <s v="Silver"/>
    <s v="Winter"/>
    <n v="4.0999999999999996"/>
    <x v="0"/>
    <x v="3"/>
    <s v="Yes"/>
    <s v="Yes"/>
    <n v="24"/>
    <s v="Bank Transfer"/>
    <s v="Fortnightly"/>
    <x v="2"/>
  </r>
  <r>
    <n v="933"/>
    <n v="62"/>
    <x v="0"/>
    <x v="11"/>
    <x v="0"/>
    <n v="24"/>
    <x v="27"/>
    <s v="L"/>
    <s v="Blue"/>
    <s v="Winter"/>
    <n v="3.2"/>
    <x v="0"/>
    <x v="3"/>
    <s v="Yes"/>
    <s v="Yes"/>
    <n v="45"/>
    <s v="Debit Card"/>
    <s v="Bi-Weekly"/>
    <x v="0"/>
  </r>
  <r>
    <n v="934"/>
    <n v="70"/>
    <x v="0"/>
    <x v="4"/>
    <x v="1"/>
    <n v="84"/>
    <x v="24"/>
    <s v="M"/>
    <s v="Magenta"/>
    <s v="Spring"/>
    <n v="2.7"/>
    <x v="0"/>
    <x v="5"/>
    <s v="Yes"/>
    <s v="Yes"/>
    <n v="33"/>
    <s v="Debit Card"/>
    <s v="Monthly"/>
    <x v="0"/>
  </r>
  <r>
    <n v="935"/>
    <n v="45"/>
    <x v="0"/>
    <x v="2"/>
    <x v="0"/>
    <n v="47"/>
    <x v="4"/>
    <s v="S"/>
    <s v="Yellow"/>
    <s v="Spring"/>
    <n v="3.7"/>
    <x v="0"/>
    <x v="0"/>
    <s v="Yes"/>
    <s v="Yes"/>
    <n v="21"/>
    <s v="Bank Transfer"/>
    <s v="Monthly"/>
    <x v="2"/>
  </r>
  <r>
    <n v="936"/>
    <n v="58"/>
    <x v="0"/>
    <x v="15"/>
    <x v="0"/>
    <n v="51"/>
    <x v="31"/>
    <s v="L"/>
    <s v="White"/>
    <s v="Fall"/>
    <n v="2.6"/>
    <x v="0"/>
    <x v="5"/>
    <s v="Yes"/>
    <s v="Yes"/>
    <n v="2"/>
    <s v="Bank Transfer"/>
    <s v="Fortnightly"/>
    <x v="0"/>
  </r>
  <r>
    <n v="937"/>
    <n v="31"/>
    <x v="0"/>
    <x v="9"/>
    <x v="1"/>
    <n v="84"/>
    <x v="1"/>
    <s v="M"/>
    <s v="Pink"/>
    <s v="Summer"/>
    <n v="2.7"/>
    <x v="0"/>
    <x v="1"/>
    <s v="Yes"/>
    <s v="Yes"/>
    <n v="28"/>
    <s v="Cash"/>
    <s v="Weekly"/>
    <x v="2"/>
  </r>
  <r>
    <n v="938"/>
    <n v="32"/>
    <x v="0"/>
    <x v="6"/>
    <x v="0"/>
    <n v="24"/>
    <x v="44"/>
    <s v="M"/>
    <s v="Magenta"/>
    <s v="Summer"/>
    <n v="2.7"/>
    <x v="0"/>
    <x v="0"/>
    <s v="Yes"/>
    <s v="Yes"/>
    <n v="18"/>
    <s v="Venmo"/>
    <s v="Quarterly"/>
    <x v="2"/>
  </r>
  <r>
    <n v="939"/>
    <n v="36"/>
    <x v="0"/>
    <x v="0"/>
    <x v="0"/>
    <n v="97"/>
    <x v="48"/>
    <s v="S"/>
    <s v="Teal"/>
    <s v="Fall"/>
    <n v="4.8"/>
    <x v="0"/>
    <x v="1"/>
    <s v="Yes"/>
    <s v="Yes"/>
    <n v="21"/>
    <s v="Debit Card"/>
    <s v="Fortnightly"/>
    <x v="2"/>
  </r>
  <r>
    <n v="940"/>
    <n v="25"/>
    <x v="0"/>
    <x v="17"/>
    <x v="0"/>
    <n v="89"/>
    <x v="14"/>
    <s v="L"/>
    <s v="Indigo"/>
    <s v="Winter"/>
    <n v="4.8"/>
    <x v="0"/>
    <x v="2"/>
    <s v="Yes"/>
    <s v="Yes"/>
    <n v="24"/>
    <s v="Credit Card"/>
    <s v="Monthly"/>
    <x v="2"/>
  </r>
  <r>
    <n v="941"/>
    <n v="48"/>
    <x v="0"/>
    <x v="22"/>
    <x v="3"/>
    <n v="44"/>
    <x v="24"/>
    <s v="S"/>
    <s v="Maroon"/>
    <s v="Spring"/>
    <n v="2.6"/>
    <x v="0"/>
    <x v="5"/>
    <s v="Yes"/>
    <s v="Yes"/>
    <n v="15"/>
    <s v="PayPal"/>
    <s v="Every 3 Months"/>
    <x v="2"/>
  </r>
  <r>
    <n v="942"/>
    <n v="39"/>
    <x v="0"/>
    <x v="8"/>
    <x v="3"/>
    <n v="35"/>
    <x v="26"/>
    <s v="L"/>
    <s v="Black"/>
    <s v="Winter"/>
    <n v="4.5"/>
    <x v="0"/>
    <x v="4"/>
    <s v="Yes"/>
    <s v="Yes"/>
    <n v="38"/>
    <s v="PayPal"/>
    <s v="Every 3 Months"/>
    <x v="2"/>
  </r>
  <r>
    <n v="943"/>
    <n v="26"/>
    <x v="0"/>
    <x v="10"/>
    <x v="0"/>
    <n v="91"/>
    <x v="28"/>
    <s v="M"/>
    <s v="Cyan"/>
    <s v="Winter"/>
    <n v="3.2"/>
    <x v="0"/>
    <x v="0"/>
    <s v="Yes"/>
    <s v="Yes"/>
    <n v="38"/>
    <s v="PayPal"/>
    <s v="Bi-Weekly"/>
    <x v="2"/>
  </r>
  <r>
    <n v="944"/>
    <n v="32"/>
    <x v="0"/>
    <x v="19"/>
    <x v="3"/>
    <n v="63"/>
    <x v="19"/>
    <s v="L"/>
    <s v="Cyan"/>
    <s v="Winter"/>
    <n v="3.8"/>
    <x v="0"/>
    <x v="2"/>
    <s v="Yes"/>
    <s v="Yes"/>
    <n v="13"/>
    <s v="Venmo"/>
    <s v="Fortnightly"/>
    <x v="2"/>
  </r>
  <r>
    <n v="945"/>
    <n v="54"/>
    <x v="0"/>
    <x v="22"/>
    <x v="3"/>
    <n v="97"/>
    <x v="27"/>
    <s v="S"/>
    <s v="Gray"/>
    <s v="Spring"/>
    <n v="4.8"/>
    <x v="0"/>
    <x v="0"/>
    <s v="Yes"/>
    <s v="Yes"/>
    <n v="39"/>
    <s v="Cash"/>
    <s v="Bi-Weekly"/>
    <x v="0"/>
  </r>
  <r>
    <n v="946"/>
    <n v="38"/>
    <x v="0"/>
    <x v="23"/>
    <x v="1"/>
    <n v="38"/>
    <x v="46"/>
    <s v="M"/>
    <s v="Violet"/>
    <s v="Summer"/>
    <n v="4.0999999999999996"/>
    <x v="0"/>
    <x v="5"/>
    <s v="Yes"/>
    <s v="Yes"/>
    <n v="8"/>
    <s v="Venmo"/>
    <s v="Every 3 Months"/>
    <x v="2"/>
  </r>
  <r>
    <n v="947"/>
    <n v="46"/>
    <x v="0"/>
    <x v="7"/>
    <x v="2"/>
    <n v="24"/>
    <x v="38"/>
    <s v="XL"/>
    <s v="Blue"/>
    <s v="Spring"/>
    <n v="2.8"/>
    <x v="0"/>
    <x v="2"/>
    <s v="Yes"/>
    <s v="Yes"/>
    <n v="4"/>
    <s v="PayPal"/>
    <s v="Quarterly"/>
    <x v="2"/>
  </r>
  <r>
    <n v="948"/>
    <n v="57"/>
    <x v="0"/>
    <x v="0"/>
    <x v="0"/>
    <n v="32"/>
    <x v="27"/>
    <s v="M"/>
    <s v="Charcoal"/>
    <s v="Winter"/>
    <n v="3.9"/>
    <x v="0"/>
    <x v="5"/>
    <s v="Yes"/>
    <s v="Yes"/>
    <n v="6"/>
    <s v="Cash"/>
    <s v="Every 3 Months"/>
    <x v="0"/>
  </r>
  <r>
    <n v="949"/>
    <n v="49"/>
    <x v="0"/>
    <x v="19"/>
    <x v="3"/>
    <n v="90"/>
    <x v="15"/>
    <s v="L"/>
    <s v="Olive"/>
    <s v="Summer"/>
    <n v="4.9000000000000004"/>
    <x v="0"/>
    <x v="0"/>
    <s v="Yes"/>
    <s v="Yes"/>
    <n v="11"/>
    <s v="Venmo"/>
    <s v="Every 3 Months"/>
    <x v="2"/>
  </r>
  <r>
    <n v="950"/>
    <n v="33"/>
    <x v="0"/>
    <x v="2"/>
    <x v="0"/>
    <n v="36"/>
    <x v="6"/>
    <s v="M"/>
    <s v="Olive"/>
    <s v="Summer"/>
    <n v="3.4"/>
    <x v="0"/>
    <x v="3"/>
    <s v="Yes"/>
    <s v="Yes"/>
    <n v="49"/>
    <s v="Venmo"/>
    <s v="Monthly"/>
    <x v="2"/>
  </r>
  <r>
    <n v="951"/>
    <n v="54"/>
    <x v="0"/>
    <x v="21"/>
    <x v="3"/>
    <n v="37"/>
    <x v="35"/>
    <s v="XL"/>
    <s v="Turquoise"/>
    <s v="Winter"/>
    <n v="4.0999999999999996"/>
    <x v="0"/>
    <x v="1"/>
    <s v="Yes"/>
    <s v="Yes"/>
    <n v="30"/>
    <s v="PayPal"/>
    <s v="Quarterly"/>
    <x v="0"/>
  </r>
  <r>
    <n v="952"/>
    <n v="47"/>
    <x v="0"/>
    <x v="10"/>
    <x v="0"/>
    <n v="51"/>
    <x v="29"/>
    <s v="M"/>
    <s v="Cyan"/>
    <s v="Summer"/>
    <n v="2.9"/>
    <x v="0"/>
    <x v="0"/>
    <s v="Yes"/>
    <s v="Yes"/>
    <n v="34"/>
    <s v="Bank Transfer"/>
    <s v="Monthly"/>
    <x v="2"/>
  </r>
  <r>
    <n v="953"/>
    <n v="36"/>
    <x v="0"/>
    <x v="19"/>
    <x v="3"/>
    <n v="71"/>
    <x v="37"/>
    <s v="S"/>
    <s v="Red"/>
    <s v="Fall"/>
    <n v="3.1"/>
    <x v="0"/>
    <x v="4"/>
    <s v="Yes"/>
    <s v="Yes"/>
    <n v="28"/>
    <s v="PayPal"/>
    <s v="Monthly"/>
    <x v="2"/>
  </r>
  <r>
    <n v="954"/>
    <n v="68"/>
    <x v="0"/>
    <x v="12"/>
    <x v="3"/>
    <n v="50"/>
    <x v="40"/>
    <s v="S"/>
    <s v="Cyan"/>
    <s v="Spring"/>
    <n v="3.6"/>
    <x v="0"/>
    <x v="4"/>
    <s v="Yes"/>
    <s v="Yes"/>
    <n v="36"/>
    <s v="Venmo"/>
    <s v="Quarterly"/>
    <x v="0"/>
  </r>
  <r>
    <n v="955"/>
    <n v="60"/>
    <x v="0"/>
    <x v="19"/>
    <x v="3"/>
    <n v="74"/>
    <x v="7"/>
    <s v="S"/>
    <s v="Turquoise"/>
    <s v="Fall"/>
    <n v="3.5"/>
    <x v="0"/>
    <x v="3"/>
    <s v="Yes"/>
    <s v="Yes"/>
    <n v="18"/>
    <s v="Credit Card"/>
    <s v="Every 3 Months"/>
    <x v="0"/>
  </r>
  <r>
    <n v="956"/>
    <n v="55"/>
    <x v="0"/>
    <x v="10"/>
    <x v="0"/>
    <n v="75"/>
    <x v="16"/>
    <s v="L"/>
    <s v="Lavender"/>
    <s v="Summer"/>
    <n v="3.4"/>
    <x v="0"/>
    <x v="1"/>
    <s v="Yes"/>
    <s v="Yes"/>
    <n v="4"/>
    <s v="PayPal"/>
    <s v="Monthly"/>
    <x v="0"/>
  </r>
  <r>
    <n v="957"/>
    <n v="29"/>
    <x v="0"/>
    <x v="5"/>
    <x v="0"/>
    <n v="99"/>
    <x v="16"/>
    <s v="XL"/>
    <s v="Cyan"/>
    <s v="Spring"/>
    <n v="2.9"/>
    <x v="0"/>
    <x v="4"/>
    <s v="Yes"/>
    <s v="Yes"/>
    <n v="42"/>
    <s v="Debit Card"/>
    <s v="Quarterly"/>
    <x v="2"/>
  </r>
  <r>
    <n v="958"/>
    <n v="38"/>
    <x v="0"/>
    <x v="18"/>
    <x v="3"/>
    <n v="23"/>
    <x v="27"/>
    <s v="XL"/>
    <s v="Violet"/>
    <s v="Spring"/>
    <n v="4.7"/>
    <x v="0"/>
    <x v="5"/>
    <s v="Yes"/>
    <s v="Yes"/>
    <n v="11"/>
    <s v="Cash"/>
    <s v="Quarterly"/>
    <x v="2"/>
  </r>
  <r>
    <n v="959"/>
    <n v="70"/>
    <x v="0"/>
    <x v="4"/>
    <x v="1"/>
    <n v="53"/>
    <x v="47"/>
    <s v="XL"/>
    <s v="Beige"/>
    <s v="Winter"/>
    <n v="4.4000000000000004"/>
    <x v="0"/>
    <x v="1"/>
    <s v="Yes"/>
    <s v="Yes"/>
    <n v="31"/>
    <s v="Credit Card"/>
    <s v="Bi-Weekly"/>
    <x v="0"/>
  </r>
  <r>
    <n v="960"/>
    <n v="36"/>
    <x v="0"/>
    <x v="11"/>
    <x v="0"/>
    <n v="99"/>
    <x v="22"/>
    <s v="M"/>
    <s v="Cyan"/>
    <s v="Spring"/>
    <n v="2.6"/>
    <x v="0"/>
    <x v="3"/>
    <s v="Yes"/>
    <s v="Yes"/>
    <n v="12"/>
    <s v="Cash"/>
    <s v="Fortnightly"/>
    <x v="2"/>
  </r>
  <r>
    <n v="961"/>
    <n v="18"/>
    <x v="0"/>
    <x v="16"/>
    <x v="3"/>
    <n v="48"/>
    <x v="7"/>
    <s v="XL"/>
    <s v="Indigo"/>
    <s v="Spring"/>
    <n v="4.4000000000000004"/>
    <x v="0"/>
    <x v="3"/>
    <s v="Yes"/>
    <s v="Yes"/>
    <n v="20"/>
    <s v="Venmo"/>
    <s v="Quarterly"/>
    <x v="1"/>
  </r>
  <r>
    <n v="962"/>
    <n v="62"/>
    <x v="0"/>
    <x v="23"/>
    <x v="1"/>
    <n v="72"/>
    <x v="38"/>
    <s v="L"/>
    <s v="Olive"/>
    <s v="Fall"/>
    <n v="3.7"/>
    <x v="0"/>
    <x v="2"/>
    <s v="Yes"/>
    <s v="Yes"/>
    <n v="37"/>
    <s v="Debit Card"/>
    <s v="Quarterly"/>
    <x v="0"/>
  </r>
  <r>
    <n v="963"/>
    <n v="29"/>
    <x v="0"/>
    <x v="12"/>
    <x v="3"/>
    <n v="64"/>
    <x v="49"/>
    <s v="L"/>
    <s v="Green"/>
    <s v="Spring"/>
    <n v="4.4000000000000004"/>
    <x v="0"/>
    <x v="3"/>
    <s v="Yes"/>
    <s v="Yes"/>
    <n v="26"/>
    <s v="Debit Card"/>
    <s v="Fortnightly"/>
    <x v="2"/>
  </r>
  <r>
    <n v="964"/>
    <n v="21"/>
    <x v="0"/>
    <x v="23"/>
    <x v="1"/>
    <n v="63"/>
    <x v="36"/>
    <s v="L"/>
    <s v="Green"/>
    <s v="Spring"/>
    <n v="2.5"/>
    <x v="0"/>
    <x v="4"/>
    <s v="Yes"/>
    <s v="Yes"/>
    <n v="14"/>
    <s v="Credit Card"/>
    <s v="Weekly"/>
    <x v="2"/>
  </r>
  <r>
    <n v="965"/>
    <n v="42"/>
    <x v="0"/>
    <x v="3"/>
    <x v="1"/>
    <n v="51"/>
    <x v="28"/>
    <s v="M"/>
    <s v="Beige"/>
    <s v="Spring"/>
    <n v="2.6"/>
    <x v="0"/>
    <x v="2"/>
    <s v="Yes"/>
    <s v="Yes"/>
    <n v="12"/>
    <s v="Venmo"/>
    <s v="Bi-Weekly"/>
    <x v="2"/>
  </r>
  <r>
    <n v="966"/>
    <n v="43"/>
    <x v="0"/>
    <x v="23"/>
    <x v="1"/>
    <n v="55"/>
    <x v="12"/>
    <s v="L"/>
    <s v="Black"/>
    <s v="Spring"/>
    <n v="5"/>
    <x v="0"/>
    <x v="5"/>
    <s v="Yes"/>
    <s v="Yes"/>
    <n v="10"/>
    <s v="Credit Card"/>
    <s v="Annually"/>
    <x v="2"/>
  </r>
  <r>
    <n v="967"/>
    <n v="58"/>
    <x v="0"/>
    <x v="10"/>
    <x v="0"/>
    <n v="55"/>
    <x v="0"/>
    <s v="M"/>
    <s v="Brown"/>
    <s v="Spring"/>
    <n v="4.9000000000000004"/>
    <x v="0"/>
    <x v="0"/>
    <s v="Yes"/>
    <s v="Yes"/>
    <n v="19"/>
    <s v="Cash"/>
    <s v="Annually"/>
    <x v="0"/>
  </r>
  <r>
    <n v="968"/>
    <n v="27"/>
    <x v="0"/>
    <x v="15"/>
    <x v="0"/>
    <n v="26"/>
    <x v="42"/>
    <s v="S"/>
    <s v="Silver"/>
    <s v="Summer"/>
    <n v="3.7"/>
    <x v="0"/>
    <x v="5"/>
    <s v="Yes"/>
    <s v="Yes"/>
    <n v="4"/>
    <s v="Cash"/>
    <s v="Weekly"/>
    <x v="2"/>
  </r>
  <r>
    <n v="969"/>
    <n v="57"/>
    <x v="0"/>
    <x v="6"/>
    <x v="0"/>
    <n v="67"/>
    <x v="17"/>
    <s v="L"/>
    <s v="Gray"/>
    <s v="Summer"/>
    <n v="3.1"/>
    <x v="0"/>
    <x v="2"/>
    <s v="Yes"/>
    <s v="Yes"/>
    <n v="48"/>
    <s v="Bank Transfer"/>
    <s v="Quarterly"/>
    <x v="0"/>
  </r>
  <r>
    <n v="970"/>
    <n v="40"/>
    <x v="0"/>
    <x v="7"/>
    <x v="2"/>
    <n v="31"/>
    <x v="18"/>
    <s v="S"/>
    <s v="Pink"/>
    <s v="Fall"/>
    <n v="3.2"/>
    <x v="0"/>
    <x v="0"/>
    <s v="Yes"/>
    <s v="Yes"/>
    <n v="37"/>
    <s v="PayPal"/>
    <s v="Monthly"/>
    <x v="2"/>
  </r>
  <r>
    <n v="971"/>
    <n v="45"/>
    <x v="0"/>
    <x v="2"/>
    <x v="0"/>
    <n v="66"/>
    <x v="18"/>
    <s v="S"/>
    <s v="Maroon"/>
    <s v="Winter"/>
    <n v="4.4000000000000004"/>
    <x v="0"/>
    <x v="1"/>
    <s v="Yes"/>
    <s v="Yes"/>
    <n v="4"/>
    <s v="Cash"/>
    <s v="Monthly"/>
    <x v="2"/>
  </r>
  <r>
    <n v="972"/>
    <n v="47"/>
    <x v="0"/>
    <x v="12"/>
    <x v="3"/>
    <n v="67"/>
    <x v="27"/>
    <s v="M"/>
    <s v="Cyan"/>
    <s v="Summer"/>
    <n v="4.3"/>
    <x v="0"/>
    <x v="2"/>
    <s v="Yes"/>
    <s v="Yes"/>
    <n v="15"/>
    <s v="Credit Card"/>
    <s v="Weekly"/>
    <x v="2"/>
  </r>
  <r>
    <n v="973"/>
    <n v="61"/>
    <x v="0"/>
    <x v="4"/>
    <x v="1"/>
    <n v="61"/>
    <x v="24"/>
    <s v="L"/>
    <s v="Gold"/>
    <s v="Winter"/>
    <n v="3"/>
    <x v="0"/>
    <x v="3"/>
    <s v="Yes"/>
    <s v="Yes"/>
    <n v="33"/>
    <s v="Credit Card"/>
    <s v="Weekly"/>
    <x v="0"/>
  </r>
  <r>
    <n v="974"/>
    <n v="60"/>
    <x v="0"/>
    <x v="14"/>
    <x v="2"/>
    <n v="75"/>
    <x v="24"/>
    <s v="M"/>
    <s v="Teal"/>
    <s v="Fall"/>
    <n v="3.5"/>
    <x v="0"/>
    <x v="4"/>
    <s v="Yes"/>
    <s v="Yes"/>
    <n v="30"/>
    <s v="Bank Transfer"/>
    <s v="Quarterly"/>
    <x v="0"/>
  </r>
  <r>
    <n v="975"/>
    <n v="69"/>
    <x v="0"/>
    <x v="11"/>
    <x v="0"/>
    <n v="90"/>
    <x v="17"/>
    <s v="M"/>
    <s v="Beige"/>
    <s v="Spring"/>
    <n v="3.6"/>
    <x v="0"/>
    <x v="4"/>
    <s v="Yes"/>
    <s v="Yes"/>
    <n v="23"/>
    <s v="Bank Transfer"/>
    <s v="Monthly"/>
    <x v="0"/>
  </r>
  <r>
    <n v="976"/>
    <n v="58"/>
    <x v="0"/>
    <x v="1"/>
    <x v="0"/>
    <n v="40"/>
    <x v="47"/>
    <s v="M"/>
    <s v="Olive"/>
    <s v="Summer"/>
    <n v="3.8"/>
    <x v="0"/>
    <x v="4"/>
    <s v="Yes"/>
    <s v="Yes"/>
    <n v="2"/>
    <s v="Bank Transfer"/>
    <s v="Weekly"/>
    <x v="0"/>
  </r>
  <r>
    <n v="977"/>
    <n v="34"/>
    <x v="0"/>
    <x v="17"/>
    <x v="0"/>
    <n v="90"/>
    <x v="20"/>
    <s v="M"/>
    <s v="Gray"/>
    <s v="Fall"/>
    <n v="3.6"/>
    <x v="0"/>
    <x v="0"/>
    <s v="Yes"/>
    <s v="Yes"/>
    <n v="50"/>
    <s v="Credit Card"/>
    <s v="Every 3 Months"/>
    <x v="2"/>
  </r>
  <r>
    <n v="978"/>
    <n v="20"/>
    <x v="0"/>
    <x v="22"/>
    <x v="3"/>
    <n v="20"/>
    <x v="47"/>
    <s v="M"/>
    <s v="Black"/>
    <s v="Spring"/>
    <n v="4.5999999999999996"/>
    <x v="0"/>
    <x v="0"/>
    <s v="Yes"/>
    <s v="Yes"/>
    <n v="34"/>
    <s v="Cash"/>
    <s v="Bi-Weekly"/>
    <x v="2"/>
  </r>
  <r>
    <n v="979"/>
    <n v="56"/>
    <x v="0"/>
    <x v="24"/>
    <x v="3"/>
    <n v="40"/>
    <x v="24"/>
    <s v="M"/>
    <s v="Turquoise"/>
    <s v="Summer"/>
    <n v="2.5"/>
    <x v="0"/>
    <x v="3"/>
    <s v="Yes"/>
    <s v="Yes"/>
    <n v="33"/>
    <s v="Credit Card"/>
    <s v="Weekly"/>
    <x v="0"/>
  </r>
  <r>
    <n v="980"/>
    <n v="64"/>
    <x v="0"/>
    <x v="19"/>
    <x v="3"/>
    <n v="33"/>
    <x v="13"/>
    <s v="S"/>
    <s v="Brown"/>
    <s v="Fall"/>
    <n v="3.5"/>
    <x v="0"/>
    <x v="5"/>
    <s v="Yes"/>
    <s v="Yes"/>
    <n v="34"/>
    <s v="Debit Card"/>
    <s v="Monthly"/>
    <x v="0"/>
  </r>
  <r>
    <n v="981"/>
    <n v="56"/>
    <x v="0"/>
    <x v="23"/>
    <x v="1"/>
    <n v="98"/>
    <x v="33"/>
    <s v="S"/>
    <s v="Magenta"/>
    <s v="Spring"/>
    <n v="4"/>
    <x v="0"/>
    <x v="1"/>
    <s v="Yes"/>
    <s v="Yes"/>
    <n v="39"/>
    <s v="PayPal"/>
    <s v="Every 3 Months"/>
    <x v="0"/>
  </r>
  <r>
    <n v="982"/>
    <n v="27"/>
    <x v="0"/>
    <x v="22"/>
    <x v="3"/>
    <n v="42"/>
    <x v="33"/>
    <s v="M"/>
    <s v="Silver"/>
    <s v="Spring"/>
    <n v="3.5"/>
    <x v="0"/>
    <x v="2"/>
    <s v="Yes"/>
    <s v="Yes"/>
    <n v="47"/>
    <s v="Credit Card"/>
    <s v="Quarterly"/>
    <x v="2"/>
  </r>
  <r>
    <n v="983"/>
    <n v="35"/>
    <x v="0"/>
    <x v="7"/>
    <x v="2"/>
    <n v="62"/>
    <x v="21"/>
    <s v="S"/>
    <s v="Red"/>
    <s v="Summer"/>
    <n v="3.2"/>
    <x v="0"/>
    <x v="3"/>
    <s v="Yes"/>
    <s v="Yes"/>
    <n v="37"/>
    <s v="PayPal"/>
    <s v="Monthly"/>
    <x v="2"/>
  </r>
  <r>
    <n v="984"/>
    <n v="24"/>
    <x v="0"/>
    <x v="19"/>
    <x v="3"/>
    <n v="45"/>
    <x v="35"/>
    <s v="L"/>
    <s v="Indigo"/>
    <s v="Winter"/>
    <n v="3.5"/>
    <x v="0"/>
    <x v="1"/>
    <s v="Yes"/>
    <s v="Yes"/>
    <n v="40"/>
    <s v="Venmo"/>
    <s v="Bi-Weekly"/>
    <x v="2"/>
  </r>
  <r>
    <n v="985"/>
    <n v="26"/>
    <x v="0"/>
    <x v="9"/>
    <x v="1"/>
    <n v="78"/>
    <x v="40"/>
    <s v="M"/>
    <s v="Green"/>
    <s v="Summer"/>
    <n v="3.4"/>
    <x v="0"/>
    <x v="1"/>
    <s v="Yes"/>
    <s v="Yes"/>
    <n v="8"/>
    <s v="Credit Card"/>
    <s v="Bi-Weekly"/>
    <x v="2"/>
  </r>
  <r>
    <n v="986"/>
    <n v="32"/>
    <x v="0"/>
    <x v="8"/>
    <x v="3"/>
    <n v="80"/>
    <x v="8"/>
    <s v="M"/>
    <s v="Gray"/>
    <s v="Fall"/>
    <n v="5"/>
    <x v="0"/>
    <x v="0"/>
    <s v="Yes"/>
    <s v="Yes"/>
    <n v="12"/>
    <s v="Bank Transfer"/>
    <s v="Annually"/>
    <x v="2"/>
  </r>
  <r>
    <n v="987"/>
    <n v="54"/>
    <x v="0"/>
    <x v="18"/>
    <x v="3"/>
    <n v="96"/>
    <x v="39"/>
    <s v="S"/>
    <s v="Peach"/>
    <s v="Spring"/>
    <n v="4.5"/>
    <x v="0"/>
    <x v="5"/>
    <s v="Yes"/>
    <s v="Yes"/>
    <n v="36"/>
    <s v="Bank Transfer"/>
    <s v="Monthly"/>
    <x v="0"/>
  </r>
  <r>
    <n v="988"/>
    <n v="62"/>
    <x v="0"/>
    <x v="8"/>
    <x v="3"/>
    <n v="47"/>
    <x v="8"/>
    <s v="M"/>
    <s v="Charcoal"/>
    <s v="Summer"/>
    <n v="2.8"/>
    <x v="0"/>
    <x v="0"/>
    <s v="Yes"/>
    <s v="Yes"/>
    <n v="48"/>
    <s v="PayPal"/>
    <s v="Weekly"/>
    <x v="0"/>
  </r>
  <r>
    <n v="989"/>
    <n v="50"/>
    <x v="0"/>
    <x v="13"/>
    <x v="0"/>
    <n v="84"/>
    <x v="31"/>
    <s v="M"/>
    <s v="Orange"/>
    <s v="Winter"/>
    <n v="4.9000000000000004"/>
    <x v="0"/>
    <x v="4"/>
    <s v="Yes"/>
    <s v="Yes"/>
    <n v="47"/>
    <s v="PayPal"/>
    <s v="Fortnightly"/>
    <x v="2"/>
  </r>
  <r>
    <n v="990"/>
    <n v="70"/>
    <x v="0"/>
    <x v="9"/>
    <x v="1"/>
    <n v="31"/>
    <x v="21"/>
    <s v="M"/>
    <s v="Beige"/>
    <s v="Spring"/>
    <n v="3.1"/>
    <x v="0"/>
    <x v="5"/>
    <s v="Yes"/>
    <s v="Yes"/>
    <n v="2"/>
    <s v="Bank Transfer"/>
    <s v="Monthly"/>
    <x v="0"/>
  </r>
  <r>
    <n v="991"/>
    <n v="48"/>
    <x v="0"/>
    <x v="12"/>
    <x v="3"/>
    <n v="63"/>
    <x v="47"/>
    <s v="S"/>
    <s v="Yellow"/>
    <s v="Spring"/>
    <n v="4.8"/>
    <x v="0"/>
    <x v="5"/>
    <s v="Yes"/>
    <s v="Yes"/>
    <n v="24"/>
    <s v="Cash"/>
    <s v="Weekly"/>
    <x v="2"/>
  </r>
  <r>
    <n v="992"/>
    <n v="20"/>
    <x v="0"/>
    <x v="6"/>
    <x v="0"/>
    <n v="97"/>
    <x v="48"/>
    <s v="XL"/>
    <s v="White"/>
    <s v="Spring"/>
    <n v="2.7"/>
    <x v="0"/>
    <x v="3"/>
    <s v="Yes"/>
    <s v="Yes"/>
    <n v="40"/>
    <s v="Bank Transfer"/>
    <s v="Bi-Weekly"/>
    <x v="2"/>
  </r>
  <r>
    <n v="993"/>
    <n v="46"/>
    <x v="0"/>
    <x v="14"/>
    <x v="2"/>
    <n v="99"/>
    <x v="7"/>
    <s v="M"/>
    <s v="Gray"/>
    <s v="Winter"/>
    <n v="4.5999999999999996"/>
    <x v="0"/>
    <x v="0"/>
    <s v="Yes"/>
    <s v="Yes"/>
    <n v="50"/>
    <s v="Debit Card"/>
    <s v="Weekly"/>
    <x v="2"/>
  </r>
  <r>
    <n v="994"/>
    <n v="51"/>
    <x v="0"/>
    <x v="3"/>
    <x v="1"/>
    <n v="90"/>
    <x v="44"/>
    <s v="M"/>
    <s v="Peach"/>
    <s v="Winter"/>
    <n v="4.4000000000000004"/>
    <x v="0"/>
    <x v="5"/>
    <s v="Yes"/>
    <s v="Yes"/>
    <n v="25"/>
    <s v="Cash"/>
    <s v="Weekly"/>
    <x v="0"/>
  </r>
  <r>
    <n v="995"/>
    <n v="53"/>
    <x v="0"/>
    <x v="9"/>
    <x v="1"/>
    <n v="68"/>
    <x v="14"/>
    <s v="L"/>
    <s v="Violet"/>
    <s v="Fall"/>
    <n v="3.2"/>
    <x v="0"/>
    <x v="0"/>
    <s v="Yes"/>
    <s v="Yes"/>
    <n v="20"/>
    <s v="Debit Card"/>
    <s v="Monthly"/>
    <x v="0"/>
  </r>
  <r>
    <n v="996"/>
    <n v="44"/>
    <x v="0"/>
    <x v="16"/>
    <x v="3"/>
    <n v="80"/>
    <x v="37"/>
    <s v="M"/>
    <s v="Magenta"/>
    <s v="Spring"/>
    <n v="3"/>
    <x v="0"/>
    <x v="4"/>
    <s v="Yes"/>
    <s v="Yes"/>
    <n v="10"/>
    <s v="Venmo"/>
    <s v="Weekly"/>
    <x v="2"/>
  </r>
  <r>
    <n v="997"/>
    <n v="29"/>
    <x v="0"/>
    <x v="3"/>
    <x v="1"/>
    <n v="91"/>
    <x v="12"/>
    <s v="L"/>
    <s v="Maroon"/>
    <s v="Summer"/>
    <n v="4.9000000000000004"/>
    <x v="0"/>
    <x v="3"/>
    <s v="Yes"/>
    <s v="Yes"/>
    <n v="32"/>
    <s v="Bank Transfer"/>
    <s v="Quarterly"/>
    <x v="2"/>
  </r>
  <r>
    <n v="998"/>
    <n v="64"/>
    <x v="0"/>
    <x v="13"/>
    <x v="0"/>
    <n v="30"/>
    <x v="0"/>
    <s v="M"/>
    <s v="Cyan"/>
    <s v="Spring"/>
    <n v="3.6"/>
    <x v="0"/>
    <x v="0"/>
    <s v="Yes"/>
    <s v="Yes"/>
    <n v="31"/>
    <s v="Cash"/>
    <s v="Fortnightly"/>
    <x v="0"/>
  </r>
  <r>
    <n v="999"/>
    <n v="51"/>
    <x v="0"/>
    <x v="9"/>
    <x v="1"/>
    <n v="90"/>
    <x v="39"/>
    <s v="M"/>
    <s v="White"/>
    <s v="Spring"/>
    <n v="3.8"/>
    <x v="0"/>
    <x v="2"/>
    <s v="Yes"/>
    <s v="Yes"/>
    <n v="48"/>
    <s v="Bank Transfer"/>
    <s v="Bi-Weekly"/>
    <x v="0"/>
  </r>
  <r>
    <n v="1000"/>
    <n v="50"/>
    <x v="0"/>
    <x v="20"/>
    <x v="0"/>
    <n v="28"/>
    <x v="35"/>
    <s v="L"/>
    <s v="Brown"/>
    <s v="Spring"/>
    <n v="2.9"/>
    <x v="0"/>
    <x v="3"/>
    <s v="Yes"/>
    <s v="Yes"/>
    <n v="23"/>
    <s v="Debit Card"/>
    <s v="Monthly"/>
    <x v="2"/>
  </r>
  <r>
    <n v="1001"/>
    <n v="43"/>
    <x v="0"/>
    <x v="20"/>
    <x v="0"/>
    <n v="46"/>
    <x v="42"/>
    <s v="M"/>
    <s v="Red"/>
    <s v="Winter"/>
    <n v="3.9"/>
    <x v="0"/>
    <x v="0"/>
    <s v="Yes"/>
    <s v="Yes"/>
    <n v="1"/>
    <s v="Bank Transfer"/>
    <s v="Bi-Weekly"/>
    <x v="2"/>
  </r>
  <r>
    <n v="1002"/>
    <n v="61"/>
    <x v="0"/>
    <x v="10"/>
    <x v="0"/>
    <n v="60"/>
    <x v="47"/>
    <s v="M"/>
    <s v="Orange"/>
    <s v="Fall"/>
    <n v="3.6"/>
    <x v="0"/>
    <x v="3"/>
    <s v="Yes"/>
    <s v="Yes"/>
    <n v="4"/>
    <s v="Debit Card"/>
    <s v="Fortnightly"/>
    <x v="0"/>
  </r>
  <r>
    <n v="1003"/>
    <n v="55"/>
    <x v="0"/>
    <x v="9"/>
    <x v="1"/>
    <n v="59"/>
    <x v="25"/>
    <s v="M"/>
    <s v="White"/>
    <s v="Spring"/>
    <n v="3.5"/>
    <x v="0"/>
    <x v="5"/>
    <s v="Yes"/>
    <s v="Yes"/>
    <n v="3"/>
    <s v="Bank Transfer"/>
    <s v="Bi-Weekly"/>
    <x v="0"/>
  </r>
  <r>
    <n v="1004"/>
    <n v="56"/>
    <x v="0"/>
    <x v="19"/>
    <x v="3"/>
    <n v="68"/>
    <x v="31"/>
    <s v="M"/>
    <s v="Green"/>
    <s v="Fall"/>
    <n v="4"/>
    <x v="0"/>
    <x v="5"/>
    <s v="Yes"/>
    <s v="Yes"/>
    <n v="3"/>
    <s v="Cash"/>
    <s v="Bi-Weekly"/>
    <x v="0"/>
  </r>
  <r>
    <n v="1005"/>
    <n v="33"/>
    <x v="0"/>
    <x v="21"/>
    <x v="3"/>
    <n v="79"/>
    <x v="30"/>
    <s v="M"/>
    <s v="Black"/>
    <s v="Summer"/>
    <n v="4.8"/>
    <x v="0"/>
    <x v="4"/>
    <s v="Yes"/>
    <s v="Yes"/>
    <n v="44"/>
    <s v="Cash"/>
    <s v="Annually"/>
    <x v="2"/>
  </r>
  <r>
    <n v="1006"/>
    <n v="43"/>
    <x v="0"/>
    <x v="21"/>
    <x v="3"/>
    <n v="94"/>
    <x v="14"/>
    <s v="M"/>
    <s v="Gold"/>
    <s v="Winter"/>
    <n v="3.9"/>
    <x v="0"/>
    <x v="5"/>
    <s v="Yes"/>
    <s v="Yes"/>
    <n v="5"/>
    <s v="Debit Card"/>
    <s v="Bi-Weekly"/>
    <x v="2"/>
  </r>
  <r>
    <n v="1007"/>
    <n v="21"/>
    <x v="0"/>
    <x v="13"/>
    <x v="0"/>
    <n v="83"/>
    <x v="49"/>
    <s v="S"/>
    <s v="Lavender"/>
    <s v="Summer"/>
    <n v="4.5"/>
    <x v="0"/>
    <x v="2"/>
    <s v="Yes"/>
    <s v="Yes"/>
    <n v="50"/>
    <s v="Venmo"/>
    <s v="Quarterly"/>
    <x v="2"/>
  </r>
  <r>
    <n v="1008"/>
    <n v="58"/>
    <x v="0"/>
    <x v="24"/>
    <x v="3"/>
    <n v="62"/>
    <x v="42"/>
    <s v="XL"/>
    <s v="Turquoise"/>
    <s v="Spring"/>
    <n v="4.8"/>
    <x v="0"/>
    <x v="3"/>
    <s v="Yes"/>
    <s v="Yes"/>
    <n v="2"/>
    <s v="Credit Card"/>
    <s v="Annually"/>
    <x v="0"/>
  </r>
  <r>
    <n v="1009"/>
    <n v="41"/>
    <x v="0"/>
    <x v="18"/>
    <x v="3"/>
    <n v="85"/>
    <x v="35"/>
    <s v="M"/>
    <s v="Pink"/>
    <s v="Spring"/>
    <n v="2.6"/>
    <x v="0"/>
    <x v="5"/>
    <s v="Yes"/>
    <s v="Yes"/>
    <n v="29"/>
    <s v="PayPal"/>
    <s v="Annually"/>
    <x v="2"/>
  </r>
  <r>
    <n v="1010"/>
    <n v="39"/>
    <x v="0"/>
    <x v="15"/>
    <x v="0"/>
    <n v="30"/>
    <x v="7"/>
    <s v="M"/>
    <s v="Silver"/>
    <s v="Summer"/>
    <n v="3.1"/>
    <x v="0"/>
    <x v="0"/>
    <s v="Yes"/>
    <s v="Yes"/>
    <n v="11"/>
    <s v="Venmo"/>
    <s v="Annually"/>
    <x v="2"/>
  </r>
  <r>
    <n v="1011"/>
    <n v="54"/>
    <x v="0"/>
    <x v="2"/>
    <x v="0"/>
    <n v="24"/>
    <x v="45"/>
    <s v="XL"/>
    <s v="Gray"/>
    <s v="Spring"/>
    <n v="4.7"/>
    <x v="0"/>
    <x v="4"/>
    <s v="Yes"/>
    <s v="Yes"/>
    <n v="37"/>
    <s v="Credit Card"/>
    <s v="Fortnightly"/>
    <x v="0"/>
  </r>
  <r>
    <n v="1012"/>
    <n v="43"/>
    <x v="0"/>
    <x v="21"/>
    <x v="3"/>
    <n v="25"/>
    <x v="6"/>
    <s v="L"/>
    <s v="Indigo"/>
    <s v="Spring"/>
    <n v="2.9"/>
    <x v="0"/>
    <x v="2"/>
    <s v="Yes"/>
    <s v="Yes"/>
    <n v="32"/>
    <s v="Debit Card"/>
    <s v="Fortnightly"/>
    <x v="2"/>
  </r>
  <r>
    <n v="1013"/>
    <n v="28"/>
    <x v="0"/>
    <x v="3"/>
    <x v="1"/>
    <n v="37"/>
    <x v="35"/>
    <s v="L"/>
    <s v="Teal"/>
    <s v="Summer"/>
    <n v="3.8"/>
    <x v="0"/>
    <x v="0"/>
    <s v="Yes"/>
    <s v="Yes"/>
    <n v="27"/>
    <s v="Credit Card"/>
    <s v="Annually"/>
    <x v="2"/>
  </r>
  <r>
    <n v="1014"/>
    <n v="59"/>
    <x v="0"/>
    <x v="22"/>
    <x v="3"/>
    <n v="69"/>
    <x v="36"/>
    <s v="XL"/>
    <s v="Green"/>
    <s v="Summer"/>
    <n v="3.8"/>
    <x v="0"/>
    <x v="4"/>
    <s v="Yes"/>
    <s v="Yes"/>
    <n v="31"/>
    <s v="Venmo"/>
    <s v="Bi-Weekly"/>
    <x v="0"/>
  </r>
  <r>
    <n v="1015"/>
    <n v="28"/>
    <x v="0"/>
    <x v="9"/>
    <x v="1"/>
    <n v="97"/>
    <x v="31"/>
    <s v="M"/>
    <s v="Violet"/>
    <s v="Summer"/>
    <n v="3"/>
    <x v="0"/>
    <x v="3"/>
    <s v="Yes"/>
    <s v="Yes"/>
    <n v="36"/>
    <s v="Debit Card"/>
    <s v="Fortnightly"/>
    <x v="2"/>
  </r>
  <r>
    <n v="1016"/>
    <n v="68"/>
    <x v="0"/>
    <x v="24"/>
    <x v="3"/>
    <n v="24"/>
    <x v="17"/>
    <s v="M"/>
    <s v="Cyan"/>
    <s v="Summer"/>
    <n v="4.0999999999999996"/>
    <x v="0"/>
    <x v="3"/>
    <s v="Yes"/>
    <s v="Yes"/>
    <n v="34"/>
    <s v="Cash"/>
    <s v="Weekly"/>
    <x v="0"/>
  </r>
  <r>
    <n v="1017"/>
    <n v="20"/>
    <x v="0"/>
    <x v="22"/>
    <x v="3"/>
    <n v="30"/>
    <x v="37"/>
    <s v="XL"/>
    <s v="Blue"/>
    <s v="Summer"/>
    <n v="3.4"/>
    <x v="0"/>
    <x v="0"/>
    <s v="Yes"/>
    <s v="Yes"/>
    <n v="15"/>
    <s v="Bank Transfer"/>
    <s v="Every 3 Months"/>
    <x v="2"/>
  </r>
  <r>
    <n v="1018"/>
    <n v="21"/>
    <x v="0"/>
    <x v="14"/>
    <x v="2"/>
    <n v="53"/>
    <x v="19"/>
    <s v="L"/>
    <s v="Orange"/>
    <s v="Fall"/>
    <n v="2.5"/>
    <x v="0"/>
    <x v="0"/>
    <s v="Yes"/>
    <s v="Yes"/>
    <n v="14"/>
    <s v="Credit Card"/>
    <s v="Annually"/>
    <x v="2"/>
  </r>
  <r>
    <n v="1019"/>
    <n v="50"/>
    <x v="0"/>
    <x v="10"/>
    <x v="0"/>
    <n v="70"/>
    <x v="42"/>
    <s v="XL"/>
    <s v="Charcoal"/>
    <s v="Spring"/>
    <n v="4.9000000000000004"/>
    <x v="0"/>
    <x v="2"/>
    <s v="Yes"/>
    <s v="Yes"/>
    <n v="46"/>
    <s v="Cash"/>
    <s v="Weekly"/>
    <x v="2"/>
  </r>
  <r>
    <n v="1020"/>
    <n v="32"/>
    <x v="0"/>
    <x v="5"/>
    <x v="0"/>
    <n v="76"/>
    <x v="0"/>
    <s v="S"/>
    <s v="Beige"/>
    <s v="Winter"/>
    <n v="2.8"/>
    <x v="0"/>
    <x v="3"/>
    <s v="Yes"/>
    <s v="Yes"/>
    <n v="33"/>
    <s v="Venmo"/>
    <s v="Bi-Weekly"/>
    <x v="2"/>
  </r>
  <r>
    <n v="1021"/>
    <n v="24"/>
    <x v="0"/>
    <x v="18"/>
    <x v="3"/>
    <n v="95"/>
    <x v="12"/>
    <s v="M"/>
    <s v="Black"/>
    <s v="Fall"/>
    <n v="4.5"/>
    <x v="0"/>
    <x v="0"/>
    <s v="Yes"/>
    <s v="Yes"/>
    <n v="41"/>
    <s v="Debit Card"/>
    <s v="Annually"/>
    <x v="2"/>
  </r>
  <r>
    <n v="1022"/>
    <n v="55"/>
    <x v="0"/>
    <x v="7"/>
    <x v="2"/>
    <n v="51"/>
    <x v="2"/>
    <s v="S"/>
    <s v="Lavender"/>
    <s v="Winter"/>
    <n v="4.9000000000000004"/>
    <x v="0"/>
    <x v="4"/>
    <s v="Yes"/>
    <s v="Yes"/>
    <n v="39"/>
    <s v="PayPal"/>
    <s v="Weekly"/>
    <x v="0"/>
  </r>
  <r>
    <n v="1023"/>
    <n v="61"/>
    <x v="0"/>
    <x v="8"/>
    <x v="3"/>
    <n v="41"/>
    <x v="43"/>
    <s v="M"/>
    <s v="Lavender"/>
    <s v="Winter"/>
    <n v="4.9000000000000004"/>
    <x v="0"/>
    <x v="5"/>
    <s v="Yes"/>
    <s v="Yes"/>
    <n v="7"/>
    <s v="Cash"/>
    <s v="Annually"/>
    <x v="0"/>
  </r>
  <r>
    <n v="1024"/>
    <n v="61"/>
    <x v="0"/>
    <x v="12"/>
    <x v="3"/>
    <n v="71"/>
    <x v="1"/>
    <s v="S"/>
    <s v="Turquoise"/>
    <s v="Winter"/>
    <n v="3.5"/>
    <x v="0"/>
    <x v="1"/>
    <s v="Yes"/>
    <s v="Yes"/>
    <n v="29"/>
    <s v="Bank Transfer"/>
    <s v="Every 3 Months"/>
    <x v="0"/>
  </r>
  <r>
    <n v="1025"/>
    <n v="28"/>
    <x v="0"/>
    <x v="17"/>
    <x v="0"/>
    <n v="66"/>
    <x v="38"/>
    <s v="M"/>
    <s v="Purple"/>
    <s v="Summer"/>
    <n v="3.5"/>
    <x v="0"/>
    <x v="1"/>
    <s v="Yes"/>
    <s v="Yes"/>
    <n v="18"/>
    <s v="Venmo"/>
    <s v="Quarterly"/>
    <x v="2"/>
  </r>
  <r>
    <n v="1026"/>
    <n v="60"/>
    <x v="0"/>
    <x v="5"/>
    <x v="0"/>
    <n v="84"/>
    <x v="43"/>
    <s v="M"/>
    <s v="Olive"/>
    <s v="Winter"/>
    <n v="4.9000000000000004"/>
    <x v="0"/>
    <x v="1"/>
    <s v="Yes"/>
    <s v="Yes"/>
    <n v="15"/>
    <s v="Credit Card"/>
    <s v="Annually"/>
    <x v="0"/>
  </r>
  <r>
    <n v="1027"/>
    <n v="49"/>
    <x v="0"/>
    <x v="8"/>
    <x v="3"/>
    <n v="95"/>
    <x v="41"/>
    <s v="L"/>
    <s v="Turquoise"/>
    <s v="Winter"/>
    <n v="3"/>
    <x v="0"/>
    <x v="0"/>
    <s v="Yes"/>
    <s v="Yes"/>
    <n v="39"/>
    <s v="PayPal"/>
    <s v="Bi-Weekly"/>
    <x v="2"/>
  </r>
  <r>
    <n v="1028"/>
    <n v="33"/>
    <x v="0"/>
    <x v="16"/>
    <x v="3"/>
    <n v="90"/>
    <x v="31"/>
    <s v="L"/>
    <s v="Teal"/>
    <s v="Summer"/>
    <n v="2.8"/>
    <x v="0"/>
    <x v="2"/>
    <s v="Yes"/>
    <s v="Yes"/>
    <n v="11"/>
    <s v="Cash"/>
    <s v="Monthly"/>
    <x v="2"/>
  </r>
  <r>
    <n v="1029"/>
    <n v="45"/>
    <x v="0"/>
    <x v="15"/>
    <x v="0"/>
    <n v="36"/>
    <x v="43"/>
    <s v="S"/>
    <s v="Lavender"/>
    <s v="Summer"/>
    <n v="3.7"/>
    <x v="0"/>
    <x v="3"/>
    <s v="Yes"/>
    <s v="Yes"/>
    <n v="4"/>
    <s v="Cash"/>
    <s v="Fortnightly"/>
    <x v="2"/>
  </r>
  <r>
    <n v="1030"/>
    <n v="29"/>
    <x v="0"/>
    <x v="24"/>
    <x v="3"/>
    <n v="22"/>
    <x v="31"/>
    <s v="M"/>
    <s v="Purple"/>
    <s v="Spring"/>
    <n v="3.6"/>
    <x v="0"/>
    <x v="4"/>
    <s v="Yes"/>
    <s v="Yes"/>
    <n v="33"/>
    <s v="Venmo"/>
    <s v="Bi-Weekly"/>
    <x v="2"/>
  </r>
  <r>
    <n v="1031"/>
    <n v="58"/>
    <x v="0"/>
    <x v="7"/>
    <x v="2"/>
    <n v="89"/>
    <x v="0"/>
    <s v="L"/>
    <s v="Blue"/>
    <s v="Winter"/>
    <n v="3.3"/>
    <x v="0"/>
    <x v="2"/>
    <s v="Yes"/>
    <s v="Yes"/>
    <n v="37"/>
    <s v="Debit Card"/>
    <s v="Quarterly"/>
    <x v="0"/>
  </r>
  <r>
    <n v="1032"/>
    <n v="22"/>
    <x v="0"/>
    <x v="3"/>
    <x v="1"/>
    <n v="50"/>
    <x v="30"/>
    <s v="M"/>
    <s v="Teal"/>
    <s v="Spring"/>
    <n v="3.4"/>
    <x v="0"/>
    <x v="1"/>
    <s v="Yes"/>
    <s v="Yes"/>
    <n v="32"/>
    <s v="Cash"/>
    <s v="Quarterly"/>
    <x v="2"/>
  </r>
  <r>
    <n v="1033"/>
    <n v="55"/>
    <x v="0"/>
    <x v="23"/>
    <x v="1"/>
    <n v="36"/>
    <x v="1"/>
    <s v="M"/>
    <s v="Lavender"/>
    <s v="Fall"/>
    <n v="4"/>
    <x v="0"/>
    <x v="1"/>
    <s v="Yes"/>
    <s v="Yes"/>
    <n v="44"/>
    <s v="Credit Card"/>
    <s v="Quarterly"/>
    <x v="0"/>
  </r>
  <r>
    <n v="1034"/>
    <n v="19"/>
    <x v="0"/>
    <x v="13"/>
    <x v="0"/>
    <n v="52"/>
    <x v="6"/>
    <s v="S"/>
    <s v="Silver"/>
    <s v="Spring"/>
    <n v="4.5999999999999996"/>
    <x v="0"/>
    <x v="1"/>
    <s v="Yes"/>
    <s v="Yes"/>
    <n v="41"/>
    <s v="Bank Transfer"/>
    <s v="Quarterly"/>
    <x v="1"/>
  </r>
  <r>
    <n v="1035"/>
    <n v="68"/>
    <x v="0"/>
    <x v="20"/>
    <x v="0"/>
    <n v="29"/>
    <x v="33"/>
    <s v="M"/>
    <s v="Olive"/>
    <s v="Fall"/>
    <n v="4.2"/>
    <x v="0"/>
    <x v="2"/>
    <s v="Yes"/>
    <s v="Yes"/>
    <n v="44"/>
    <s v="Bank Transfer"/>
    <s v="Weekly"/>
    <x v="0"/>
  </r>
  <r>
    <n v="1036"/>
    <n v="61"/>
    <x v="0"/>
    <x v="0"/>
    <x v="0"/>
    <n v="89"/>
    <x v="42"/>
    <s v="M"/>
    <s v="Brown"/>
    <s v="Fall"/>
    <n v="2.8"/>
    <x v="0"/>
    <x v="0"/>
    <s v="Yes"/>
    <s v="Yes"/>
    <n v="32"/>
    <s v="Venmo"/>
    <s v="Annually"/>
    <x v="0"/>
  </r>
  <r>
    <n v="1037"/>
    <n v="68"/>
    <x v="0"/>
    <x v="8"/>
    <x v="3"/>
    <n v="47"/>
    <x v="11"/>
    <s v="M"/>
    <s v="Yellow"/>
    <s v="Fall"/>
    <n v="3.7"/>
    <x v="0"/>
    <x v="4"/>
    <s v="Yes"/>
    <s v="Yes"/>
    <n v="13"/>
    <s v="Bank Transfer"/>
    <s v="Monthly"/>
    <x v="0"/>
  </r>
  <r>
    <n v="1038"/>
    <n v="52"/>
    <x v="0"/>
    <x v="16"/>
    <x v="3"/>
    <n v="25"/>
    <x v="3"/>
    <s v="XL"/>
    <s v="Brown"/>
    <s v="Spring"/>
    <n v="3.4"/>
    <x v="0"/>
    <x v="3"/>
    <s v="Yes"/>
    <s v="Yes"/>
    <n v="48"/>
    <s v="Debit Card"/>
    <s v="Quarterly"/>
    <x v="0"/>
  </r>
  <r>
    <n v="1039"/>
    <n v="41"/>
    <x v="0"/>
    <x v="13"/>
    <x v="0"/>
    <n v="74"/>
    <x v="43"/>
    <s v="XL"/>
    <s v="Cyan"/>
    <s v="Fall"/>
    <n v="3"/>
    <x v="0"/>
    <x v="0"/>
    <s v="Yes"/>
    <s v="Yes"/>
    <n v="3"/>
    <s v="Bank Transfer"/>
    <s v="Weekly"/>
    <x v="2"/>
  </r>
  <r>
    <n v="1040"/>
    <n v="29"/>
    <x v="0"/>
    <x v="22"/>
    <x v="3"/>
    <n v="46"/>
    <x v="49"/>
    <s v="M"/>
    <s v="Magenta"/>
    <s v="Fall"/>
    <n v="4.8"/>
    <x v="0"/>
    <x v="3"/>
    <s v="Yes"/>
    <s v="Yes"/>
    <n v="39"/>
    <s v="Venmo"/>
    <s v="Monthly"/>
    <x v="2"/>
  </r>
  <r>
    <n v="1041"/>
    <n v="68"/>
    <x v="0"/>
    <x v="2"/>
    <x v="0"/>
    <n v="22"/>
    <x v="17"/>
    <s v="S"/>
    <s v="Magenta"/>
    <s v="Fall"/>
    <n v="4"/>
    <x v="0"/>
    <x v="2"/>
    <s v="Yes"/>
    <s v="Yes"/>
    <n v="7"/>
    <s v="Cash"/>
    <s v="Fortnightly"/>
    <x v="0"/>
  </r>
  <r>
    <n v="1042"/>
    <n v="36"/>
    <x v="0"/>
    <x v="5"/>
    <x v="0"/>
    <n v="25"/>
    <x v="46"/>
    <s v="M"/>
    <s v="Orange"/>
    <s v="Summer"/>
    <n v="4.9000000000000004"/>
    <x v="0"/>
    <x v="2"/>
    <s v="Yes"/>
    <s v="Yes"/>
    <n v="11"/>
    <s v="Cash"/>
    <s v="Fortnightly"/>
    <x v="2"/>
  </r>
  <r>
    <n v="1043"/>
    <n v="55"/>
    <x v="0"/>
    <x v="22"/>
    <x v="3"/>
    <n v="80"/>
    <x v="33"/>
    <s v="M"/>
    <s v="Maroon"/>
    <s v="Spring"/>
    <n v="4.9000000000000004"/>
    <x v="0"/>
    <x v="2"/>
    <s v="Yes"/>
    <s v="Yes"/>
    <n v="47"/>
    <s v="Credit Card"/>
    <s v="Weekly"/>
    <x v="0"/>
  </r>
  <r>
    <n v="1044"/>
    <n v="28"/>
    <x v="0"/>
    <x v="2"/>
    <x v="0"/>
    <n v="76"/>
    <x v="11"/>
    <s v="M"/>
    <s v="Green"/>
    <s v="Spring"/>
    <n v="3.3"/>
    <x v="0"/>
    <x v="4"/>
    <s v="Yes"/>
    <s v="Yes"/>
    <n v="28"/>
    <s v="Debit Card"/>
    <s v="Fortnightly"/>
    <x v="2"/>
  </r>
  <r>
    <n v="1045"/>
    <n v="39"/>
    <x v="0"/>
    <x v="2"/>
    <x v="0"/>
    <n v="30"/>
    <x v="4"/>
    <s v="L"/>
    <s v="Teal"/>
    <s v="Summer"/>
    <n v="4.4000000000000004"/>
    <x v="0"/>
    <x v="2"/>
    <s v="Yes"/>
    <s v="Yes"/>
    <n v="17"/>
    <s v="Bank Transfer"/>
    <s v="Every 3 Months"/>
    <x v="2"/>
  </r>
  <r>
    <n v="1046"/>
    <n v="54"/>
    <x v="0"/>
    <x v="1"/>
    <x v="0"/>
    <n v="79"/>
    <x v="35"/>
    <s v="L"/>
    <s v="Black"/>
    <s v="Fall"/>
    <n v="3.5"/>
    <x v="0"/>
    <x v="4"/>
    <s v="Yes"/>
    <s v="Yes"/>
    <n v="11"/>
    <s v="PayPal"/>
    <s v="Bi-Weekly"/>
    <x v="0"/>
  </r>
  <r>
    <n v="1047"/>
    <n v="40"/>
    <x v="0"/>
    <x v="4"/>
    <x v="1"/>
    <n v="22"/>
    <x v="26"/>
    <s v="M"/>
    <s v="Magenta"/>
    <s v="Winter"/>
    <n v="4.2"/>
    <x v="0"/>
    <x v="3"/>
    <s v="Yes"/>
    <s v="Yes"/>
    <n v="12"/>
    <s v="Venmo"/>
    <s v="Annually"/>
    <x v="2"/>
  </r>
  <r>
    <n v="1048"/>
    <n v="31"/>
    <x v="0"/>
    <x v="20"/>
    <x v="0"/>
    <n v="36"/>
    <x v="40"/>
    <s v="S"/>
    <s v="Olive"/>
    <s v="Fall"/>
    <n v="4.2"/>
    <x v="0"/>
    <x v="3"/>
    <s v="Yes"/>
    <s v="Yes"/>
    <n v="7"/>
    <s v="Credit Card"/>
    <s v="Fortnightly"/>
    <x v="2"/>
  </r>
  <r>
    <n v="1049"/>
    <n v="30"/>
    <x v="0"/>
    <x v="20"/>
    <x v="0"/>
    <n v="77"/>
    <x v="1"/>
    <s v="L"/>
    <s v="Yellow"/>
    <s v="Fall"/>
    <n v="2.7"/>
    <x v="0"/>
    <x v="3"/>
    <s v="Yes"/>
    <s v="Yes"/>
    <n v="19"/>
    <s v="Venmo"/>
    <s v="Fortnightly"/>
    <x v="2"/>
  </r>
  <r>
    <n v="1050"/>
    <n v="45"/>
    <x v="0"/>
    <x v="12"/>
    <x v="3"/>
    <n v="33"/>
    <x v="41"/>
    <s v="S"/>
    <s v="Purple"/>
    <s v="Fall"/>
    <n v="2.8"/>
    <x v="0"/>
    <x v="5"/>
    <s v="Yes"/>
    <s v="Yes"/>
    <n v="24"/>
    <s v="Cash"/>
    <s v="Quarterly"/>
    <x v="2"/>
  </r>
  <r>
    <n v="1051"/>
    <n v="48"/>
    <x v="0"/>
    <x v="4"/>
    <x v="1"/>
    <n v="64"/>
    <x v="20"/>
    <s v="M"/>
    <s v="Beige"/>
    <s v="Winter"/>
    <n v="3.8"/>
    <x v="0"/>
    <x v="2"/>
    <s v="Yes"/>
    <s v="Yes"/>
    <n v="19"/>
    <s v="Venmo"/>
    <s v="Monthly"/>
    <x v="2"/>
  </r>
  <r>
    <n v="1052"/>
    <n v="45"/>
    <x v="0"/>
    <x v="20"/>
    <x v="0"/>
    <n v="53"/>
    <x v="31"/>
    <s v="M"/>
    <s v="Indigo"/>
    <s v="Fall"/>
    <n v="2.6"/>
    <x v="0"/>
    <x v="1"/>
    <s v="Yes"/>
    <s v="Yes"/>
    <n v="39"/>
    <s v="PayPal"/>
    <s v="Annually"/>
    <x v="2"/>
  </r>
  <r>
    <n v="1053"/>
    <n v="60"/>
    <x v="0"/>
    <x v="9"/>
    <x v="1"/>
    <n v="36"/>
    <x v="41"/>
    <s v="XL"/>
    <s v="Pink"/>
    <s v="Fall"/>
    <n v="3"/>
    <x v="0"/>
    <x v="4"/>
    <s v="Yes"/>
    <s v="Yes"/>
    <n v="1"/>
    <s v="Credit Card"/>
    <s v="Fortnightly"/>
    <x v="0"/>
  </r>
  <r>
    <n v="1054"/>
    <n v="59"/>
    <x v="0"/>
    <x v="0"/>
    <x v="0"/>
    <n v="70"/>
    <x v="23"/>
    <s v="M"/>
    <s v="Blue"/>
    <s v="Spring"/>
    <n v="3.3"/>
    <x v="1"/>
    <x v="4"/>
    <s v="Yes"/>
    <s v="Yes"/>
    <n v="10"/>
    <s v="Debit Card"/>
    <s v="Bi-Weekly"/>
    <x v="0"/>
  </r>
  <r>
    <n v="1055"/>
    <n v="18"/>
    <x v="0"/>
    <x v="6"/>
    <x v="0"/>
    <n v="96"/>
    <x v="10"/>
    <s v="L"/>
    <s v="Cyan"/>
    <s v="Winter"/>
    <n v="4.9000000000000004"/>
    <x v="1"/>
    <x v="0"/>
    <s v="Yes"/>
    <s v="Yes"/>
    <n v="48"/>
    <s v="PayPal"/>
    <s v="Quarterly"/>
    <x v="1"/>
  </r>
  <r>
    <n v="1056"/>
    <n v="70"/>
    <x v="0"/>
    <x v="14"/>
    <x v="2"/>
    <n v="27"/>
    <x v="2"/>
    <s v="M"/>
    <s v="Orange"/>
    <s v="Spring"/>
    <n v="3.3"/>
    <x v="1"/>
    <x v="2"/>
    <s v="Yes"/>
    <s v="Yes"/>
    <n v="24"/>
    <s v="Debit Card"/>
    <s v="Annually"/>
    <x v="0"/>
  </r>
  <r>
    <n v="1057"/>
    <n v="20"/>
    <x v="0"/>
    <x v="1"/>
    <x v="0"/>
    <n v="64"/>
    <x v="37"/>
    <s v="L"/>
    <s v="Black"/>
    <s v="Winter"/>
    <n v="2.9"/>
    <x v="1"/>
    <x v="4"/>
    <s v="Yes"/>
    <s v="Yes"/>
    <n v="42"/>
    <s v="Venmo"/>
    <s v="Fortnightly"/>
    <x v="2"/>
  </r>
  <r>
    <n v="1058"/>
    <n v="65"/>
    <x v="0"/>
    <x v="14"/>
    <x v="2"/>
    <n v="23"/>
    <x v="48"/>
    <s v="S"/>
    <s v="Maroon"/>
    <s v="Spring"/>
    <n v="4.4000000000000004"/>
    <x v="1"/>
    <x v="4"/>
    <s v="Yes"/>
    <s v="Yes"/>
    <n v="20"/>
    <s v="Credit Card"/>
    <s v="Weekly"/>
    <x v="0"/>
  </r>
  <r>
    <n v="1059"/>
    <n v="29"/>
    <x v="0"/>
    <x v="18"/>
    <x v="3"/>
    <n v="33"/>
    <x v="35"/>
    <s v="L"/>
    <s v="Violet"/>
    <s v="Summer"/>
    <n v="3.1"/>
    <x v="1"/>
    <x v="2"/>
    <s v="Yes"/>
    <s v="Yes"/>
    <n v="49"/>
    <s v="Bank Transfer"/>
    <s v="Every 3 Months"/>
    <x v="2"/>
  </r>
  <r>
    <n v="1060"/>
    <n v="22"/>
    <x v="0"/>
    <x v="14"/>
    <x v="2"/>
    <n v="34"/>
    <x v="17"/>
    <s v="M"/>
    <s v="Beige"/>
    <s v="Winter"/>
    <n v="2.5"/>
    <x v="1"/>
    <x v="3"/>
    <s v="Yes"/>
    <s v="Yes"/>
    <n v="25"/>
    <s v="Debit Card"/>
    <s v="Monthly"/>
    <x v="2"/>
  </r>
  <r>
    <n v="1061"/>
    <n v="27"/>
    <x v="0"/>
    <x v="1"/>
    <x v="0"/>
    <n v="35"/>
    <x v="44"/>
    <s v="S"/>
    <s v="Gray"/>
    <s v="Summer"/>
    <n v="2.6"/>
    <x v="1"/>
    <x v="2"/>
    <s v="Yes"/>
    <s v="Yes"/>
    <n v="21"/>
    <s v="Debit Card"/>
    <s v="Every 3 Months"/>
    <x v="2"/>
  </r>
  <r>
    <n v="1062"/>
    <n v="36"/>
    <x v="0"/>
    <x v="7"/>
    <x v="2"/>
    <n v="62"/>
    <x v="37"/>
    <s v="M"/>
    <s v="Gray"/>
    <s v="Summer"/>
    <n v="4.4000000000000004"/>
    <x v="1"/>
    <x v="1"/>
    <s v="Yes"/>
    <s v="Yes"/>
    <n v="12"/>
    <s v="Venmo"/>
    <s v="Every 3 Months"/>
    <x v="2"/>
  </r>
  <r>
    <n v="1063"/>
    <n v="59"/>
    <x v="0"/>
    <x v="23"/>
    <x v="1"/>
    <n v="75"/>
    <x v="31"/>
    <s v="M"/>
    <s v="Brown"/>
    <s v="Fall"/>
    <n v="2.6"/>
    <x v="1"/>
    <x v="2"/>
    <s v="Yes"/>
    <s v="Yes"/>
    <n v="21"/>
    <s v="Debit Card"/>
    <s v="Every 3 Months"/>
    <x v="0"/>
  </r>
  <r>
    <n v="1064"/>
    <n v="62"/>
    <x v="0"/>
    <x v="15"/>
    <x v="0"/>
    <n v="29"/>
    <x v="15"/>
    <s v="S"/>
    <s v="Indigo"/>
    <s v="Summer"/>
    <n v="3.3"/>
    <x v="1"/>
    <x v="1"/>
    <s v="Yes"/>
    <s v="Yes"/>
    <n v="35"/>
    <s v="Cash"/>
    <s v="Monthly"/>
    <x v="0"/>
  </r>
  <r>
    <n v="1065"/>
    <n v="34"/>
    <x v="0"/>
    <x v="19"/>
    <x v="3"/>
    <n v="28"/>
    <x v="5"/>
    <s v="M"/>
    <s v="Violet"/>
    <s v="Spring"/>
    <n v="3.5"/>
    <x v="1"/>
    <x v="0"/>
    <s v="Yes"/>
    <s v="Yes"/>
    <n v="42"/>
    <s v="Credit Card"/>
    <s v="Every 3 Months"/>
    <x v="2"/>
  </r>
  <r>
    <n v="1066"/>
    <n v="59"/>
    <x v="0"/>
    <x v="17"/>
    <x v="0"/>
    <n v="20"/>
    <x v="15"/>
    <s v="XL"/>
    <s v="Blue"/>
    <s v="Spring"/>
    <n v="4.0999999999999996"/>
    <x v="1"/>
    <x v="5"/>
    <s v="Yes"/>
    <s v="Yes"/>
    <n v="3"/>
    <s v="PayPal"/>
    <s v="Every 3 Months"/>
    <x v="0"/>
  </r>
  <r>
    <n v="1067"/>
    <n v="49"/>
    <x v="0"/>
    <x v="7"/>
    <x v="2"/>
    <n v="96"/>
    <x v="16"/>
    <s v="M"/>
    <s v="Red"/>
    <s v="Winter"/>
    <n v="4"/>
    <x v="1"/>
    <x v="5"/>
    <s v="Yes"/>
    <s v="Yes"/>
    <n v="11"/>
    <s v="PayPal"/>
    <s v="Bi-Weekly"/>
    <x v="2"/>
  </r>
  <r>
    <n v="1068"/>
    <n v="18"/>
    <x v="0"/>
    <x v="10"/>
    <x v="0"/>
    <n v="43"/>
    <x v="38"/>
    <s v="S"/>
    <s v="Peach"/>
    <s v="Summer"/>
    <n v="2.7"/>
    <x v="1"/>
    <x v="4"/>
    <s v="Yes"/>
    <s v="Yes"/>
    <n v="22"/>
    <s v="PayPal"/>
    <s v="Quarterly"/>
    <x v="1"/>
  </r>
  <r>
    <n v="1069"/>
    <n v="55"/>
    <x v="0"/>
    <x v="5"/>
    <x v="0"/>
    <n v="94"/>
    <x v="5"/>
    <s v="M"/>
    <s v="Olive"/>
    <s v="Fall"/>
    <n v="2.5"/>
    <x v="1"/>
    <x v="3"/>
    <s v="Yes"/>
    <s v="Yes"/>
    <n v="47"/>
    <s v="Credit Card"/>
    <s v="Weekly"/>
    <x v="0"/>
  </r>
  <r>
    <n v="1070"/>
    <n v="38"/>
    <x v="0"/>
    <x v="11"/>
    <x v="0"/>
    <n v="81"/>
    <x v="33"/>
    <s v="XL"/>
    <s v="White"/>
    <s v="Fall"/>
    <n v="4.3"/>
    <x v="1"/>
    <x v="2"/>
    <s v="Yes"/>
    <s v="Yes"/>
    <n v="33"/>
    <s v="Venmo"/>
    <s v="Every 3 Months"/>
    <x v="2"/>
  </r>
  <r>
    <n v="1071"/>
    <n v="50"/>
    <x v="0"/>
    <x v="16"/>
    <x v="3"/>
    <n v="75"/>
    <x v="17"/>
    <s v="M"/>
    <s v="Magenta"/>
    <s v="Summer"/>
    <n v="3.3"/>
    <x v="1"/>
    <x v="1"/>
    <s v="Yes"/>
    <s v="Yes"/>
    <n v="50"/>
    <s v="Debit Card"/>
    <s v="Weekly"/>
    <x v="2"/>
  </r>
  <r>
    <n v="1072"/>
    <n v="61"/>
    <x v="0"/>
    <x v="19"/>
    <x v="3"/>
    <n v="81"/>
    <x v="38"/>
    <s v="M"/>
    <s v="Beige"/>
    <s v="Summer"/>
    <n v="2.6"/>
    <x v="1"/>
    <x v="0"/>
    <s v="Yes"/>
    <s v="Yes"/>
    <n v="46"/>
    <s v="Credit Card"/>
    <s v="Monthly"/>
    <x v="0"/>
  </r>
  <r>
    <n v="1073"/>
    <n v="48"/>
    <x v="0"/>
    <x v="6"/>
    <x v="0"/>
    <n v="92"/>
    <x v="37"/>
    <s v="L"/>
    <s v="Gold"/>
    <s v="Fall"/>
    <n v="3.5"/>
    <x v="1"/>
    <x v="0"/>
    <s v="Yes"/>
    <s v="Yes"/>
    <n v="34"/>
    <s v="Debit Card"/>
    <s v="Fortnightly"/>
    <x v="2"/>
  </r>
  <r>
    <n v="1074"/>
    <n v="22"/>
    <x v="0"/>
    <x v="18"/>
    <x v="3"/>
    <n v="96"/>
    <x v="18"/>
    <s v="XL"/>
    <s v="Purple"/>
    <s v="Spring"/>
    <n v="4"/>
    <x v="1"/>
    <x v="5"/>
    <s v="Yes"/>
    <s v="Yes"/>
    <n v="33"/>
    <s v="Credit Card"/>
    <s v="Monthly"/>
    <x v="2"/>
  </r>
  <r>
    <n v="1075"/>
    <n v="48"/>
    <x v="0"/>
    <x v="16"/>
    <x v="3"/>
    <n v="71"/>
    <x v="30"/>
    <s v="S"/>
    <s v="White"/>
    <s v="Fall"/>
    <n v="2.6"/>
    <x v="1"/>
    <x v="3"/>
    <s v="Yes"/>
    <s v="Yes"/>
    <n v="45"/>
    <s v="Bank Transfer"/>
    <s v="Fortnightly"/>
    <x v="2"/>
  </r>
  <r>
    <n v="1076"/>
    <n v="57"/>
    <x v="0"/>
    <x v="12"/>
    <x v="3"/>
    <n v="50"/>
    <x v="9"/>
    <s v="L"/>
    <s v="Indigo"/>
    <s v="Summer"/>
    <n v="4.9000000000000004"/>
    <x v="1"/>
    <x v="2"/>
    <s v="Yes"/>
    <s v="Yes"/>
    <n v="32"/>
    <s v="Debit Card"/>
    <s v="Bi-Weekly"/>
    <x v="0"/>
  </r>
  <r>
    <n v="1077"/>
    <n v="33"/>
    <x v="0"/>
    <x v="7"/>
    <x v="2"/>
    <n v="72"/>
    <x v="25"/>
    <s v="L"/>
    <s v="Charcoal"/>
    <s v="Spring"/>
    <n v="2.9"/>
    <x v="1"/>
    <x v="3"/>
    <s v="Yes"/>
    <s v="Yes"/>
    <n v="47"/>
    <s v="Venmo"/>
    <s v="Bi-Weekly"/>
    <x v="2"/>
  </r>
  <r>
    <n v="1078"/>
    <n v="58"/>
    <x v="0"/>
    <x v="14"/>
    <x v="2"/>
    <n v="28"/>
    <x v="8"/>
    <s v="M"/>
    <s v="Pink"/>
    <s v="Winter"/>
    <n v="3.7"/>
    <x v="1"/>
    <x v="3"/>
    <s v="Yes"/>
    <s v="Yes"/>
    <n v="5"/>
    <s v="PayPal"/>
    <s v="Quarterly"/>
    <x v="0"/>
  </r>
  <r>
    <n v="1079"/>
    <n v="37"/>
    <x v="0"/>
    <x v="1"/>
    <x v="0"/>
    <n v="59"/>
    <x v="28"/>
    <s v="M"/>
    <s v="Silver"/>
    <s v="Fall"/>
    <n v="4.4000000000000004"/>
    <x v="1"/>
    <x v="0"/>
    <s v="Yes"/>
    <s v="Yes"/>
    <n v="49"/>
    <s v="Credit Card"/>
    <s v="Fortnightly"/>
    <x v="2"/>
  </r>
  <r>
    <n v="1080"/>
    <n v="18"/>
    <x v="0"/>
    <x v="7"/>
    <x v="2"/>
    <n v="33"/>
    <x v="19"/>
    <s v="S"/>
    <s v="Blue"/>
    <s v="Summer"/>
    <n v="4.4000000000000004"/>
    <x v="1"/>
    <x v="1"/>
    <s v="Yes"/>
    <s v="Yes"/>
    <n v="48"/>
    <s v="Bank Transfer"/>
    <s v="Monthly"/>
    <x v="1"/>
  </r>
  <r>
    <n v="1081"/>
    <n v="65"/>
    <x v="0"/>
    <x v="18"/>
    <x v="3"/>
    <n v="59"/>
    <x v="38"/>
    <s v="L"/>
    <s v="Blue"/>
    <s v="Fall"/>
    <n v="3.8"/>
    <x v="1"/>
    <x v="0"/>
    <s v="Yes"/>
    <s v="Yes"/>
    <n v="22"/>
    <s v="Cash"/>
    <s v="Every 3 Months"/>
    <x v="0"/>
  </r>
  <r>
    <n v="1082"/>
    <n v="62"/>
    <x v="0"/>
    <x v="22"/>
    <x v="3"/>
    <n v="30"/>
    <x v="37"/>
    <s v="XL"/>
    <s v="Brown"/>
    <s v="Spring"/>
    <n v="4.5"/>
    <x v="1"/>
    <x v="3"/>
    <s v="Yes"/>
    <s v="Yes"/>
    <n v="45"/>
    <s v="Credit Card"/>
    <s v="Annually"/>
    <x v="0"/>
  </r>
  <r>
    <n v="1083"/>
    <n v="54"/>
    <x v="0"/>
    <x v="19"/>
    <x v="3"/>
    <n v="85"/>
    <x v="36"/>
    <s v="XL"/>
    <s v="Cyan"/>
    <s v="Winter"/>
    <n v="2.6"/>
    <x v="1"/>
    <x v="2"/>
    <s v="Yes"/>
    <s v="Yes"/>
    <n v="30"/>
    <s v="Venmo"/>
    <s v="Quarterly"/>
    <x v="0"/>
  </r>
  <r>
    <n v="1084"/>
    <n v="35"/>
    <x v="0"/>
    <x v="21"/>
    <x v="3"/>
    <n v="97"/>
    <x v="47"/>
    <s v="L"/>
    <s v="Teal"/>
    <s v="Summer"/>
    <n v="3.3"/>
    <x v="1"/>
    <x v="5"/>
    <s v="Yes"/>
    <s v="Yes"/>
    <n v="43"/>
    <s v="Cash"/>
    <s v="Weekly"/>
    <x v="2"/>
  </r>
  <r>
    <n v="1085"/>
    <n v="34"/>
    <x v="0"/>
    <x v="17"/>
    <x v="0"/>
    <n v="36"/>
    <x v="10"/>
    <s v="S"/>
    <s v="Purple"/>
    <s v="Fall"/>
    <n v="4.0999999999999996"/>
    <x v="1"/>
    <x v="2"/>
    <s v="Yes"/>
    <s v="Yes"/>
    <n v="48"/>
    <s v="Cash"/>
    <s v="Quarterly"/>
    <x v="2"/>
  </r>
  <r>
    <n v="1086"/>
    <n v="25"/>
    <x v="0"/>
    <x v="16"/>
    <x v="3"/>
    <n v="85"/>
    <x v="40"/>
    <s v="M"/>
    <s v="Turquoise"/>
    <s v="Winter"/>
    <n v="3"/>
    <x v="1"/>
    <x v="5"/>
    <s v="Yes"/>
    <s v="Yes"/>
    <n v="23"/>
    <s v="Venmo"/>
    <s v="Fortnightly"/>
    <x v="2"/>
  </r>
  <r>
    <n v="1087"/>
    <n v="53"/>
    <x v="0"/>
    <x v="12"/>
    <x v="3"/>
    <n v="62"/>
    <x v="29"/>
    <s v="M"/>
    <s v="Olive"/>
    <s v="Winter"/>
    <n v="3"/>
    <x v="1"/>
    <x v="1"/>
    <s v="Yes"/>
    <s v="Yes"/>
    <n v="27"/>
    <s v="PayPal"/>
    <s v="Bi-Weekly"/>
    <x v="0"/>
  </r>
  <r>
    <n v="1088"/>
    <n v="45"/>
    <x v="0"/>
    <x v="2"/>
    <x v="0"/>
    <n v="71"/>
    <x v="8"/>
    <s v="S"/>
    <s v="White"/>
    <s v="Winter"/>
    <n v="3.4"/>
    <x v="1"/>
    <x v="2"/>
    <s v="Yes"/>
    <s v="Yes"/>
    <n v="7"/>
    <s v="Bank Transfer"/>
    <s v="Monthly"/>
    <x v="2"/>
  </r>
  <r>
    <n v="1089"/>
    <n v="49"/>
    <x v="0"/>
    <x v="13"/>
    <x v="0"/>
    <n v="21"/>
    <x v="7"/>
    <s v="M"/>
    <s v="Turquoise"/>
    <s v="Winter"/>
    <n v="2.7"/>
    <x v="1"/>
    <x v="1"/>
    <s v="Yes"/>
    <s v="Yes"/>
    <n v="2"/>
    <s v="PayPal"/>
    <s v="Weekly"/>
    <x v="2"/>
  </r>
  <r>
    <n v="1090"/>
    <n v="40"/>
    <x v="0"/>
    <x v="21"/>
    <x v="3"/>
    <n v="61"/>
    <x v="28"/>
    <s v="M"/>
    <s v="Silver"/>
    <s v="Spring"/>
    <n v="3.8"/>
    <x v="1"/>
    <x v="2"/>
    <s v="Yes"/>
    <s v="Yes"/>
    <n v="33"/>
    <s v="PayPal"/>
    <s v="Bi-Weekly"/>
    <x v="2"/>
  </r>
  <r>
    <n v="1091"/>
    <n v="38"/>
    <x v="0"/>
    <x v="18"/>
    <x v="3"/>
    <n v="58"/>
    <x v="39"/>
    <s v="M"/>
    <s v="Violet"/>
    <s v="Spring"/>
    <n v="4.2"/>
    <x v="1"/>
    <x v="5"/>
    <s v="Yes"/>
    <s v="Yes"/>
    <n v="27"/>
    <s v="Cash"/>
    <s v="Fortnightly"/>
    <x v="2"/>
  </r>
  <r>
    <n v="1092"/>
    <n v="44"/>
    <x v="0"/>
    <x v="1"/>
    <x v="0"/>
    <n v="80"/>
    <x v="17"/>
    <s v="L"/>
    <s v="Lavender"/>
    <s v="Spring"/>
    <n v="4.7"/>
    <x v="1"/>
    <x v="5"/>
    <s v="Yes"/>
    <s v="Yes"/>
    <n v="6"/>
    <s v="Credit Card"/>
    <s v="Fortnightly"/>
    <x v="2"/>
  </r>
  <r>
    <n v="1093"/>
    <n v="68"/>
    <x v="0"/>
    <x v="16"/>
    <x v="3"/>
    <n v="50"/>
    <x v="45"/>
    <s v="L"/>
    <s v="Magenta"/>
    <s v="Spring"/>
    <n v="4.0999999999999996"/>
    <x v="1"/>
    <x v="4"/>
    <s v="Yes"/>
    <s v="Yes"/>
    <n v="20"/>
    <s v="Venmo"/>
    <s v="Quarterly"/>
    <x v="0"/>
  </r>
  <r>
    <n v="1094"/>
    <n v="60"/>
    <x v="0"/>
    <x v="4"/>
    <x v="1"/>
    <n v="48"/>
    <x v="12"/>
    <s v="S"/>
    <s v="Indigo"/>
    <s v="Winter"/>
    <n v="4.2"/>
    <x v="1"/>
    <x v="4"/>
    <s v="Yes"/>
    <s v="Yes"/>
    <n v="46"/>
    <s v="Venmo"/>
    <s v="Every 3 Months"/>
    <x v="0"/>
  </r>
  <r>
    <n v="1095"/>
    <n v="25"/>
    <x v="0"/>
    <x v="16"/>
    <x v="3"/>
    <n v="40"/>
    <x v="39"/>
    <s v="M"/>
    <s v="Black"/>
    <s v="Winter"/>
    <n v="4.8"/>
    <x v="1"/>
    <x v="2"/>
    <s v="Yes"/>
    <s v="Yes"/>
    <n v="25"/>
    <s v="Cash"/>
    <s v="Quarterly"/>
    <x v="2"/>
  </r>
  <r>
    <n v="1096"/>
    <n v="19"/>
    <x v="0"/>
    <x v="7"/>
    <x v="2"/>
    <n v="34"/>
    <x v="30"/>
    <s v="S"/>
    <s v="Peach"/>
    <s v="Summer"/>
    <n v="3"/>
    <x v="1"/>
    <x v="1"/>
    <s v="Yes"/>
    <s v="Yes"/>
    <n v="30"/>
    <s v="Bank Transfer"/>
    <s v="Quarterly"/>
    <x v="1"/>
  </r>
  <r>
    <n v="1097"/>
    <n v="57"/>
    <x v="0"/>
    <x v="7"/>
    <x v="2"/>
    <n v="46"/>
    <x v="13"/>
    <s v="S"/>
    <s v="Beige"/>
    <s v="Fall"/>
    <n v="2.6"/>
    <x v="1"/>
    <x v="3"/>
    <s v="Yes"/>
    <s v="Yes"/>
    <n v="48"/>
    <s v="Credit Card"/>
    <s v="Annually"/>
    <x v="0"/>
  </r>
  <r>
    <n v="1098"/>
    <n v="58"/>
    <x v="0"/>
    <x v="12"/>
    <x v="3"/>
    <n v="27"/>
    <x v="34"/>
    <s v="M"/>
    <s v="Black"/>
    <s v="Summer"/>
    <n v="3.2"/>
    <x v="1"/>
    <x v="5"/>
    <s v="Yes"/>
    <s v="Yes"/>
    <n v="47"/>
    <s v="Bank Transfer"/>
    <s v="Weekly"/>
    <x v="0"/>
  </r>
  <r>
    <n v="1099"/>
    <n v="49"/>
    <x v="0"/>
    <x v="8"/>
    <x v="3"/>
    <n v="98"/>
    <x v="37"/>
    <s v="S"/>
    <s v="Turquoise"/>
    <s v="Spring"/>
    <n v="3.6"/>
    <x v="1"/>
    <x v="2"/>
    <s v="Yes"/>
    <s v="Yes"/>
    <n v="27"/>
    <s v="Credit Card"/>
    <s v="Weekly"/>
    <x v="2"/>
  </r>
  <r>
    <n v="1100"/>
    <n v="19"/>
    <x v="0"/>
    <x v="1"/>
    <x v="0"/>
    <n v="73"/>
    <x v="17"/>
    <s v="M"/>
    <s v="Peach"/>
    <s v="Fall"/>
    <n v="2.6"/>
    <x v="1"/>
    <x v="2"/>
    <s v="Yes"/>
    <s v="Yes"/>
    <n v="45"/>
    <s v="Bank Transfer"/>
    <s v="Fortnightly"/>
    <x v="1"/>
  </r>
  <r>
    <n v="1101"/>
    <n v="50"/>
    <x v="0"/>
    <x v="13"/>
    <x v="0"/>
    <n v="28"/>
    <x v="22"/>
    <s v="L"/>
    <s v="Gold"/>
    <s v="Spring"/>
    <n v="4.4000000000000004"/>
    <x v="1"/>
    <x v="0"/>
    <s v="Yes"/>
    <s v="Yes"/>
    <n v="2"/>
    <s v="Credit Card"/>
    <s v="Weekly"/>
    <x v="2"/>
  </r>
  <r>
    <n v="1102"/>
    <n v="30"/>
    <x v="0"/>
    <x v="24"/>
    <x v="3"/>
    <n v="76"/>
    <x v="12"/>
    <s v="XL"/>
    <s v="Silver"/>
    <s v="Fall"/>
    <n v="3"/>
    <x v="1"/>
    <x v="1"/>
    <s v="Yes"/>
    <s v="Yes"/>
    <n v="39"/>
    <s v="Cash"/>
    <s v="Fortnightly"/>
    <x v="2"/>
  </r>
  <r>
    <n v="1103"/>
    <n v="52"/>
    <x v="0"/>
    <x v="1"/>
    <x v="0"/>
    <n v="83"/>
    <x v="21"/>
    <s v="M"/>
    <s v="Peach"/>
    <s v="Fall"/>
    <n v="2.9"/>
    <x v="1"/>
    <x v="0"/>
    <s v="Yes"/>
    <s v="Yes"/>
    <n v="24"/>
    <s v="Cash"/>
    <s v="Fortnightly"/>
    <x v="0"/>
  </r>
  <r>
    <n v="1104"/>
    <n v="35"/>
    <x v="0"/>
    <x v="15"/>
    <x v="0"/>
    <n v="23"/>
    <x v="30"/>
    <s v="S"/>
    <s v="Charcoal"/>
    <s v="Spring"/>
    <n v="4.3"/>
    <x v="1"/>
    <x v="1"/>
    <s v="Yes"/>
    <s v="Yes"/>
    <n v="8"/>
    <s v="Debit Card"/>
    <s v="Bi-Weekly"/>
    <x v="2"/>
  </r>
  <r>
    <n v="1105"/>
    <n v="35"/>
    <x v="0"/>
    <x v="19"/>
    <x v="3"/>
    <n v="28"/>
    <x v="12"/>
    <s v="M"/>
    <s v="Beige"/>
    <s v="Fall"/>
    <n v="3.1"/>
    <x v="1"/>
    <x v="0"/>
    <s v="Yes"/>
    <s v="Yes"/>
    <n v="8"/>
    <s v="Bank Transfer"/>
    <s v="Quarterly"/>
    <x v="2"/>
  </r>
  <r>
    <n v="1106"/>
    <n v="33"/>
    <x v="0"/>
    <x v="17"/>
    <x v="0"/>
    <n v="83"/>
    <x v="2"/>
    <s v="S"/>
    <s v="Olive"/>
    <s v="Spring"/>
    <n v="3"/>
    <x v="1"/>
    <x v="2"/>
    <s v="Yes"/>
    <s v="Yes"/>
    <n v="6"/>
    <s v="Venmo"/>
    <s v="Every 3 Months"/>
    <x v="2"/>
  </r>
  <r>
    <n v="1107"/>
    <n v="52"/>
    <x v="0"/>
    <x v="11"/>
    <x v="0"/>
    <n v="96"/>
    <x v="46"/>
    <s v="L"/>
    <s v="Violet"/>
    <s v="Winter"/>
    <n v="3.6"/>
    <x v="1"/>
    <x v="5"/>
    <s v="Yes"/>
    <s v="Yes"/>
    <n v="12"/>
    <s v="Venmo"/>
    <s v="Fortnightly"/>
    <x v="0"/>
  </r>
  <r>
    <n v="1108"/>
    <n v="69"/>
    <x v="0"/>
    <x v="4"/>
    <x v="1"/>
    <n v="62"/>
    <x v="21"/>
    <s v="M"/>
    <s v="Peach"/>
    <s v="Fall"/>
    <n v="2.8"/>
    <x v="1"/>
    <x v="5"/>
    <s v="Yes"/>
    <s v="Yes"/>
    <n v="26"/>
    <s v="Bank Transfer"/>
    <s v="Weekly"/>
    <x v="0"/>
  </r>
  <r>
    <n v="1109"/>
    <n v="27"/>
    <x v="0"/>
    <x v="6"/>
    <x v="0"/>
    <n v="25"/>
    <x v="43"/>
    <s v="M"/>
    <s v="Teal"/>
    <s v="Fall"/>
    <n v="2.8"/>
    <x v="1"/>
    <x v="3"/>
    <s v="Yes"/>
    <s v="Yes"/>
    <n v="50"/>
    <s v="Cash"/>
    <s v="Fortnightly"/>
    <x v="2"/>
  </r>
  <r>
    <n v="1110"/>
    <n v="66"/>
    <x v="0"/>
    <x v="15"/>
    <x v="0"/>
    <n v="97"/>
    <x v="19"/>
    <s v="L"/>
    <s v="Violet"/>
    <s v="Winter"/>
    <n v="4.9000000000000004"/>
    <x v="1"/>
    <x v="2"/>
    <s v="Yes"/>
    <s v="Yes"/>
    <n v="2"/>
    <s v="Venmo"/>
    <s v="Weekly"/>
    <x v="0"/>
  </r>
  <r>
    <n v="1111"/>
    <n v="28"/>
    <x v="0"/>
    <x v="15"/>
    <x v="0"/>
    <n v="61"/>
    <x v="21"/>
    <s v="L"/>
    <s v="Cyan"/>
    <s v="Fall"/>
    <n v="3"/>
    <x v="1"/>
    <x v="3"/>
    <s v="Yes"/>
    <s v="Yes"/>
    <n v="31"/>
    <s v="Cash"/>
    <s v="Bi-Weekly"/>
    <x v="2"/>
  </r>
  <r>
    <n v="1112"/>
    <n v="22"/>
    <x v="0"/>
    <x v="9"/>
    <x v="1"/>
    <n v="66"/>
    <x v="14"/>
    <s v="S"/>
    <s v="Olive"/>
    <s v="Summer"/>
    <n v="4.0999999999999996"/>
    <x v="1"/>
    <x v="2"/>
    <s v="Yes"/>
    <s v="Yes"/>
    <n v="4"/>
    <s v="Credit Card"/>
    <s v="Bi-Weekly"/>
    <x v="2"/>
  </r>
  <r>
    <n v="1113"/>
    <n v="69"/>
    <x v="0"/>
    <x v="15"/>
    <x v="0"/>
    <n v="67"/>
    <x v="47"/>
    <s v="XL"/>
    <s v="Pink"/>
    <s v="Spring"/>
    <n v="4.5999999999999996"/>
    <x v="1"/>
    <x v="1"/>
    <s v="Yes"/>
    <s v="Yes"/>
    <n v="32"/>
    <s v="PayPal"/>
    <s v="Quarterly"/>
    <x v="0"/>
  </r>
  <r>
    <n v="1114"/>
    <n v="28"/>
    <x v="0"/>
    <x v="12"/>
    <x v="3"/>
    <n v="80"/>
    <x v="33"/>
    <s v="M"/>
    <s v="Purple"/>
    <s v="Summer"/>
    <n v="4.8"/>
    <x v="1"/>
    <x v="2"/>
    <s v="Yes"/>
    <s v="Yes"/>
    <n v="11"/>
    <s v="PayPal"/>
    <s v="Bi-Weekly"/>
    <x v="2"/>
  </r>
  <r>
    <n v="1115"/>
    <n v="55"/>
    <x v="0"/>
    <x v="11"/>
    <x v="0"/>
    <n v="25"/>
    <x v="13"/>
    <s v="L"/>
    <s v="Violet"/>
    <s v="Fall"/>
    <n v="2.6"/>
    <x v="1"/>
    <x v="2"/>
    <s v="Yes"/>
    <s v="Yes"/>
    <n v="47"/>
    <s v="Bank Transfer"/>
    <s v="Every 3 Months"/>
    <x v="0"/>
  </r>
  <r>
    <n v="1116"/>
    <n v="30"/>
    <x v="0"/>
    <x v="19"/>
    <x v="3"/>
    <n v="58"/>
    <x v="14"/>
    <s v="S"/>
    <s v="Peach"/>
    <s v="Fall"/>
    <n v="4"/>
    <x v="1"/>
    <x v="4"/>
    <s v="Yes"/>
    <s v="Yes"/>
    <n v="37"/>
    <s v="Cash"/>
    <s v="Weekly"/>
    <x v="2"/>
  </r>
  <r>
    <n v="1117"/>
    <n v="67"/>
    <x v="0"/>
    <x v="21"/>
    <x v="3"/>
    <n v="96"/>
    <x v="11"/>
    <s v="M"/>
    <s v="Charcoal"/>
    <s v="Winter"/>
    <n v="4.2"/>
    <x v="1"/>
    <x v="0"/>
    <s v="Yes"/>
    <s v="Yes"/>
    <n v="39"/>
    <s v="PayPal"/>
    <s v="Fortnightly"/>
    <x v="0"/>
  </r>
  <r>
    <n v="1118"/>
    <n v="25"/>
    <x v="0"/>
    <x v="12"/>
    <x v="3"/>
    <n v="77"/>
    <x v="18"/>
    <s v="L"/>
    <s v="Lavender"/>
    <s v="Spring"/>
    <n v="4.5"/>
    <x v="1"/>
    <x v="5"/>
    <s v="Yes"/>
    <s v="Yes"/>
    <n v="24"/>
    <s v="Credit Card"/>
    <s v="Monthly"/>
    <x v="2"/>
  </r>
  <r>
    <n v="1119"/>
    <n v="49"/>
    <x v="0"/>
    <x v="22"/>
    <x v="3"/>
    <n v="65"/>
    <x v="27"/>
    <s v="M"/>
    <s v="Purple"/>
    <s v="Summer"/>
    <n v="4.9000000000000004"/>
    <x v="1"/>
    <x v="3"/>
    <s v="Yes"/>
    <s v="Yes"/>
    <n v="11"/>
    <s v="PayPal"/>
    <s v="Every 3 Months"/>
    <x v="2"/>
  </r>
  <r>
    <n v="1120"/>
    <n v="34"/>
    <x v="0"/>
    <x v="16"/>
    <x v="3"/>
    <n v="36"/>
    <x v="7"/>
    <s v="M"/>
    <s v="Indigo"/>
    <s v="Spring"/>
    <n v="3.1"/>
    <x v="1"/>
    <x v="3"/>
    <s v="Yes"/>
    <s v="Yes"/>
    <n v="36"/>
    <s v="Credit Card"/>
    <s v="Weekly"/>
    <x v="2"/>
  </r>
  <r>
    <n v="1121"/>
    <n v="22"/>
    <x v="0"/>
    <x v="4"/>
    <x v="1"/>
    <n v="84"/>
    <x v="38"/>
    <s v="M"/>
    <s v="Magenta"/>
    <s v="Winter"/>
    <n v="4"/>
    <x v="1"/>
    <x v="2"/>
    <s v="Yes"/>
    <s v="Yes"/>
    <n v="40"/>
    <s v="Debit Card"/>
    <s v="Monthly"/>
    <x v="2"/>
  </r>
  <r>
    <n v="1122"/>
    <n v="63"/>
    <x v="0"/>
    <x v="17"/>
    <x v="0"/>
    <n v="58"/>
    <x v="20"/>
    <s v="XL"/>
    <s v="Peach"/>
    <s v="Fall"/>
    <n v="3.2"/>
    <x v="1"/>
    <x v="0"/>
    <s v="Yes"/>
    <s v="Yes"/>
    <n v="25"/>
    <s v="Cash"/>
    <s v="Quarterly"/>
    <x v="0"/>
  </r>
  <r>
    <n v="1123"/>
    <n v="70"/>
    <x v="0"/>
    <x v="8"/>
    <x v="3"/>
    <n v="62"/>
    <x v="17"/>
    <s v="S"/>
    <s v="Charcoal"/>
    <s v="Spring"/>
    <n v="4.3"/>
    <x v="1"/>
    <x v="4"/>
    <s v="Yes"/>
    <s v="Yes"/>
    <n v="12"/>
    <s v="Credit Card"/>
    <s v="Annually"/>
    <x v="0"/>
  </r>
  <r>
    <n v="1124"/>
    <n v="36"/>
    <x v="0"/>
    <x v="19"/>
    <x v="3"/>
    <n v="67"/>
    <x v="2"/>
    <s v="S"/>
    <s v="Purple"/>
    <s v="Fall"/>
    <n v="2.5"/>
    <x v="1"/>
    <x v="5"/>
    <s v="Yes"/>
    <s v="Yes"/>
    <n v="38"/>
    <s v="Cash"/>
    <s v="Monthly"/>
    <x v="2"/>
  </r>
  <r>
    <n v="1125"/>
    <n v="42"/>
    <x v="0"/>
    <x v="1"/>
    <x v="0"/>
    <n v="20"/>
    <x v="44"/>
    <s v="M"/>
    <s v="Orange"/>
    <s v="Spring"/>
    <n v="4.9000000000000004"/>
    <x v="1"/>
    <x v="0"/>
    <s v="Yes"/>
    <s v="Yes"/>
    <n v="40"/>
    <s v="Cash"/>
    <s v="Quarterly"/>
    <x v="2"/>
  </r>
  <r>
    <n v="1126"/>
    <n v="27"/>
    <x v="0"/>
    <x v="3"/>
    <x v="1"/>
    <n v="90"/>
    <x v="25"/>
    <s v="M"/>
    <s v="Lavender"/>
    <s v="Summer"/>
    <n v="2.7"/>
    <x v="1"/>
    <x v="4"/>
    <s v="Yes"/>
    <s v="Yes"/>
    <n v="10"/>
    <s v="Bank Transfer"/>
    <s v="Weekly"/>
    <x v="2"/>
  </r>
  <r>
    <n v="1127"/>
    <n v="23"/>
    <x v="0"/>
    <x v="18"/>
    <x v="3"/>
    <n v="58"/>
    <x v="44"/>
    <s v="L"/>
    <s v="Beige"/>
    <s v="Winter"/>
    <n v="3.4"/>
    <x v="1"/>
    <x v="3"/>
    <s v="Yes"/>
    <s v="Yes"/>
    <n v="47"/>
    <s v="Venmo"/>
    <s v="Fortnightly"/>
    <x v="2"/>
  </r>
  <r>
    <n v="1128"/>
    <n v="50"/>
    <x v="0"/>
    <x v="5"/>
    <x v="0"/>
    <n v="53"/>
    <x v="12"/>
    <s v="XL"/>
    <s v="Maroon"/>
    <s v="Spring"/>
    <n v="4.8"/>
    <x v="1"/>
    <x v="5"/>
    <s v="Yes"/>
    <s v="Yes"/>
    <n v="22"/>
    <s v="Debit Card"/>
    <s v="Monthly"/>
    <x v="2"/>
  </r>
  <r>
    <n v="1129"/>
    <n v="56"/>
    <x v="0"/>
    <x v="24"/>
    <x v="3"/>
    <n v="30"/>
    <x v="14"/>
    <s v="L"/>
    <s v="Charcoal"/>
    <s v="Winter"/>
    <n v="4.7"/>
    <x v="1"/>
    <x v="2"/>
    <s v="Yes"/>
    <s v="Yes"/>
    <n v="35"/>
    <s v="Debit Card"/>
    <s v="Monthly"/>
    <x v="0"/>
  </r>
  <r>
    <n v="1130"/>
    <n v="37"/>
    <x v="0"/>
    <x v="15"/>
    <x v="0"/>
    <n v="65"/>
    <x v="13"/>
    <s v="XL"/>
    <s v="White"/>
    <s v="Winter"/>
    <n v="4.7"/>
    <x v="1"/>
    <x v="0"/>
    <s v="Yes"/>
    <s v="Yes"/>
    <n v="46"/>
    <s v="Venmo"/>
    <s v="Fortnightly"/>
    <x v="2"/>
  </r>
  <r>
    <n v="1131"/>
    <n v="67"/>
    <x v="0"/>
    <x v="16"/>
    <x v="3"/>
    <n v="41"/>
    <x v="0"/>
    <s v="M"/>
    <s v="Lavender"/>
    <s v="Summer"/>
    <n v="3.9"/>
    <x v="1"/>
    <x v="3"/>
    <s v="Yes"/>
    <s v="Yes"/>
    <n v="30"/>
    <s v="PayPal"/>
    <s v="Bi-Weekly"/>
    <x v="0"/>
  </r>
  <r>
    <n v="1132"/>
    <n v="67"/>
    <x v="0"/>
    <x v="5"/>
    <x v="0"/>
    <n v="73"/>
    <x v="26"/>
    <s v="M"/>
    <s v="Black"/>
    <s v="Spring"/>
    <n v="3.7"/>
    <x v="1"/>
    <x v="0"/>
    <s v="Yes"/>
    <s v="Yes"/>
    <n v="20"/>
    <s v="Bank Transfer"/>
    <s v="Monthly"/>
    <x v="0"/>
  </r>
  <r>
    <n v="1133"/>
    <n v="50"/>
    <x v="0"/>
    <x v="15"/>
    <x v="0"/>
    <n v="98"/>
    <x v="17"/>
    <s v="S"/>
    <s v="Teal"/>
    <s v="Spring"/>
    <n v="4.3"/>
    <x v="1"/>
    <x v="5"/>
    <s v="Yes"/>
    <s v="Yes"/>
    <n v="25"/>
    <s v="Cash"/>
    <s v="Fortnightly"/>
    <x v="2"/>
  </r>
  <r>
    <n v="1134"/>
    <n v="36"/>
    <x v="0"/>
    <x v="9"/>
    <x v="1"/>
    <n v="36"/>
    <x v="39"/>
    <s v="XL"/>
    <s v="Magenta"/>
    <s v="Winter"/>
    <n v="4.0999999999999996"/>
    <x v="1"/>
    <x v="4"/>
    <s v="Yes"/>
    <s v="Yes"/>
    <n v="29"/>
    <s v="Cash"/>
    <s v="Weekly"/>
    <x v="2"/>
  </r>
  <r>
    <n v="1135"/>
    <n v="62"/>
    <x v="0"/>
    <x v="17"/>
    <x v="0"/>
    <n v="81"/>
    <x v="48"/>
    <s v="M"/>
    <s v="Brown"/>
    <s v="Summer"/>
    <n v="4.5999999999999996"/>
    <x v="1"/>
    <x v="0"/>
    <s v="Yes"/>
    <s v="Yes"/>
    <n v="2"/>
    <s v="Venmo"/>
    <s v="Every 3 Months"/>
    <x v="0"/>
  </r>
  <r>
    <n v="1136"/>
    <n v="65"/>
    <x v="0"/>
    <x v="11"/>
    <x v="0"/>
    <n v="90"/>
    <x v="2"/>
    <s v="L"/>
    <s v="Peach"/>
    <s v="Winter"/>
    <n v="3.6"/>
    <x v="1"/>
    <x v="4"/>
    <s v="Yes"/>
    <s v="Yes"/>
    <n v="32"/>
    <s v="Bank Transfer"/>
    <s v="Quarterly"/>
    <x v="0"/>
  </r>
  <r>
    <n v="1137"/>
    <n v="23"/>
    <x v="0"/>
    <x v="8"/>
    <x v="3"/>
    <n v="83"/>
    <x v="26"/>
    <s v="S"/>
    <s v="Cyan"/>
    <s v="Summer"/>
    <n v="4.8"/>
    <x v="1"/>
    <x v="1"/>
    <s v="Yes"/>
    <s v="Yes"/>
    <n v="37"/>
    <s v="Cash"/>
    <s v="Monthly"/>
    <x v="2"/>
  </r>
  <r>
    <n v="1138"/>
    <n v="46"/>
    <x v="0"/>
    <x v="5"/>
    <x v="0"/>
    <n v="91"/>
    <x v="35"/>
    <s v="XL"/>
    <s v="Pink"/>
    <s v="Winter"/>
    <n v="2.8"/>
    <x v="1"/>
    <x v="4"/>
    <s v="Yes"/>
    <s v="Yes"/>
    <n v="16"/>
    <s v="Bank Transfer"/>
    <s v="Every 3 Months"/>
    <x v="2"/>
  </r>
  <r>
    <n v="1139"/>
    <n v="18"/>
    <x v="0"/>
    <x v="13"/>
    <x v="0"/>
    <n v="36"/>
    <x v="44"/>
    <s v="M"/>
    <s v="Purple"/>
    <s v="Summer"/>
    <n v="4.7"/>
    <x v="1"/>
    <x v="0"/>
    <s v="Yes"/>
    <s v="Yes"/>
    <n v="32"/>
    <s v="Venmo"/>
    <s v="Fortnightly"/>
    <x v="1"/>
  </r>
  <r>
    <n v="1140"/>
    <n v="58"/>
    <x v="0"/>
    <x v="7"/>
    <x v="2"/>
    <n v="53"/>
    <x v="15"/>
    <s v="L"/>
    <s v="Purple"/>
    <s v="Spring"/>
    <n v="3.9"/>
    <x v="1"/>
    <x v="3"/>
    <s v="Yes"/>
    <s v="Yes"/>
    <n v="42"/>
    <s v="Debit Card"/>
    <s v="Bi-Weekly"/>
    <x v="0"/>
  </r>
  <r>
    <n v="1141"/>
    <n v="31"/>
    <x v="0"/>
    <x v="2"/>
    <x v="0"/>
    <n v="39"/>
    <x v="33"/>
    <s v="M"/>
    <s v="White"/>
    <s v="Winter"/>
    <n v="2.6"/>
    <x v="1"/>
    <x v="5"/>
    <s v="Yes"/>
    <s v="Yes"/>
    <n v="6"/>
    <s v="Credit Card"/>
    <s v="Every 3 Months"/>
    <x v="2"/>
  </r>
  <r>
    <n v="1142"/>
    <n v="39"/>
    <x v="0"/>
    <x v="24"/>
    <x v="3"/>
    <n v="33"/>
    <x v="31"/>
    <s v="S"/>
    <s v="Silver"/>
    <s v="Winter"/>
    <n v="4.7"/>
    <x v="1"/>
    <x v="2"/>
    <s v="Yes"/>
    <s v="Yes"/>
    <n v="23"/>
    <s v="PayPal"/>
    <s v="Fortnightly"/>
    <x v="2"/>
  </r>
  <r>
    <n v="1143"/>
    <n v="69"/>
    <x v="0"/>
    <x v="17"/>
    <x v="0"/>
    <n v="76"/>
    <x v="31"/>
    <s v="L"/>
    <s v="Green"/>
    <s v="Spring"/>
    <n v="3.5"/>
    <x v="1"/>
    <x v="5"/>
    <s v="Yes"/>
    <s v="Yes"/>
    <n v="27"/>
    <s v="Venmo"/>
    <s v="Bi-Weekly"/>
    <x v="0"/>
  </r>
  <r>
    <n v="1144"/>
    <n v="68"/>
    <x v="0"/>
    <x v="23"/>
    <x v="1"/>
    <n v="23"/>
    <x v="22"/>
    <s v="L"/>
    <s v="Teal"/>
    <s v="Winter"/>
    <n v="4.4000000000000004"/>
    <x v="1"/>
    <x v="3"/>
    <s v="Yes"/>
    <s v="Yes"/>
    <n v="43"/>
    <s v="PayPal"/>
    <s v="Quarterly"/>
    <x v="0"/>
  </r>
  <r>
    <n v="1145"/>
    <n v="41"/>
    <x v="0"/>
    <x v="2"/>
    <x v="0"/>
    <n v="54"/>
    <x v="36"/>
    <s v="S"/>
    <s v="Indigo"/>
    <s v="Fall"/>
    <n v="4.4000000000000004"/>
    <x v="1"/>
    <x v="4"/>
    <s v="Yes"/>
    <s v="Yes"/>
    <n v="25"/>
    <s v="Bank Transfer"/>
    <s v="Fortnightly"/>
    <x v="2"/>
  </r>
  <r>
    <n v="1146"/>
    <n v="31"/>
    <x v="0"/>
    <x v="4"/>
    <x v="1"/>
    <n v="89"/>
    <x v="22"/>
    <s v="L"/>
    <s v="Pink"/>
    <s v="Summer"/>
    <n v="3"/>
    <x v="1"/>
    <x v="0"/>
    <s v="Yes"/>
    <s v="Yes"/>
    <n v="30"/>
    <s v="Cash"/>
    <s v="Every 3 Months"/>
    <x v="2"/>
  </r>
  <r>
    <n v="1147"/>
    <n v="48"/>
    <x v="0"/>
    <x v="4"/>
    <x v="1"/>
    <n v="38"/>
    <x v="48"/>
    <s v="M"/>
    <s v="Indigo"/>
    <s v="Summer"/>
    <n v="4.2"/>
    <x v="1"/>
    <x v="3"/>
    <s v="Yes"/>
    <s v="Yes"/>
    <n v="7"/>
    <s v="Bank Transfer"/>
    <s v="Every 3 Months"/>
    <x v="2"/>
  </r>
  <r>
    <n v="1148"/>
    <n v="59"/>
    <x v="0"/>
    <x v="19"/>
    <x v="3"/>
    <n v="36"/>
    <x v="30"/>
    <s v="XL"/>
    <s v="Red"/>
    <s v="Winter"/>
    <n v="4.3"/>
    <x v="1"/>
    <x v="2"/>
    <s v="Yes"/>
    <s v="Yes"/>
    <n v="17"/>
    <s v="Debit Card"/>
    <s v="Annually"/>
    <x v="0"/>
  </r>
  <r>
    <n v="1149"/>
    <n v="34"/>
    <x v="0"/>
    <x v="13"/>
    <x v="0"/>
    <n v="66"/>
    <x v="20"/>
    <s v="M"/>
    <s v="Violet"/>
    <s v="Spring"/>
    <n v="2.6"/>
    <x v="1"/>
    <x v="5"/>
    <s v="Yes"/>
    <s v="Yes"/>
    <n v="10"/>
    <s v="PayPal"/>
    <s v="Fortnightly"/>
    <x v="2"/>
  </r>
  <r>
    <n v="1150"/>
    <n v="21"/>
    <x v="0"/>
    <x v="16"/>
    <x v="3"/>
    <n v="42"/>
    <x v="42"/>
    <s v="L"/>
    <s v="Cyan"/>
    <s v="Spring"/>
    <n v="3.3"/>
    <x v="1"/>
    <x v="5"/>
    <s v="Yes"/>
    <s v="Yes"/>
    <n v="40"/>
    <s v="Venmo"/>
    <s v="Annually"/>
    <x v="2"/>
  </r>
  <r>
    <n v="1151"/>
    <n v="29"/>
    <x v="0"/>
    <x v="16"/>
    <x v="3"/>
    <n v="36"/>
    <x v="0"/>
    <s v="S"/>
    <s v="Red"/>
    <s v="Winter"/>
    <n v="2.7"/>
    <x v="1"/>
    <x v="2"/>
    <s v="Yes"/>
    <s v="Yes"/>
    <n v="50"/>
    <s v="Venmo"/>
    <s v="Bi-Weekly"/>
    <x v="2"/>
  </r>
  <r>
    <n v="1152"/>
    <n v="41"/>
    <x v="0"/>
    <x v="0"/>
    <x v="0"/>
    <n v="86"/>
    <x v="31"/>
    <s v="M"/>
    <s v="Gray"/>
    <s v="Spring"/>
    <n v="4.2"/>
    <x v="1"/>
    <x v="0"/>
    <s v="Yes"/>
    <s v="Yes"/>
    <n v="24"/>
    <s v="Credit Card"/>
    <s v="Weekly"/>
    <x v="2"/>
  </r>
  <r>
    <n v="1153"/>
    <n v="62"/>
    <x v="0"/>
    <x v="8"/>
    <x v="3"/>
    <n v="49"/>
    <x v="39"/>
    <s v="M"/>
    <s v="Gold"/>
    <s v="Fall"/>
    <n v="4"/>
    <x v="1"/>
    <x v="3"/>
    <s v="Yes"/>
    <s v="Yes"/>
    <n v="8"/>
    <s v="PayPal"/>
    <s v="Every 3 Months"/>
    <x v="0"/>
  </r>
  <r>
    <n v="1154"/>
    <n v="27"/>
    <x v="0"/>
    <x v="5"/>
    <x v="0"/>
    <n v="41"/>
    <x v="37"/>
    <s v="M"/>
    <s v="Pink"/>
    <s v="Summer"/>
    <n v="4"/>
    <x v="1"/>
    <x v="1"/>
    <s v="Yes"/>
    <s v="Yes"/>
    <n v="6"/>
    <s v="Bank Transfer"/>
    <s v="Quarterly"/>
    <x v="2"/>
  </r>
  <r>
    <n v="1155"/>
    <n v="49"/>
    <x v="0"/>
    <x v="10"/>
    <x v="0"/>
    <n v="82"/>
    <x v="42"/>
    <s v="L"/>
    <s v="Cyan"/>
    <s v="Spring"/>
    <n v="2.9"/>
    <x v="1"/>
    <x v="4"/>
    <s v="Yes"/>
    <s v="Yes"/>
    <n v="44"/>
    <s v="Credit Card"/>
    <s v="Bi-Weekly"/>
    <x v="2"/>
  </r>
  <r>
    <n v="1156"/>
    <n v="67"/>
    <x v="0"/>
    <x v="17"/>
    <x v="0"/>
    <n v="53"/>
    <x v="30"/>
    <s v="S"/>
    <s v="Red"/>
    <s v="Fall"/>
    <n v="2.6"/>
    <x v="1"/>
    <x v="0"/>
    <s v="Yes"/>
    <s v="Yes"/>
    <n v="47"/>
    <s v="PayPal"/>
    <s v="Quarterly"/>
    <x v="0"/>
  </r>
  <r>
    <n v="1157"/>
    <n v="20"/>
    <x v="0"/>
    <x v="9"/>
    <x v="1"/>
    <n v="21"/>
    <x v="11"/>
    <s v="M"/>
    <s v="Gold"/>
    <s v="Summer"/>
    <n v="4.8"/>
    <x v="1"/>
    <x v="0"/>
    <s v="Yes"/>
    <s v="Yes"/>
    <n v="6"/>
    <s v="Venmo"/>
    <s v="Every 3 Months"/>
    <x v="2"/>
  </r>
  <r>
    <n v="1158"/>
    <n v="37"/>
    <x v="0"/>
    <x v="22"/>
    <x v="3"/>
    <n v="66"/>
    <x v="33"/>
    <s v="M"/>
    <s v="Charcoal"/>
    <s v="Fall"/>
    <n v="4.4000000000000004"/>
    <x v="1"/>
    <x v="3"/>
    <s v="Yes"/>
    <s v="Yes"/>
    <n v="11"/>
    <s v="Cash"/>
    <s v="Quarterly"/>
    <x v="2"/>
  </r>
  <r>
    <n v="1159"/>
    <n v="69"/>
    <x v="0"/>
    <x v="22"/>
    <x v="3"/>
    <n v="89"/>
    <x v="22"/>
    <s v="L"/>
    <s v="Orange"/>
    <s v="Summer"/>
    <n v="4"/>
    <x v="1"/>
    <x v="4"/>
    <s v="Yes"/>
    <s v="Yes"/>
    <n v="41"/>
    <s v="Bank Transfer"/>
    <s v="Annually"/>
    <x v="0"/>
  </r>
  <r>
    <n v="1160"/>
    <n v="66"/>
    <x v="0"/>
    <x v="8"/>
    <x v="3"/>
    <n v="55"/>
    <x v="13"/>
    <s v="L"/>
    <s v="Blue"/>
    <s v="Fall"/>
    <n v="3.6"/>
    <x v="1"/>
    <x v="4"/>
    <s v="Yes"/>
    <s v="Yes"/>
    <n v="46"/>
    <s v="Venmo"/>
    <s v="Every 3 Months"/>
    <x v="0"/>
  </r>
  <r>
    <n v="1161"/>
    <n v="37"/>
    <x v="0"/>
    <x v="18"/>
    <x v="3"/>
    <n v="42"/>
    <x v="25"/>
    <s v="S"/>
    <s v="Blue"/>
    <s v="Summer"/>
    <n v="3.2"/>
    <x v="1"/>
    <x v="2"/>
    <s v="Yes"/>
    <s v="Yes"/>
    <n v="9"/>
    <s v="Venmo"/>
    <s v="Bi-Weekly"/>
    <x v="2"/>
  </r>
  <r>
    <n v="1162"/>
    <n v="63"/>
    <x v="0"/>
    <x v="6"/>
    <x v="0"/>
    <n v="52"/>
    <x v="19"/>
    <s v="S"/>
    <s v="Orange"/>
    <s v="Fall"/>
    <n v="3.1"/>
    <x v="1"/>
    <x v="4"/>
    <s v="Yes"/>
    <s v="Yes"/>
    <n v="37"/>
    <s v="PayPal"/>
    <s v="Monthly"/>
    <x v="0"/>
  </r>
  <r>
    <n v="1163"/>
    <n v="47"/>
    <x v="0"/>
    <x v="3"/>
    <x v="1"/>
    <n v="92"/>
    <x v="17"/>
    <s v="M"/>
    <s v="Blue"/>
    <s v="Winter"/>
    <n v="4.2"/>
    <x v="1"/>
    <x v="0"/>
    <s v="Yes"/>
    <s v="Yes"/>
    <n v="13"/>
    <s v="PayPal"/>
    <s v="Weekly"/>
    <x v="2"/>
  </r>
  <r>
    <n v="1164"/>
    <n v="26"/>
    <x v="0"/>
    <x v="13"/>
    <x v="0"/>
    <n v="56"/>
    <x v="30"/>
    <s v="L"/>
    <s v="White"/>
    <s v="Summer"/>
    <n v="3"/>
    <x v="1"/>
    <x v="4"/>
    <s v="Yes"/>
    <s v="Yes"/>
    <n v="24"/>
    <s v="Debit Card"/>
    <s v="Monthly"/>
    <x v="2"/>
  </r>
  <r>
    <n v="1165"/>
    <n v="68"/>
    <x v="0"/>
    <x v="10"/>
    <x v="0"/>
    <n v="96"/>
    <x v="6"/>
    <s v="M"/>
    <s v="Green"/>
    <s v="Winter"/>
    <n v="4.2"/>
    <x v="1"/>
    <x v="3"/>
    <s v="Yes"/>
    <s v="Yes"/>
    <n v="47"/>
    <s v="PayPal"/>
    <s v="Quarterly"/>
    <x v="0"/>
  </r>
  <r>
    <n v="1166"/>
    <n v="51"/>
    <x v="0"/>
    <x v="17"/>
    <x v="0"/>
    <n v="64"/>
    <x v="48"/>
    <s v="M"/>
    <s v="Silver"/>
    <s v="Winter"/>
    <n v="2.9"/>
    <x v="1"/>
    <x v="2"/>
    <s v="Yes"/>
    <s v="Yes"/>
    <n v="21"/>
    <s v="Venmo"/>
    <s v="Every 3 Months"/>
    <x v="0"/>
  </r>
  <r>
    <n v="1167"/>
    <n v="48"/>
    <x v="0"/>
    <x v="10"/>
    <x v="0"/>
    <n v="48"/>
    <x v="39"/>
    <s v="S"/>
    <s v="Lavender"/>
    <s v="Winter"/>
    <n v="3.7"/>
    <x v="1"/>
    <x v="5"/>
    <s v="Yes"/>
    <s v="Yes"/>
    <n v="22"/>
    <s v="Venmo"/>
    <s v="Fortnightly"/>
    <x v="2"/>
  </r>
  <r>
    <n v="1168"/>
    <n v="60"/>
    <x v="0"/>
    <x v="20"/>
    <x v="0"/>
    <n v="83"/>
    <x v="32"/>
    <s v="XL"/>
    <s v="Beige"/>
    <s v="Summer"/>
    <n v="3.6"/>
    <x v="1"/>
    <x v="1"/>
    <s v="Yes"/>
    <s v="Yes"/>
    <n v="16"/>
    <s v="PayPal"/>
    <s v="Quarterly"/>
    <x v="0"/>
  </r>
  <r>
    <n v="1169"/>
    <n v="68"/>
    <x v="0"/>
    <x v="18"/>
    <x v="3"/>
    <n v="91"/>
    <x v="16"/>
    <s v="L"/>
    <s v="Violet"/>
    <s v="Summer"/>
    <n v="3.6"/>
    <x v="1"/>
    <x v="3"/>
    <s v="Yes"/>
    <s v="Yes"/>
    <n v="37"/>
    <s v="Debit Card"/>
    <s v="Fortnightly"/>
    <x v="0"/>
  </r>
  <r>
    <n v="1170"/>
    <n v="25"/>
    <x v="0"/>
    <x v="21"/>
    <x v="3"/>
    <n v="94"/>
    <x v="5"/>
    <s v="S"/>
    <s v="Gray"/>
    <s v="Fall"/>
    <n v="4.5"/>
    <x v="1"/>
    <x v="4"/>
    <s v="Yes"/>
    <s v="Yes"/>
    <n v="3"/>
    <s v="Cash"/>
    <s v="Annually"/>
    <x v="2"/>
  </r>
  <r>
    <n v="1171"/>
    <n v="57"/>
    <x v="0"/>
    <x v="11"/>
    <x v="0"/>
    <n v="62"/>
    <x v="26"/>
    <s v="S"/>
    <s v="Red"/>
    <s v="Spring"/>
    <n v="3.2"/>
    <x v="1"/>
    <x v="0"/>
    <s v="Yes"/>
    <s v="Yes"/>
    <n v="33"/>
    <s v="Cash"/>
    <s v="Bi-Weekly"/>
    <x v="0"/>
  </r>
  <r>
    <n v="1172"/>
    <n v="41"/>
    <x v="0"/>
    <x v="20"/>
    <x v="0"/>
    <n v="55"/>
    <x v="7"/>
    <s v="M"/>
    <s v="Lavender"/>
    <s v="Spring"/>
    <n v="3.9"/>
    <x v="1"/>
    <x v="2"/>
    <s v="Yes"/>
    <s v="Yes"/>
    <n v="15"/>
    <s v="Debit Card"/>
    <s v="Annually"/>
    <x v="2"/>
  </r>
  <r>
    <n v="1173"/>
    <n v="59"/>
    <x v="0"/>
    <x v="7"/>
    <x v="2"/>
    <n v="68"/>
    <x v="4"/>
    <s v="L"/>
    <s v="Peach"/>
    <s v="Spring"/>
    <n v="4.5999999999999996"/>
    <x v="1"/>
    <x v="5"/>
    <s v="Yes"/>
    <s v="Yes"/>
    <n v="42"/>
    <s v="Bank Transfer"/>
    <s v="Bi-Weekly"/>
    <x v="0"/>
  </r>
  <r>
    <n v="1174"/>
    <n v="44"/>
    <x v="0"/>
    <x v="16"/>
    <x v="3"/>
    <n v="76"/>
    <x v="45"/>
    <s v="M"/>
    <s v="Indigo"/>
    <s v="Winter"/>
    <n v="2.5"/>
    <x v="1"/>
    <x v="0"/>
    <s v="Yes"/>
    <s v="Yes"/>
    <n v="42"/>
    <s v="Cash"/>
    <s v="Bi-Weekly"/>
    <x v="2"/>
  </r>
  <r>
    <n v="1175"/>
    <n v="42"/>
    <x v="0"/>
    <x v="21"/>
    <x v="3"/>
    <n v="31"/>
    <x v="49"/>
    <s v="M"/>
    <s v="Black"/>
    <s v="Winter"/>
    <n v="4.3"/>
    <x v="1"/>
    <x v="0"/>
    <s v="Yes"/>
    <s v="Yes"/>
    <n v="19"/>
    <s v="Bank Transfer"/>
    <s v="Bi-Weekly"/>
    <x v="2"/>
  </r>
  <r>
    <n v="1176"/>
    <n v="35"/>
    <x v="0"/>
    <x v="22"/>
    <x v="3"/>
    <n v="81"/>
    <x v="32"/>
    <s v="M"/>
    <s v="Beige"/>
    <s v="Spring"/>
    <n v="4.0999999999999996"/>
    <x v="1"/>
    <x v="5"/>
    <s v="Yes"/>
    <s v="Yes"/>
    <n v="26"/>
    <s v="PayPal"/>
    <s v="Quarterly"/>
    <x v="2"/>
  </r>
  <r>
    <n v="1177"/>
    <n v="36"/>
    <x v="0"/>
    <x v="10"/>
    <x v="0"/>
    <n v="83"/>
    <x v="4"/>
    <s v="M"/>
    <s v="Red"/>
    <s v="Winter"/>
    <n v="4.5999999999999996"/>
    <x v="1"/>
    <x v="1"/>
    <s v="Yes"/>
    <s v="Yes"/>
    <n v="39"/>
    <s v="PayPal"/>
    <s v="Quarterly"/>
    <x v="2"/>
  </r>
  <r>
    <n v="1178"/>
    <n v="54"/>
    <x v="0"/>
    <x v="11"/>
    <x v="0"/>
    <n v="21"/>
    <x v="44"/>
    <s v="M"/>
    <s v="Black"/>
    <s v="Spring"/>
    <n v="4.8"/>
    <x v="1"/>
    <x v="3"/>
    <s v="Yes"/>
    <s v="Yes"/>
    <n v="24"/>
    <s v="Debit Card"/>
    <s v="Monthly"/>
    <x v="0"/>
  </r>
  <r>
    <n v="1179"/>
    <n v="37"/>
    <x v="0"/>
    <x v="10"/>
    <x v="0"/>
    <n v="22"/>
    <x v="36"/>
    <s v="M"/>
    <s v="Teal"/>
    <s v="Spring"/>
    <n v="4.9000000000000004"/>
    <x v="1"/>
    <x v="0"/>
    <s v="Yes"/>
    <s v="Yes"/>
    <n v="23"/>
    <s v="Debit Card"/>
    <s v="Annually"/>
    <x v="2"/>
  </r>
  <r>
    <n v="1180"/>
    <n v="20"/>
    <x v="0"/>
    <x v="17"/>
    <x v="0"/>
    <n v="33"/>
    <x v="27"/>
    <s v="M"/>
    <s v="Blue"/>
    <s v="Summer"/>
    <n v="2.8"/>
    <x v="1"/>
    <x v="1"/>
    <s v="Yes"/>
    <s v="Yes"/>
    <n v="44"/>
    <s v="Bank Transfer"/>
    <s v="Annually"/>
    <x v="2"/>
  </r>
  <r>
    <n v="1181"/>
    <n v="23"/>
    <x v="0"/>
    <x v="11"/>
    <x v="0"/>
    <n v="23"/>
    <x v="4"/>
    <s v="S"/>
    <s v="Beige"/>
    <s v="Spring"/>
    <n v="4.9000000000000004"/>
    <x v="1"/>
    <x v="3"/>
    <s v="Yes"/>
    <s v="Yes"/>
    <n v="34"/>
    <s v="Cash"/>
    <s v="Monthly"/>
    <x v="2"/>
  </r>
  <r>
    <n v="1182"/>
    <n v="61"/>
    <x v="0"/>
    <x v="6"/>
    <x v="0"/>
    <n v="96"/>
    <x v="14"/>
    <s v="L"/>
    <s v="Teal"/>
    <s v="Summer"/>
    <n v="3.5"/>
    <x v="1"/>
    <x v="1"/>
    <s v="Yes"/>
    <s v="Yes"/>
    <n v="43"/>
    <s v="Bank Transfer"/>
    <s v="Quarterly"/>
    <x v="0"/>
  </r>
  <r>
    <n v="1183"/>
    <n v="37"/>
    <x v="0"/>
    <x v="16"/>
    <x v="3"/>
    <n v="21"/>
    <x v="35"/>
    <s v="M"/>
    <s v="Maroon"/>
    <s v="Spring"/>
    <n v="3.8"/>
    <x v="1"/>
    <x v="0"/>
    <s v="Yes"/>
    <s v="Yes"/>
    <n v="45"/>
    <s v="PayPal"/>
    <s v="Quarterly"/>
    <x v="2"/>
  </r>
  <r>
    <n v="1184"/>
    <n v="23"/>
    <x v="0"/>
    <x v="13"/>
    <x v="0"/>
    <n v="39"/>
    <x v="7"/>
    <s v="M"/>
    <s v="Yellow"/>
    <s v="Spring"/>
    <n v="4.5"/>
    <x v="1"/>
    <x v="4"/>
    <s v="Yes"/>
    <s v="Yes"/>
    <n v="4"/>
    <s v="Credit Card"/>
    <s v="Weekly"/>
    <x v="2"/>
  </r>
  <r>
    <n v="1185"/>
    <n v="63"/>
    <x v="0"/>
    <x v="22"/>
    <x v="3"/>
    <n v="73"/>
    <x v="36"/>
    <s v="S"/>
    <s v="Indigo"/>
    <s v="Fall"/>
    <n v="3.4"/>
    <x v="1"/>
    <x v="0"/>
    <s v="Yes"/>
    <s v="Yes"/>
    <n v="19"/>
    <s v="Credit Card"/>
    <s v="Annually"/>
    <x v="0"/>
  </r>
  <r>
    <n v="1186"/>
    <n v="47"/>
    <x v="0"/>
    <x v="2"/>
    <x v="0"/>
    <n v="64"/>
    <x v="1"/>
    <s v="M"/>
    <s v="Magenta"/>
    <s v="Spring"/>
    <n v="3.9"/>
    <x v="1"/>
    <x v="3"/>
    <s v="Yes"/>
    <s v="Yes"/>
    <n v="29"/>
    <s v="Credit Card"/>
    <s v="Monthly"/>
    <x v="2"/>
  </r>
  <r>
    <n v="1187"/>
    <n v="63"/>
    <x v="0"/>
    <x v="2"/>
    <x v="0"/>
    <n v="68"/>
    <x v="27"/>
    <s v="M"/>
    <s v="Beige"/>
    <s v="Summer"/>
    <n v="4.0999999999999996"/>
    <x v="1"/>
    <x v="4"/>
    <s v="Yes"/>
    <s v="Yes"/>
    <n v="27"/>
    <s v="Credit Card"/>
    <s v="Annually"/>
    <x v="0"/>
  </r>
  <r>
    <n v="1188"/>
    <n v="56"/>
    <x v="0"/>
    <x v="19"/>
    <x v="3"/>
    <n v="89"/>
    <x v="44"/>
    <s v="L"/>
    <s v="Maroon"/>
    <s v="Fall"/>
    <n v="3"/>
    <x v="1"/>
    <x v="0"/>
    <s v="Yes"/>
    <s v="Yes"/>
    <n v="37"/>
    <s v="Credit Card"/>
    <s v="Every 3 Months"/>
    <x v="0"/>
  </r>
  <r>
    <n v="1189"/>
    <n v="68"/>
    <x v="0"/>
    <x v="0"/>
    <x v="0"/>
    <n v="29"/>
    <x v="16"/>
    <s v="M"/>
    <s v="Magenta"/>
    <s v="Summer"/>
    <n v="3.3"/>
    <x v="1"/>
    <x v="2"/>
    <s v="Yes"/>
    <s v="Yes"/>
    <n v="11"/>
    <s v="Credit Card"/>
    <s v="Weekly"/>
    <x v="0"/>
  </r>
  <r>
    <n v="1190"/>
    <n v="64"/>
    <x v="0"/>
    <x v="5"/>
    <x v="0"/>
    <n v="97"/>
    <x v="10"/>
    <s v="XL"/>
    <s v="Teal"/>
    <s v="Summer"/>
    <n v="4.9000000000000004"/>
    <x v="1"/>
    <x v="1"/>
    <s v="Yes"/>
    <s v="Yes"/>
    <n v="28"/>
    <s v="Debit Card"/>
    <s v="Annually"/>
    <x v="0"/>
  </r>
  <r>
    <n v="1191"/>
    <n v="62"/>
    <x v="0"/>
    <x v="5"/>
    <x v="0"/>
    <n v="45"/>
    <x v="36"/>
    <s v="M"/>
    <s v="Orange"/>
    <s v="Winter"/>
    <n v="4.3"/>
    <x v="1"/>
    <x v="2"/>
    <s v="Yes"/>
    <s v="Yes"/>
    <n v="31"/>
    <s v="Credit Card"/>
    <s v="Weekly"/>
    <x v="0"/>
  </r>
  <r>
    <n v="1192"/>
    <n v="34"/>
    <x v="0"/>
    <x v="17"/>
    <x v="0"/>
    <n v="70"/>
    <x v="27"/>
    <s v="L"/>
    <s v="Charcoal"/>
    <s v="Winter"/>
    <n v="4.0999999999999996"/>
    <x v="1"/>
    <x v="1"/>
    <s v="Yes"/>
    <s v="Yes"/>
    <n v="50"/>
    <s v="Venmo"/>
    <s v="Quarterly"/>
    <x v="2"/>
  </r>
  <r>
    <n v="1193"/>
    <n v="49"/>
    <x v="0"/>
    <x v="7"/>
    <x v="2"/>
    <n v="56"/>
    <x v="20"/>
    <s v="M"/>
    <s v="Turquoise"/>
    <s v="Summer"/>
    <n v="4"/>
    <x v="1"/>
    <x v="4"/>
    <s v="Yes"/>
    <s v="Yes"/>
    <n v="42"/>
    <s v="Venmo"/>
    <s v="Quarterly"/>
    <x v="2"/>
  </r>
  <r>
    <n v="1194"/>
    <n v="40"/>
    <x v="0"/>
    <x v="14"/>
    <x v="2"/>
    <n v="55"/>
    <x v="29"/>
    <s v="L"/>
    <s v="Pink"/>
    <s v="Fall"/>
    <n v="5"/>
    <x v="1"/>
    <x v="4"/>
    <s v="Yes"/>
    <s v="Yes"/>
    <n v="18"/>
    <s v="Credit Card"/>
    <s v="Fortnightly"/>
    <x v="2"/>
  </r>
  <r>
    <n v="1195"/>
    <n v="50"/>
    <x v="0"/>
    <x v="15"/>
    <x v="0"/>
    <n v="46"/>
    <x v="14"/>
    <s v="S"/>
    <s v="Teal"/>
    <s v="Winter"/>
    <n v="3.1"/>
    <x v="1"/>
    <x v="4"/>
    <s v="Yes"/>
    <s v="Yes"/>
    <n v="6"/>
    <s v="Credit Card"/>
    <s v="Fortnightly"/>
    <x v="2"/>
  </r>
  <r>
    <n v="1196"/>
    <n v="25"/>
    <x v="0"/>
    <x v="18"/>
    <x v="3"/>
    <n v="95"/>
    <x v="21"/>
    <s v="M"/>
    <s v="White"/>
    <s v="Winter"/>
    <n v="4"/>
    <x v="1"/>
    <x v="4"/>
    <s v="Yes"/>
    <s v="Yes"/>
    <n v="33"/>
    <s v="Venmo"/>
    <s v="Monthly"/>
    <x v="2"/>
  </r>
  <r>
    <n v="1197"/>
    <n v="30"/>
    <x v="0"/>
    <x v="22"/>
    <x v="3"/>
    <n v="88"/>
    <x v="25"/>
    <s v="M"/>
    <s v="Maroon"/>
    <s v="Winter"/>
    <n v="3.2"/>
    <x v="1"/>
    <x v="4"/>
    <s v="Yes"/>
    <s v="Yes"/>
    <n v="13"/>
    <s v="Bank Transfer"/>
    <s v="Bi-Weekly"/>
    <x v="2"/>
  </r>
  <r>
    <n v="1198"/>
    <n v="54"/>
    <x v="0"/>
    <x v="4"/>
    <x v="1"/>
    <n v="92"/>
    <x v="34"/>
    <s v="L"/>
    <s v="Violet"/>
    <s v="Fall"/>
    <n v="3.9"/>
    <x v="1"/>
    <x v="3"/>
    <s v="Yes"/>
    <s v="Yes"/>
    <n v="26"/>
    <s v="PayPal"/>
    <s v="Annually"/>
    <x v="0"/>
  </r>
  <r>
    <n v="1199"/>
    <n v="40"/>
    <x v="0"/>
    <x v="20"/>
    <x v="0"/>
    <n v="49"/>
    <x v="32"/>
    <s v="M"/>
    <s v="Brown"/>
    <s v="Summer"/>
    <n v="3.9"/>
    <x v="1"/>
    <x v="4"/>
    <s v="Yes"/>
    <s v="Yes"/>
    <n v="17"/>
    <s v="Cash"/>
    <s v="Annually"/>
    <x v="2"/>
  </r>
  <r>
    <n v="1200"/>
    <n v="49"/>
    <x v="0"/>
    <x v="3"/>
    <x v="1"/>
    <n v="89"/>
    <x v="33"/>
    <s v="M"/>
    <s v="Indigo"/>
    <s v="Fall"/>
    <n v="4.5"/>
    <x v="1"/>
    <x v="1"/>
    <s v="Yes"/>
    <s v="Yes"/>
    <n v="3"/>
    <s v="Debit Card"/>
    <s v="Weekly"/>
    <x v="2"/>
  </r>
  <r>
    <n v="1201"/>
    <n v="27"/>
    <x v="0"/>
    <x v="7"/>
    <x v="2"/>
    <n v="22"/>
    <x v="39"/>
    <s v="XL"/>
    <s v="Black"/>
    <s v="Winter"/>
    <n v="4.4000000000000004"/>
    <x v="1"/>
    <x v="5"/>
    <s v="Yes"/>
    <s v="Yes"/>
    <n v="7"/>
    <s v="PayPal"/>
    <s v="Weekly"/>
    <x v="2"/>
  </r>
  <r>
    <n v="1202"/>
    <n v="27"/>
    <x v="0"/>
    <x v="9"/>
    <x v="1"/>
    <n v="61"/>
    <x v="26"/>
    <s v="XL"/>
    <s v="Black"/>
    <s v="Summer"/>
    <n v="3.1"/>
    <x v="1"/>
    <x v="4"/>
    <s v="Yes"/>
    <s v="Yes"/>
    <n v="46"/>
    <s v="Venmo"/>
    <s v="Fortnightly"/>
    <x v="2"/>
  </r>
  <r>
    <n v="1203"/>
    <n v="48"/>
    <x v="0"/>
    <x v="18"/>
    <x v="3"/>
    <n v="29"/>
    <x v="33"/>
    <s v="S"/>
    <s v="Olive"/>
    <s v="Spring"/>
    <n v="2.9"/>
    <x v="1"/>
    <x v="3"/>
    <s v="Yes"/>
    <s v="Yes"/>
    <n v="14"/>
    <s v="Venmo"/>
    <s v="Every 3 Months"/>
    <x v="2"/>
  </r>
  <r>
    <n v="1204"/>
    <n v="40"/>
    <x v="0"/>
    <x v="4"/>
    <x v="1"/>
    <n v="82"/>
    <x v="46"/>
    <s v="M"/>
    <s v="Orange"/>
    <s v="Winter"/>
    <n v="3.7"/>
    <x v="1"/>
    <x v="1"/>
    <s v="Yes"/>
    <s v="Yes"/>
    <n v="23"/>
    <s v="Bank Transfer"/>
    <s v="Annually"/>
    <x v="2"/>
  </r>
  <r>
    <n v="1205"/>
    <n v="67"/>
    <x v="0"/>
    <x v="22"/>
    <x v="3"/>
    <n v="94"/>
    <x v="20"/>
    <s v="M"/>
    <s v="Pink"/>
    <s v="Spring"/>
    <n v="3.2"/>
    <x v="1"/>
    <x v="4"/>
    <s v="Yes"/>
    <s v="Yes"/>
    <n v="20"/>
    <s v="Credit Card"/>
    <s v="Every 3 Months"/>
    <x v="0"/>
  </r>
  <r>
    <n v="1206"/>
    <n v="52"/>
    <x v="0"/>
    <x v="8"/>
    <x v="3"/>
    <n v="99"/>
    <x v="18"/>
    <s v="M"/>
    <s v="Olive"/>
    <s v="Spring"/>
    <n v="3.5"/>
    <x v="1"/>
    <x v="3"/>
    <s v="Yes"/>
    <s v="Yes"/>
    <n v="38"/>
    <s v="Bank Transfer"/>
    <s v="Fortnightly"/>
    <x v="0"/>
  </r>
  <r>
    <n v="1207"/>
    <n v="22"/>
    <x v="0"/>
    <x v="8"/>
    <x v="3"/>
    <n v="59"/>
    <x v="16"/>
    <s v="S"/>
    <s v="Cyan"/>
    <s v="Fall"/>
    <n v="3"/>
    <x v="1"/>
    <x v="1"/>
    <s v="Yes"/>
    <s v="Yes"/>
    <n v="16"/>
    <s v="Venmo"/>
    <s v="Every 3 Months"/>
    <x v="2"/>
  </r>
  <r>
    <n v="1208"/>
    <n v="62"/>
    <x v="0"/>
    <x v="23"/>
    <x v="1"/>
    <n v="90"/>
    <x v="47"/>
    <s v="M"/>
    <s v="White"/>
    <s v="Summer"/>
    <n v="4.0999999999999996"/>
    <x v="1"/>
    <x v="2"/>
    <s v="Yes"/>
    <s v="Yes"/>
    <n v="48"/>
    <s v="Credit Card"/>
    <s v="Every 3 Months"/>
    <x v="0"/>
  </r>
  <r>
    <n v="1209"/>
    <n v="20"/>
    <x v="0"/>
    <x v="23"/>
    <x v="1"/>
    <n v="100"/>
    <x v="48"/>
    <s v="S"/>
    <s v="Red"/>
    <s v="Winter"/>
    <n v="2.9"/>
    <x v="1"/>
    <x v="4"/>
    <s v="Yes"/>
    <s v="Yes"/>
    <n v="8"/>
    <s v="Debit Card"/>
    <s v="Annually"/>
    <x v="2"/>
  </r>
  <r>
    <n v="1210"/>
    <n v="41"/>
    <x v="0"/>
    <x v="13"/>
    <x v="0"/>
    <n v="62"/>
    <x v="38"/>
    <s v="M"/>
    <s v="Blue"/>
    <s v="Winter"/>
    <n v="3.8"/>
    <x v="1"/>
    <x v="2"/>
    <s v="Yes"/>
    <s v="Yes"/>
    <n v="16"/>
    <s v="Bank Transfer"/>
    <s v="Monthly"/>
    <x v="2"/>
  </r>
  <r>
    <n v="1211"/>
    <n v="34"/>
    <x v="0"/>
    <x v="12"/>
    <x v="3"/>
    <n v="78"/>
    <x v="9"/>
    <s v="M"/>
    <s v="Olive"/>
    <s v="Fall"/>
    <n v="4.0999999999999996"/>
    <x v="1"/>
    <x v="2"/>
    <s v="Yes"/>
    <s v="Yes"/>
    <n v="5"/>
    <s v="Cash"/>
    <s v="Quarterly"/>
    <x v="2"/>
  </r>
  <r>
    <n v="1212"/>
    <n v="23"/>
    <x v="0"/>
    <x v="15"/>
    <x v="0"/>
    <n v="94"/>
    <x v="19"/>
    <s v="M"/>
    <s v="Green"/>
    <s v="Spring"/>
    <n v="4.5999999999999996"/>
    <x v="1"/>
    <x v="5"/>
    <s v="Yes"/>
    <s v="Yes"/>
    <n v="14"/>
    <s v="Venmo"/>
    <s v="Every 3 Months"/>
    <x v="2"/>
  </r>
  <r>
    <n v="1213"/>
    <n v="32"/>
    <x v="0"/>
    <x v="9"/>
    <x v="1"/>
    <n v="74"/>
    <x v="38"/>
    <s v="M"/>
    <s v="Yellow"/>
    <s v="Summer"/>
    <n v="2.5"/>
    <x v="1"/>
    <x v="1"/>
    <s v="Yes"/>
    <s v="Yes"/>
    <n v="18"/>
    <s v="Credit Card"/>
    <s v="Weekly"/>
    <x v="2"/>
  </r>
  <r>
    <n v="1214"/>
    <n v="68"/>
    <x v="0"/>
    <x v="8"/>
    <x v="3"/>
    <n v="52"/>
    <x v="0"/>
    <s v="XL"/>
    <s v="Black"/>
    <s v="Spring"/>
    <n v="3.7"/>
    <x v="1"/>
    <x v="0"/>
    <s v="Yes"/>
    <s v="Yes"/>
    <n v="14"/>
    <s v="Debit Card"/>
    <s v="Every 3 Months"/>
    <x v="0"/>
  </r>
  <r>
    <n v="1215"/>
    <n v="30"/>
    <x v="0"/>
    <x v="14"/>
    <x v="2"/>
    <n v="81"/>
    <x v="34"/>
    <s v="M"/>
    <s v="Blue"/>
    <s v="Fall"/>
    <n v="3.8"/>
    <x v="1"/>
    <x v="1"/>
    <s v="Yes"/>
    <s v="Yes"/>
    <n v="5"/>
    <s v="Cash"/>
    <s v="Every 3 Months"/>
    <x v="2"/>
  </r>
  <r>
    <n v="1216"/>
    <n v="66"/>
    <x v="0"/>
    <x v="0"/>
    <x v="0"/>
    <n v="20"/>
    <x v="4"/>
    <s v="L"/>
    <s v="Pink"/>
    <s v="Winter"/>
    <n v="2.6"/>
    <x v="1"/>
    <x v="4"/>
    <s v="Yes"/>
    <s v="Yes"/>
    <n v="15"/>
    <s v="Credit Card"/>
    <s v="Every 3 Months"/>
    <x v="0"/>
  </r>
  <r>
    <n v="1217"/>
    <n v="62"/>
    <x v="0"/>
    <x v="13"/>
    <x v="0"/>
    <n v="32"/>
    <x v="40"/>
    <s v="XL"/>
    <s v="Lavender"/>
    <s v="Summer"/>
    <n v="3.7"/>
    <x v="1"/>
    <x v="1"/>
    <s v="Yes"/>
    <s v="Yes"/>
    <n v="3"/>
    <s v="Venmo"/>
    <s v="Every 3 Months"/>
    <x v="0"/>
  </r>
  <r>
    <n v="1218"/>
    <n v="50"/>
    <x v="0"/>
    <x v="23"/>
    <x v="1"/>
    <n v="63"/>
    <x v="43"/>
    <s v="XL"/>
    <s v="Cyan"/>
    <s v="Fall"/>
    <n v="2.6"/>
    <x v="1"/>
    <x v="1"/>
    <s v="Yes"/>
    <s v="Yes"/>
    <n v="12"/>
    <s v="Cash"/>
    <s v="Every 3 Months"/>
    <x v="2"/>
  </r>
  <r>
    <n v="1219"/>
    <n v="55"/>
    <x v="0"/>
    <x v="23"/>
    <x v="1"/>
    <n v="79"/>
    <x v="38"/>
    <s v="M"/>
    <s v="Cyan"/>
    <s v="Spring"/>
    <n v="3.1"/>
    <x v="1"/>
    <x v="5"/>
    <s v="Yes"/>
    <s v="Yes"/>
    <n v="43"/>
    <s v="Cash"/>
    <s v="Every 3 Months"/>
    <x v="0"/>
  </r>
  <r>
    <n v="1220"/>
    <n v="19"/>
    <x v="0"/>
    <x v="1"/>
    <x v="0"/>
    <n v="23"/>
    <x v="34"/>
    <s v="M"/>
    <s v="Gold"/>
    <s v="Winter"/>
    <n v="2.5"/>
    <x v="1"/>
    <x v="2"/>
    <s v="Yes"/>
    <s v="Yes"/>
    <n v="35"/>
    <s v="Credit Card"/>
    <s v="Bi-Weekly"/>
    <x v="1"/>
  </r>
  <r>
    <n v="1221"/>
    <n v="67"/>
    <x v="0"/>
    <x v="24"/>
    <x v="3"/>
    <n v="64"/>
    <x v="0"/>
    <s v="M"/>
    <s v="Green"/>
    <s v="Winter"/>
    <n v="4.9000000000000004"/>
    <x v="1"/>
    <x v="0"/>
    <s v="Yes"/>
    <s v="Yes"/>
    <n v="36"/>
    <s v="Bank Transfer"/>
    <s v="Quarterly"/>
    <x v="0"/>
  </r>
  <r>
    <n v="1222"/>
    <n v="18"/>
    <x v="0"/>
    <x v="20"/>
    <x v="0"/>
    <n v="69"/>
    <x v="44"/>
    <s v="M"/>
    <s v="Red"/>
    <s v="Winter"/>
    <n v="4.5"/>
    <x v="1"/>
    <x v="3"/>
    <s v="Yes"/>
    <s v="Yes"/>
    <n v="3"/>
    <s v="Cash"/>
    <s v="Quarterly"/>
    <x v="1"/>
  </r>
  <r>
    <n v="1223"/>
    <n v="58"/>
    <x v="0"/>
    <x v="2"/>
    <x v="0"/>
    <n v="69"/>
    <x v="27"/>
    <s v="L"/>
    <s v="Magenta"/>
    <s v="Fall"/>
    <n v="3.4"/>
    <x v="1"/>
    <x v="5"/>
    <s v="Yes"/>
    <s v="Yes"/>
    <n v="27"/>
    <s v="Bank Transfer"/>
    <s v="Annually"/>
    <x v="0"/>
  </r>
  <r>
    <n v="1224"/>
    <n v="69"/>
    <x v="0"/>
    <x v="13"/>
    <x v="0"/>
    <n v="24"/>
    <x v="23"/>
    <s v="L"/>
    <s v="Red"/>
    <s v="Winter"/>
    <n v="3.9"/>
    <x v="1"/>
    <x v="1"/>
    <s v="Yes"/>
    <s v="Yes"/>
    <n v="21"/>
    <s v="Bank Transfer"/>
    <s v="Weekly"/>
    <x v="0"/>
  </r>
  <r>
    <n v="1225"/>
    <n v="62"/>
    <x v="0"/>
    <x v="6"/>
    <x v="0"/>
    <n v="50"/>
    <x v="26"/>
    <s v="M"/>
    <s v="Yellow"/>
    <s v="Summer"/>
    <n v="3.7"/>
    <x v="1"/>
    <x v="5"/>
    <s v="Yes"/>
    <s v="Yes"/>
    <n v="18"/>
    <s v="Venmo"/>
    <s v="Weekly"/>
    <x v="0"/>
  </r>
  <r>
    <n v="1226"/>
    <n v="28"/>
    <x v="0"/>
    <x v="24"/>
    <x v="3"/>
    <n v="97"/>
    <x v="17"/>
    <s v="S"/>
    <s v="Turquoise"/>
    <s v="Fall"/>
    <n v="2.6"/>
    <x v="1"/>
    <x v="1"/>
    <s v="Yes"/>
    <s v="Yes"/>
    <n v="16"/>
    <s v="Debit Card"/>
    <s v="Weekly"/>
    <x v="2"/>
  </r>
  <r>
    <n v="1227"/>
    <n v="53"/>
    <x v="0"/>
    <x v="3"/>
    <x v="1"/>
    <n v="91"/>
    <x v="31"/>
    <s v="S"/>
    <s v="Cyan"/>
    <s v="Fall"/>
    <n v="3.4"/>
    <x v="1"/>
    <x v="5"/>
    <s v="Yes"/>
    <s v="Yes"/>
    <n v="18"/>
    <s v="Venmo"/>
    <s v="Bi-Weekly"/>
    <x v="0"/>
  </r>
  <r>
    <n v="1228"/>
    <n v="27"/>
    <x v="0"/>
    <x v="0"/>
    <x v="0"/>
    <n v="37"/>
    <x v="26"/>
    <s v="L"/>
    <s v="Yellow"/>
    <s v="Spring"/>
    <n v="4.9000000000000004"/>
    <x v="1"/>
    <x v="5"/>
    <s v="Yes"/>
    <s v="Yes"/>
    <n v="19"/>
    <s v="Bank Transfer"/>
    <s v="Bi-Weekly"/>
    <x v="2"/>
  </r>
  <r>
    <n v="1229"/>
    <n v="55"/>
    <x v="0"/>
    <x v="14"/>
    <x v="2"/>
    <n v="55"/>
    <x v="27"/>
    <s v="S"/>
    <s v="Yellow"/>
    <s v="Winter"/>
    <n v="3.9"/>
    <x v="1"/>
    <x v="0"/>
    <s v="Yes"/>
    <s v="Yes"/>
    <n v="1"/>
    <s v="Cash"/>
    <s v="Annually"/>
    <x v="0"/>
  </r>
  <r>
    <n v="1230"/>
    <n v="34"/>
    <x v="0"/>
    <x v="16"/>
    <x v="3"/>
    <n v="52"/>
    <x v="23"/>
    <s v="XL"/>
    <s v="Maroon"/>
    <s v="Winter"/>
    <n v="3.6"/>
    <x v="1"/>
    <x v="0"/>
    <s v="Yes"/>
    <s v="Yes"/>
    <n v="39"/>
    <s v="Bank Transfer"/>
    <s v="Annually"/>
    <x v="2"/>
  </r>
  <r>
    <n v="1231"/>
    <n v="25"/>
    <x v="0"/>
    <x v="19"/>
    <x v="3"/>
    <n v="80"/>
    <x v="26"/>
    <s v="L"/>
    <s v="Brown"/>
    <s v="Spring"/>
    <n v="4.5999999999999996"/>
    <x v="1"/>
    <x v="3"/>
    <s v="Yes"/>
    <s v="Yes"/>
    <n v="49"/>
    <s v="Venmo"/>
    <s v="Monthly"/>
    <x v="2"/>
  </r>
  <r>
    <n v="1232"/>
    <n v="66"/>
    <x v="0"/>
    <x v="20"/>
    <x v="0"/>
    <n v="79"/>
    <x v="38"/>
    <s v="M"/>
    <s v="Gold"/>
    <s v="Spring"/>
    <n v="4"/>
    <x v="1"/>
    <x v="4"/>
    <s v="Yes"/>
    <s v="Yes"/>
    <n v="43"/>
    <s v="Credit Card"/>
    <s v="Fortnightly"/>
    <x v="0"/>
  </r>
  <r>
    <n v="1233"/>
    <n v="57"/>
    <x v="0"/>
    <x v="8"/>
    <x v="3"/>
    <n v="23"/>
    <x v="14"/>
    <s v="M"/>
    <s v="Charcoal"/>
    <s v="Summer"/>
    <n v="3.6"/>
    <x v="1"/>
    <x v="1"/>
    <s v="Yes"/>
    <s v="Yes"/>
    <n v="31"/>
    <s v="Debit Card"/>
    <s v="Every 3 Months"/>
    <x v="0"/>
  </r>
  <r>
    <n v="1234"/>
    <n v="46"/>
    <x v="0"/>
    <x v="13"/>
    <x v="0"/>
    <n v="73"/>
    <x v="40"/>
    <s v="L"/>
    <s v="Beige"/>
    <s v="Winter"/>
    <n v="3.5"/>
    <x v="1"/>
    <x v="2"/>
    <s v="Yes"/>
    <s v="Yes"/>
    <n v="40"/>
    <s v="Venmo"/>
    <s v="Every 3 Months"/>
    <x v="2"/>
  </r>
  <r>
    <n v="1235"/>
    <n v="38"/>
    <x v="0"/>
    <x v="24"/>
    <x v="3"/>
    <n v="99"/>
    <x v="32"/>
    <s v="M"/>
    <s v="Indigo"/>
    <s v="Fall"/>
    <n v="4.0999999999999996"/>
    <x v="1"/>
    <x v="5"/>
    <s v="Yes"/>
    <s v="Yes"/>
    <n v="2"/>
    <s v="Bank Transfer"/>
    <s v="Bi-Weekly"/>
    <x v="2"/>
  </r>
  <r>
    <n v="1236"/>
    <n v="23"/>
    <x v="0"/>
    <x v="1"/>
    <x v="0"/>
    <n v="22"/>
    <x v="37"/>
    <s v="M"/>
    <s v="Red"/>
    <s v="Spring"/>
    <n v="3"/>
    <x v="1"/>
    <x v="5"/>
    <s v="Yes"/>
    <s v="Yes"/>
    <n v="46"/>
    <s v="PayPal"/>
    <s v="Every 3 Months"/>
    <x v="2"/>
  </r>
  <r>
    <n v="1237"/>
    <n v="42"/>
    <x v="0"/>
    <x v="19"/>
    <x v="3"/>
    <n v="68"/>
    <x v="35"/>
    <s v="M"/>
    <s v="White"/>
    <s v="Summer"/>
    <n v="4.4000000000000004"/>
    <x v="1"/>
    <x v="5"/>
    <s v="Yes"/>
    <s v="Yes"/>
    <n v="35"/>
    <s v="Debit Card"/>
    <s v="Every 3 Months"/>
    <x v="2"/>
  </r>
  <r>
    <n v="1238"/>
    <n v="25"/>
    <x v="0"/>
    <x v="10"/>
    <x v="0"/>
    <n v="92"/>
    <x v="49"/>
    <s v="S"/>
    <s v="Charcoal"/>
    <s v="Spring"/>
    <n v="4.4000000000000004"/>
    <x v="1"/>
    <x v="4"/>
    <s v="Yes"/>
    <s v="Yes"/>
    <n v="42"/>
    <s v="Credit Card"/>
    <s v="Quarterly"/>
    <x v="2"/>
  </r>
  <r>
    <n v="1239"/>
    <n v="55"/>
    <x v="0"/>
    <x v="13"/>
    <x v="0"/>
    <n v="77"/>
    <x v="5"/>
    <s v="M"/>
    <s v="Violet"/>
    <s v="Winter"/>
    <n v="3.7"/>
    <x v="1"/>
    <x v="0"/>
    <s v="Yes"/>
    <s v="Yes"/>
    <n v="3"/>
    <s v="Venmo"/>
    <s v="Fortnightly"/>
    <x v="0"/>
  </r>
  <r>
    <n v="1240"/>
    <n v="62"/>
    <x v="0"/>
    <x v="7"/>
    <x v="2"/>
    <n v="37"/>
    <x v="32"/>
    <s v="XL"/>
    <s v="Magenta"/>
    <s v="Spring"/>
    <n v="4.8"/>
    <x v="1"/>
    <x v="3"/>
    <s v="Yes"/>
    <s v="Yes"/>
    <n v="32"/>
    <s v="Debit Card"/>
    <s v="Every 3 Months"/>
    <x v="0"/>
  </r>
  <r>
    <n v="1241"/>
    <n v="41"/>
    <x v="0"/>
    <x v="18"/>
    <x v="3"/>
    <n v="79"/>
    <x v="32"/>
    <s v="L"/>
    <s v="White"/>
    <s v="Winter"/>
    <n v="2.9"/>
    <x v="1"/>
    <x v="5"/>
    <s v="Yes"/>
    <s v="Yes"/>
    <n v="48"/>
    <s v="Debit Card"/>
    <s v="Annually"/>
    <x v="2"/>
  </r>
  <r>
    <n v="1242"/>
    <n v="58"/>
    <x v="0"/>
    <x v="15"/>
    <x v="0"/>
    <n v="51"/>
    <x v="11"/>
    <s v="XL"/>
    <s v="Pink"/>
    <s v="Winter"/>
    <n v="3.1"/>
    <x v="1"/>
    <x v="0"/>
    <s v="Yes"/>
    <s v="Yes"/>
    <n v="34"/>
    <s v="Credit Card"/>
    <s v="Weekly"/>
    <x v="0"/>
  </r>
  <r>
    <n v="1243"/>
    <n v="56"/>
    <x v="0"/>
    <x v="20"/>
    <x v="0"/>
    <n v="27"/>
    <x v="22"/>
    <s v="M"/>
    <s v="Lavender"/>
    <s v="Summer"/>
    <n v="4"/>
    <x v="1"/>
    <x v="2"/>
    <s v="Yes"/>
    <s v="Yes"/>
    <n v="15"/>
    <s v="Bank Transfer"/>
    <s v="Quarterly"/>
    <x v="0"/>
  </r>
  <r>
    <n v="1244"/>
    <n v="25"/>
    <x v="0"/>
    <x v="0"/>
    <x v="0"/>
    <n v="23"/>
    <x v="13"/>
    <s v="S"/>
    <s v="Pink"/>
    <s v="Spring"/>
    <n v="3"/>
    <x v="1"/>
    <x v="5"/>
    <s v="Yes"/>
    <s v="Yes"/>
    <n v="22"/>
    <s v="Debit Card"/>
    <s v="Annually"/>
    <x v="2"/>
  </r>
  <r>
    <n v="1245"/>
    <n v="70"/>
    <x v="0"/>
    <x v="20"/>
    <x v="0"/>
    <n v="76"/>
    <x v="27"/>
    <s v="S"/>
    <s v="Silver"/>
    <s v="Summer"/>
    <n v="3.9"/>
    <x v="1"/>
    <x v="4"/>
    <s v="Yes"/>
    <s v="Yes"/>
    <n v="2"/>
    <s v="Cash"/>
    <s v="Monthly"/>
    <x v="0"/>
  </r>
  <r>
    <n v="1246"/>
    <n v="42"/>
    <x v="0"/>
    <x v="10"/>
    <x v="0"/>
    <n v="31"/>
    <x v="14"/>
    <s v="M"/>
    <s v="Violet"/>
    <s v="Fall"/>
    <n v="3.4"/>
    <x v="1"/>
    <x v="3"/>
    <s v="Yes"/>
    <s v="Yes"/>
    <n v="30"/>
    <s v="Bank Transfer"/>
    <s v="Weekly"/>
    <x v="2"/>
  </r>
  <r>
    <n v="1247"/>
    <n v="27"/>
    <x v="0"/>
    <x v="15"/>
    <x v="0"/>
    <n v="60"/>
    <x v="7"/>
    <s v="M"/>
    <s v="Charcoal"/>
    <s v="Winter"/>
    <n v="2.7"/>
    <x v="1"/>
    <x v="3"/>
    <s v="Yes"/>
    <s v="Yes"/>
    <n v="27"/>
    <s v="Cash"/>
    <s v="Monthly"/>
    <x v="2"/>
  </r>
  <r>
    <n v="1248"/>
    <n v="65"/>
    <x v="0"/>
    <x v="17"/>
    <x v="0"/>
    <n v="99"/>
    <x v="41"/>
    <s v="M"/>
    <s v="Charcoal"/>
    <s v="Spring"/>
    <n v="3.5"/>
    <x v="1"/>
    <x v="0"/>
    <s v="Yes"/>
    <s v="Yes"/>
    <n v="18"/>
    <s v="Venmo"/>
    <s v="Bi-Weekly"/>
    <x v="0"/>
  </r>
  <r>
    <n v="1249"/>
    <n v="62"/>
    <x v="0"/>
    <x v="19"/>
    <x v="3"/>
    <n v="37"/>
    <x v="48"/>
    <s v="XL"/>
    <s v="Red"/>
    <s v="Winter"/>
    <n v="3"/>
    <x v="1"/>
    <x v="1"/>
    <s v="Yes"/>
    <s v="Yes"/>
    <n v="8"/>
    <s v="Credit Card"/>
    <s v="Annually"/>
    <x v="0"/>
  </r>
  <r>
    <n v="1250"/>
    <n v="62"/>
    <x v="0"/>
    <x v="23"/>
    <x v="1"/>
    <n v="50"/>
    <x v="4"/>
    <s v="M"/>
    <s v="Peach"/>
    <s v="Winter"/>
    <n v="4.5"/>
    <x v="1"/>
    <x v="0"/>
    <s v="Yes"/>
    <s v="Yes"/>
    <n v="48"/>
    <s v="Venmo"/>
    <s v="Fortnightly"/>
    <x v="0"/>
  </r>
  <r>
    <n v="1251"/>
    <n v="52"/>
    <x v="0"/>
    <x v="2"/>
    <x v="0"/>
    <n v="26"/>
    <x v="13"/>
    <s v="XL"/>
    <s v="Purple"/>
    <s v="Winter"/>
    <n v="4.0999999999999996"/>
    <x v="1"/>
    <x v="1"/>
    <s v="Yes"/>
    <s v="Yes"/>
    <n v="24"/>
    <s v="Cash"/>
    <s v="Monthly"/>
    <x v="0"/>
  </r>
  <r>
    <n v="1252"/>
    <n v="56"/>
    <x v="0"/>
    <x v="6"/>
    <x v="0"/>
    <n v="86"/>
    <x v="27"/>
    <s v="XL"/>
    <s v="Orange"/>
    <s v="Spring"/>
    <n v="5"/>
    <x v="1"/>
    <x v="2"/>
    <s v="Yes"/>
    <s v="Yes"/>
    <n v="43"/>
    <s v="Credit Card"/>
    <s v="Monthly"/>
    <x v="0"/>
  </r>
  <r>
    <n v="1253"/>
    <n v="28"/>
    <x v="0"/>
    <x v="3"/>
    <x v="1"/>
    <n v="41"/>
    <x v="2"/>
    <s v="L"/>
    <s v="Magenta"/>
    <s v="Fall"/>
    <n v="4"/>
    <x v="1"/>
    <x v="3"/>
    <s v="Yes"/>
    <s v="Yes"/>
    <n v="8"/>
    <s v="Cash"/>
    <s v="Quarterly"/>
    <x v="2"/>
  </r>
  <r>
    <n v="1254"/>
    <n v="39"/>
    <x v="0"/>
    <x v="3"/>
    <x v="1"/>
    <n v="23"/>
    <x v="6"/>
    <s v="XL"/>
    <s v="Red"/>
    <s v="Winter"/>
    <n v="4.9000000000000004"/>
    <x v="1"/>
    <x v="0"/>
    <s v="Yes"/>
    <s v="Yes"/>
    <n v="49"/>
    <s v="PayPal"/>
    <s v="Annually"/>
    <x v="2"/>
  </r>
  <r>
    <n v="1255"/>
    <n v="54"/>
    <x v="0"/>
    <x v="4"/>
    <x v="1"/>
    <n v="56"/>
    <x v="18"/>
    <s v="XL"/>
    <s v="Black"/>
    <s v="Spring"/>
    <n v="3.3"/>
    <x v="1"/>
    <x v="4"/>
    <s v="Yes"/>
    <s v="Yes"/>
    <n v="2"/>
    <s v="Credit Card"/>
    <s v="Bi-Weekly"/>
    <x v="0"/>
  </r>
  <r>
    <n v="1256"/>
    <n v="30"/>
    <x v="0"/>
    <x v="19"/>
    <x v="3"/>
    <n v="68"/>
    <x v="27"/>
    <s v="M"/>
    <s v="Peach"/>
    <s v="Fall"/>
    <n v="4.0999999999999996"/>
    <x v="1"/>
    <x v="3"/>
    <s v="Yes"/>
    <s v="Yes"/>
    <n v="38"/>
    <s v="Cash"/>
    <s v="Fortnightly"/>
    <x v="2"/>
  </r>
  <r>
    <n v="1257"/>
    <n v="45"/>
    <x v="0"/>
    <x v="7"/>
    <x v="2"/>
    <n v="48"/>
    <x v="8"/>
    <s v="S"/>
    <s v="Olive"/>
    <s v="Winter"/>
    <n v="3.6"/>
    <x v="1"/>
    <x v="0"/>
    <s v="Yes"/>
    <s v="Yes"/>
    <n v="4"/>
    <s v="Cash"/>
    <s v="Fortnightly"/>
    <x v="2"/>
  </r>
  <r>
    <n v="1258"/>
    <n v="68"/>
    <x v="0"/>
    <x v="10"/>
    <x v="0"/>
    <n v="67"/>
    <x v="46"/>
    <s v="L"/>
    <s v="Gold"/>
    <s v="Spring"/>
    <n v="3"/>
    <x v="1"/>
    <x v="1"/>
    <s v="Yes"/>
    <s v="Yes"/>
    <n v="31"/>
    <s v="Cash"/>
    <s v="Every 3 Months"/>
    <x v="0"/>
  </r>
  <r>
    <n v="1259"/>
    <n v="47"/>
    <x v="0"/>
    <x v="23"/>
    <x v="1"/>
    <n v="87"/>
    <x v="31"/>
    <s v="XL"/>
    <s v="Gold"/>
    <s v="Spring"/>
    <n v="4.0999999999999996"/>
    <x v="1"/>
    <x v="4"/>
    <s v="Yes"/>
    <s v="Yes"/>
    <n v="34"/>
    <s v="Debit Card"/>
    <s v="Every 3 Months"/>
    <x v="2"/>
  </r>
  <r>
    <n v="1260"/>
    <n v="68"/>
    <x v="0"/>
    <x v="11"/>
    <x v="0"/>
    <n v="64"/>
    <x v="46"/>
    <s v="M"/>
    <s v="Turquoise"/>
    <s v="Fall"/>
    <n v="3.9"/>
    <x v="1"/>
    <x v="3"/>
    <s v="Yes"/>
    <s v="Yes"/>
    <n v="45"/>
    <s v="Credit Card"/>
    <s v="Monthly"/>
    <x v="0"/>
  </r>
  <r>
    <n v="1261"/>
    <n v="63"/>
    <x v="0"/>
    <x v="5"/>
    <x v="0"/>
    <n v="93"/>
    <x v="41"/>
    <s v="XL"/>
    <s v="Green"/>
    <s v="Spring"/>
    <n v="4.0999999999999996"/>
    <x v="1"/>
    <x v="5"/>
    <s v="Yes"/>
    <s v="Yes"/>
    <n v="30"/>
    <s v="Debit Card"/>
    <s v="Quarterly"/>
    <x v="0"/>
  </r>
  <r>
    <n v="1262"/>
    <n v="20"/>
    <x v="0"/>
    <x v="5"/>
    <x v="0"/>
    <n v="29"/>
    <x v="39"/>
    <s v="L"/>
    <s v="Maroon"/>
    <s v="Summer"/>
    <n v="2.8"/>
    <x v="1"/>
    <x v="2"/>
    <s v="Yes"/>
    <s v="Yes"/>
    <n v="2"/>
    <s v="Credit Card"/>
    <s v="Fortnightly"/>
    <x v="2"/>
  </r>
  <r>
    <n v="1263"/>
    <n v="29"/>
    <x v="0"/>
    <x v="23"/>
    <x v="1"/>
    <n v="62"/>
    <x v="30"/>
    <s v="L"/>
    <s v="Brown"/>
    <s v="Winter"/>
    <n v="4.8"/>
    <x v="1"/>
    <x v="5"/>
    <s v="Yes"/>
    <s v="Yes"/>
    <n v="44"/>
    <s v="Venmo"/>
    <s v="Monthly"/>
    <x v="2"/>
  </r>
  <r>
    <n v="1264"/>
    <n v="41"/>
    <x v="0"/>
    <x v="15"/>
    <x v="0"/>
    <n v="70"/>
    <x v="12"/>
    <s v="L"/>
    <s v="Brown"/>
    <s v="Winter"/>
    <n v="4.5999999999999996"/>
    <x v="1"/>
    <x v="4"/>
    <s v="Yes"/>
    <s v="Yes"/>
    <n v="1"/>
    <s v="Credit Card"/>
    <s v="Bi-Weekly"/>
    <x v="2"/>
  </r>
  <r>
    <n v="1265"/>
    <n v="52"/>
    <x v="0"/>
    <x v="1"/>
    <x v="0"/>
    <n v="92"/>
    <x v="34"/>
    <s v="S"/>
    <s v="Blue"/>
    <s v="Winter"/>
    <n v="2.5"/>
    <x v="1"/>
    <x v="2"/>
    <s v="Yes"/>
    <s v="Yes"/>
    <n v="1"/>
    <s v="Venmo"/>
    <s v="Bi-Weekly"/>
    <x v="0"/>
  </r>
  <r>
    <n v="1266"/>
    <n v="32"/>
    <x v="0"/>
    <x v="5"/>
    <x v="0"/>
    <n v="79"/>
    <x v="7"/>
    <s v="M"/>
    <s v="Lavender"/>
    <s v="Spring"/>
    <n v="2.7"/>
    <x v="1"/>
    <x v="2"/>
    <s v="Yes"/>
    <s v="Yes"/>
    <n v="27"/>
    <s v="Bank Transfer"/>
    <s v="Weekly"/>
    <x v="2"/>
  </r>
  <r>
    <n v="1267"/>
    <n v="20"/>
    <x v="0"/>
    <x v="0"/>
    <x v="0"/>
    <n v="31"/>
    <x v="25"/>
    <s v="M"/>
    <s v="Peach"/>
    <s v="Fall"/>
    <n v="4"/>
    <x v="1"/>
    <x v="3"/>
    <s v="Yes"/>
    <s v="Yes"/>
    <n v="14"/>
    <s v="Debit Card"/>
    <s v="Every 3 Months"/>
    <x v="2"/>
  </r>
  <r>
    <n v="1268"/>
    <n v="47"/>
    <x v="0"/>
    <x v="17"/>
    <x v="0"/>
    <n v="83"/>
    <x v="4"/>
    <s v="S"/>
    <s v="Gray"/>
    <s v="Spring"/>
    <n v="2.7"/>
    <x v="1"/>
    <x v="3"/>
    <s v="Yes"/>
    <s v="Yes"/>
    <n v="41"/>
    <s v="Cash"/>
    <s v="Weekly"/>
    <x v="2"/>
  </r>
  <r>
    <n v="1269"/>
    <n v="23"/>
    <x v="0"/>
    <x v="14"/>
    <x v="2"/>
    <n v="88"/>
    <x v="37"/>
    <s v="XL"/>
    <s v="Charcoal"/>
    <s v="Winter"/>
    <n v="2.9"/>
    <x v="1"/>
    <x v="2"/>
    <s v="Yes"/>
    <s v="Yes"/>
    <n v="25"/>
    <s v="Debit Card"/>
    <s v="Bi-Weekly"/>
    <x v="2"/>
  </r>
  <r>
    <n v="1270"/>
    <n v="43"/>
    <x v="0"/>
    <x v="16"/>
    <x v="3"/>
    <n v="53"/>
    <x v="34"/>
    <s v="M"/>
    <s v="Lavender"/>
    <s v="Spring"/>
    <n v="3"/>
    <x v="1"/>
    <x v="3"/>
    <s v="Yes"/>
    <s v="Yes"/>
    <n v="47"/>
    <s v="PayPal"/>
    <s v="Quarterly"/>
    <x v="2"/>
  </r>
  <r>
    <n v="1271"/>
    <n v="67"/>
    <x v="0"/>
    <x v="15"/>
    <x v="0"/>
    <n v="98"/>
    <x v="8"/>
    <s v="M"/>
    <s v="Green"/>
    <s v="Fall"/>
    <n v="3.3"/>
    <x v="1"/>
    <x v="3"/>
    <s v="Yes"/>
    <s v="Yes"/>
    <n v="20"/>
    <s v="Cash"/>
    <s v="Annually"/>
    <x v="0"/>
  </r>
  <r>
    <n v="1272"/>
    <n v="70"/>
    <x v="0"/>
    <x v="16"/>
    <x v="3"/>
    <n v="57"/>
    <x v="0"/>
    <s v="S"/>
    <s v="Gray"/>
    <s v="Spring"/>
    <n v="4.3"/>
    <x v="1"/>
    <x v="5"/>
    <s v="Yes"/>
    <s v="Yes"/>
    <n v="42"/>
    <s v="PayPal"/>
    <s v="Annually"/>
    <x v="0"/>
  </r>
  <r>
    <n v="1273"/>
    <n v="35"/>
    <x v="0"/>
    <x v="3"/>
    <x v="1"/>
    <n v="80"/>
    <x v="48"/>
    <s v="M"/>
    <s v="Orange"/>
    <s v="Winter"/>
    <n v="4.4000000000000004"/>
    <x v="1"/>
    <x v="0"/>
    <s v="Yes"/>
    <s v="Yes"/>
    <n v="16"/>
    <s v="Bank Transfer"/>
    <s v="Monthly"/>
    <x v="2"/>
  </r>
  <r>
    <n v="1274"/>
    <n v="41"/>
    <x v="0"/>
    <x v="2"/>
    <x v="0"/>
    <n v="29"/>
    <x v="16"/>
    <s v="L"/>
    <s v="Silver"/>
    <s v="Spring"/>
    <n v="4.0999999999999996"/>
    <x v="1"/>
    <x v="2"/>
    <s v="Yes"/>
    <s v="Yes"/>
    <n v="32"/>
    <s v="Credit Card"/>
    <s v="Every 3 Months"/>
    <x v="2"/>
  </r>
  <r>
    <n v="1275"/>
    <n v="54"/>
    <x v="0"/>
    <x v="19"/>
    <x v="3"/>
    <n v="73"/>
    <x v="9"/>
    <s v="M"/>
    <s v="Olive"/>
    <s v="Spring"/>
    <n v="3.1"/>
    <x v="1"/>
    <x v="4"/>
    <s v="Yes"/>
    <s v="Yes"/>
    <n v="37"/>
    <s v="PayPal"/>
    <s v="Quarterly"/>
    <x v="0"/>
  </r>
  <r>
    <n v="1276"/>
    <n v="55"/>
    <x v="0"/>
    <x v="1"/>
    <x v="0"/>
    <n v="32"/>
    <x v="10"/>
    <s v="S"/>
    <s v="Turquoise"/>
    <s v="Fall"/>
    <n v="4.5"/>
    <x v="1"/>
    <x v="3"/>
    <s v="Yes"/>
    <s v="Yes"/>
    <n v="1"/>
    <s v="PayPal"/>
    <s v="Monthly"/>
    <x v="0"/>
  </r>
  <r>
    <n v="1277"/>
    <n v="51"/>
    <x v="0"/>
    <x v="23"/>
    <x v="1"/>
    <n v="68"/>
    <x v="5"/>
    <s v="L"/>
    <s v="Turquoise"/>
    <s v="Spring"/>
    <n v="4.8"/>
    <x v="1"/>
    <x v="2"/>
    <s v="Yes"/>
    <s v="Yes"/>
    <n v="37"/>
    <s v="Bank Transfer"/>
    <s v="Weekly"/>
    <x v="0"/>
  </r>
  <r>
    <n v="1278"/>
    <n v="19"/>
    <x v="0"/>
    <x v="0"/>
    <x v="0"/>
    <n v="97"/>
    <x v="3"/>
    <s v="L"/>
    <s v="Green"/>
    <s v="Spring"/>
    <n v="5"/>
    <x v="1"/>
    <x v="0"/>
    <s v="Yes"/>
    <s v="Yes"/>
    <n v="5"/>
    <s v="Venmo"/>
    <s v="Quarterly"/>
    <x v="1"/>
  </r>
  <r>
    <n v="1279"/>
    <n v="28"/>
    <x v="0"/>
    <x v="6"/>
    <x v="0"/>
    <n v="98"/>
    <x v="40"/>
    <s v="M"/>
    <s v="Violet"/>
    <s v="Fall"/>
    <n v="2.8"/>
    <x v="1"/>
    <x v="2"/>
    <s v="Yes"/>
    <s v="Yes"/>
    <n v="31"/>
    <s v="Venmo"/>
    <s v="Fortnightly"/>
    <x v="2"/>
  </r>
  <r>
    <n v="1280"/>
    <n v="63"/>
    <x v="0"/>
    <x v="15"/>
    <x v="0"/>
    <n v="56"/>
    <x v="33"/>
    <s v="L"/>
    <s v="Charcoal"/>
    <s v="Fall"/>
    <n v="3.7"/>
    <x v="1"/>
    <x v="0"/>
    <s v="Yes"/>
    <s v="Yes"/>
    <n v="18"/>
    <s v="Debit Card"/>
    <s v="Annually"/>
    <x v="0"/>
  </r>
  <r>
    <n v="1281"/>
    <n v="30"/>
    <x v="0"/>
    <x v="13"/>
    <x v="0"/>
    <n v="78"/>
    <x v="42"/>
    <s v="L"/>
    <s v="White"/>
    <s v="Winter"/>
    <n v="4.4000000000000004"/>
    <x v="1"/>
    <x v="4"/>
    <s v="Yes"/>
    <s v="Yes"/>
    <n v="39"/>
    <s v="Venmo"/>
    <s v="Every 3 Months"/>
    <x v="2"/>
  </r>
  <r>
    <n v="1282"/>
    <n v="29"/>
    <x v="0"/>
    <x v="22"/>
    <x v="3"/>
    <n v="81"/>
    <x v="32"/>
    <s v="M"/>
    <s v="Olive"/>
    <s v="Spring"/>
    <n v="4.5"/>
    <x v="1"/>
    <x v="5"/>
    <s v="Yes"/>
    <s v="Yes"/>
    <n v="8"/>
    <s v="Venmo"/>
    <s v="Bi-Weekly"/>
    <x v="2"/>
  </r>
  <r>
    <n v="1283"/>
    <n v="24"/>
    <x v="0"/>
    <x v="5"/>
    <x v="0"/>
    <n v="68"/>
    <x v="13"/>
    <s v="L"/>
    <s v="Violet"/>
    <s v="Winter"/>
    <n v="3"/>
    <x v="1"/>
    <x v="1"/>
    <s v="Yes"/>
    <s v="Yes"/>
    <n v="20"/>
    <s v="Venmo"/>
    <s v="Monthly"/>
    <x v="2"/>
  </r>
  <r>
    <n v="1284"/>
    <n v="69"/>
    <x v="0"/>
    <x v="5"/>
    <x v="0"/>
    <n v="94"/>
    <x v="4"/>
    <s v="M"/>
    <s v="Violet"/>
    <s v="Winter"/>
    <n v="3.9"/>
    <x v="1"/>
    <x v="4"/>
    <s v="Yes"/>
    <s v="Yes"/>
    <n v="23"/>
    <s v="Debit Card"/>
    <s v="Every 3 Months"/>
    <x v="0"/>
  </r>
  <r>
    <n v="1285"/>
    <n v="65"/>
    <x v="0"/>
    <x v="10"/>
    <x v="0"/>
    <n v="93"/>
    <x v="10"/>
    <s v="M"/>
    <s v="Black"/>
    <s v="Spring"/>
    <n v="3.9"/>
    <x v="1"/>
    <x v="0"/>
    <s v="Yes"/>
    <s v="Yes"/>
    <n v="38"/>
    <s v="PayPal"/>
    <s v="Fortnightly"/>
    <x v="0"/>
  </r>
  <r>
    <n v="1286"/>
    <n v="64"/>
    <x v="0"/>
    <x v="24"/>
    <x v="3"/>
    <n v="99"/>
    <x v="17"/>
    <s v="M"/>
    <s v="Charcoal"/>
    <s v="Fall"/>
    <n v="3.5"/>
    <x v="1"/>
    <x v="2"/>
    <s v="Yes"/>
    <s v="Yes"/>
    <n v="45"/>
    <s v="Bank Transfer"/>
    <s v="Fortnightly"/>
    <x v="0"/>
  </r>
  <r>
    <n v="1287"/>
    <n v="40"/>
    <x v="0"/>
    <x v="24"/>
    <x v="3"/>
    <n v="49"/>
    <x v="8"/>
    <s v="L"/>
    <s v="Yellow"/>
    <s v="Winter"/>
    <n v="4.9000000000000004"/>
    <x v="1"/>
    <x v="2"/>
    <s v="Yes"/>
    <s v="Yes"/>
    <n v="44"/>
    <s v="Debit Card"/>
    <s v="Fortnightly"/>
    <x v="2"/>
  </r>
  <r>
    <n v="1288"/>
    <n v="24"/>
    <x v="0"/>
    <x v="2"/>
    <x v="0"/>
    <n v="28"/>
    <x v="40"/>
    <s v="XL"/>
    <s v="Blue"/>
    <s v="Winter"/>
    <n v="3.4"/>
    <x v="1"/>
    <x v="3"/>
    <s v="Yes"/>
    <s v="Yes"/>
    <n v="20"/>
    <s v="PayPal"/>
    <s v="Monthly"/>
    <x v="2"/>
  </r>
  <r>
    <n v="1289"/>
    <n v="66"/>
    <x v="0"/>
    <x v="22"/>
    <x v="3"/>
    <n v="93"/>
    <x v="45"/>
    <s v="XL"/>
    <s v="Charcoal"/>
    <s v="Winter"/>
    <n v="4.0999999999999996"/>
    <x v="1"/>
    <x v="3"/>
    <s v="Yes"/>
    <s v="Yes"/>
    <n v="34"/>
    <s v="PayPal"/>
    <s v="Bi-Weekly"/>
    <x v="0"/>
  </r>
  <r>
    <n v="1290"/>
    <n v="35"/>
    <x v="0"/>
    <x v="14"/>
    <x v="2"/>
    <n v="24"/>
    <x v="13"/>
    <s v="M"/>
    <s v="Red"/>
    <s v="Fall"/>
    <n v="2.9"/>
    <x v="1"/>
    <x v="2"/>
    <s v="Yes"/>
    <s v="Yes"/>
    <n v="10"/>
    <s v="PayPal"/>
    <s v="Weekly"/>
    <x v="2"/>
  </r>
  <r>
    <n v="1291"/>
    <n v="67"/>
    <x v="0"/>
    <x v="11"/>
    <x v="0"/>
    <n v="35"/>
    <x v="33"/>
    <s v="M"/>
    <s v="Indigo"/>
    <s v="Spring"/>
    <n v="3.4"/>
    <x v="1"/>
    <x v="1"/>
    <s v="Yes"/>
    <s v="Yes"/>
    <n v="3"/>
    <s v="PayPal"/>
    <s v="Annually"/>
    <x v="0"/>
  </r>
  <r>
    <n v="1292"/>
    <n v="69"/>
    <x v="0"/>
    <x v="3"/>
    <x v="1"/>
    <n v="68"/>
    <x v="45"/>
    <s v="S"/>
    <s v="Beige"/>
    <s v="Spring"/>
    <n v="3.2"/>
    <x v="1"/>
    <x v="4"/>
    <s v="Yes"/>
    <s v="Yes"/>
    <n v="23"/>
    <s v="Debit Card"/>
    <s v="Fortnightly"/>
    <x v="0"/>
  </r>
  <r>
    <n v="1293"/>
    <n v="26"/>
    <x v="0"/>
    <x v="22"/>
    <x v="3"/>
    <n v="61"/>
    <x v="0"/>
    <s v="M"/>
    <s v="Maroon"/>
    <s v="Summer"/>
    <n v="3.9"/>
    <x v="1"/>
    <x v="1"/>
    <s v="Yes"/>
    <s v="Yes"/>
    <n v="42"/>
    <s v="Bank Transfer"/>
    <s v="Annually"/>
    <x v="2"/>
  </r>
  <r>
    <n v="1294"/>
    <n v="23"/>
    <x v="0"/>
    <x v="1"/>
    <x v="0"/>
    <n v="74"/>
    <x v="20"/>
    <s v="XL"/>
    <s v="Yellow"/>
    <s v="Fall"/>
    <n v="4.0999999999999996"/>
    <x v="1"/>
    <x v="3"/>
    <s v="Yes"/>
    <s v="Yes"/>
    <n v="30"/>
    <s v="Debit Card"/>
    <s v="Annually"/>
    <x v="2"/>
  </r>
  <r>
    <n v="1295"/>
    <n v="27"/>
    <x v="0"/>
    <x v="5"/>
    <x v="0"/>
    <n v="64"/>
    <x v="21"/>
    <s v="M"/>
    <s v="Silver"/>
    <s v="Summer"/>
    <n v="4.5"/>
    <x v="1"/>
    <x v="3"/>
    <s v="Yes"/>
    <s v="Yes"/>
    <n v="21"/>
    <s v="Cash"/>
    <s v="Every 3 Months"/>
    <x v="2"/>
  </r>
  <r>
    <n v="1296"/>
    <n v="30"/>
    <x v="0"/>
    <x v="4"/>
    <x v="1"/>
    <n v="60"/>
    <x v="35"/>
    <s v="M"/>
    <s v="Olive"/>
    <s v="Fall"/>
    <n v="2.8"/>
    <x v="1"/>
    <x v="3"/>
    <s v="Yes"/>
    <s v="Yes"/>
    <n v="50"/>
    <s v="PayPal"/>
    <s v="Weekly"/>
    <x v="2"/>
  </r>
  <r>
    <n v="1297"/>
    <n v="48"/>
    <x v="0"/>
    <x v="2"/>
    <x v="0"/>
    <n v="29"/>
    <x v="45"/>
    <s v="S"/>
    <s v="Teal"/>
    <s v="Spring"/>
    <n v="2.8"/>
    <x v="1"/>
    <x v="0"/>
    <s v="Yes"/>
    <s v="Yes"/>
    <n v="16"/>
    <s v="Cash"/>
    <s v="Bi-Weekly"/>
    <x v="2"/>
  </r>
  <r>
    <n v="1298"/>
    <n v="44"/>
    <x v="0"/>
    <x v="3"/>
    <x v="1"/>
    <n v="85"/>
    <x v="32"/>
    <s v="M"/>
    <s v="Silver"/>
    <s v="Summer"/>
    <n v="4.5999999999999996"/>
    <x v="1"/>
    <x v="3"/>
    <s v="Yes"/>
    <s v="Yes"/>
    <n v="32"/>
    <s v="Venmo"/>
    <s v="Annually"/>
    <x v="2"/>
  </r>
  <r>
    <n v="1299"/>
    <n v="29"/>
    <x v="0"/>
    <x v="13"/>
    <x v="0"/>
    <n v="81"/>
    <x v="27"/>
    <s v="S"/>
    <s v="Indigo"/>
    <s v="Summer"/>
    <n v="3"/>
    <x v="1"/>
    <x v="1"/>
    <s v="Yes"/>
    <s v="Yes"/>
    <n v="14"/>
    <s v="Bank Transfer"/>
    <s v="Fortnightly"/>
    <x v="2"/>
  </r>
  <r>
    <n v="1300"/>
    <n v="29"/>
    <x v="0"/>
    <x v="22"/>
    <x v="3"/>
    <n v="23"/>
    <x v="7"/>
    <s v="L"/>
    <s v="Teal"/>
    <s v="Fall"/>
    <n v="3.6"/>
    <x v="1"/>
    <x v="4"/>
    <s v="Yes"/>
    <s v="Yes"/>
    <n v="42"/>
    <s v="Venmo"/>
    <s v="Bi-Weekly"/>
    <x v="2"/>
  </r>
  <r>
    <n v="1301"/>
    <n v="67"/>
    <x v="0"/>
    <x v="17"/>
    <x v="0"/>
    <n v="100"/>
    <x v="8"/>
    <s v="M"/>
    <s v="Charcoal"/>
    <s v="Spring"/>
    <n v="4.5"/>
    <x v="1"/>
    <x v="2"/>
    <s v="Yes"/>
    <s v="Yes"/>
    <n v="47"/>
    <s v="Credit Card"/>
    <s v="Every 3 Months"/>
    <x v="0"/>
  </r>
  <r>
    <n v="1302"/>
    <n v="42"/>
    <x v="0"/>
    <x v="5"/>
    <x v="0"/>
    <n v="54"/>
    <x v="1"/>
    <s v="M"/>
    <s v="Orange"/>
    <s v="Fall"/>
    <n v="5"/>
    <x v="1"/>
    <x v="0"/>
    <s v="Yes"/>
    <s v="Yes"/>
    <n v="21"/>
    <s v="Debit Card"/>
    <s v="Weekly"/>
    <x v="2"/>
  </r>
  <r>
    <n v="1303"/>
    <n v="23"/>
    <x v="0"/>
    <x v="4"/>
    <x v="1"/>
    <n v="25"/>
    <x v="37"/>
    <s v="M"/>
    <s v="Gold"/>
    <s v="Fall"/>
    <n v="2.9"/>
    <x v="1"/>
    <x v="2"/>
    <s v="Yes"/>
    <s v="Yes"/>
    <n v="37"/>
    <s v="Credit Card"/>
    <s v="Monthly"/>
    <x v="2"/>
  </r>
  <r>
    <n v="1304"/>
    <n v="34"/>
    <x v="0"/>
    <x v="0"/>
    <x v="0"/>
    <n v="32"/>
    <x v="14"/>
    <s v="L"/>
    <s v="Silver"/>
    <s v="Summer"/>
    <n v="3.1"/>
    <x v="1"/>
    <x v="2"/>
    <s v="Yes"/>
    <s v="Yes"/>
    <n v="10"/>
    <s v="Credit Card"/>
    <s v="Annually"/>
    <x v="2"/>
  </r>
  <r>
    <n v="1305"/>
    <n v="64"/>
    <x v="0"/>
    <x v="21"/>
    <x v="3"/>
    <n v="63"/>
    <x v="6"/>
    <s v="S"/>
    <s v="Orange"/>
    <s v="Spring"/>
    <n v="4"/>
    <x v="1"/>
    <x v="4"/>
    <s v="Yes"/>
    <s v="Yes"/>
    <n v="18"/>
    <s v="PayPal"/>
    <s v="Every 3 Months"/>
    <x v="0"/>
  </r>
  <r>
    <n v="1306"/>
    <n v="31"/>
    <x v="0"/>
    <x v="13"/>
    <x v="0"/>
    <n v="56"/>
    <x v="16"/>
    <s v="XL"/>
    <s v="Peach"/>
    <s v="Spring"/>
    <n v="4.5"/>
    <x v="1"/>
    <x v="0"/>
    <s v="Yes"/>
    <s v="Yes"/>
    <n v="2"/>
    <s v="PayPal"/>
    <s v="Every 3 Months"/>
    <x v="2"/>
  </r>
  <r>
    <n v="1307"/>
    <n v="54"/>
    <x v="0"/>
    <x v="1"/>
    <x v="0"/>
    <n v="33"/>
    <x v="29"/>
    <s v="L"/>
    <s v="Brown"/>
    <s v="Winter"/>
    <n v="4.5"/>
    <x v="1"/>
    <x v="2"/>
    <s v="Yes"/>
    <s v="Yes"/>
    <n v="40"/>
    <s v="PayPal"/>
    <s v="Annually"/>
    <x v="0"/>
  </r>
  <r>
    <n v="1308"/>
    <n v="23"/>
    <x v="0"/>
    <x v="7"/>
    <x v="2"/>
    <n v="32"/>
    <x v="9"/>
    <s v="L"/>
    <s v="Black"/>
    <s v="Summer"/>
    <n v="3.1"/>
    <x v="1"/>
    <x v="0"/>
    <s v="Yes"/>
    <s v="Yes"/>
    <n v="43"/>
    <s v="PayPal"/>
    <s v="Annually"/>
    <x v="2"/>
  </r>
  <r>
    <n v="1309"/>
    <n v="59"/>
    <x v="0"/>
    <x v="10"/>
    <x v="0"/>
    <n v="38"/>
    <x v="3"/>
    <s v="L"/>
    <s v="Red"/>
    <s v="Summer"/>
    <n v="4.4000000000000004"/>
    <x v="1"/>
    <x v="2"/>
    <s v="Yes"/>
    <s v="Yes"/>
    <n v="14"/>
    <s v="Credit Card"/>
    <s v="Every 3 Months"/>
    <x v="0"/>
  </r>
  <r>
    <n v="1310"/>
    <n v="32"/>
    <x v="0"/>
    <x v="0"/>
    <x v="0"/>
    <n v="21"/>
    <x v="11"/>
    <s v="L"/>
    <s v="Lavender"/>
    <s v="Summer"/>
    <n v="4.7"/>
    <x v="1"/>
    <x v="5"/>
    <s v="Yes"/>
    <s v="Yes"/>
    <n v="41"/>
    <s v="Cash"/>
    <s v="Quarterly"/>
    <x v="2"/>
  </r>
  <r>
    <n v="1311"/>
    <n v="43"/>
    <x v="0"/>
    <x v="15"/>
    <x v="0"/>
    <n v="59"/>
    <x v="36"/>
    <s v="L"/>
    <s v="Brown"/>
    <s v="Winter"/>
    <n v="3.1"/>
    <x v="1"/>
    <x v="5"/>
    <s v="Yes"/>
    <s v="Yes"/>
    <n v="38"/>
    <s v="Credit Card"/>
    <s v="Every 3 Months"/>
    <x v="2"/>
  </r>
  <r>
    <n v="1312"/>
    <n v="32"/>
    <x v="0"/>
    <x v="9"/>
    <x v="1"/>
    <n v="87"/>
    <x v="30"/>
    <s v="M"/>
    <s v="Maroon"/>
    <s v="Fall"/>
    <n v="4.2"/>
    <x v="1"/>
    <x v="0"/>
    <s v="Yes"/>
    <s v="Yes"/>
    <n v="12"/>
    <s v="Venmo"/>
    <s v="Annually"/>
    <x v="2"/>
  </r>
  <r>
    <n v="1313"/>
    <n v="66"/>
    <x v="0"/>
    <x v="17"/>
    <x v="0"/>
    <n v="79"/>
    <x v="9"/>
    <s v="M"/>
    <s v="Violet"/>
    <s v="Winter"/>
    <n v="3"/>
    <x v="1"/>
    <x v="5"/>
    <s v="Yes"/>
    <s v="Yes"/>
    <n v="19"/>
    <s v="Bank Transfer"/>
    <s v="Monthly"/>
    <x v="0"/>
  </r>
  <r>
    <n v="1314"/>
    <n v="70"/>
    <x v="0"/>
    <x v="9"/>
    <x v="1"/>
    <n v="28"/>
    <x v="9"/>
    <s v="M"/>
    <s v="Lavender"/>
    <s v="Summer"/>
    <n v="2.6"/>
    <x v="1"/>
    <x v="1"/>
    <s v="Yes"/>
    <s v="Yes"/>
    <n v="23"/>
    <s v="Credit Card"/>
    <s v="Bi-Weekly"/>
    <x v="0"/>
  </r>
  <r>
    <n v="1315"/>
    <n v="42"/>
    <x v="0"/>
    <x v="23"/>
    <x v="1"/>
    <n v="67"/>
    <x v="9"/>
    <s v="S"/>
    <s v="Magenta"/>
    <s v="Summer"/>
    <n v="3.4"/>
    <x v="1"/>
    <x v="1"/>
    <s v="Yes"/>
    <s v="Yes"/>
    <n v="49"/>
    <s v="Debit Card"/>
    <s v="Annually"/>
    <x v="2"/>
  </r>
  <r>
    <n v="1316"/>
    <n v="56"/>
    <x v="0"/>
    <x v="6"/>
    <x v="0"/>
    <n v="75"/>
    <x v="16"/>
    <s v="L"/>
    <s v="Green"/>
    <s v="Spring"/>
    <n v="4.2"/>
    <x v="1"/>
    <x v="4"/>
    <s v="Yes"/>
    <s v="Yes"/>
    <n v="29"/>
    <s v="Debit Card"/>
    <s v="Quarterly"/>
    <x v="0"/>
  </r>
  <r>
    <n v="1317"/>
    <n v="28"/>
    <x v="0"/>
    <x v="22"/>
    <x v="3"/>
    <n v="32"/>
    <x v="10"/>
    <s v="S"/>
    <s v="Lavender"/>
    <s v="Spring"/>
    <n v="4.5999999999999996"/>
    <x v="1"/>
    <x v="3"/>
    <s v="Yes"/>
    <s v="Yes"/>
    <n v="14"/>
    <s v="Debit Card"/>
    <s v="Bi-Weekly"/>
    <x v="2"/>
  </r>
  <r>
    <n v="1318"/>
    <n v="28"/>
    <x v="0"/>
    <x v="13"/>
    <x v="0"/>
    <n v="43"/>
    <x v="0"/>
    <s v="M"/>
    <s v="Green"/>
    <s v="Spring"/>
    <n v="2.8"/>
    <x v="1"/>
    <x v="1"/>
    <s v="Yes"/>
    <s v="Yes"/>
    <n v="19"/>
    <s v="Cash"/>
    <s v="Monthly"/>
    <x v="2"/>
  </r>
  <r>
    <n v="1319"/>
    <n v="52"/>
    <x v="0"/>
    <x v="6"/>
    <x v="0"/>
    <n v="93"/>
    <x v="39"/>
    <s v="M"/>
    <s v="Maroon"/>
    <s v="Spring"/>
    <n v="2.7"/>
    <x v="1"/>
    <x v="0"/>
    <s v="Yes"/>
    <s v="Yes"/>
    <n v="19"/>
    <s v="Credit Card"/>
    <s v="Bi-Weekly"/>
    <x v="0"/>
  </r>
  <r>
    <n v="1320"/>
    <n v="65"/>
    <x v="0"/>
    <x v="12"/>
    <x v="3"/>
    <n v="24"/>
    <x v="19"/>
    <s v="M"/>
    <s v="Magenta"/>
    <s v="Spring"/>
    <n v="4"/>
    <x v="1"/>
    <x v="3"/>
    <s v="Yes"/>
    <s v="Yes"/>
    <n v="48"/>
    <s v="Bank Transfer"/>
    <s v="Weekly"/>
    <x v="0"/>
  </r>
  <r>
    <n v="1321"/>
    <n v="56"/>
    <x v="0"/>
    <x v="19"/>
    <x v="3"/>
    <n v="31"/>
    <x v="18"/>
    <s v="XL"/>
    <s v="Teal"/>
    <s v="Fall"/>
    <n v="3.1"/>
    <x v="1"/>
    <x v="1"/>
    <s v="Yes"/>
    <s v="Yes"/>
    <n v="19"/>
    <s v="Debit Card"/>
    <s v="Annually"/>
    <x v="0"/>
  </r>
  <r>
    <n v="1322"/>
    <n v="59"/>
    <x v="0"/>
    <x v="17"/>
    <x v="0"/>
    <n v="84"/>
    <x v="9"/>
    <s v="L"/>
    <s v="Orange"/>
    <s v="Winter"/>
    <n v="3.7"/>
    <x v="1"/>
    <x v="0"/>
    <s v="Yes"/>
    <s v="Yes"/>
    <n v="45"/>
    <s v="Bank Transfer"/>
    <s v="Every 3 Months"/>
    <x v="0"/>
  </r>
  <r>
    <n v="1323"/>
    <n v="23"/>
    <x v="0"/>
    <x v="13"/>
    <x v="0"/>
    <n v="74"/>
    <x v="47"/>
    <s v="M"/>
    <s v="Violet"/>
    <s v="Winter"/>
    <n v="4"/>
    <x v="1"/>
    <x v="2"/>
    <s v="Yes"/>
    <s v="Yes"/>
    <n v="17"/>
    <s v="Bank Transfer"/>
    <s v="Quarterly"/>
    <x v="2"/>
  </r>
  <r>
    <n v="1324"/>
    <n v="58"/>
    <x v="0"/>
    <x v="6"/>
    <x v="0"/>
    <n v="62"/>
    <x v="14"/>
    <s v="M"/>
    <s v="Yellow"/>
    <s v="Spring"/>
    <n v="4.5999999999999996"/>
    <x v="1"/>
    <x v="3"/>
    <s v="Yes"/>
    <s v="Yes"/>
    <n v="15"/>
    <s v="Debit Card"/>
    <s v="Every 3 Months"/>
    <x v="0"/>
  </r>
  <r>
    <n v="1325"/>
    <n v="39"/>
    <x v="0"/>
    <x v="16"/>
    <x v="3"/>
    <n v="77"/>
    <x v="27"/>
    <s v="S"/>
    <s v="Orange"/>
    <s v="Summer"/>
    <n v="3.8"/>
    <x v="1"/>
    <x v="1"/>
    <s v="Yes"/>
    <s v="Yes"/>
    <n v="11"/>
    <s v="Credit Card"/>
    <s v="Fortnightly"/>
    <x v="2"/>
  </r>
  <r>
    <n v="1326"/>
    <n v="28"/>
    <x v="0"/>
    <x v="21"/>
    <x v="3"/>
    <n v="73"/>
    <x v="4"/>
    <s v="L"/>
    <s v="Gold"/>
    <s v="Summer"/>
    <n v="3.5"/>
    <x v="1"/>
    <x v="0"/>
    <s v="Yes"/>
    <s v="Yes"/>
    <n v="1"/>
    <s v="Cash"/>
    <s v="Monthly"/>
    <x v="2"/>
  </r>
  <r>
    <n v="1327"/>
    <n v="40"/>
    <x v="0"/>
    <x v="9"/>
    <x v="1"/>
    <n v="50"/>
    <x v="21"/>
    <s v="M"/>
    <s v="Indigo"/>
    <s v="Spring"/>
    <n v="4.5999999999999996"/>
    <x v="1"/>
    <x v="1"/>
    <s v="Yes"/>
    <s v="Yes"/>
    <n v="17"/>
    <s v="Cash"/>
    <s v="Monthly"/>
    <x v="2"/>
  </r>
  <r>
    <n v="1328"/>
    <n v="52"/>
    <x v="0"/>
    <x v="7"/>
    <x v="2"/>
    <n v="40"/>
    <x v="20"/>
    <s v="M"/>
    <s v="Turquoise"/>
    <s v="Winter"/>
    <n v="2.8"/>
    <x v="1"/>
    <x v="3"/>
    <s v="Yes"/>
    <s v="Yes"/>
    <n v="37"/>
    <s v="Cash"/>
    <s v="Weekly"/>
    <x v="0"/>
  </r>
  <r>
    <n v="1329"/>
    <n v="37"/>
    <x v="0"/>
    <x v="1"/>
    <x v="0"/>
    <n v="97"/>
    <x v="3"/>
    <s v="M"/>
    <s v="Orange"/>
    <s v="Winter"/>
    <n v="3.7"/>
    <x v="1"/>
    <x v="3"/>
    <s v="Yes"/>
    <s v="Yes"/>
    <n v="40"/>
    <s v="Bank Transfer"/>
    <s v="Weekly"/>
    <x v="2"/>
  </r>
  <r>
    <n v="1330"/>
    <n v="70"/>
    <x v="0"/>
    <x v="24"/>
    <x v="3"/>
    <n v="63"/>
    <x v="21"/>
    <s v="M"/>
    <s v="Indigo"/>
    <s v="Fall"/>
    <n v="3.3"/>
    <x v="1"/>
    <x v="0"/>
    <s v="Yes"/>
    <s v="Yes"/>
    <n v="50"/>
    <s v="PayPal"/>
    <s v="Every 3 Months"/>
    <x v="0"/>
  </r>
  <r>
    <n v="1331"/>
    <n v="30"/>
    <x v="0"/>
    <x v="8"/>
    <x v="3"/>
    <n v="65"/>
    <x v="34"/>
    <s v="M"/>
    <s v="Charcoal"/>
    <s v="Fall"/>
    <n v="2.9"/>
    <x v="1"/>
    <x v="3"/>
    <s v="Yes"/>
    <s v="Yes"/>
    <n v="20"/>
    <s v="PayPal"/>
    <s v="Bi-Weekly"/>
    <x v="2"/>
  </r>
  <r>
    <n v="1332"/>
    <n v="38"/>
    <x v="0"/>
    <x v="20"/>
    <x v="0"/>
    <n v="91"/>
    <x v="33"/>
    <s v="M"/>
    <s v="Lavender"/>
    <s v="Spring"/>
    <n v="3.2"/>
    <x v="1"/>
    <x v="3"/>
    <s v="Yes"/>
    <s v="Yes"/>
    <n v="8"/>
    <s v="PayPal"/>
    <s v="Bi-Weekly"/>
    <x v="2"/>
  </r>
  <r>
    <n v="1333"/>
    <n v="66"/>
    <x v="0"/>
    <x v="15"/>
    <x v="0"/>
    <n v="60"/>
    <x v="29"/>
    <s v="S"/>
    <s v="Gold"/>
    <s v="Spring"/>
    <n v="4.3"/>
    <x v="1"/>
    <x v="5"/>
    <s v="Yes"/>
    <s v="Yes"/>
    <n v="16"/>
    <s v="Bank Transfer"/>
    <s v="Quarterly"/>
    <x v="0"/>
  </r>
  <r>
    <n v="1334"/>
    <n v="29"/>
    <x v="0"/>
    <x v="13"/>
    <x v="0"/>
    <n v="69"/>
    <x v="37"/>
    <s v="M"/>
    <s v="Lavender"/>
    <s v="Winter"/>
    <n v="2.7"/>
    <x v="1"/>
    <x v="2"/>
    <s v="Yes"/>
    <s v="Yes"/>
    <n v="9"/>
    <s v="Bank Transfer"/>
    <s v="Quarterly"/>
    <x v="2"/>
  </r>
  <r>
    <n v="1335"/>
    <n v="46"/>
    <x v="0"/>
    <x v="7"/>
    <x v="2"/>
    <n v="52"/>
    <x v="8"/>
    <s v="S"/>
    <s v="White"/>
    <s v="Spring"/>
    <n v="4.2"/>
    <x v="1"/>
    <x v="5"/>
    <s v="Yes"/>
    <s v="Yes"/>
    <n v="12"/>
    <s v="Venmo"/>
    <s v="Monthly"/>
    <x v="2"/>
  </r>
  <r>
    <n v="1336"/>
    <n v="56"/>
    <x v="0"/>
    <x v="23"/>
    <x v="1"/>
    <n v="49"/>
    <x v="22"/>
    <s v="M"/>
    <s v="Lavender"/>
    <s v="Fall"/>
    <n v="4.8"/>
    <x v="1"/>
    <x v="4"/>
    <s v="Yes"/>
    <s v="Yes"/>
    <n v="26"/>
    <s v="Credit Card"/>
    <s v="Weekly"/>
    <x v="0"/>
  </r>
  <r>
    <n v="1337"/>
    <n v="23"/>
    <x v="0"/>
    <x v="4"/>
    <x v="1"/>
    <n v="85"/>
    <x v="4"/>
    <s v="M"/>
    <s v="Charcoal"/>
    <s v="Spring"/>
    <n v="4.8"/>
    <x v="1"/>
    <x v="5"/>
    <s v="Yes"/>
    <s v="Yes"/>
    <n v="44"/>
    <s v="Debit Card"/>
    <s v="Fortnightly"/>
    <x v="2"/>
  </r>
  <r>
    <n v="1338"/>
    <n v="37"/>
    <x v="0"/>
    <x v="1"/>
    <x v="0"/>
    <n v="86"/>
    <x v="30"/>
    <s v="L"/>
    <s v="Silver"/>
    <s v="Spring"/>
    <n v="3.4"/>
    <x v="1"/>
    <x v="0"/>
    <s v="Yes"/>
    <s v="Yes"/>
    <n v="19"/>
    <s v="Credit Card"/>
    <s v="Bi-Weekly"/>
    <x v="2"/>
  </r>
  <r>
    <n v="1339"/>
    <n v="56"/>
    <x v="0"/>
    <x v="8"/>
    <x v="3"/>
    <n v="51"/>
    <x v="15"/>
    <s v="S"/>
    <s v="Yellow"/>
    <s v="Winter"/>
    <n v="2.6"/>
    <x v="1"/>
    <x v="3"/>
    <s v="Yes"/>
    <s v="Yes"/>
    <n v="43"/>
    <s v="PayPal"/>
    <s v="Fortnightly"/>
    <x v="0"/>
  </r>
  <r>
    <n v="1340"/>
    <n v="36"/>
    <x v="0"/>
    <x v="22"/>
    <x v="3"/>
    <n v="56"/>
    <x v="27"/>
    <s v="L"/>
    <s v="Olive"/>
    <s v="Winter"/>
    <n v="5"/>
    <x v="1"/>
    <x v="2"/>
    <s v="Yes"/>
    <s v="Yes"/>
    <n v="5"/>
    <s v="Bank Transfer"/>
    <s v="Every 3 Months"/>
    <x v="2"/>
  </r>
  <r>
    <n v="1341"/>
    <n v="40"/>
    <x v="0"/>
    <x v="22"/>
    <x v="3"/>
    <n v="72"/>
    <x v="37"/>
    <s v="M"/>
    <s v="Peach"/>
    <s v="Fall"/>
    <n v="4.4000000000000004"/>
    <x v="1"/>
    <x v="2"/>
    <s v="Yes"/>
    <s v="Yes"/>
    <n v="5"/>
    <s v="Debit Card"/>
    <s v="Every 3 Months"/>
    <x v="2"/>
  </r>
  <r>
    <n v="1342"/>
    <n v="26"/>
    <x v="0"/>
    <x v="15"/>
    <x v="0"/>
    <n v="27"/>
    <x v="3"/>
    <s v="XL"/>
    <s v="Yellow"/>
    <s v="Fall"/>
    <n v="2.9"/>
    <x v="1"/>
    <x v="3"/>
    <s v="Yes"/>
    <s v="Yes"/>
    <n v="31"/>
    <s v="Bank Transfer"/>
    <s v="Quarterly"/>
    <x v="2"/>
  </r>
  <r>
    <n v="1343"/>
    <n v="57"/>
    <x v="0"/>
    <x v="12"/>
    <x v="3"/>
    <n v="43"/>
    <x v="28"/>
    <s v="XL"/>
    <s v="Yellow"/>
    <s v="Summer"/>
    <n v="3.4"/>
    <x v="1"/>
    <x v="4"/>
    <s v="Yes"/>
    <s v="Yes"/>
    <n v="11"/>
    <s v="Bank Transfer"/>
    <s v="Monthly"/>
    <x v="0"/>
  </r>
  <r>
    <n v="1344"/>
    <n v="68"/>
    <x v="0"/>
    <x v="4"/>
    <x v="1"/>
    <n v="56"/>
    <x v="20"/>
    <s v="M"/>
    <s v="Indigo"/>
    <s v="Spring"/>
    <n v="3.4"/>
    <x v="1"/>
    <x v="3"/>
    <s v="Yes"/>
    <s v="Yes"/>
    <n v="34"/>
    <s v="Bank Transfer"/>
    <s v="Monthly"/>
    <x v="0"/>
  </r>
  <r>
    <n v="1345"/>
    <n v="56"/>
    <x v="0"/>
    <x v="17"/>
    <x v="0"/>
    <n v="37"/>
    <x v="14"/>
    <s v="S"/>
    <s v="Violet"/>
    <s v="Fall"/>
    <n v="4.9000000000000004"/>
    <x v="1"/>
    <x v="2"/>
    <s v="Yes"/>
    <s v="Yes"/>
    <n v="14"/>
    <s v="Cash"/>
    <s v="Annually"/>
    <x v="0"/>
  </r>
  <r>
    <n v="1346"/>
    <n v="40"/>
    <x v="0"/>
    <x v="10"/>
    <x v="0"/>
    <n v="21"/>
    <x v="43"/>
    <s v="M"/>
    <s v="White"/>
    <s v="Fall"/>
    <n v="3.6"/>
    <x v="1"/>
    <x v="3"/>
    <s v="Yes"/>
    <s v="Yes"/>
    <n v="42"/>
    <s v="Venmo"/>
    <s v="Weekly"/>
    <x v="2"/>
  </r>
  <r>
    <n v="1347"/>
    <n v="44"/>
    <x v="0"/>
    <x v="15"/>
    <x v="0"/>
    <n v="91"/>
    <x v="16"/>
    <s v="L"/>
    <s v="White"/>
    <s v="Winter"/>
    <n v="3"/>
    <x v="1"/>
    <x v="1"/>
    <s v="Yes"/>
    <s v="Yes"/>
    <n v="15"/>
    <s v="Venmo"/>
    <s v="Bi-Weekly"/>
    <x v="2"/>
  </r>
  <r>
    <n v="1348"/>
    <n v="44"/>
    <x v="0"/>
    <x v="1"/>
    <x v="0"/>
    <n v="95"/>
    <x v="34"/>
    <s v="M"/>
    <s v="Cyan"/>
    <s v="Summer"/>
    <n v="3.9"/>
    <x v="1"/>
    <x v="4"/>
    <s v="Yes"/>
    <s v="Yes"/>
    <n v="47"/>
    <s v="Bank Transfer"/>
    <s v="Monthly"/>
    <x v="2"/>
  </r>
  <r>
    <n v="1349"/>
    <n v="19"/>
    <x v="0"/>
    <x v="22"/>
    <x v="3"/>
    <n v="54"/>
    <x v="43"/>
    <s v="XL"/>
    <s v="Purple"/>
    <s v="Spring"/>
    <n v="3.2"/>
    <x v="1"/>
    <x v="3"/>
    <s v="Yes"/>
    <s v="Yes"/>
    <n v="23"/>
    <s v="Credit Card"/>
    <s v="Fortnightly"/>
    <x v="1"/>
  </r>
  <r>
    <n v="1350"/>
    <n v="21"/>
    <x v="0"/>
    <x v="20"/>
    <x v="0"/>
    <n v="36"/>
    <x v="36"/>
    <s v="XL"/>
    <s v="Black"/>
    <s v="Spring"/>
    <n v="3.2"/>
    <x v="1"/>
    <x v="2"/>
    <s v="Yes"/>
    <s v="Yes"/>
    <n v="23"/>
    <s v="Cash"/>
    <s v="Bi-Weekly"/>
    <x v="2"/>
  </r>
  <r>
    <n v="1351"/>
    <n v="31"/>
    <x v="0"/>
    <x v="12"/>
    <x v="3"/>
    <n v="71"/>
    <x v="12"/>
    <s v="M"/>
    <s v="Orange"/>
    <s v="Fall"/>
    <n v="4.3"/>
    <x v="1"/>
    <x v="2"/>
    <s v="Yes"/>
    <s v="Yes"/>
    <n v="1"/>
    <s v="Cash"/>
    <s v="Every 3 Months"/>
    <x v="2"/>
  </r>
  <r>
    <n v="1352"/>
    <n v="30"/>
    <x v="0"/>
    <x v="7"/>
    <x v="2"/>
    <n v="31"/>
    <x v="34"/>
    <s v="L"/>
    <s v="Maroon"/>
    <s v="Summer"/>
    <n v="2.8"/>
    <x v="1"/>
    <x v="4"/>
    <s v="Yes"/>
    <s v="Yes"/>
    <n v="28"/>
    <s v="Bank Transfer"/>
    <s v="Quarterly"/>
    <x v="2"/>
  </r>
  <r>
    <n v="1353"/>
    <n v="65"/>
    <x v="0"/>
    <x v="19"/>
    <x v="3"/>
    <n v="89"/>
    <x v="27"/>
    <s v="XL"/>
    <s v="Orange"/>
    <s v="Spring"/>
    <n v="4.5"/>
    <x v="1"/>
    <x v="2"/>
    <s v="Yes"/>
    <s v="Yes"/>
    <n v="37"/>
    <s v="Credit Card"/>
    <s v="Bi-Weekly"/>
    <x v="0"/>
  </r>
  <r>
    <n v="1354"/>
    <n v="39"/>
    <x v="0"/>
    <x v="13"/>
    <x v="0"/>
    <n v="83"/>
    <x v="4"/>
    <s v="M"/>
    <s v="Teal"/>
    <s v="Winter"/>
    <n v="4.0999999999999996"/>
    <x v="1"/>
    <x v="2"/>
    <s v="Yes"/>
    <s v="Yes"/>
    <n v="4"/>
    <s v="Cash"/>
    <s v="Every 3 Months"/>
    <x v="2"/>
  </r>
  <r>
    <n v="1355"/>
    <n v="64"/>
    <x v="0"/>
    <x v="21"/>
    <x v="3"/>
    <n v="42"/>
    <x v="33"/>
    <s v="M"/>
    <s v="Gray"/>
    <s v="Spring"/>
    <n v="3.6"/>
    <x v="1"/>
    <x v="4"/>
    <s v="Yes"/>
    <s v="Yes"/>
    <n v="21"/>
    <s v="Bank Transfer"/>
    <s v="Quarterly"/>
    <x v="0"/>
  </r>
  <r>
    <n v="1356"/>
    <n v="59"/>
    <x v="0"/>
    <x v="6"/>
    <x v="0"/>
    <n v="91"/>
    <x v="20"/>
    <s v="M"/>
    <s v="Blue"/>
    <s v="Summer"/>
    <n v="3"/>
    <x v="1"/>
    <x v="4"/>
    <s v="Yes"/>
    <s v="Yes"/>
    <n v="50"/>
    <s v="PayPal"/>
    <s v="Bi-Weekly"/>
    <x v="0"/>
  </r>
  <r>
    <n v="1357"/>
    <n v="49"/>
    <x v="0"/>
    <x v="14"/>
    <x v="2"/>
    <n v="61"/>
    <x v="27"/>
    <s v="M"/>
    <s v="Cyan"/>
    <s v="Spring"/>
    <n v="4"/>
    <x v="1"/>
    <x v="1"/>
    <s v="Yes"/>
    <s v="Yes"/>
    <n v="34"/>
    <s v="Bank Transfer"/>
    <s v="Annually"/>
    <x v="2"/>
  </r>
  <r>
    <n v="1358"/>
    <n v="24"/>
    <x v="0"/>
    <x v="21"/>
    <x v="3"/>
    <n v="66"/>
    <x v="21"/>
    <s v="S"/>
    <s v="Red"/>
    <s v="Summer"/>
    <n v="3.5"/>
    <x v="1"/>
    <x v="2"/>
    <s v="Yes"/>
    <s v="Yes"/>
    <n v="20"/>
    <s v="Cash"/>
    <s v="Quarterly"/>
    <x v="2"/>
  </r>
  <r>
    <n v="1359"/>
    <n v="19"/>
    <x v="0"/>
    <x v="18"/>
    <x v="3"/>
    <n v="22"/>
    <x v="43"/>
    <s v="XL"/>
    <s v="Pink"/>
    <s v="Spring"/>
    <n v="2.5"/>
    <x v="1"/>
    <x v="5"/>
    <s v="Yes"/>
    <s v="Yes"/>
    <n v="25"/>
    <s v="Venmo"/>
    <s v="Every 3 Months"/>
    <x v="1"/>
  </r>
  <r>
    <n v="1360"/>
    <n v="27"/>
    <x v="0"/>
    <x v="15"/>
    <x v="0"/>
    <n v="68"/>
    <x v="17"/>
    <s v="S"/>
    <s v="Cyan"/>
    <s v="Winter"/>
    <n v="4.3"/>
    <x v="1"/>
    <x v="5"/>
    <s v="Yes"/>
    <s v="Yes"/>
    <n v="26"/>
    <s v="Bank Transfer"/>
    <s v="Fortnightly"/>
    <x v="2"/>
  </r>
  <r>
    <n v="1361"/>
    <n v="56"/>
    <x v="0"/>
    <x v="11"/>
    <x v="0"/>
    <n v="43"/>
    <x v="15"/>
    <s v="L"/>
    <s v="Black"/>
    <s v="Fall"/>
    <n v="2.8"/>
    <x v="1"/>
    <x v="0"/>
    <s v="Yes"/>
    <s v="Yes"/>
    <n v="4"/>
    <s v="Bank Transfer"/>
    <s v="Annually"/>
    <x v="0"/>
  </r>
  <r>
    <n v="1362"/>
    <n v="49"/>
    <x v="0"/>
    <x v="10"/>
    <x v="0"/>
    <n v="32"/>
    <x v="15"/>
    <s v="M"/>
    <s v="Beige"/>
    <s v="Fall"/>
    <n v="3.7"/>
    <x v="1"/>
    <x v="2"/>
    <s v="Yes"/>
    <s v="Yes"/>
    <n v="39"/>
    <s v="Debit Card"/>
    <s v="Monthly"/>
    <x v="2"/>
  </r>
  <r>
    <n v="1363"/>
    <n v="41"/>
    <x v="0"/>
    <x v="7"/>
    <x v="2"/>
    <n v="46"/>
    <x v="24"/>
    <s v="M"/>
    <s v="Gray"/>
    <s v="Fall"/>
    <n v="4.3"/>
    <x v="1"/>
    <x v="0"/>
    <s v="Yes"/>
    <s v="Yes"/>
    <n v="29"/>
    <s v="Cash"/>
    <s v="Weekly"/>
    <x v="2"/>
  </r>
  <r>
    <n v="1364"/>
    <n v="36"/>
    <x v="0"/>
    <x v="0"/>
    <x v="0"/>
    <n v="90"/>
    <x v="48"/>
    <s v="L"/>
    <s v="Red"/>
    <s v="Summer"/>
    <n v="4"/>
    <x v="1"/>
    <x v="0"/>
    <s v="Yes"/>
    <s v="Yes"/>
    <n v="47"/>
    <s v="PayPal"/>
    <s v="Quarterly"/>
    <x v="2"/>
  </r>
  <r>
    <n v="1365"/>
    <n v="68"/>
    <x v="0"/>
    <x v="19"/>
    <x v="3"/>
    <n v="75"/>
    <x v="12"/>
    <s v="L"/>
    <s v="Yellow"/>
    <s v="Fall"/>
    <n v="4.7"/>
    <x v="1"/>
    <x v="0"/>
    <s v="Yes"/>
    <s v="Yes"/>
    <n v="5"/>
    <s v="Cash"/>
    <s v="Every 3 Months"/>
    <x v="0"/>
  </r>
  <r>
    <n v="1366"/>
    <n v="28"/>
    <x v="0"/>
    <x v="8"/>
    <x v="3"/>
    <n v="69"/>
    <x v="27"/>
    <s v="M"/>
    <s v="Magenta"/>
    <s v="Winter"/>
    <n v="4.5"/>
    <x v="1"/>
    <x v="5"/>
    <s v="Yes"/>
    <s v="Yes"/>
    <n v="18"/>
    <s v="Bank Transfer"/>
    <s v="Fortnightly"/>
    <x v="2"/>
  </r>
  <r>
    <n v="1367"/>
    <n v="45"/>
    <x v="0"/>
    <x v="22"/>
    <x v="3"/>
    <n v="40"/>
    <x v="44"/>
    <s v="M"/>
    <s v="Magenta"/>
    <s v="Fall"/>
    <n v="3.1"/>
    <x v="1"/>
    <x v="1"/>
    <s v="Yes"/>
    <s v="Yes"/>
    <n v="10"/>
    <s v="Credit Card"/>
    <s v="Fortnightly"/>
    <x v="2"/>
  </r>
  <r>
    <n v="1368"/>
    <n v="60"/>
    <x v="0"/>
    <x v="22"/>
    <x v="3"/>
    <n v="63"/>
    <x v="44"/>
    <s v="S"/>
    <s v="Black"/>
    <s v="Fall"/>
    <n v="3.8"/>
    <x v="1"/>
    <x v="0"/>
    <s v="Yes"/>
    <s v="Yes"/>
    <n v="25"/>
    <s v="Cash"/>
    <s v="Quarterly"/>
    <x v="0"/>
  </r>
  <r>
    <n v="1369"/>
    <n v="21"/>
    <x v="0"/>
    <x v="5"/>
    <x v="0"/>
    <n v="36"/>
    <x v="48"/>
    <s v="L"/>
    <s v="Orange"/>
    <s v="Summer"/>
    <n v="4.9000000000000004"/>
    <x v="1"/>
    <x v="0"/>
    <s v="Yes"/>
    <s v="Yes"/>
    <n v="2"/>
    <s v="Cash"/>
    <s v="Weekly"/>
    <x v="2"/>
  </r>
  <r>
    <n v="1370"/>
    <n v="32"/>
    <x v="0"/>
    <x v="9"/>
    <x v="1"/>
    <n v="75"/>
    <x v="44"/>
    <s v="M"/>
    <s v="Green"/>
    <s v="Winter"/>
    <n v="3.2"/>
    <x v="1"/>
    <x v="3"/>
    <s v="Yes"/>
    <s v="Yes"/>
    <n v="48"/>
    <s v="Venmo"/>
    <s v="Fortnightly"/>
    <x v="2"/>
  </r>
  <r>
    <n v="1371"/>
    <n v="27"/>
    <x v="0"/>
    <x v="18"/>
    <x v="3"/>
    <n v="67"/>
    <x v="6"/>
    <s v="L"/>
    <s v="Peach"/>
    <s v="Summer"/>
    <n v="2.9"/>
    <x v="1"/>
    <x v="4"/>
    <s v="Yes"/>
    <s v="Yes"/>
    <n v="41"/>
    <s v="Bank Transfer"/>
    <s v="Every 3 Months"/>
    <x v="2"/>
  </r>
  <r>
    <n v="1372"/>
    <n v="40"/>
    <x v="0"/>
    <x v="13"/>
    <x v="0"/>
    <n v="64"/>
    <x v="16"/>
    <s v="M"/>
    <s v="Charcoal"/>
    <s v="Spring"/>
    <n v="2.8"/>
    <x v="1"/>
    <x v="5"/>
    <s v="Yes"/>
    <s v="Yes"/>
    <n v="42"/>
    <s v="Credit Card"/>
    <s v="Monthly"/>
    <x v="2"/>
  </r>
  <r>
    <n v="1373"/>
    <n v="64"/>
    <x v="0"/>
    <x v="0"/>
    <x v="0"/>
    <n v="61"/>
    <x v="49"/>
    <s v="M"/>
    <s v="Gray"/>
    <s v="Fall"/>
    <n v="4"/>
    <x v="1"/>
    <x v="4"/>
    <s v="Yes"/>
    <s v="Yes"/>
    <n v="44"/>
    <s v="PayPal"/>
    <s v="Bi-Weekly"/>
    <x v="0"/>
  </r>
  <r>
    <n v="1374"/>
    <n v="18"/>
    <x v="0"/>
    <x v="24"/>
    <x v="3"/>
    <n v="40"/>
    <x v="41"/>
    <s v="L"/>
    <s v="Turquoise"/>
    <s v="Winter"/>
    <n v="2.6"/>
    <x v="1"/>
    <x v="5"/>
    <s v="Yes"/>
    <s v="Yes"/>
    <n v="6"/>
    <s v="Cash"/>
    <s v="Quarterly"/>
    <x v="1"/>
  </r>
  <r>
    <n v="1375"/>
    <n v="22"/>
    <x v="0"/>
    <x v="8"/>
    <x v="3"/>
    <n v="97"/>
    <x v="14"/>
    <s v="M"/>
    <s v="Red"/>
    <s v="Fall"/>
    <n v="2.7"/>
    <x v="1"/>
    <x v="1"/>
    <s v="Yes"/>
    <s v="Yes"/>
    <n v="5"/>
    <s v="Bank Transfer"/>
    <s v="Quarterly"/>
    <x v="2"/>
  </r>
  <r>
    <n v="1376"/>
    <n v="42"/>
    <x v="0"/>
    <x v="4"/>
    <x v="1"/>
    <n v="31"/>
    <x v="1"/>
    <s v="L"/>
    <s v="Brown"/>
    <s v="Spring"/>
    <n v="4.0999999999999996"/>
    <x v="1"/>
    <x v="4"/>
    <s v="Yes"/>
    <s v="Yes"/>
    <n v="8"/>
    <s v="Credit Card"/>
    <s v="Annually"/>
    <x v="2"/>
  </r>
  <r>
    <n v="1377"/>
    <n v="57"/>
    <x v="0"/>
    <x v="3"/>
    <x v="1"/>
    <n v="65"/>
    <x v="32"/>
    <s v="L"/>
    <s v="Pink"/>
    <s v="Spring"/>
    <n v="5"/>
    <x v="1"/>
    <x v="1"/>
    <s v="Yes"/>
    <s v="Yes"/>
    <n v="24"/>
    <s v="PayPal"/>
    <s v="Annually"/>
    <x v="0"/>
  </r>
  <r>
    <n v="1378"/>
    <n v="33"/>
    <x v="0"/>
    <x v="12"/>
    <x v="3"/>
    <n v="54"/>
    <x v="33"/>
    <s v="L"/>
    <s v="Olive"/>
    <s v="Spring"/>
    <n v="3"/>
    <x v="1"/>
    <x v="2"/>
    <s v="Yes"/>
    <s v="Yes"/>
    <n v="42"/>
    <s v="Venmo"/>
    <s v="Monthly"/>
    <x v="2"/>
  </r>
  <r>
    <n v="1379"/>
    <n v="37"/>
    <x v="0"/>
    <x v="14"/>
    <x v="2"/>
    <n v="49"/>
    <x v="0"/>
    <s v="XL"/>
    <s v="Lavender"/>
    <s v="Fall"/>
    <n v="3.6"/>
    <x v="1"/>
    <x v="1"/>
    <s v="Yes"/>
    <s v="Yes"/>
    <n v="24"/>
    <s v="Venmo"/>
    <s v="Weekly"/>
    <x v="2"/>
  </r>
  <r>
    <n v="1380"/>
    <n v="21"/>
    <x v="0"/>
    <x v="17"/>
    <x v="0"/>
    <n v="64"/>
    <x v="46"/>
    <s v="L"/>
    <s v="Purple"/>
    <s v="Fall"/>
    <n v="2.8"/>
    <x v="1"/>
    <x v="4"/>
    <s v="Yes"/>
    <s v="Yes"/>
    <n v="38"/>
    <s v="Venmo"/>
    <s v="Bi-Weekly"/>
    <x v="2"/>
  </r>
  <r>
    <n v="1381"/>
    <n v="51"/>
    <x v="0"/>
    <x v="4"/>
    <x v="1"/>
    <n v="35"/>
    <x v="2"/>
    <s v="S"/>
    <s v="Beige"/>
    <s v="Winter"/>
    <n v="4.5999999999999996"/>
    <x v="1"/>
    <x v="3"/>
    <s v="Yes"/>
    <s v="Yes"/>
    <n v="41"/>
    <s v="Cash"/>
    <s v="Fortnightly"/>
    <x v="0"/>
  </r>
  <r>
    <n v="1382"/>
    <n v="30"/>
    <x v="0"/>
    <x v="9"/>
    <x v="1"/>
    <n v="86"/>
    <x v="26"/>
    <s v="L"/>
    <s v="Green"/>
    <s v="Winter"/>
    <n v="2.9"/>
    <x v="1"/>
    <x v="3"/>
    <s v="Yes"/>
    <s v="Yes"/>
    <n v="48"/>
    <s v="Venmo"/>
    <s v="Quarterly"/>
    <x v="2"/>
  </r>
  <r>
    <n v="1383"/>
    <n v="68"/>
    <x v="0"/>
    <x v="14"/>
    <x v="2"/>
    <n v="55"/>
    <x v="49"/>
    <s v="L"/>
    <s v="Brown"/>
    <s v="Winter"/>
    <n v="4.8"/>
    <x v="1"/>
    <x v="0"/>
    <s v="Yes"/>
    <s v="Yes"/>
    <n v="16"/>
    <s v="Bank Transfer"/>
    <s v="Quarterly"/>
    <x v="0"/>
  </r>
  <r>
    <n v="1384"/>
    <n v="36"/>
    <x v="0"/>
    <x v="18"/>
    <x v="3"/>
    <n v="58"/>
    <x v="48"/>
    <s v="M"/>
    <s v="Beige"/>
    <s v="Spring"/>
    <n v="3.3"/>
    <x v="1"/>
    <x v="0"/>
    <s v="Yes"/>
    <s v="Yes"/>
    <n v="4"/>
    <s v="Venmo"/>
    <s v="Monthly"/>
    <x v="2"/>
  </r>
  <r>
    <n v="1385"/>
    <n v="46"/>
    <x v="0"/>
    <x v="4"/>
    <x v="1"/>
    <n v="96"/>
    <x v="29"/>
    <s v="M"/>
    <s v="Beige"/>
    <s v="Fall"/>
    <n v="4.5999999999999996"/>
    <x v="1"/>
    <x v="3"/>
    <s v="Yes"/>
    <s v="Yes"/>
    <n v="8"/>
    <s v="Bank Transfer"/>
    <s v="Weekly"/>
    <x v="2"/>
  </r>
  <r>
    <n v="1386"/>
    <n v="41"/>
    <x v="0"/>
    <x v="16"/>
    <x v="3"/>
    <n v="64"/>
    <x v="16"/>
    <s v="M"/>
    <s v="Indigo"/>
    <s v="Fall"/>
    <n v="2.6"/>
    <x v="1"/>
    <x v="5"/>
    <s v="Yes"/>
    <s v="Yes"/>
    <n v="1"/>
    <s v="Bank Transfer"/>
    <s v="Bi-Weekly"/>
    <x v="2"/>
  </r>
  <r>
    <n v="1387"/>
    <n v="68"/>
    <x v="0"/>
    <x v="14"/>
    <x v="2"/>
    <n v="56"/>
    <x v="4"/>
    <s v="M"/>
    <s v="Silver"/>
    <s v="Fall"/>
    <n v="4"/>
    <x v="1"/>
    <x v="2"/>
    <s v="Yes"/>
    <s v="Yes"/>
    <n v="4"/>
    <s v="Debit Card"/>
    <s v="Quarterly"/>
    <x v="0"/>
  </r>
  <r>
    <n v="1388"/>
    <n v="21"/>
    <x v="0"/>
    <x v="0"/>
    <x v="0"/>
    <n v="85"/>
    <x v="33"/>
    <s v="M"/>
    <s v="Gold"/>
    <s v="Winter"/>
    <n v="3.8"/>
    <x v="1"/>
    <x v="3"/>
    <s v="Yes"/>
    <s v="Yes"/>
    <n v="20"/>
    <s v="Credit Card"/>
    <s v="Monthly"/>
    <x v="2"/>
  </r>
  <r>
    <n v="1389"/>
    <n v="62"/>
    <x v="0"/>
    <x v="10"/>
    <x v="0"/>
    <n v="23"/>
    <x v="10"/>
    <s v="M"/>
    <s v="Lavender"/>
    <s v="Spring"/>
    <n v="3.9"/>
    <x v="1"/>
    <x v="0"/>
    <s v="Yes"/>
    <s v="Yes"/>
    <n v="40"/>
    <s v="Cash"/>
    <s v="Quarterly"/>
    <x v="0"/>
  </r>
  <r>
    <n v="1390"/>
    <n v="59"/>
    <x v="0"/>
    <x v="18"/>
    <x v="3"/>
    <n v="72"/>
    <x v="26"/>
    <s v="L"/>
    <s v="Orange"/>
    <s v="Fall"/>
    <n v="2.6"/>
    <x v="1"/>
    <x v="5"/>
    <s v="Yes"/>
    <s v="Yes"/>
    <n v="8"/>
    <s v="Debit Card"/>
    <s v="Fortnightly"/>
    <x v="0"/>
  </r>
  <r>
    <n v="1391"/>
    <n v="25"/>
    <x v="0"/>
    <x v="19"/>
    <x v="3"/>
    <n v="38"/>
    <x v="10"/>
    <s v="M"/>
    <s v="Maroon"/>
    <s v="Summer"/>
    <n v="4.3"/>
    <x v="1"/>
    <x v="3"/>
    <s v="Yes"/>
    <s v="Yes"/>
    <n v="42"/>
    <s v="Debit Card"/>
    <s v="Weekly"/>
    <x v="2"/>
  </r>
  <r>
    <n v="1392"/>
    <n v="53"/>
    <x v="0"/>
    <x v="0"/>
    <x v="0"/>
    <n v="29"/>
    <x v="16"/>
    <s v="S"/>
    <s v="White"/>
    <s v="Winter"/>
    <n v="3.6"/>
    <x v="1"/>
    <x v="0"/>
    <s v="Yes"/>
    <s v="Yes"/>
    <n v="38"/>
    <s v="Credit Card"/>
    <s v="Annually"/>
    <x v="0"/>
  </r>
  <r>
    <n v="1393"/>
    <n v="31"/>
    <x v="0"/>
    <x v="24"/>
    <x v="3"/>
    <n v="46"/>
    <x v="10"/>
    <s v="M"/>
    <s v="Yellow"/>
    <s v="Spring"/>
    <n v="4.2"/>
    <x v="1"/>
    <x v="0"/>
    <s v="Yes"/>
    <s v="Yes"/>
    <n v="34"/>
    <s v="Venmo"/>
    <s v="Every 3 Months"/>
    <x v="2"/>
  </r>
  <r>
    <n v="1394"/>
    <n v="46"/>
    <x v="0"/>
    <x v="24"/>
    <x v="3"/>
    <n v="58"/>
    <x v="37"/>
    <s v="L"/>
    <s v="Yellow"/>
    <s v="Spring"/>
    <n v="3.9"/>
    <x v="1"/>
    <x v="0"/>
    <s v="Yes"/>
    <s v="Yes"/>
    <n v="14"/>
    <s v="PayPal"/>
    <s v="Fortnightly"/>
    <x v="2"/>
  </r>
  <r>
    <n v="1395"/>
    <n v="26"/>
    <x v="0"/>
    <x v="7"/>
    <x v="2"/>
    <n v="43"/>
    <x v="44"/>
    <s v="L"/>
    <s v="Magenta"/>
    <s v="Fall"/>
    <n v="4.7"/>
    <x v="1"/>
    <x v="2"/>
    <s v="Yes"/>
    <s v="Yes"/>
    <n v="39"/>
    <s v="Cash"/>
    <s v="Weekly"/>
    <x v="2"/>
  </r>
  <r>
    <n v="1396"/>
    <n v="47"/>
    <x v="0"/>
    <x v="18"/>
    <x v="3"/>
    <n v="32"/>
    <x v="8"/>
    <s v="L"/>
    <s v="Turquoise"/>
    <s v="Spring"/>
    <n v="2.8"/>
    <x v="1"/>
    <x v="2"/>
    <s v="Yes"/>
    <s v="Yes"/>
    <n v="40"/>
    <s v="PayPal"/>
    <s v="Bi-Weekly"/>
    <x v="2"/>
  </r>
  <r>
    <n v="1397"/>
    <n v="37"/>
    <x v="0"/>
    <x v="13"/>
    <x v="0"/>
    <n v="30"/>
    <x v="48"/>
    <s v="XL"/>
    <s v="Lavender"/>
    <s v="Winter"/>
    <n v="3"/>
    <x v="1"/>
    <x v="2"/>
    <s v="Yes"/>
    <s v="Yes"/>
    <n v="49"/>
    <s v="Debit Card"/>
    <s v="Monthly"/>
    <x v="2"/>
  </r>
  <r>
    <n v="1398"/>
    <n v="55"/>
    <x v="0"/>
    <x v="12"/>
    <x v="3"/>
    <n v="67"/>
    <x v="2"/>
    <s v="S"/>
    <s v="Magenta"/>
    <s v="Summer"/>
    <n v="4.7"/>
    <x v="1"/>
    <x v="5"/>
    <s v="Yes"/>
    <s v="Yes"/>
    <n v="33"/>
    <s v="PayPal"/>
    <s v="Annually"/>
    <x v="0"/>
  </r>
  <r>
    <n v="1399"/>
    <n v="30"/>
    <x v="0"/>
    <x v="10"/>
    <x v="0"/>
    <n v="45"/>
    <x v="21"/>
    <s v="M"/>
    <s v="Cyan"/>
    <s v="Summer"/>
    <n v="2.5"/>
    <x v="1"/>
    <x v="1"/>
    <s v="Yes"/>
    <s v="Yes"/>
    <n v="25"/>
    <s v="Credit Card"/>
    <s v="Weekly"/>
    <x v="2"/>
  </r>
  <r>
    <n v="1400"/>
    <n v="19"/>
    <x v="0"/>
    <x v="19"/>
    <x v="3"/>
    <n v="81"/>
    <x v="43"/>
    <s v="M"/>
    <s v="Olive"/>
    <s v="Winter"/>
    <n v="3.1"/>
    <x v="1"/>
    <x v="5"/>
    <s v="Yes"/>
    <s v="Yes"/>
    <n v="48"/>
    <s v="Venmo"/>
    <s v="Annually"/>
    <x v="1"/>
  </r>
  <r>
    <n v="1401"/>
    <n v="36"/>
    <x v="0"/>
    <x v="21"/>
    <x v="3"/>
    <n v="23"/>
    <x v="22"/>
    <s v="M"/>
    <s v="Red"/>
    <s v="Fall"/>
    <n v="3.6"/>
    <x v="1"/>
    <x v="2"/>
    <s v="Yes"/>
    <s v="Yes"/>
    <n v="22"/>
    <s v="Credit Card"/>
    <s v="Every 3 Months"/>
    <x v="2"/>
  </r>
  <r>
    <n v="1402"/>
    <n v="23"/>
    <x v="0"/>
    <x v="3"/>
    <x v="1"/>
    <n v="59"/>
    <x v="27"/>
    <s v="M"/>
    <s v="Blue"/>
    <s v="Fall"/>
    <n v="3.5"/>
    <x v="1"/>
    <x v="4"/>
    <s v="Yes"/>
    <s v="Yes"/>
    <n v="1"/>
    <s v="PayPal"/>
    <s v="Weekly"/>
    <x v="2"/>
  </r>
  <r>
    <n v="1403"/>
    <n v="62"/>
    <x v="0"/>
    <x v="12"/>
    <x v="3"/>
    <n v="21"/>
    <x v="25"/>
    <s v="L"/>
    <s v="White"/>
    <s v="Summer"/>
    <n v="3.1"/>
    <x v="1"/>
    <x v="0"/>
    <s v="Yes"/>
    <s v="Yes"/>
    <n v="47"/>
    <s v="PayPal"/>
    <s v="Monthly"/>
    <x v="0"/>
  </r>
  <r>
    <n v="1404"/>
    <n v="26"/>
    <x v="0"/>
    <x v="21"/>
    <x v="3"/>
    <n v="20"/>
    <x v="42"/>
    <s v="M"/>
    <s v="Peach"/>
    <s v="Spring"/>
    <n v="3.6"/>
    <x v="1"/>
    <x v="5"/>
    <s v="Yes"/>
    <s v="Yes"/>
    <n v="20"/>
    <s v="Credit Card"/>
    <s v="Bi-Weekly"/>
    <x v="2"/>
  </r>
  <r>
    <n v="1405"/>
    <n v="36"/>
    <x v="0"/>
    <x v="16"/>
    <x v="3"/>
    <n v="28"/>
    <x v="35"/>
    <s v="M"/>
    <s v="Charcoal"/>
    <s v="Winter"/>
    <n v="3.5"/>
    <x v="1"/>
    <x v="2"/>
    <s v="Yes"/>
    <s v="Yes"/>
    <n v="10"/>
    <s v="Debit Card"/>
    <s v="Weekly"/>
    <x v="2"/>
  </r>
  <r>
    <n v="1406"/>
    <n v="33"/>
    <x v="0"/>
    <x v="20"/>
    <x v="0"/>
    <n v="100"/>
    <x v="13"/>
    <s v="M"/>
    <s v="Peach"/>
    <s v="Winter"/>
    <n v="2.7"/>
    <x v="1"/>
    <x v="5"/>
    <s v="Yes"/>
    <s v="Yes"/>
    <n v="39"/>
    <s v="Credit Card"/>
    <s v="Monthly"/>
    <x v="2"/>
  </r>
  <r>
    <n v="1407"/>
    <n v="32"/>
    <x v="0"/>
    <x v="5"/>
    <x v="0"/>
    <n v="46"/>
    <x v="47"/>
    <s v="L"/>
    <s v="Turquoise"/>
    <s v="Spring"/>
    <n v="3.6"/>
    <x v="1"/>
    <x v="0"/>
    <s v="Yes"/>
    <s v="Yes"/>
    <n v="15"/>
    <s v="Debit Card"/>
    <s v="Monthly"/>
    <x v="2"/>
  </r>
  <r>
    <n v="1408"/>
    <n v="56"/>
    <x v="0"/>
    <x v="8"/>
    <x v="3"/>
    <n v="61"/>
    <x v="22"/>
    <s v="XL"/>
    <s v="Charcoal"/>
    <s v="Spring"/>
    <n v="4.5"/>
    <x v="1"/>
    <x v="0"/>
    <s v="Yes"/>
    <s v="Yes"/>
    <n v="11"/>
    <s v="Credit Card"/>
    <s v="Annually"/>
    <x v="0"/>
  </r>
  <r>
    <n v="1409"/>
    <n v="58"/>
    <x v="0"/>
    <x v="0"/>
    <x v="0"/>
    <n v="58"/>
    <x v="1"/>
    <s v="M"/>
    <s v="Yellow"/>
    <s v="Winter"/>
    <n v="4.0999999999999996"/>
    <x v="1"/>
    <x v="1"/>
    <s v="Yes"/>
    <s v="Yes"/>
    <n v="38"/>
    <s v="Venmo"/>
    <s v="Weekly"/>
    <x v="0"/>
  </r>
  <r>
    <n v="1410"/>
    <n v="34"/>
    <x v="0"/>
    <x v="21"/>
    <x v="3"/>
    <n v="50"/>
    <x v="37"/>
    <s v="M"/>
    <s v="Blue"/>
    <s v="Spring"/>
    <n v="4.2"/>
    <x v="1"/>
    <x v="3"/>
    <s v="Yes"/>
    <s v="Yes"/>
    <n v="41"/>
    <s v="Cash"/>
    <s v="Fortnightly"/>
    <x v="2"/>
  </r>
  <r>
    <n v="1411"/>
    <n v="61"/>
    <x v="0"/>
    <x v="19"/>
    <x v="3"/>
    <n v="93"/>
    <x v="30"/>
    <s v="M"/>
    <s v="Purple"/>
    <s v="Summer"/>
    <n v="4"/>
    <x v="1"/>
    <x v="5"/>
    <s v="Yes"/>
    <s v="Yes"/>
    <n v="18"/>
    <s v="Debit Card"/>
    <s v="Annually"/>
    <x v="0"/>
  </r>
  <r>
    <n v="1412"/>
    <n v="48"/>
    <x v="0"/>
    <x v="11"/>
    <x v="0"/>
    <n v="24"/>
    <x v="7"/>
    <s v="L"/>
    <s v="Green"/>
    <s v="Summer"/>
    <n v="2.8"/>
    <x v="1"/>
    <x v="5"/>
    <s v="Yes"/>
    <s v="Yes"/>
    <n v="13"/>
    <s v="Venmo"/>
    <s v="Quarterly"/>
    <x v="2"/>
  </r>
  <r>
    <n v="1413"/>
    <n v="25"/>
    <x v="0"/>
    <x v="6"/>
    <x v="0"/>
    <n v="100"/>
    <x v="49"/>
    <s v="M"/>
    <s v="Charcoal"/>
    <s v="Summer"/>
    <n v="2.6"/>
    <x v="1"/>
    <x v="4"/>
    <s v="Yes"/>
    <s v="Yes"/>
    <n v="43"/>
    <s v="Venmo"/>
    <s v="Annually"/>
    <x v="2"/>
  </r>
  <r>
    <n v="1414"/>
    <n v="51"/>
    <x v="0"/>
    <x v="0"/>
    <x v="0"/>
    <n v="79"/>
    <x v="13"/>
    <s v="S"/>
    <s v="Indigo"/>
    <s v="Fall"/>
    <n v="2.7"/>
    <x v="1"/>
    <x v="5"/>
    <s v="Yes"/>
    <s v="Yes"/>
    <n v="12"/>
    <s v="Bank Transfer"/>
    <s v="Quarterly"/>
    <x v="0"/>
  </r>
  <r>
    <n v="1415"/>
    <n v="29"/>
    <x v="0"/>
    <x v="20"/>
    <x v="0"/>
    <n v="51"/>
    <x v="46"/>
    <s v="M"/>
    <s v="Black"/>
    <s v="Summer"/>
    <n v="4.5"/>
    <x v="1"/>
    <x v="5"/>
    <s v="Yes"/>
    <s v="Yes"/>
    <n v="3"/>
    <s v="Credit Card"/>
    <s v="Bi-Weekly"/>
    <x v="2"/>
  </r>
  <r>
    <n v="1416"/>
    <n v="54"/>
    <x v="0"/>
    <x v="22"/>
    <x v="3"/>
    <n v="90"/>
    <x v="26"/>
    <s v="M"/>
    <s v="Blue"/>
    <s v="Winter"/>
    <n v="3.7"/>
    <x v="1"/>
    <x v="1"/>
    <s v="Yes"/>
    <s v="Yes"/>
    <n v="12"/>
    <s v="Credit Card"/>
    <s v="Every 3 Months"/>
    <x v="0"/>
  </r>
  <r>
    <n v="1417"/>
    <n v="48"/>
    <x v="0"/>
    <x v="23"/>
    <x v="1"/>
    <n v="56"/>
    <x v="37"/>
    <s v="L"/>
    <s v="Silver"/>
    <s v="Summer"/>
    <n v="3.4"/>
    <x v="1"/>
    <x v="1"/>
    <s v="Yes"/>
    <s v="Yes"/>
    <n v="46"/>
    <s v="Cash"/>
    <s v="Quarterly"/>
    <x v="2"/>
  </r>
  <r>
    <n v="1418"/>
    <n v="62"/>
    <x v="0"/>
    <x v="6"/>
    <x v="0"/>
    <n v="25"/>
    <x v="6"/>
    <s v="S"/>
    <s v="Brown"/>
    <s v="Spring"/>
    <n v="4.5999999999999996"/>
    <x v="1"/>
    <x v="3"/>
    <s v="Yes"/>
    <s v="Yes"/>
    <n v="21"/>
    <s v="Debit Card"/>
    <s v="Fortnightly"/>
    <x v="0"/>
  </r>
  <r>
    <n v="1419"/>
    <n v="18"/>
    <x v="0"/>
    <x v="5"/>
    <x v="0"/>
    <n v="75"/>
    <x v="15"/>
    <s v="M"/>
    <s v="Violet"/>
    <s v="Summer"/>
    <n v="4.0999999999999996"/>
    <x v="1"/>
    <x v="4"/>
    <s v="Yes"/>
    <s v="Yes"/>
    <n v="23"/>
    <s v="Venmo"/>
    <s v="Every 3 Months"/>
    <x v="1"/>
  </r>
  <r>
    <n v="1420"/>
    <n v="43"/>
    <x v="0"/>
    <x v="8"/>
    <x v="3"/>
    <n v="75"/>
    <x v="6"/>
    <s v="M"/>
    <s v="Orange"/>
    <s v="Summer"/>
    <n v="2.6"/>
    <x v="1"/>
    <x v="1"/>
    <s v="Yes"/>
    <s v="Yes"/>
    <n v="4"/>
    <s v="Debit Card"/>
    <s v="Quarterly"/>
    <x v="2"/>
  </r>
  <r>
    <n v="1421"/>
    <n v="22"/>
    <x v="0"/>
    <x v="2"/>
    <x v="0"/>
    <n v="53"/>
    <x v="18"/>
    <s v="XL"/>
    <s v="Gray"/>
    <s v="Summer"/>
    <n v="4.5999999999999996"/>
    <x v="1"/>
    <x v="5"/>
    <s v="Yes"/>
    <s v="Yes"/>
    <n v="45"/>
    <s v="PayPal"/>
    <s v="Every 3 Months"/>
    <x v="2"/>
  </r>
  <r>
    <n v="1422"/>
    <n v="68"/>
    <x v="0"/>
    <x v="10"/>
    <x v="0"/>
    <n v="100"/>
    <x v="38"/>
    <s v="S"/>
    <s v="Gold"/>
    <s v="Spring"/>
    <n v="3"/>
    <x v="1"/>
    <x v="3"/>
    <s v="Yes"/>
    <s v="Yes"/>
    <n v="24"/>
    <s v="Bank Transfer"/>
    <s v="Fortnightly"/>
    <x v="0"/>
  </r>
  <r>
    <n v="1423"/>
    <n v="44"/>
    <x v="0"/>
    <x v="10"/>
    <x v="0"/>
    <n v="27"/>
    <x v="21"/>
    <s v="L"/>
    <s v="Charcoal"/>
    <s v="Fall"/>
    <n v="3.4"/>
    <x v="1"/>
    <x v="1"/>
    <s v="Yes"/>
    <s v="Yes"/>
    <n v="3"/>
    <s v="PayPal"/>
    <s v="Bi-Weekly"/>
    <x v="2"/>
  </r>
  <r>
    <n v="1424"/>
    <n v="51"/>
    <x v="0"/>
    <x v="3"/>
    <x v="1"/>
    <n v="60"/>
    <x v="49"/>
    <s v="S"/>
    <s v="Black"/>
    <s v="Fall"/>
    <n v="3.5"/>
    <x v="1"/>
    <x v="1"/>
    <s v="Yes"/>
    <s v="Yes"/>
    <n v="12"/>
    <s v="Venmo"/>
    <s v="Every 3 Months"/>
    <x v="0"/>
  </r>
  <r>
    <n v="1425"/>
    <n v="66"/>
    <x v="0"/>
    <x v="14"/>
    <x v="2"/>
    <n v="23"/>
    <x v="39"/>
    <s v="S"/>
    <s v="Indigo"/>
    <s v="Fall"/>
    <n v="3.5"/>
    <x v="1"/>
    <x v="3"/>
    <s v="Yes"/>
    <s v="Yes"/>
    <n v="34"/>
    <s v="Bank Transfer"/>
    <s v="Every 3 Months"/>
    <x v="0"/>
  </r>
  <r>
    <n v="1426"/>
    <n v="59"/>
    <x v="0"/>
    <x v="7"/>
    <x v="2"/>
    <n v="40"/>
    <x v="5"/>
    <s v="S"/>
    <s v="White"/>
    <s v="Winter"/>
    <n v="3.7"/>
    <x v="1"/>
    <x v="2"/>
    <s v="Yes"/>
    <s v="Yes"/>
    <n v="39"/>
    <s v="Credit Card"/>
    <s v="Annually"/>
    <x v="0"/>
  </r>
  <r>
    <n v="1427"/>
    <n v="60"/>
    <x v="0"/>
    <x v="13"/>
    <x v="0"/>
    <n v="38"/>
    <x v="49"/>
    <s v="M"/>
    <s v="Yellow"/>
    <s v="Summer"/>
    <n v="4.8"/>
    <x v="1"/>
    <x v="1"/>
    <s v="Yes"/>
    <s v="Yes"/>
    <n v="35"/>
    <s v="PayPal"/>
    <s v="Every 3 Months"/>
    <x v="0"/>
  </r>
  <r>
    <n v="1428"/>
    <n v="31"/>
    <x v="0"/>
    <x v="21"/>
    <x v="3"/>
    <n v="90"/>
    <x v="45"/>
    <s v="S"/>
    <s v="Orange"/>
    <s v="Summer"/>
    <n v="4.9000000000000004"/>
    <x v="1"/>
    <x v="5"/>
    <s v="Yes"/>
    <s v="Yes"/>
    <n v="8"/>
    <s v="Credit Card"/>
    <s v="Annually"/>
    <x v="2"/>
  </r>
  <r>
    <n v="1429"/>
    <n v="20"/>
    <x v="0"/>
    <x v="0"/>
    <x v="0"/>
    <n v="97"/>
    <x v="25"/>
    <s v="S"/>
    <s v="Green"/>
    <s v="Summer"/>
    <n v="4.9000000000000004"/>
    <x v="1"/>
    <x v="0"/>
    <s v="Yes"/>
    <s v="Yes"/>
    <n v="42"/>
    <s v="PayPal"/>
    <s v="Quarterly"/>
    <x v="2"/>
  </r>
  <r>
    <n v="1430"/>
    <n v="24"/>
    <x v="0"/>
    <x v="11"/>
    <x v="0"/>
    <n v="38"/>
    <x v="33"/>
    <s v="L"/>
    <s v="Gold"/>
    <s v="Fall"/>
    <n v="4.7"/>
    <x v="1"/>
    <x v="3"/>
    <s v="Yes"/>
    <s v="Yes"/>
    <n v="6"/>
    <s v="Credit Card"/>
    <s v="Every 3 Months"/>
    <x v="2"/>
  </r>
  <r>
    <n v="1431"/>
    <n v="48"/>
    <x v="0"/>
    <x v="3"/>
    <x v="1"/>
    <n v="30"/>
    <x v="49"/>
    <s v="S"/>
    <s v="Orange"/>
    <s v="Summer"/>
    <n v="4.9000000000000004"/>
    <x v="1"/>
    <x v="1"/>
    <s v="Yes"/>
    <s v="Yes"/>
    <n v="3"/>
    <s v="Credit Card"/>
    <s v="Fortnightly"/>
    <x v="2"/>
  </r>
  <r>
    <n v="1432"/>
    <n v="39"/>
    <x v="0"/>
    <x v="13"/>
    <x v="0"/>
    <n v="88"/>
    <x v="45"/>
    <s v="M"/>
    <s v="Cyan"/>
    <s v="Fall"/>
    <n v="2.9"/>
    <x v="1"/>
    <x v="0"/>
    <s v="Yes"/>
    <s v="Yes"/>
    <n v="29"/>
    <s v="Venmo"/>
    <s v="Quarterly"/>
    <x v="2"/>
  </r>
  <r>
    <n v="1433"/>
    <n v="34"/>
    <x v="0"/>
    <x v="19"/>
    <x v="3"/>
    <n v="33"/>
    <x v="20"/>
    <s v="L"/>
    <s v="Black"/>
    <s v="Winter"/>
    <n v="4.4000000000000004"/>
    <x v="1"/>
    <x v="0"/>
    <s v="Yes"/>
    <s v="Yes"/>
    <n v="32"/>
    <s v="Debit Card"/>
    <s v="Quarterly"/>
    <x v="2"/>
  </r>
  <r>
    <n v="1434"/>
    <n v="70"/>
    <x v="0"/>
    <x v="15"/>
    <x v="0"/>
    <n v="60"/>
    <x v="46"/>
    <s v="L"/>
    <s v="Yellow"/>
    <s v="Winter"/>
    <n v="3.2"/>
    <x v="1"/>
    <x v="2"/>
    <s v="Yes"/>
    <s v="Yes"/>
    <n v="45"/>
    <s v="Debit Card"/>
    <s v="Weekly"/>
    <x v="0"/>
  </r>
  <r>
    <n v="1435"/>
    <n v="59"/>
    <x v="0"/>
    <x v="1"/>
    <x v="0"/>
    <n v="64"/>
    <x v="14"/>
    <s v="L"/>
    <s v="Maroon"/>
    <s v="Summer"/>
    <n v="4.5999999999999996"/>
    <x v="1"/>
    <x v="1"/>
    <s v="Yes"/>
    <s v="Yes"/>
    <n v="21"/>
    <s v="Debit Card"/>
    <s v="Bi-Weekly"/>
    <x v="0"/>
  </r>
  <r>
    <n v="1436"/>
    <n v="45"/>
    <x v="0"/>
    <x v="18"/>
    <x v="3"/>
    <n v="95"/>
    <x v="4"/>
    <s v="XL"/>
    <s v="Black"/>
    <s v="Fall"/>
    <n v="4"/>
    <x v="1"/>
    <x v="3"/>
    <s v="Yes"/>
    <s v="Yes"/>
    <n v="41"/>
    <s v="Cash"/>
    <s v="Weekly"/>
    <x v="2"/>
  </r>
  <r>
    <n v="1437"/>
    <n v="35"/>
    <x v="0"/>
    <x v="4"/>
    <x v="1"/>
    <n v="83"/>
    <x v="46"/>
    <s v="M"/>
    <s v="Gray"/>
    <s v="Winter"/>
    <n v="3.7"/>
    <x v="1"/>
    <x v="1"/>
    <s v="Yes"/>
    <s v="Yes"/>
    <n v="23"/>
    <s v="PayPal"/>
    <s v="Fortnightly"/>
    <x v="2"/>
  </r>
  <r>
    <n v="1438"/>
    <n v="69"/>
    <x v="0"/>
    <x v="23"/>
    <x v="1"/>
    <n v="97"/>
    <x v="6"/>
    <s v="XL"/>
    <s v="Orange"/>
    <s v="Winter"/>
    <n v="4.2"/>
    <x v="1"/>
    <x v="1"/>
    <s v="Yes"/>
    <s v="Yes"/>
    <n v="14"/>
    <s v="Cash"/>
    <s v="Annually"/>
    <x v="0"/>
  </r>
  <r>
    <n v="1439"/>
    <n v="58"/>
    <x v="0"/>
    <x v="7"/>
    <x v="2"/>
    <n v="38"/>
    <x v="47"/>
    <s v="M"/>
    <s v="Cyan"/>
    <s v="Spring"/>
    <n v="2.9"/>
    <x v="1"/>
    <x v="3"/>
    <s v="Yes"/>
    <s v="Yes"/>
    <n v="24"/>
    <s v="Debit Card"/>
    <s v="Monthly"/>
    <x v="0"/>
  </r>
  <r>
    <n v="1440"/>
    <n v="25"/>
    <x v="0"/>
    <x v="23"/>
    <x v="1"/>
    <n v="48"/>
    <x v="35"/>
    <s v="M"/>
    <s v="Magenta"/>
    <s v="Summer"/>
    <n v="4.8"/>
    <x v="1"/>
    <x v="2"/>
    <s v="Yes"/>
    <s v="Yes"/>
    <n v="25"/>
    <s v="Cash"/>
    <s v="Fortnightly"/>
    <x v="2"/>
  </r>
  <r>
    <n v="1441"/>
    <n v="27"/>
    <x v="0"/>
    <x v="3"/>
    <x v="1"/>
    <n v="76"/>
    <x v="28"/>
    <s v="M"/>
    <s v="Pink"/>
    <s v="Spring"/>
    <n v="4.4000000000000004"/>
    <x v="1"/>
    <x v="3"/>
    <s v="Yes"/>
    <s v="Yes"/>
    <n v="13"/>
    <s v="Venmo"/>
    <s v="Monthly"/>
    <x v="2"/>
  </r>
  <r>
    <n v="1442"/>
    <n v="34"/>
    <x v="0"/>
    <x v="13"/>
    <x v="0"/>
    <n v="25"/>
    <x v="43"/>
    <s v="S"/>
    <s v="Turquoise"/>
    <s v="Summer"/>
    <n v="3.4"/>
    <x v="1"/>
    <x v="1"/>
    <s v="Yes"/>
    <s v="Yes"/>
    <n v="3"/>
    <s v="Venmo"/>
    <s v="Every 3 Months"/>
    <x v="2"/>
  </r>
  <r>
    <n v="1443"/>
    <n v="53"/>
    <x v="0"/>
    <x v="15"/>
    <x v="0"/>
    <n v="92"/>
    <x v="37"/>
    <s v="S"/>
    <s v="Violet"/>
    <s v="Spring"/>
    <n v="2.8"/>
    <x v="1"/>
    <x v="4"/>
    <s v="Yes"/>
    <s v="Yes"/>
    <n v="42"/>
    <s v="Credit Card"/>
    <s v="Annually"/>
    <x v="0"/>
  </r>
  <r>
    <n v="1444"/>
    <n v="58"/>
    <x v="0"/>
    <x v="3"/>
    <x v="1"/>
    <n v="47"/>
    <x v="37"/>
    <s v="L"/>
    <s v="Teal"/>
    <s v="Fall"/>
    <n v="4.2"/>
    <x v="1"/>
    <x v="2"/>
    <s v="Yes"/>
    <s v="Yes"/>
    <n v="2"/>
    <s v="Cash"/>
    <s v="Monthly"/>
    <x v="0"/>
  </r>
  <r>
    <n v="1445"/>
    <n v="32"/>
    <x v="0"/>
    <x v="1"/>
    <x v="0"/>
    <n v="36"/>
    <x v="34"/>
    <s v="L"/>
    <s v="Pink"/>
    <s v="Fall"/>
    <n v="3.8"/>
    <x v="1"/>
    <x v="0"/>
    <s v="Yes"/>
    <s v="Yes"/>
    <n v="26"/>
    <s v="Cash"/>
    <s v="Quarterly"/>
    <x v="2"/>
  </r>
  <r>
    <n v="1446"/>
    <n v="64"/>
    <x v="0"/>
    <x v="22"/>
    <x v="3"/>
    <n v="51"/>
    <x v="10"/>
    <s v="M"/>
    <s v="Gold"/>
    <s v="Fall"/>
    <n v="3.1"/>
    <x v="1"/>
    <x v="4"/>
    <s v="Yes"/>
    <s v="Yes"/>
    <n v="24"/>
    <s v="Credit Card"/>
    <s v="Annually"/>
    <x v="0"/>
  </r>
  <r>
    <n v="1447"/>
    <n v="63"/>
    <x v="0"/>
    <x v="2"/>
    <x v="0"/>
    <n v="35"/>
    <x v="5"/>
    <s v="XL"/>
    <s v="Red"/>
    <s v="Summer"/>
    <n v="3.2"/>
    <x v="1"/>
    <x v="0"/>
    <s v="Yes"/>
    <s v="Yes"/>
    <n v="6"/>
    <s v="Credit Card"/>
    <s v="Quarterly"/>
    <x v="0"/>
  </r>
  <r>
    <n v="1448"/>
    <n v="23"/>
    <x v="0"/>
    <x v="15"/>
    <x v="0"/>
    <n v="57"/>
    <x v="35"/>
    <s v="S"/>
    <s v="Beige"/>
    <s v="Summer"/>
    <n v="3"/>
    <x v="1"/>
    <x v="2"/>
    <s v="Yes"/>
    <s v="Yes"/>
    <n v="25"/>
    <s v="PayPal"/>
    <s v="Monthly"/>
    <x v="2"/>
  </r>
  <r>
    <n v="1449"/>
    <n v="64"/>
    <x v="0"/>
    <x v="23"/>
    <x v="1"/>
    <n v="95"/>
    <x v="8"/>
    <s v="M"/>
    <s v="Black"/>
    <s v="Summer"/>
    <n v="3.6"/>
    <x v="1"/>
    <x v="1"/>
    <s v="Yes"/>
    <s v="Yes"/>
    <n v="11"/>
    <s v="Credit Card"/>
    <s v="Every 3 Months"/>
    <x v="0"/>
  </r>
  <r>
    <n v="1450"/>
    <n v="18"/>
    <x v="0"/>
    <x v="20"/>
    <x v="0"/>
    <n v="41"/>
    <x v="14"/>
    <s v="L"/>
    <s v="Lavender"/>
    <s v="Winter"/>
    <n v="2.5"/>
    <x v="1"/>
    <x v="5"/>
    <s v="Yes"/>
    <s v="Yes"/>
    <n v="20"/>
    <s v="Cash"/>
    <s v="Every 3 Months"/>
    <x v="1"/>
  </r>
  <r>
    <n v="1451"/>
    <n v="25"/>
    <x v="0"/>
    <x v="10"/>
    <x v="0"/>
    <n v="44"/>
    <x v="26"/>
    <s v="S"/>
    <s v="Teal"/>
    <s v="Winter"/>
    <n v="3.4"/>
    <x v="1"/>
    <x v="1"/>
    <s v="Yes"/>
    <s v="Yes"/>
    <n v="25"/>
    <s v="Cash"/>
    <s v="Quarterly"/>
    <x v="2"/>
  </r>
  <r>
    <n v="1452"/>
    <n v="54"/>
    <x v="0"/>
    <x v="14"/>
    <x v="2"/>
    <n v="34"/>
    <x v="40"/>
    <s v="M"/>
    <s v="Maroon"/>
    <s v="Fall"/>
    <n v="2.5"/>
    <x v="1"/>
    <x v="2"/>
    <s v="Yes"/>
    <s v="Yes"/>
    <n v="35"/>
    <s v="PayPal"/>
    <s v="Quarterly"/>
    <x v="0"/>
  </r>
  <r>
    <n v="1453"/>
    <n v="60"/>
    <x v="0"/>
    <x v="14"/>
    <x v="2"/>
    <n v="25"/>
    <x v="24"/>
    <s v="L"/>
    <s v="Blue"/>
    <s v="Spring"/>
    <n v="4.7"/>
    <x v="1"/>
    <x v="4"/>
    <s v="Yes"/>
    <s v="Yes"/>
    <n v="11"/>
    <s v="Bank Transfer"/>
    <s v="Quarterly"/>
    <x v="0"/>
  </r>
  <r>
    <n v="1454"/>
    <n v="36"/>
    <x v="0"/>
    <x v="23"/>
    <x v="1"/>
    <n v="93"/>
    <x v="41"/>
    <s v="S"/>
    <s v="Teal"/>
    <s v="Winter"/>
    <n v="3.2"/>
    <x v="1"/>
    <x v="4"/>
    <s v="Yes"/>
    <s v="Yes"/>
    <n v="41"/>
    <s v="Bank Transfer"/>
    <s v="Fortnightly"/>
    <x v="2"/>
  </r>
  <r>
    <n v="1455"/>
    <n v="66"/>
    <x v="0"/>
    <x v="4"/>
    <x v="1"/>
    <n v="50"/>
    <x v="42"/>
    <s v="L"/>
    <s v="Maroon"/>
    <s v="Winter"/>
    <n v="2.9"/>
    <x v="1"/>
    <x v="1"/>
    <s v="Yes"/>
    <s v="Yes"/>
    <n v="17"/>
    <s v="Credit Card"/>
    <s v="Annually"/>
    <x v="0"/>
  </r>
  <r>
    <n v="1456"/>
    <n v="60"/>
    <x v="0"/>
    <x v="13"/>
    <x v="0"/>
    <n v="79"/>
    <x v="15"/>
    <s v="L"/>
    <s v="Silver"/>
    <s v="Fall"/>
    <n v="4.9000000000000004"/>
    <x v="1"/>
    <x v="0"/>
    <s v="Yes"/>
    <s v="Yes"/>
    <n v="1"/>
    <s v="PayPal"/>
    <s v="Every 3 Months"/>
    <x v="0"/>
  </r>
  <r>
    <n v="1457"/>
    <n v="59"/>
    <x v="0"/>
    <x v="7"/>
    <x v="2"/>
    <n v="100"/>
    <x v="6"/>
    <s v="S"/>
    <s v="Olive"/>
    <s v="Spring"/>
    <n v="2.7"/>
    <x v="1"/>
    <x v="5"/>
    <s v="Yes"/>
    <s v="Yes"/>
    <n v="30"/>
    <s v="PayPal"/>
    <s v="Every 3 Months"/>
    <x v="0"/>
  </r>
  <r>
    <n v="1458"/>
    <n v="58"/>
    <x v="0"/>
    <x v="5"/>
    <x v="0"/>
    <n v="57"/>
    <x v="38"/>
    <s v="S"/>
    <s v="Gray"/>
    <s v="Spring"/>
    <n v="4.7"/>
    <x v="1"/>
    <x v="0"/>
    <s v="Yes"/>
    <s v="Yes"/>
    <n v="47"/>
    <s v="Venmo"/>
    <s v="Fortnightly"/>
    <x v="0"/>
  </r>
  <r>
    <n v="1459"/>
    <n v="35"/>
    <x v="0"/>
    <x v="1"/>
    <x v="0"/>
    <n v="28"/>
    <x v="9"/>
    <s v="M"/>
    <s v="Peach"/>
    <s v="Spring"/>
    <n v="2.9"/>
    <x v="1"/>
    <x v="4"/>
    <s v="Yes"/>
    <s v="Yes"/>
    <n v="34"/>
    <s v="Venmo"/>
    <s v="Weekly"/>
    <x v="2"/>
  </r>
  <r>
    <n v="1460"/>
    <n v="20"/>
    <x v="0"/>
    <x v="9"/>
    <x v="1"/>
    <n v="35"/>
    <x v="1"/>
    <s v="L"/>
    <s v="Yellow"/>
    <s v="Winter"/>
    <n v="4.8"/>
    <x v="1"/>
    <x v="0"/>
    <s v="Yes"/>
    <s v="Yes"/>
    <n v="18"/>
    <s v="Venmo"/>
    <s v="Fortnightly"/>
    <x v="2"/>
  </r>
  <r>
    <n v="1461"/>
    <n v="70"/>
    <x v="0"/>
    <x v="23"/>
    <x v="1"/>
    <n v="85"/>
    <x v="38"/>
    <s v="L"/>
    <s v="Violet"/>
    <s v="Fall"/>
    <n v="4.5999999999999996"/>
    <x v="1"/>
    <x v="3"/>
    <s v="Yes"/>
    <s v="Yes"/>
    <n v="33"/>
    <s v="Venmo"/>
    <s v="Bi-Weekly"/>
    <x v="0"/>
  </r>
  <r>
    <n v="1462"/>
    <n v="54"/>
    <x v="0"/>
    <x v="12"/>
    <x v="3"/>
    <n v="95"/>
    <x v="4"/>
    <s v="S"/>
    <s v="Red"/>
    <s v="Summer"/>
    <n v="5"/>
    <x v="1"/>
    <x v="4"/>
    <s v="Yes"/>
    <s v="Yes"/>
    <n v="42"/>
    <s v="Venmo"/>
    <s v="Quarterly"/>
    <x v="0"/>
  </r>
  <r>
    <n v="1463"/>
    <n v="38"/>
    <x v="0"/>
    <x v="4"/>
    <x v="1"/>
    <n v="90"/>
    <x v="40"/>
    <s v="S"/>
    <s v="Charcoal"/>
    <s v="Summer"/>
    <n v="4.8"/>
    <x v="1"/>
    <x v="4"/>
    <s v="Yes"/>
    <s v="Yes"/>
    <n v="2"/>
    <s v="Venmo"/>
    <s v="Quarterly"/>
    <x v="2"/>
  </r>
  <r>
    <n v="1464"/>
    <n v="54"/>
    <x v="0"/>
    <x v="16"/>
    <x v="3"/>
    <n v="49"/>
    <x v="19"/>
    <s v="M"/>
    <s v="Beige"/>
    <s v="Summer"/>
    <n v="4.9000000000000004"/>
    <x v="1"/>
    <x v="5"/>
    <s v="Yes"/>
    <s v="Yes"/>
    <n v="1"/>
    <s v="Bank Transfer"/>
    <s v="Monthly"/>
    <x v="0"/>
  </r>
  <r>
    <n v="1465"/>
    <n v="33"/>
    <x v="0"/>
    <x v="22"/>
    <x v="3"/>
    <n v="92"/>
    <x v="6"/>
    <s v="M"/>
    <s v="Peach"/>
    <s v="Winter"/>
    <n v="4.5999999999999996"/>
    <x v="1"/>
    <x v="4"/>
    <s v="Yes"/>
    <s v="Yes"/>
    <n v="23"/>
    <s v="Bank Transfer"/>
    <s v="Quarterly"/>
    <x v="2"/>
  </r>
  <r>
    <n v="1466"/>
    <n v="46"/>
    <x v="0"/>
    <x v="24"/>
    <x v="3"/>
    <n v="72"/>
    <x v="43"/>
    <s v="XL"/>
    <s v="Violet"/>
    <s v="Winter"/>
    <n v="3.9"/>
    <x v="1"/>
    <x v="5"/>
    <s v="Yes"/>
    <s v="Yes"/>
    <n v="42"/>
    <s v="Cash"/>
    <s v="Bi-Weekly"/>
    <x v="2"/>
  </r>
  <r>
    <n v="1467"/>
    <n v="58"/>
    <x v="0"/>
    <x v="6"/>
    <x v="0"/>
    <n v="71"/>
    <x v="15"/>
    <s v="M"/>
    <s v="Green"/>
    <s v="Summer"/>
    <n v="4.5"/>
    <x v="1"/>
    <x v="5"/>
    <s v="Yes"/>
    <s v="Yes"/>
    <n v="3"/>
    <s v="PayPal"/>
    <s v="Annually"/>
    <x v="0"/>
  </r>
  <r>
    <n v="1468"/>
    <n v="30"/>
    <x v="0"/>
    <x v="16"/>
    <x v="3"/>
    <n v="27"/>
    <x v="31"/>
    <s v="XL"/>
    <s v="Olive"/>
    <s v="Winter"/>
    <n v="4.7"/>
    <x v="1"/>
    <x v="5"/>
    <s v="Yes"/>
    <s v="Yes"/>
    <n v="16"/>
    <s v="Debit Card"/>
    <s v="Fortnightly"/>
    <x v="2"/>
  </r>
  <r>
    <n v="1469"/>
    <n v="42"/>
    <x v="0"/>
    <x v="24"/>
    <x v="3"/>
    <n v="39"/>
    <x v="10"/>
    <s v="S"/>
    <s v="Silver"/>
    <s v="Fall"/>
    <n v="3.9"/>
    <x v="1"/>
    <x v="0"/>
    <s v="Yes"/>
    <s v="Yes"/>
    <n v="46"/>
    <s v="Cash"/>
    <s v="Fortnightly"/>
    <x v="2"/>
  </r>
  <r>
    <n v="1470"/>
    <n v="28"/>
    <x v="0"/>
    <x v="16"/>
    <x v="3"/>
    <n v="98"/>
    <x v="16"/>
    <s v="M"/>
    <s v="Purple"/>
    <s v="Winter"/>
    <n v="4.4000000000000004"/>
    <x v="1"/>
    <x v="3"/>
    <s v="Yes"/>
    <s v="Yes"/>
    <n v="31"/>
    <s v="PayPal"/>
    <s v="Every 3 Months"/>
    <x v="2"/>
  </r>
  <r>
    <n v="1471"/>
    <n v="43"/>
    <x v="0"/>
    <x v="3"/>
    <x v="1"/>
    <n v="27"/>
    <x v="18"/>
    <s v="M"/>
    <s v="Silver"/>
    <s v="Spring"/>
    <n v="3.9"/>
    <x v="1"/>
    <x v="2"/>
    <s v="Yes"/>
    <s v="Yes"/>
    <n v="15"/>
    <s v="Cash"/>
    <s v="Every 3 Months"/>
    <x v="2"/>
  </r>
  <r>
    <n v="1472"/>
    <n v="31"/>
    <x v="0"/>
    <x v="16"/>
    <x v="3"/>
    <n v="71"/>
    <x v="29"/>
    <s v="S"/>
    <s v="Gray"/>
    <s v="Spring"/>
    <n v="2.8"/>
    <x v="1"/>
    <x v="4"/>
    <s v="Yes"/>
    <s v="Yes"/>
    <n v="48"/>
    <s v="Venmo"/>
    <s v="Every 3 Months"/>
    <x v="2"/>
  </r>
  <r>
    <n v="1473"/>
    <n v="39"/>
    <x v="0"/>
    <x v="19"/>
    <x v="3"/>
    <n v="24"/>
    <x v="27"/>
    <s v="L"/>
    <s v="Turquoise"/>
    <s v="Spring"/>
    <n v="3.5"/>
    <x v="1"/>
    <x v="5"/>
    <s v="Yes"/>
    <s v="Yes"/>
    <n v="11"/>
    <s v="Cash"/>
    <s v="Weekly"/>
    <x v="2"/>
  </r>
  <r>
    <n v="1474"/>
    <n v="69"/>
    <x v="0"/>
    <x v="6"/>
    <x v="0"/>
    <n v="63"/>
    <x v="48"/>
    <s v="M"/>
    <s v="Violet"/>
    <s v="Fall"/>
    <n v="4.3"/>
    <x v="1"/>
    <x v="0"/>
    <s v="Yes"/>
    <s v="Yes"/>
    <n v="20"/>
    <s v="Credit Card"/>
    <s v="Every 3 Months"/>
    <x v="0"/>
  </r>
  <r>
    <n v="1475"/>
    <n v="31"/>
    <x v="0"/>
    <x v="1"/>
    <x v="0"/>
    <n v="72"/>
    <x v="32"/>
    <s v="S"/>
    <s v="Pink"/>
    <s v="Fall"/>
    <n v="3.9"/>
    <x v="1"/>
    <x v="2"/>
    <s v="Yes"/>
    <s v="Yes"/>
    <n v="6"/>
    <s v="Credit Card"/>
    <s v="Monthly"/>
    <x v="2"/>
  </r>
  <r>
    <n v="1476"/>
    <n v="44"/>
    <x v="0"/>
    <x v="0"/>
    <x v="0"/>
    <n v="61"/>
    <x v="3"/>
    <s v="M"/>
    <s v="Teal"/>
    <s v="Spring"/>
    <n v="4"/>
    <x v="1"/>
    <x v="0"/>
    <s v="Yes"/>
    <s v="Yes"/>
    <n v="24"/>
    <s v="Cash"/>
    <s v="Monthly"/>
    <x v="2"/>
  </r>
  <r>
    <n v="1477"/>
    <n v="39"/>
    <x v="0"/>
    <x v="19"/>
    <x v="3"/>
    <n v="56"/>
    <x v="5"/>
    <s v="M"/>
    <s v="Magenta"/>
    <s v="Fall"/>
    <n v="4.0999999999999996"/>
    <x v="1"/>
    <x v="2"/>
    <s v="Yes"/>
    <s v="Yes"/>
    <n v="18"/>
    <s v="Credit Card"/>
    <s v="Monthly"/>
    <x v="2"/>
  </r>
  <r>
    <n v="1478"/>
    <n v="24"/>
    <x v="0"/>
    <x v="22"/>
    <x v="3"/>
    <n v="32"/>
    <x v="4"/>
    <s v="XL"/>
    <s v="Silver"/>
    <s v="Summer"/>
    <n v="4.3"/>
    <x v="1"/>
    <x v="3"/>
    <s v="Yes"/>
    <s v="Yes"/>
    <n v="1"/>
    <s v="PayPal"/>
    <s v="Every 3 Months"/>
    <x v="2"/>
  </r>
  <r>
    <n v="1479"/>
    <n v="28"/>
    <x v="0"/>
    <x v="24"/>
    <x v="3"/>
    <n v="23"/>
    <x v="47"/>
    <s v="M"/>
    <s v="Blue"/>
    <s v="Summer"/>
    <n v="4.2"/>
    <x v="1"/>
    <x v="1"/>
    <s v="Yes"/>
    <s v="Yes"/>
    <n v="13"/>
    <s v="Venmo"/>
    <s v="Bi-Weekly"/>
    <x v="2"/>
  </r>
  <r>
    <n v="1480"/>
    <n v="48"/>
    <x v="0"/>
    <x v="7"/>
    <x v="2"/>
    <n v="100"/>
    <x v="47"/>
    <s v="L"/>
    <s v="Black"/>
    <s v="Spring"/>
    <n v="4"/>
    <x v="1"/>
    <x v="3"/>
    <s v="Yes"/>
    <s v="Yes"/>
    <n v="2"/>
    <s v="Bank Transfer"/>
    <s v="Weekly"/>
    <x v="2"/>
  </r>
  <r>
    <n v="1481"/>
    <n v="39"/>
    <x v="0"/>
    <x v="16"/>
    <x v="3"/>
    <n v="74"/>
    <x v="13"/>
    <s v="M"/>
    <s v="Gold"/>
    <s v="Fall"/>
    <n v="3.6"/>
    <x v="1"/>
    <x v="0"/>
    <s v="Yes"/>
    <s v="Yes"/>
    <n v="26"/>
    <s v="Cash"/>
    <s v="Quarterly"/>
    <x v="2"/>
  </r>
  <r>
    <n v="1482"/>
    <n v="64"/>
    <x v="0"/>
    <x v="11"/>
    <x v="0"/>
    <n v="33"/>
    <x v="33"/>
    <s v="S"/>
    <s v="Gray"/>
    <s v="Spring"/>
    <n v="3.3"/>
    <x v="1"/>
    <x v="3"/>
    <s v="Yes"/>
    <s v="Yes"/>
    <n v="31"/>
    <s v="PayPal"/>
    <s v="Quarterly"/>
    <x v="0"/>
  </r>
  <r>
    <n v="1483"/>
    <n v="28"/>
    <x v="0"/>
    <x v="24"/>
    <x v="3"/>
    <n v="67"/>
    <x v="48"/>
    <s v="S"/>
    <s v="Magenta"/>
    <s v="Spring"/>
    <n v="4.0999999999999996"/>
    <x v="1"/>
    <x v="4"/>
    <s v="Yes"/>
    <s v="Yes"/>
    <n v="43"/>
    <s v="Bank Transfer"/>
    <s v="Weekly"/>
    <x v="2"/>
  </r>
  <r>
    <n v="1484"/>
    <n v="39"/>
    <x v="0"/>
    <x v="16"/>
    <x v="3"/>
    <n v="61"/>
    <x v="2"/>
    <s v="S"/>
    <s v="Yellow"/>
    <s v="Summer"/>
    <n v="4.7"/>
    <x v="1"/>
    <x v="2"/>
    <s v="Yes"/>
    <s v="Yes"/>
    <n v="12"/>
    <s v="Debit Card"/>
    <s v="Bi-Weekly"/>
    <x v="2"/>
  </r>
  <r>
    <n v="1485"/>
    <n v="49"/>
    <x v="0"/>
    <x v="6"/>
    <x v="0"/>
    <n v="46"/>
    <x v="43"/>
    <s v="M"/>
    <s v="Teal"/>
    <s v="Summer"/>
    <n v="4.4000000000000004"/>
    <x v="1"/>
    <x v="5"/>
    <s v="Yes"/>
    <s v="Yes"/>
    <n v="22"/>
    <s v="Venmo"/>
    <s v="Every 3 Months"/>
    <x v="2"/>
  </r>
  <r>
    <n v="1486"/>
    <n v="22"/>
    <x v="0"/>
    <x v="24"/>
    <x v="3"/>
    <n v="56"/>
    <x v="43"/>
    <s v="L"/>
    <s v="Red"/>
    <s v="Spring"/>
    <n v="3.4"/>
    <x v="1"/>
    <x v="3"/>
    <s v="Yes"/>
    <s v="Yes"/>
    <n v="3"/>
    <s v="Cash"/>
    <s v="Fortnightly"/>
    <x v="2"/>
  </r>
  <r>
    <n v="1487"/>
    <n v="25"/>
    <x v="0"/>
    <x v="4"/>
    <x v="1"/>
    <n v="73"/>
    <x v="37"/>
    <s v="S"/>
    <s v="Yellow"/>
    <s v="Spring"/>
    <n v="5"/>
    <x v="1"/>
    <x v="1"/>
    <s v="Yes"/>
    <s v="Yes"/>
    <n v="23"/>
    <s v="Venmo"/>
    <s v="Every 3 Months"/>
    <x v="2"/>
  </r>
  <r>
    <n v="1488"/>
    <n v="40"/>
    <x v="0"/>
    <x v="11"/>
    <x v="0"/>
    <n v="44"/>
    <x v="28"/>
    <s v="L"/>
    <s v="Black"/>
    <s v="Summer"/>
    <n v="4.5999999999999996"/>
    <x v="1"/>
    <x v="5"/>
    <s v="Yes"/>
    <s v="Yes"/>
    <n v="26"/>
    <s v="PayPal"/>
    <s v="Annually"/>
    <x v="2"/>
  </r>
  <r>
    <n v="1489"/>
    <n v="23"/>
    <x v="0"/>
    <x v="19"/>
    <x v="3"/>
    <n v="44"/>
    <x v="11"/>
    <s v="L"/>
    <s v="Pink"/>
    <s v="Winter"/>
    <n v="4"/>
    <x v="1"/>
    <x v="3"/>
    <s v="Yes"/>
    <s v="Yes"/>
    <n v="37"/>
    <s v="Credit Card"/>
    <s v="Weekly"/>
    <x v="2"/>
  </r>
  <r>
    <n v="1490"/>
    <n v="24"/>
    <x v="0"/>
    <x v="16"/>
    <x v="3"/>
    <n v="26"/>
    <x v="9"/>
    <s v="XL"/>
    <s v="Magenta"/>
    <s v="Summer"/>
    <n v="4.0999999999999996"/>
    <x v="1"/>
    <x v="2"/>
    <s v="Yes"/>
    <s v="Yes"/>
    <n v="42"/>
    <s v="Venmo"/>
    <s v="Quarterly"/>
    <x v="2"/>
  </r>
  <r>
    <n v="1491"/>
    <n v="66"/>
    <x v="0"/>
    <x v="4"/>
    <x v="1"/>
    <n v="52"/>
    <x v="7"/>
    <s v="L"/>
    <s v="Olive"/>
    <s v="Spring"/>
    <n v="4.9000000000000004"/>
    <x v="1"/>
    <x v="0"/>
    <s v="Yes"/>
    <s v="Yes"/>
    <n v="15"/>
    <s v="Venmo"/>
    <s v="Bi-Weekly"/>
    <x v="0"/>
  </r>
  <r>
    <n v="1492"/>
    <n v="27"/>
    <x v="0"/>
    <x v="5"/>
    <x v="0"/>
    <n v="54"/>
    <x v="10"/>
    <s v="S"/>
    <s v="Black"/>
    <s v="Summer"/>
    <n v="2.7"/>
    <x v="1"/>
    <x v="1"/>
    <s v="Yes"/>
    <s v="Yes"/>
    <n v="10"/>
    <s v="Bank Transfer"/>
    <s v="Quarterly"/>
    <x v="2"/>
  </r>
  <r>
    <n v="1493"/>
    <n v="62"/>
    <x v="0"/>
    <x v="14"/>
    <x v="2"/>
    <n v="38"/>
    <x v="17"/>
    <s v="M"/>
    <s v="Maroon"/>
    <s v="Summer"/>
    <n v="4.5"/>
    <x v="1"/>
    <x v="1"/>
    <s v="Yes"/>
    <s v="Yes"/>
    <n v="3"/>
    <s v="Venmo"/>
    <s v="Quarterly"/>
    <x v="0"/>
  </r>
  <r>
    <n v="1494"/>
    <n v="70"/>
    <x v="0"/>
    <x v="22"/>
    <x v="3"/>
    <n v="44"/>
    <x v="25"/>
    <s v="S"/>
    <s v="Gold"/>
    <s v="Fall"/>
    <n v="2.7"/>
    <x v="1"/>
    <x v="3"/>
    <s v="Yes"/>
    <s v="Yes"/>
    <n v="44"/>
    <s v="Credit Card"/>
    <s v="Quarterly"/>
    <x v="0"/>
  </r>
  <r>
    <n v="1495"/>
    <n v="43"/>
    <x v="0"/>
    <x v="17"/>
    <x v="0"/>
    <n v="76"/>
    <x v="6"/>
    <s v="M"/>
    <s v="Gray"/>
    <s v="Spring"/>
    <n v="3"/>
    <x v="1"/>
    <x v="2"/>
    <s v="Yes"/>
    <s v="Yes"/>
    <n v="23"/>
    <s v="Bank Transfer"/>
    <s v="Fortnightly"/>
    <x v="2"/>
  </r>
  <r>
    <n v="1496"/>
    <n v="45"/>
    <x v="0"/>
    <x v="16"/>
    <x v="3"/>
    <n v="23"/>
    <x v="3"/>
    <s v="M"/>
    <s v="Brown"/>
    <s v="Winter"/>
    <n v="4.5"/>
    <x v="1"/>
    <x v="2"/>
    <s v="Yes"/>
    <s v="Yes"/>
    <n v="6"/>
    <s v="PayPal"/>
    <s v="Weekly"/>
    <x v="2"/>
  </r>
  <r>
    <n v="1497"/>
    <n v="63"/>
    <x v="0"/>
    <x v="17"/>
    <x v="0"/>
    <n v="98"/>
    <x v="37"/>
    <s v="M"/>
    <s v="Purple"/>
    <s v="Winter"/>
    <n v="5"/>
    <x v="1"/>
    <x v="3"/>
    <s v="Yes"/>
    <s v="Yes"/>
    <n v="9"/>
    <s v="Venmo"/>
    <s v="Bi-Weekly"/>
    <x v="0"/>
  </r>
  <r>
    <n v="1498"/>
    <n v="69"/>
    <x v="0"/>
    <x v="14"/>
    <x v="2"/>
    <n v="33"/>
    <x v="49"/>
    <s v="S"/>
    <s v="Magenta"/>
    <s v="Spring"/>
    <n v="3.8"/>
    <x v="1"/>
    <x v="4"/>
    <s v="Yes"/>
    <s v="Yes"/>
    <n v="16"/>
    <s v="Debit Card"/>
    <s v="Every 3 Months"/>
    <x v="0"/>
  </r>
  <r>
    <n v="1499"/>
    <n v="59"/>
    <x v="0"/>
    <x v="1"/>
    <x v="0"/>
    <n v="32"/>
    <x v="26"/>
    <s v="M"/>
    <s v="Teal"/>
    <s v="Summer"/>
    <n v="3.1"/>
    <x v="1"/>
    <x v="3"/>
    <s v="Yes"/>
    <s v="Yes"/>
    <n v="46"/>
    <s v="Venmo"/>
    <s v="Fortnightly"/>
    <x v="0"/>
  </r>
  <r>
    <n v="1500"/>
    <n v="19"/>
    <x v="0"/>
    <x v="23"/>
    <x v="1"/>
    <n v="85"/>
    <x v="42"/>
    <s v="S"/>
    <s v="Olive"/>
    <s v="Fall"/>
    <n v="3.4"/>
    <x v="1"/>
    <x v="1"/>
    <s v="Yes"/>
    <s v="Yes"/>
    <n v="24"/>
    <s v="Credit Card"/>
    <s v="Every 3 Months"/>
    <x v="1"/>
  </r>
  <r>
    <n v="1501"/>
    <n v="63"/>
    <x v="0"/>
    <x v="2"/>
    <x v="0"/>
    <n v="69"/>
    <x v="15"/>
    <s v="L"/>
    <s v="Maroon"/>
    <s v="Summer"/>
    <n v="4.8"/>
    <x v="1"/>
    <x v="2"/>
    <s v="Yes"/>
    <s v="Yes"/>
    <n v="22"/>
    <s v="Debit Card"/>
    <s v="Monthly"/>
    <x v="0"/>
  </r>
  <r>
    <n v="1502"/>
    <n v="37"/>
    <x v="0"/>
    <x v="2"/>
    <x v="0"/>
    <n v="55"/>
    <x v="29"/>
    <s v="XL"/>
    <s v="Silver"/>
    <s v="Spring"/>
    <n v="2.7"/>
    <x v="1"/>
    <x v="3"/>
    <s v="Yes"/>
    <s v="Yes"/>
    <n v="13"/>
    <s v="Debit Card"/>
    <s v="Every 3 Months"/>
    <x v="2"/>
  </r>
  <r>
    <n v="1503"/>
    <n v="37"/>
    <x v="0"/>
    <x v="13"/>
    <x v="0"/>
    <n v="66"/>
    <x v="2"/>
    <s v="M"/>
    <s v="Black"/>
    <s v="Summer"/>
    <n v="3.2"/>
    <x v="1"/>
    <x v="5"/>
    <s v="Yes"/>
    <s v="Yes"/>
    <n v="20"/>
    <s v="Cash"/>
    <s v="Fortnightly"/>
    <x v="2"/>
  </r>
  <r>
    <n v="1504"/>
    <n v="50"/>
    <x v="0"/>
    <x v="14"/>
    <x v="2"/>
    <n v="30"/>
    <x v="49"/>
    <s v="M"/>
    <s v="Maroon"/>
    <s v="Fall"/>
    <n v="3.9"/>
    <x v="1"/>
    <x v="4"/>
    <s v="Yes"/>
    <s v="Yes"/>
    <n v="46"/>
    <s v="Cash"/>
    <s v="Quarterly"/>
    <x v="2"/>
  </r>
  <r>
    <n v="1505"/>
    <n v="60"/>
    <x v="0"/>
    <x v="14"/>
    <x v="2"/>
    <n v="80"/>
    <x v="29"/>
    <s v="M"/>
    <s v="Teal"/>
    <s v="Winter"/>
    <n v="4.2"/>
    <x v="1"/>
    <x v="2"/>
    <s v="Yes"/>
    <s v="Yes"/>
    <n v="10"/>
    <s v="Bank Transfer"/>
    <s v="Monthly"/>
    <x v="0"/>
  </r>
  <r>
    <n v="1506"/>
    <n v="46"/>
    <x v="0"/>
    <x v="22"/>
    <x v="3"/>
    <n v="20"/>
    <x v="25"/>
    <s v="M"/>
    <s v="Teal"/>
    <s v="Summer"/>
    <n v="3"/>
    <x v="1"/>
    <x v="0"/>
    <s v="Yes"/>
    <s v="Yes"/>
    <n v="39"/>
    <s v="Cash"/>
    <s v="Monthly"/>
    <x v="2"/>
  </r>
  <r>
    <n v="1507"/>
    <n v="35"/>
    <x v="0"/>
    <x v="5"/>
    <x v="0"/>
    <n v="30"/>
    <x v="36"/>
    <s v="L"/>
    <s v="Beige"/>
    <s v="Fall"/>
    <n v="3"/>
    <x v="1"/>
    <x v="4"/>
    <s v="Yes"/>
    <s v="Yes"/>
    <n v="44"/>
    <s v="PayPal"/>
    <s v="Quarterly"/>
    <x v="2"/>
  </r>
  <r>
    <n v="1508"/>
    <n v="66"/>
    <x v="0"/>
    <x v="10"/>
    <x v="0"/>
    <n v="86"/>
    <x v="38"/>
    <s v="S"/>
    <s v="Maroon"/>
    <s v="Winter"/>
    <n v="3.7"/>
    <x v="1"/>
    <x v="4"/>
    <s v="Yes"/>
    <s v="Yes"/>
    <n v="7"/>
    <s v="Venmo"/>
    <s v="Annually"/>
    <x v="0"/>
  </r>
  <r>
    <n v="1509"/>
    <n v="35"/>
    <x v="0"/>
    <x v="0"/>
    <x v="0"/>
    <n v="84"/>
    <x v="24"/>
    <s v="L"/>
    <s v="Beige"/>
    <s v="Spring"/>
    <n v="4.4000000000000004"/>
    <x v="1"/>
    <x v="5"/>
    <s v="Yes"/>
    <s v="Yes"/>
    <n v="3"/>
    <s v="Cash"/>
    <s v="Every 3 Months"/>
    <x v="2"/>
  </r>
  <r>
    <n v="1510"/>
    <n v="20"/>
    <x v="0"/>
    <x v="10"/>
    <x v="0"/>
    <n v="54"/>
    <x v="13"/>
    <s v="XL"/>
    <s v="White"/>
    <s v="Summer"/>
    <n v="4.5999999999999996"/>
    <x v="1"/>
    <x v="1"/>
    <s v="Yes"/>
    <s v="Yes"/>
    <n v="44"/>
    <s v="Debit Card"/>
    <s v="Annually"/>
    <x v="2"/>
  </r>
  <r>
    <n v="1511"/>
    <n v="55"/>
    <x v="0"/>
    <x v="0"/>
    <x v="0"/>
    <n v="30"/>
    <x v="33"/>
    <s v="XL"/>
    <s v="Gray"/>
    <s v="Fall"/>
    <n v="3"/>
    <x v="1"/>
    <x v="1"/>
    <s v="Yes"/>
    <s v="Yes"/>
    <n v="31"/>
    <s v="Venmo"/>
    <s v="Annually"/>
    <x v="0"/>
  </r>
  <r>
    <n v="1512"/>
    <n v="34"/>
    <x v="0"/>
    <x v="10"/>
    <x v="0"/>
    <n v="91"/>
    <x v="42"/>
    <s v="M"/>
    <s v="Violet"/>
    <s v="Winter"/>
    <n v="3.6"/>
    <x v="1"/>
    <x v="0"/>
    <s v="Yes"/>
    <s v="Yes"/>
    <n v="48"/>
    <s v="Credit Card"/>
    <s v="Weekly"/>
    <x v="2"/>
  </r>
  <r>
    <n v="1513"/>
    <n v="60"/>
    <x v="0"/>
    <x v="4"/>
    <x v="1"/>
    <n v="23"/>
    <x v="48"/>
    <s v="L"/>
    <s v="Silver"/>
    <s v="Winter"/>
    <n v="3.9"/>
    <x v="1"/>
    <x v="3"/>
    <s v="Yes"/>
    <s v="Yes"/>
    <n v="18"/>
    <s v="PayPal"/>
    <s v="Bi-Weekly"/>
    <x v="0"/>
  </r>
  <r>
    <n v="1514"/>
    <n v="22"/>
    <x v="0"/>
    <x v="20"/>
    <x v="0"/>
    <n v="35"/>
    <x v="21"/>
    <s v="M"/>
    <s v="Red"/>
    <s v="Spring"/>
    <n v="4.0999999999999996"/>
    <x v="1"/>
    <x v="1"/>
    <s v="Yes"/>
    <s v="Yes"/>
    <n v="27"/>
    <s v="Cash"/>
    <s v="Monthly"/>
    <x v="2"/>
  </r>
  <r>
    <n v="1515"/>
    <n v="26"/>
    <x v="0"/>
    <x v="9"/>
    <x v="1"/>
    <n v="90"/>
    <x v="40"/>
    <s v="L"/>
    <s v="Brown"/>
    <s v="Winter"/>
    <n v="3.9"/>
    <x v="1"/>
    <x v="4"/>
    <s v="Yes"/>
    <s v="Yes"/>
    <n v="1"/>
    <s v="Venmo"/>
    <s v="Weekly"/>
    <x v="2"/>
  </r>
  <r>
    <n v="1516"/>
    <n v="39"/>
    <x v="0"/>
    <x v="2"/>
    <x v="0"/>
    <n v="93"/>
    <x v="27"/>
    <s v="S"/>
    <s v="Turquoise"/>
    <s v="Fall"/>
    <n v="3.9"/>
    <x v="1"/>
    <x v="4"/>
    <s v="Yes"/>
    <s v="Yes"/>
    <n v="34"/>
    <s v="Cash"/>
    <s v="Weekly"/>
    <x v="2"/>
  </r>
  <r>
    <n v="1517"/>
    <n v="20"/>
    <x v="0"/>
    <x v="2"/>
    <x v="0"/>
    <n v="68"/>
    <x v="22"/>
    <s v="L"/>
    <s v="Indigo"/>
    <s v="Winter"/>
    <n v="4.5"/>
    <x v="1"/>
    <x v="0"/>
    <s v="Yes"/>
    <s v="Yes"/>
    <n v="5"/>
    <s v="Bank Transfer"/>
    <s v="Bi-Weekly"/>
    <x v="2"/>
  </r>
  <r>
    <n v="1518"/>
    <n v="57"/>
    <x v="0"/>
    <x v="24"/>
    <x v="3"/>
    <n v="41"/>
    <x v="13"/>
    <s v="M"/>
    <s v="Violet"/>
    <s v="Spring"/>
    <n v="3.4"/>
    <x v="1"/>
    <x v="3"/>
    <s v="Yes"/>
    <s v="Yes"/>
    <n v="12"/>
    <s v="Cash"/>
    <s v="Quarterly"/>
    <x v="0"/>
  </r>
  <r>
    <n v="1519"/>
    <n v="68"/>
    <x v="0"/>
    <x v="22"/>
    <x v="3"/>
    <n v="73"/>
    <x v="14"/>
    <s v="M"/>
    <s v="Yellow"/>
    <s v="Winter"/>
    <n v="4.0999999999999996"/>
    <x v="1"/>
    <x v="2"/>
    <s v="Yes"/>
    <s v="Yes"/>
    <n v="14"/>
    <s v="Venmo"/>
    <s v="Fortnightly"/>
    <x v="0"/>
  </r>
  <r>
    <n v="1520"/>
    <n v="50"/>
    <x v="0"/>
    <x v="12"/>
    <x v="3"/>
    <n v="73"/>
    <x v="21"/>
    <s v="L"/>
    <s v="Cyan"/>
    <s v="Fall"/>
    <n v="4.9000000000000004"/>
    <x v="1"/>
    <x v="2"/>
    <s v="Yes"/>
    <s v="Yes"/>
    <n v="40"/>
    <s v="PayPal"/>
    <s v="Weekly"/>
    <x v="2"/>
  </r>
  <r>
    <n v="1521"/>
    <n v="21"/>
    <x v="0"/>
    <x v="19"/>
    <x v="3"/>
    <n v="66"/>
    <x v="44"/>
    <s v="M"/>
    <s v="Brown"/>
    <s v="Summer"/>
    <n v="4.4000000000000004"/>
    <x v="1"/>
    <x v="4"/>
    <s v="Yes"/>
    <s v="Yes"/>
    <n v="39"/>
    <s v="Cash"/>
    <s v="Quarterly"/>
    <x v="2"/>
  </r>
  <r>
    <n v="1522"/>
    <n v="29"/>
    <x v="0"/>
    <x v="21"/>
    <x v="3"/>
    <n v="59"/>
    <x v="47"/>
    <s v="M"/>
    <s v="White"/>
    <s v="Summer"/>
    <n v="2.7"/>
    <x v="1"/>
    <x v="4"/>
    <s v="Yes"/>
    <s v="Yes"/>
    <n v="50"/>
    <s v="Bank Transfer"/>
    <s v="Weekly"/>
    <x v="2"/>
  </r>
  <r>
    <n v="1523"/>
    <n v="38"/>
    <x v="0"/>
    <x v="6"/>
    <x v="0"/>
    <n v="72"/>
    <x v="30"/>
    <s v="L"/>
    <s v="Yellow"/>
    <s v="Spring"/>
    <n v="4.8"/>
    <x v="1"/>
    <x v="1"/>
    <s v="Yes"/>
    <s v="Yes"/>
    <n v="5"/>
    <s v="Debit Card"/>
    <s v="Monthly"/>
    <x v="2"/>
  </r>
  <r>
    <n v="1524"/>
    <n v="54"/>
    <x v="0"/>
    <x v="20"/>
    <x v="0"/>
    <n v="88"/>
    <x v="42"/>
    <s v="M"/>
    <s v="White"/>
    <s v="Summer"/>
    <n v="3.3"/>
    <x v="1"/>
    <x v="4"/>
    <s v="Yes"/>
    <s v="Yes"/>
    <n v="35"/>
    <s v="Debit Card"/>
    <s v="Annually"/>
    <x v="0"/>
  </r>
  <r>
    <n v="1525"/>
    <n v="22"/>
    <x v="0"/>
    <x v="20"/>
    <x v="0"/>
    <n v="76"/>
    <x v="2"/>
    <s v="L"/>
    <s v="Pink"/>
    <s v="Summer"/>
    <n v="4.4000000000000004"/>
    <x v="1"/>
    <x v="1"/>
    <s v="Yes"/>
    <s v="Yes"/>
    <n v="6"/>
    <s v="Cash"/>
    <s v="Bi-Weekly"/>
    <x v="2"/>
  </r>
  <r>
    <n v="1526"/>
    <n v="29"/>
    <x v="0"/>
    <x v="22"/>
    <x v="3"/>
    <n v="31"/>
    <x v="4"/>
    <s v="M"/>
    <s v="Indigo"/>
    <s v="Winter"/>
    <n v="4.5999999999999996"/>
    <x v="1"/>
    <x v="4"/>
    <s v="Yes"/>
    <s v="Yes"/>
    <n v="22"/>
    <s v="Cash"/>
    <s v="Fortnightly"/>
    <x v="2"/>
  </r>
  <r>
    <n v="1527"/>
    <n v="41"/>
    <x v="0"/>
    <x v="14"/>
    <x v="2"/>
    <n v="22"/>
    <x v="19"/>
    <s v="L"/>
    <s v="White"/>
    <s v="Summer"/>
    <n v="3.1"/>
    <x v="1"/>
    <x v="2"/>
    <s v="Yes"/>
    <s v="Yes"/>
    <n v="27"/>
    <s v="PayPal"/>
    <s v="Monthly"/>
    <x v="2"/>
  </r>
  <r>
    <n v="1528"/>
    <n v="26"/>
    <x v="0"/>
    <x v="19"/>
    <x v="3"/>
    <n v="75"/>
    <x v="48"/>
    <s v="L"/>
    <s v="Red"/>
    <s v="Fall"/>
    <n v="4.5"/>
    <x v="1"/>
    <x v="4"/>
    <s v="Yes"/>
    <s v="Yes"/>
    <n v="33"/>
    <s v="Debit Card"/>
    <s v="Fortnightly"/>
    <x v="2"/>
  </r>
  <r>
    <n v="1529"/>
    <n v="69"/>
    <x v="0"/>
    <x v="17"/>
    <x v="0"/>
    <n v="75"/>
    <x v="4"/>
    <s v="S"/>
    <s v="Red"/>
    <s v="Spring"/>
    <n v="4"/>
    <x v="1"/>
    <x v="5"/>
    <s v="Yes"/>
    <s v="Yes"/>
    <n v="47"/>
    <s v="Venmo"/>
    <s v="Bi-Weekly"/>
    <x v="0"/>
  </r>
  <r>
    <n v="1530"/>
    <n v="20"/>
    <x v="0"/>
    <x v="21"/>
    <x v="3"/>
    <n v="63"/>
    <x v="42"/>
    <s v="M"/>
    <s v="Lavender"/>
    <s v="Winter"/>
    <n v="3.1"/>
    <x v="1"/>
    <x v="1"/>
    <s v="Yes"/>
    <s v="Yes"/>
    <n v="48"/>
    <s v="Credit Card"/>
    <s v="Bi-Weekly"/>
    <x v="2"/>
  </r>
  <r>
    <n v="1531"/>
    <n v="59"/>
    <x v="0"/>
    <x v="7"/>
    <x v="2"/>
    <n v="21"/>
    <x v="35"/>
    <s v="M"/>
    <s v="Teal"/>
    <s v="Spring"/>
    <n v="3.9"/>
    <x v="1"/>
    <x v="2"/>
    <s v="Yes"/>
    <s v="Yes"/>
    <n v="22"/>
    <s v="Bank Transfer"/>
    <s v="Quarterly"/>
    <x v="0"/>
  </r>
  <r>
    <n v="1532"/>
    <n v="63"/>
    <x v="0"/>
    <x v="21"/>
    <x v="3"/>
    <n v="83"/>
    <x v="16"/>
    <s v="S"/>
    <s v="Violet"/>
    <s v="Spring"/>
    <n v="4.5"/>
    <x v="1"/>
    <x v="2"/>
    <s v="Yes"/>
    <s v="Yes"/>
    <n v="8"/>
    <s v="PayPal"/>
    <s v="Bi-Weekly"/>
    <x v="0"/>
  </r>
  <r>
    <n v="1533"/>
    <n v="68"/>
    <x v="0"/>
    <x v="14"/>
    <x v="2"/>
    <n v="46"/>
    <x v="48"/>
    <s v="S"/>
    <s v="Silver"/>
    <s v="Winter"/>
    <n v="4.4000000000000004"/>
    <x v="1"/>
    <x v="2"/>
    <s v="Yes"/>
    <s v="Yes"/>
    <n v="5"/>
    <s v="PayPal"/>
    <s v="Every 3 Months"/>
    <x v="0"/>
  </r>
  <r>
    <n v="1534"/>
    <n v="50"/>
    <x v="0"/>
    <x v="9"/>
    <x v="1"/>
    <n v="59"/>
    <x v="13"/>
    <s v="M"/>
    <s v="Gold"/>
    <s v="Summer"/>
    <n v="3.6"/>
    <x v="1"/>
    <x v="4"/>
    <s v="Yes"/>
    <s v="Yes"/>
    <n v="16"/>
    <s v="Bank Transfer"/>
    <s v="Quarterly"/>
    <x v="2"/>
  </r>
  <r>
    <n v="1535"/>
    <n v="55"/>
    <x v="0"/>
    <x v="0"/>
    <x v="0"/>
    <n v="66"/>
    <x v="5"/>
    <s v="M"/>
    <s v="Green"/>
    <s v="Summer"/>
    <n v="3.4"/>
    <x v="1"/>
    <x v="1"/>
    <s v="Yes"/>
    <s v="Yes"/>
    <n v="26"/>
    <s v="Venmo"/>
    <s v="Fortnightly"/>
    <x v="0"/>
  </r>
  <r>
    <n v="1536"/>
    <n v="36"/>
    <x v="0"/>
    <x v="3"/>
    <x v="1"/>
    <n v="74"/>
    <x v="8"/>
    <s v="S"/>
    <s v="Turquoise"/>
    <s v="Fall"/>
    <n v="4"/>
    <x v="1"/>
    <x v="4"/>
    <s v="Yes"/>
    <s v="Yes"/>
    <n v="8"/>
    <s v="Venmo"/>
    <s v="Monthly"/>
    <x v="2"/>
  </r>
  <r>
    <n v="1537"/>
    <n v="18"/>
    <x v="0"/>
    <x v="12"/>
    <x v="3"/>
    <n v="82"/>
    <x v="49"/>
    <s v="M"/>
    <s v="Indigo"/>
    <s v="Summer"/>
    <n v="2.6"/>
    <x v="1"/>
    <x v="5"/>
    <s v="Yes"/>
    <s v="Yes"/>
    <n v="17"/>
    <s v="Cash"/>
    <s v="Quarterly"/>
    <x v="1"/>
  </r>
  <r>
    <n v="1538"/>
    <n v="68"/>
    <x v="0"/>
    <x v="9"/>
    <x v="1"/>
    <n v="89"/>
    <x v="29"/>
    <s v="L"/>
    <s v="Black"/>
    <s v="Spring"/>
    <n v="3.2"/>
    <x v="1"/>
    <x v="2"/>
    <s v="Yes"/>
    <s v="Yes"/>
    <n v="50"/>
    <s v="Venmo"/>
    <s v="Annually"/>
    <x v="0"/>
  </r>
  <r>
    <n v="1539"/>
    <n v="56"/>
    <x v="0"/>
    <x v="10"/>
    <x v="0"/>
    <n v="65"/>
    <x v="26"/>
    <s v="L"/>
    <s v="Charcoal"/>
    <s v="Fall"/>
    <n v="3.2"/>
    <x v="1"/>
    <x v="3"/>
    <s v="Yes"/>
    <s v="Yes"/>
    <n v="22"/>
    <s v="Venmo"/>
    <s v="Bi-Weekly"/>
    <x v="0"/>
  </r>
  <r>
    <n v="1540"/>
    <n v="32"/>
    <x v="0"/>
    <x v="22"/>
    <x v="3"/>
    <n v="55"/>
    <x v="11"/>
    <s v="M"/>
    <s v="Turquoise"/>
    <s v="Spring"/>
    <n v="5"/>
    <x v="1"/>
    <x v="4"/>
    <s v="Yes"/>
    <s v="Yes"/>
    <n v="19"/>
    <s v="Cash"/>
    <s v="Every 3 Months"/>
    <x v="2"/>
  </r>
  <r>
    <n v="1541"/>
    <n v="28"/>
    <x v="0"/>
    <x v="6"/>
    <x v="0"/>
    <n v="95"/>
    <x v="24"/>
    <s v="M"/>
    <s v="Red"/>
    <s v="Winter"/>
    <n v="2.9"/>
    <x v="1"/>
    <x v="2"/>
    <s v="Yes"/>
    <s v="Yes"/>
    <n v="14"/>
    <s v="Bank Transfer"/>
    <s v="Monthly"/>
    <x v="2"/>
  </r>
  <r>
    <n v="1542"/>
    <n v="24"/>
    <x v="0"/>
    <x v="8"/>
    <x v="3"/>
    <n v="77"/>
    <x v="26"/>
    <s v="S"/>
    <s v="Indigo"/>
    <s v="Winter"/>
    <n v="2.9"/>
    <x v="1"/>
    <x v="5"/>
    <s v="Yes"/>
    <s v="Yes"/>
    <n v="35"/>
    <s v="Cash"/>
    <s v="Bi-Weekly"/>
    <x v="2"/>
  </r>
  <r>
    <n v="1543"/>
    <n v="59"/>
    <x v="0"/>
    <x v="0"/>
    <x v="0"/>
    <n v="44"/>
    <x v="11"/>
    <s v="M"/>
    <s v="Maroon"/>
    <s v="Winter"/>
    <n v="3.5"/>
    <x v="1"/>
    <x v="2"/>
    <s v="Yes"/>
    <s v="Yes"/>
    <n v="43"/>
    <s v="PayPal"/>
    <s v="Weekly"/>
    <x v="0"/>
  </r>
  <r>
    <n v="1544"/>
    <n v="56"/>
    <x v="0"/>
    <x v="2"/>
    <x v="0"/>
    <n v="89"/>
    <x v="48"/>
    <s v="M"/>
    <s v="Indigo"/>
    <s v="Fall"/>
    <n v="4"/>
    <x v="1"/>
    <x v="3"/>
    <s v="Yes"/>
    <s v="Yes"/>
    <n v="24"/>
    <s v="Venmo"/>
    <s v="Annually"/>
    <x v="0"/>
  </r>
  <r>
    <n v="1545"/>
    <n v="30"/>
    <x v="0"/>
    <x v="16"/>
    <x v="3"/>
    <n v="24"/>
    <x v="10"/>
    <s v="M"/>
    <s v="Maroon"/>
    <s v="Spring"/>
    <n v="3.9"/>
    <x v="1"/>
    <x v="3"/>
    <s v="Yes"/>
    <s v="Yes"/>
    <n v="17"/>
    <s v="Debit Card"/>
    <s v="Bi-Weekly"/>
    <x v="2"/>
  </r>
  <r>
    <n v="1546"/>
    <n v="48"/>
    <x v="0"/>
    <x v="22"/>
    <x v="3"/>
    <n v="43"/>
    <x v="12"/>
    <s v="M"/>
    <s v="Black"/>
    <s v="Winter"/>
    <n v="4.9000000000000004"/>
    <x v="1"/>
    <x v="5"/>
    <s v="Yes"/>
    <s v="Yes"/>
    <n v="49"/>
    <s v="Bank Transfer"/>
    <s v="Annually"/>
    <x v="2"/>
  </r>
  <r>
    <n v="1547"/>
    <n v="60"/>
    <x v="0"/>
    <x v="4"/>
    <x v="1"/>
    <n v="51"/>
    <x v="4"/>
    <s v="XL"/>
    <s v="Purple"/>
    <s v="Summer"/>
    <n v="3.8"/>
    <x v="1"/>
    <x v="0"/>
    <s v="Yes"/>
    <s v="Yes"/>
    <n v="17"/>
    <s v="Bank Transfer"/>
    <s v="Annually"/>
    <x v="0"/>
  </r>
  <r>
    <n v="1548"/>
    <n v="46"/>
    <x v="0"/>
    <x v="19"/>
    <x v="3"/>
    <n v="46"/>
    <x v="36"/>
    <s v="L"/>
    <s v="Teal"/>
    <s v="Summer"/>
    <n v="3.5"/>
    <x v="1"/>
    <x v="3"/>
    <s v="Yes"/>
    <s v="Yes"/>
    <n v="40"/>
    <s v="Cash"/>
    <s v="Quarterly"/>
    <x v="2"/>
  </r>
  <r>
    <n v="1549"/>
    <n v="69"/>
    <x v="0"/>
    <x v="10"/>
    <x v="0"/>
    <n v="32"/>
    <x v="33"/>
    <s v="M"/>
    <s v="Silver"/>
    <s v="Summer"/>
    <n v="3.7"/>
    <x v="1"/>
    <x v="5"/>
    <s v="Yes"/>
    <s v="Yes"/>
    <n v="43"/>
    <s v="Bank Transfer"/>
    <s v="Weekly"/>
    <x v="0"/>
  </r>
  <r>
    <n v="1550"/>
    <n v="19"/>
    <x v="0"/>
    <x v="4"/>
    <x v="1"/>
    <n v="55"/>
    <x v="23"/>
    <s v="M"/>
    <s v="Black"/>
    <s v="Spring"/>
    <n v="2.9"/>
    <x v="1"/>
    <x v="4"/>
    <s v="Yes"/>
    <s v="Yes"/>
    <n v="19"/>
    <s v="Debit Card"/>
    <s v="Every 3 Months"/>
    <x v="1"/>
  </r>
  <r>
    <n v="1551"/>
    <n v="66"/>
    <x v="0"/>
    <x v="12"/>
    <x v="3"/>
    <n v="26"/>
    <x v="10"/>
    <s v="S"/>
    <s v="Black"/>
    <s v="Summer"/>
    <n v="2.8"/>
    <x v="1"/>
    <x v="1"/>
    <s v="Yes"/>
    <s v="Yes"/>
    <n v="40"/>
    <s v="Bank Transfer"/>
    <s v="Quarterly"/>
    <x v="0"/>
  </r>
  <r>
    <n v="1552"/>
    <n v="64"/>
    <x v="0"/>
    <x v="8"/>
    <x v="3"/>
    <n v="29"/>
    <x v="46"/>
    <s v="M"/>
    <s v="Olive"/>
    <s v="Summer"/>
    <n v="3.7"/>
    <x v="1"/>
    <x v="4"/>
    <s v="Yes"/>
    <s v="Yes"/>
    <n v="13"/>
    <s v="Credit Card"/>
    <s v="Monthly"/>
    <x v="0"/>
  </r>
  <r>
    <n v="1553"/>
    <n v="54"/>
    <x v="0"/>
    <x v="0"/>
    <x v="0"/>
    <n v="49"/>
    <x v="35"/>
    <s v="L"/>
    <s v="Purple"/>
    <s v="Spring"/>
    <n v="3"/>
    <x v="1"/>
    <x v="0"/>
    <s v="Yes"/>
    <s v="Yes"/>
    <n v="20"/>
    <s v="Credit Card"/>
    <s v="Monthly"/>
    <x v="0"/>
  </r>
  <r>
    <n v="1554"/>
    <n v="27"/>
    <x v="0"/>
    <x v="0"/>
    <x v="0"/>
    <n v="45"/>
    <x v="12"/>
    <s v="M"/>
    <s v="Indigo"/>
    <s v="Spring"/>
    <n v="4.8"/>
    <x v="1"/>
    <x v="1"/>
    <s v="Yes"/>
    <s v="Yes"/>
    <n v="21"/>
    <s v="Debit Card"/>
    <s v="Quarterly"/>
    <x v="2"/>
  </r>
  <r>
    <n v="1555"/>
    <n v="64"/>
    <x v="0"/>
    <x v="6"/>
    <x v="0"/>
    <n v="48"/>
    <x v="40"/>
    <s v="S"/>
    <s v="Lavender"/>
    <s v="Winter"/>
    <n v="2.7"/>
    <x v="1"/>
    <x v="3"/>
    <s v="Yes"/>
    <s v="Yes"/>
    <n v="18"/>
    <s v="Cash"/>
    <s v="Bi-Weekly"/>
    <x v="0"/>
  </r>
  <r>
    <n v="1556"/>
    <n v="43"/>
    <x v="0"/>
    <x v="6"/>
    <x v="0"/>
    <n v="47"/>
    <x v="31"/>
    <s v="S"/>
    <s v="Cyan"/>
    <s v="Winter"/>
    <n v="4.5"/>
    <x v="1"/>
    <x v="1"/>
    <s v="Yes"/>
    <s v="Yes"/>
    <n v="44"/>
    <s v="Cash"/>
    <s v="Quarterly"/>
    <x v="2"/>
  </r>
  <r>
    <n v="1557"/>
    <n v="43"/>
    <x v="0"/>
    <x v="15"/>
    <x v="0"/>
    <n v="57"/>
    <x v="15"/>
    <s v="M"/>
    <s v="Gold"/>
    <s v="Fall"/>
    <n v="2.7"/>
    <x v="1"/>
    <x v="3"/>
    <s v="Yes"/>
    <s v="Yes"/>
    <n v="26"/>
    <s v="Credit Card"/>
    <s v="Quarterly"/>
    <x v="2"/>
  </r>
  <r>
    <n v="1558"/>
    <n v="27"/>
    <x v="0"/>
    <x v="21"/>
    <x v="3"/>
    <n v="34"/>
    <x v="45"/>
    <s v="L"/>
    <s v="Magenta"/>
    <s v="Fall"/>
    <n v="3.5"/>
    <x v="1"/>
    <x v="2"/>
    <s v="Yes"/>
    <s v="Yes"/>
    <n v="34"/>
    <s v="PayPal"/>
    <s v="Quarterly"/>
    <x v="2"/>
  </r>
  <r>
    <n v="1559"/>
    <n v="35"/>
    <x v="0"/>
    <x v="12"/>
    <x v="3"/>
    <n v="75"/>
    <x v="35"/>
    <s v="XL"/>
    <s v="Teal"/>
    <s v="Fall"/>
    <n v="3.5"/>
    <x v="1"/>
    <x v="0"/>
    <s v="Yes"/>
    <s v="Yes"/>
    <n v="24"/>
    <s v="Credit Card"/>
    <s v="Every 3 Months"/>
    <x v="2"/>
  </r>
  <r>
    <n v="1560"/>
    <n v="43"/>
    <x v="0"/>
    <x v="18"/>
    <x v="3"/>
    <n v="94"/>
    <x v="4"/>
    <s v="L"/>
    <s v="Beige"/>
    <s v="Fall"/>
    <n v="4.5"/>
    <x v="1"/>
    <x v="5"/>
    <s v="Yes"/>
    <s v="Yes"/>
    <n v="23"/>
    <s v="PayPal"/>
    <s v="Fortnightly"/>
    <x v="2"/>
  </r>
  <r>
    <n v="1561"/>
    <n v="57"/>
    <x v="0"/>
    <x v="19"/>
    <x v="3"/>
    <n v="84"/>
    <x v="4"/>
    <s v="M"/>
    <s v="Teal"/>
    <s v="Winter"/>
    <n v="3.8"/>
    <x v="1"/>
    <x v="1"/>
    <s v="Yes"/>
    <s v="Yes"/>
    <n v="3"/>
    <s v="Debit Card"/>
    <s v="Weekly"/>
    <x v="0"/>
  </r>
  <r>
    <n v="1562"/>
    <n v="50"/>
    <x v="0"/>
    <x v="18"/>
    <x v="3"/>
    <n v="38"/>
    <x v="16"/>
    <s v="M"/>
    <s v="Indigo"/>
    <s v="Summer"/>
    <n v="3.8"/>
    <x v="1"/>
    <x v="3"/>
    <s v="Yes"/>
    <s v="Yes"/>
    <n v="2"/>
    <s v="Bank Transfer"/>
    <s v="Quarterly"/>
    <x v="2"/>
  </r>
  <r>
    <n v="1563"/>
    <n v="37"/>
    <x v="0"/>
    <x v="18"/>
    <x v="3"/>
    <n v="75"/>
    <x v="15"/>
    <s v="M"/>
    <s v="Purple"/>
    <s v="Winter"/>
    <n v="3.2"/>
    <x v="1"/>
    <x v="2"/>
    <s v="Yes"/>
    <s v="Yes"/>
    <n v="23"/>
    <s v="Venmo"/>
    <s v="Bi-Weekly"/>
    <x v="2"/>
  </r>
  <r>
    <n v="1564"/>
    <n v="68"/>
    <x v="0"/>
    <x v="13"/>
    <x v="0"/>
    <n v="44"/>
    <x v="23"/>
    <s v="M"/>
    <s v="Teal"/>
    <s v="Fall"/>
    <n v="4.3"/>
    <x v="1"/>
    <x v="2"/>
    <s v="Yes"/>
    <s v="Yes"/>
    <n v="8"/>
    <s v="Cash"/>
    <s v="Weekly"/>
    <x v="0"/>
  </r>
  <r>
    <n v="1565"/>
    <n v="22"/>
    <x v="0"/>
    <x v="21"/>
    <x v="3"/>
    <n v="33"/>
    <x v="18"/>
    <s v="XL"/>
    <s v="Turquoise"/>
    <s v="Summer"/>
    <n v="4.5"/>
    <x v="1"/>
    <x v="2"/>
    <s v="Yes"/>
    <s v="Yes"/>
    <n v="30"/>
    <s v="Debit Card"/>
    <s v="Every 3 Months"/>
    <x v="2"/>
  </r>
  <r>
    <n v="1566"/>
    <n v="58"/>
    <x v="0"/>
    <x v="12"/>
    <x v="3"/>
    <n v="93"/>
    <x v="37"/>
    <s v="L"/>
    <s v="Peach"/>
    <s v="Fall"/>
    <n v="4.2"/>
    <x v="1"/>
    <x v="1"/>
    <s v="Yes"/>
    <s v="Yes"/>
    <n v="48"/>
    <s v="PayPal"/>
    <s v="Annually"/>
    <x v="0"/>
  </r>
  <r>
    <n v="1567"/>
    <n v="48"/>
    <x v="0"/>
    <x v="4"/>
    <x v="1"/>
    <n v="99"/>
    <x v="5"/>
    <s v="S"/>
    <s v="Green"/>
    <s v="Winter"/>
    <n v="3"/>
    <x v="1"/>
    <x v="1"/>
    <s v="Yes"/>
    <s v="Yes"/>
    <n v="21"/>
    <s v="Cash"/>
    <s v="Bi-Weekly"/>
    <x v="2"/>
  </r>
  <r>
    <n v="1568"/>
    <n v="30"/>
    <x v="0"/>
    <x v="21"/>
    <x v="3"/>
    <n v="33"/>
    <x v="46"/>
    <s v="M"/>
    <s v="Turquoise"/>
    <s v="Spring"/>
    <n v="4.0999999999999996"/>
    <x v="1"/>
    <x v="3"/>
    <s v="Yes"/>
    <s v="Yes"/>
    <n v="9"/>
    <s v="Cash"/>
    <s v="Monthly"/>
    <x v="2"/>
  </r>
  <r>
    <n v="1569"/>
    <n v="51"/>
    <x v="0"/>
    <x v="4"/>
    <x v="1"/>
    <n v="76"/>
    <x v="47"/>
    <s v="L"/>
    <s v="Yellow"/>
    <s v="Spring"/>
    <n v="4.5999999999999996"/>
    <x v="1"/>
    <x v="5"/>
    <s v="Yes"/>
    <s v="Yes"/>
    <n v="8"/>
    <s v="Debit Card"/>
    <s v="Monthly"/>
    <x v="0"/>
  </r>
  <r>
    <n v="1570"/>
    <n v="20"/>
    <x v="0"/>
    <x v="11"/>
    <x v="0"/>
    <n v="63"/>
    <x v="11"/>
    <s v="M"/>
    <s v="Orange"/>
    <s v="Summer"/>
    <n v="2.9"/>
    <x v="1"/>
    <x v="3"/>
    <s v="Yes"/>
    <s v="Yes"/>
    <n v="29"/>
    <s v="Debit Card"/>
    <s v="Weekly"/>
    <x v="2"/>
  </r>
  <r>
    <n v="1571"/>
    <n v="30"/>
    <x v="0"/>
    <x v="13"/>
    <x v="0"/>
    <n v="41"/>
    <x v="9"/>
    <s v="L"/>
    <s v="Brown"/>
    <s v="Winter"/>
    <n v="4.8"/>
    <x v="1"/>
    <x v="2"/>
    <s v="Yes"/>
    <s v="Yes"/>
    <n v="3"/>
    <s v="Bank Transfer"/>
    <s v="Every 3 Months"/>
    <x v="2"/>
  </r>
  <r>
    <n v="1572"/>
    <n v="28"/>
    <x v="0"/>
    <x v="16"/>
    <x v="3"/>
    <n v="88"/>
    <x v="24"/>
    <s v="L"/>
    <s v="Silver"/>
    <s v="Winter"/>
    <n v="4.5"/>
    <x v="1"/>
    <x v="2"/>
    <s v="Yes"/>
    <s v="Yes"/>
    <n v="11"/>
    <s v="Bank Transfer"/>
    <s v="Fortnightly"/>
    <x v="2"/>
  </r>
  <r>
    <n v="1573"/>
    <n v="37"/>
    <x v="0"/>
    <x v="11"/>
    <x v="0"/>
    <n v="92"/>
    <x v="47"/>
    <s v="L"/>
    <s v="White"/>
    <s v="Summer"/>
    <n v="3.4"/>
    <x v="1"/>
    <x v="4"/>
    <s v="Yes"/>
    <s v="Yes"/>
    <n v="16"/>
    <s v="Debit Card"/>
    <s v="Monthly"/>
    <x v="2"/>
  </r>
  <r>
    <n v="1574"/>
    <n v="36"/>
    <x v="0"/>
    <x v="17"/>
    <x v="0"/>
    <n v="31"/>
    <x v="25"/>
    <s v="L"/>
    <s v="Indigo"/>
    <s v="Summer"/>
    <n v="4.3"/>
    <x v="1"/>
    <x v="4"/>
    <s v="Yes"/>
    <s v="Yes"/>
    <n v="25"/>
    <s v="Debit Card"/>
    <s v="Weekly"/>
    <x v="2"/>
  </r>
  <r>
    <n v="1575"/>
    <n v="18"/>
    <x v="0"/>
    <x v="11"/>
    <x v="0"/>
    <n v="25"/>
    <x v="46"/>
    <s v="S"/>
    <s v="Magenta"/>
    <s v="Spring"/>
    <n v="4.2"/>
    <x v="1"/>
    <x v="1"/>
    <s v="Yes"/>
    <s v="Yes"/>
    <n v="32"/>
    <s v="PayPal"/>
    <s v="Bi-Weekly"/>
    <x v="1"/>
  </r>
  <r>
    <n v="1576"/>
    <n v="52"/>
    <x v="0"/>
    <x v="5"/>
    <x v="0"/>
    <n v="28"/>
    <x v="18"/>
    <s v="M"/>
    <s v="Turquoise"/>
    <s v="Spring"/>
    <n v="3.6"/>
    <x v="1"/>
    <x v="2"/>
    <s v="Yes"/>
    <s v="Yes"/>
    <n v="28"/>
    <s v="Cash"/>
    <s v="Fortnightly"/>
    <x v="0"/>
  </r>
  <r>
    <n v="1577"/>
    <n v="56"/>
    <x v="0"/>
    <x v="10"/>
    <x v="0"/>
    <n v="75"/>
    <x v="49"/>
    <s v="M"/>
    <s v="White"/>
    <s v="Spring"/>
    <n v="3.7"/>
    <x v="1"/>
    <x v="4"/>
    <s v="Yes"/>
    <s v="Yes"/>
    <n v="36"/>
    <s v="PayPal"/>
    <s v="Monthly"/>
    <x v="0"/>
  </r>
  <r>
    <n v="1578"/>
    <n v="68"/>
    <x v="0"/>
    <x v="23"/>
    <x v="1"/>
    <n v="34"/>
    <x v="12"/>
    <s v="S"/>
    <s v="Olive"/>
    <s v="Spring"/>
    <n v="4"/>
    <x v="1"/>
    <x v="3"/>
    <s v="Yes"/>
    <s v="Yes"/>
    <n v="7"/>
    <s v="Venmo"/>
    <s v="Fortnightly"/>
    <x v="0"/>
  </r>
  <r>
    <n v="1579"/>
    <n v="62"/>
    <x v="0"/>
    <x v="13"/>
    <x v="0"/>
    <n v="97"/>
    <x v="18"/>
    <s v="S"/>
    <s v="Maroon"/>
    <s v="Winter"/>
    <n v="4.9000000000000004"/>
    <x v="1"/>
    <x v="4"/>
    <s v="Yes"/>
    <s v="Yes"/>
    <n v="2"/>
    <s v="PayPal"/>
    <s v="Quarterly"/>
    <x v="0"/>
  </r>
  <r>
    <n v="1580"/>
    <n v="35"/>
    <x v="0"/>
    <x v="14"/>
    <x v="2"/>
    <n v="80"/>
    <x v="19"/>
    <s v="M"/>
    <s v="Violet"/>
    <s v="Summer"/>
    <n v="3.1"/>
    <x v="1"/>
    <x v="1"/>
    <s v="Yes"/>
    <s v="Yes"/>
    <n v="6"/>
    <s v="Bank Transfer"/>
    <s v="Monthly"/>
    <x v="2"/>
  </r>
  <r>
    <n v="1581"/>
    <n v="65"/>
    <x v="0"/>
    <x v="4"/>
    <x v="1"/>
    <n v="71"/>
    <x v="25"/>
    <s v="L"/>
    <s v="Cyan"/>
    <s v="Summer"/>
    <n v="3.7"/>
    <x v="1"/>
    <x v="3"/>
    <s v="Yes"/>
    <s v="Yes"/>
    <n v="30"/>
    <s v="Cash"/>
    <s v="Annually"/>
    <x v="0"/>
  </r>
  <r>
    <n v="1582"/>
    <n v="69"/>
    <x v="0"/>
    <x v="16"/>
    <x v="3"/>
    <n v="77"/>
    <x v="31"/>
    <s v="L"/>
    <s v="Teal"/>
    <s v="Fall"/>
    <n v="4.2"/>
    <x v="1"/>
    <x v="1"/>
    <s v="Yes"/>
    <s v="Yes"/>
    <n v="46"/>
    <s v="Cash"/>
    <s v="Quarterly"/>
    <x v="0"/>
  </r>
  <r>
    <n v="1583"/>
    <n v="28"/>
    <x v="0"/>
    <x v="22"/>
    <x v="3"/>
    <n v="41"/>
    <x v="11"/>
    <s v="L"/>
    <s v="Red"/>
    <s v="Spring"/>
    <n v="2.5"/>
    <x v="1"/>
    <x v="2"/>
    <s v="Yes"/>
    <s v="Yes"/>
    <n v="39"/>
    <s v="Cash"/>
    <s v="Monthly"/>
    <x v="2"/>
  </r>
  <r>
    <n v="1584"/>
    <n v="37"/>
    <x v="0"/>
    <x v="18"/>
    <x v="3"/>
    <n v="92"/>
    <x v="33"/>
    <s v="XL"/>
    <s v="Yellow"/>
    <s v="Summer"/>
    <n v="4.3"/>
    <x v="1"/>
    <x v="2"/>
    <s v="Yes"/>
    <s v="Yes"/>
    <n v="8"/>
    <s v="Venmo"/>
    <s v="Annually"/>
    <x v="2"/>
  </r>
  <r>
    <n v="1585"/>
    <n v="41"/>
    <x v="0"/>
    <x v="0"/>
    <x v="0"/>
    <n v="95"/>
    <x v="11"/>
    <s v="S"/>
    <s v="Silver"/>
    <s v="Spring"/>
    <n v="3.1"/>
    <x v="1"/>
    <x v="5"/>
    <s v="Yes"/>
    <s v="Yes"/>
    <n v="46"/>
    <s v="Credit Card"/>
    <s v="Quarterly"/>
    <x v="2"/>
  </r>
  <r>
    <n v="1586"/>
    <n v="37"/>
    <x v="0"/>
    <x v="1"/>
    <x v="0"/>
    <n v="25"/>
    <x v="15"/>
    <s v="M"/>
    <s v="Charcoal"/>
    <s v="Fall"/>
    <n v="3"/>
    <x v="1"/>
    <x v="2"/>
    <s v="Yes"/>
    <s v="Yes"/>
    <n v="40"/>
    <s v="Debit Card"/>
    <s v="Fortnightly"/>
    <x v="2"/>
  </r>
  <r>
    <n v="1587"/>
    <n v="25"/>
    <x v="0"/>
    <x v="23"/>
    <x v="1"/>
    <n v="77"/>
    <x v="19"/>
    <s v="M"/>
    <s v="Purple"/>
    <s v="Fall"/>
    <n v="4"/>
    <x v="1"/>
    <x v="0"/>
    <s v="Yes"/>
    <s v="Yes"/>
    <n v="21"/>
    <s v="Bank Transfer"/>
    <s v="Weekly"/>
    <x v="2"/>
  </r>
  <r>
    <n v="1588"/>
    <n v="41"/>
    <x v="0"/>
    <x v="20"/>
    <x v="0"/>
    <n v="99"/>
    <x v="15"/>
    <s v="M"/>
    <s v="Beige"/>
    <s v="Summer"/>
    <n v="3.5"/>
    <x v="1"/>
    <x v="1"/>
    <s v="Yes"/>
    <s v="Yes"/>
    <n v="33"/>
    <s v="Credit Card"/>
    <s v="Fortnightly"/>
    <x v="2"/>
  </r>
  <r>
    <n v="1589"/>
    <n v="48"/>
    <x v="0"/>
    <x v="22"/>
    <x v="3"/>
    <n v="24"/>
    <x v="34"/>
    <s v="L"/>
    <s v="Cyan"/>
    <s v="Winter"/>
    <n v="3.2"/>
    <x v="1"/>
    <x v="2"/>
    <s v="Yes"/>
    <s v="Yes"/>
    <n v="3"/>
    <s v="Venmo"/>
    <s v="Monthly"/>
    <x v="2"/>
  </r>
  <r>
    <n v="1590"/>
    <n v="42"/>
    <x v="0"/>
    <x v="4"/>
    <x v="1"/>
    <n v="72"/>
    <x v="31"/>
    <s v="M"/>
    <s v="Silver"/>
    <s v="Summer"/>
    <n v="2.7"/>
    <x v="1"/>
    <x v="5"/>
    <s v="Yes"/>
    <s v="Yes"/>
    <n v="48"/>
    <s v="Cash"/>
    <s v="Weekly"/>
    <x v="2"/>
  </r>
  <r>
    <n v="1591"/>
    <n v="54"/>
    <x v="0"/>
    <x v="2"/>
    <x v="0"/>
    <n v="80"/>
    <x v="48"/>
    <s v="S"/>
    <s v="Pink"/>
    <s v="Winter"/>
    <n v="3"/>
    <x v="1"/>
    <x v="1"/>
    <s v="Yes"/>
    <s v="Yes"/>
    <n v="8"/>
    <s v="PayPal"/>
    <s v="Annually"/>
    <x v="0"/>
  </r>
  <r>
    <n v="1592"/>
    <n v="18"/>
    <x v="0"/>
    <x v="11"/>
    <x v="0"/>
    <n v="100"/>
    <x v="45"/>
    <s v="L"/>
    <s v="Gold"/>
    <s v="Winter"/>
    <n v="2.9"/>
    <x v="1"/>
    <x v="2"/>
    <s v="Yes"/>
    <s v="Yes"/>
    <n v="24"/>
    <s v="PayPal"/>
    <s v="Annually"/>
    <x v="1"/>
  </r>
  <r>
    <n v="1593"/>
    <n v="56"/>
    <x v="0"/>
    <x v="9"/>
    <x v="1"/>
    <n v="83"/>
    <x v="44"/>
    <s v="M"/>
    <s v="Cyan"/>
    <s v="Summer"/>
    <n v="3.3"/>
    <x v="1"/>
    <x v="1"/>
    <s v="Yes"/>
    <s v="Yes"/>
    <n v="10"/>
    <s v="Bank Transfer"/>
    <s v="Every 3 Months"/>
    <x v="0"/>
  </r>
  <r>
    <n v="1594"/>
    <n v="61"/>
    <x v="0"/>
    <x v="10"/>
    <x v="0"/>
    <n v="95"/>
    <x v="33"/>
    <s v="M"/>
    <s v="Black"/>
    <s v="Spring"/>
    <n v="4.9000000000000004"/>
    <x v="1"/>
    <x v="4"/>
    <s v="Yes"/>
    <s v="Yes"/>
    <n v="25"/>
    <s v="Bank Transfer"/>
    <s v="Monthly"/>
    <x v="0"/>
  </r>
  <r>
    <n v="1595"/>
    <n v="40"/>
    <x v="0"/>
    <x v="8"/>
    <x v="3"/>
    <n v="41"/>
    <x v="24"/>
    <s v="XL"/>
    <s v="Charcoal"/>
    <s v="Summer"/>
    <n v="3.7"/>
    <x v="1"/>
    <x v="5"/>
    <s v="Yes"/>
    <s v="Yes"/>
    <n v="3"/>
    <s v="Cash"/>
    <s v="Fortnightly"/>
    <x v="2"/>
  </r>
  <r>
    <n v="1596"/>
    <n v="34"/>
    <x v="0"/>
    <x v="21"/>
    <x v="3"/>
    <n v="35"/>
    <x v="48"/>
    <s v="S"/>
    <s v="Magenta"/>
    <s v="Spring"/>
    <n v="3.5"/>
    <x v="1"/>
    <x v="3"/>
    <s v="Yes"/>
    <s v="Yes"/>
    <n v="45"/>
    <s v="Debit Card"/>
    <s v="Fortnightly"/>
    <x v="2"/>
  </r>
  <r>
    <n v="1597"/>
    <n v="42"/>
    <x v="0"/>
    <x v="16"/>
    <x v="3"/>
    <n v="30"/>
    <x v="16"/>
    <s v="S"/>
    <s v="Pink"/>
    <s v="Fall"/>
    <n v="4.7"/>
    <x v="1"/>
    <x v="5"/>
    <s v="Yes"/>
    <s v="Yes"/>
    <n v="15"/>
    <s v="Debit Card"/>
    <s v="Monthly"/>
    <x v="2"/>
  </r>
  <r>
    <n v="1598"/>
    <n v="43"/>
    <x v="0"/>
    <x v="19"/>
    <x v="3"/>
    <n v="21"/>
    <x v="16"/>
    <s v="XL"/>
    <s v="Maroon"/>
    <s v="Winter"/>
    <n v="2.6"/>
    <x v="1"/>
    <x v="5"/>
    <s v="Yes"/>
    <s v="Yes"/>
    <n v="34"/>
    <s v="Bank Transfer"/>
    <s v="Quarterly"/>
    <x v="2"/>
  </r>
  <r>
    <n v="1599"/>
    <n v="47"/>
    <x v="0"/>
    <x v="16"/>
    <x v="3"/>
    <n v="85"/>
    <x v="18"/>
    <s v="M"/>
    <s v="Teal"/>
    <s v="Fall"/>
    <n v="4.0999999999999996"/>
    <x v="1"/>
    <x v="0"/>
    <s v="Yes"/>
    <s v="Yes"/>
    <n v="21"/>
    <s v="Venmo"/>
    <s v="Bi-Weekly"/>
    <x v="2"/>
  </r>
  <r>
    <n v="1600"/>
    <n v="48"/>
    <x v="0"/>
    <x v="5"/>
    <x v="0"/>
    <n v="54"/>
    <x v="12"/>
    <s v="M"/>
    <s v="Orange"/>
    <s v="Winter"/>
    <n v="2.8"/>
    <x v="1"/>
    <x v="4"/>
    <s v="Yes"/>
    <s v="Yes"/>
    <n v="22"/>
    <s v="Debit Card"/>
    <s v="Bi-Weekly"/>
    <x v="2"/>
  </r>
  <r>
    <n v="1601"/>
    <n v="20"/>
    <x v="0"/>
    <x v="23"/>
    <x v="1"/>
    <n v="26"/>
    <x v="6"/>
    <s v="S"/>
    <s v="Yellow"/>
    <s v="Spring"/>
    <n v="4.7"/>
    <x v="1"/>
    <x v="2"/>
    <s v="Yes"/>
    <s v="Yes"/>
    <n v="24"/>
    <s v="PayPal"/>
    <s v="Weekly"/>
    <x v="2"/>
  </r>
  <r>
    <n v="1602"/>
    <n v="65"/>
    <x v="0"/>
    <x v="5"/>
    <x v="0"/>
    <n v="59"/>
    <x v="27"/>
    <s v="XL"/>
    <s v="Red"/>
    <s v="Spring"/>
    <n v="2.9"/>
    <x v="1"/>
    <x v="5"/>
    <s v="Yes"/>
    <s v="Yes"/>
    <n v="33"/>
    <s v="Credit Card"/>
    <s v="Monthly"/>
    <x v="0"/>
  </r>
  <r>
    <n v="1603"/>
    <n v="54"/>
    <x v="0"/>
    <x v="12"/>
    <x v="3"/>
    <n v="48"/>
    <x v="8"/>
    <s v="S"/>
    <s v="Charcoal"/>
    <s v="Winter"/>
    <n v="2.8"/>
    <x v="1"/>
    <x v="1"/>
    <s v="Yes"/>
    <s v="Yes"/>
    <n v="13"/>
    <s v="Venmo"/>
    <s v="Fortnightly"/>
    <x v="0"/>
  </r>
  <r>
    <n v="1604"/>
    <n v="23"/>
    <x v="0"/>
    <x v="6"/>
    <x v="0"/>
    <n v="98"/>
    <x v="44"/>
    <s v="L"/>
    <s v="Black"/>
    <s v="Summer"/>
    <n v="4.3"/>
    <x v="1"/>
    <x v="2"/>
    <s v="Yes"/>
    <s v="Yes"/>
    <n v="17"/>
    <s v="Debit Card"/>
    <s v="Bi-Weekly"/>
    <x v="2"/>
  </r>
  <r>
    <n v="1605"/>
    <n v="18"/>
    <x v="0"/>
    <x v="1"/>
    <x v="0"/>
    <n v="92"/>
    <x v="1"/>
    <s v="M"/>
    <s v="White"/>
    <s v="Summer"/>
    <n v="4.8"/>
    <x v="1"/>
    <x v="4"/>
    <s v="Yes"/>
    <s v="Yes"/>
    <n v="25"/>
    <s v="Credit Card"/>
    <s v="Every 3 Months"/>
    <x v="1"/>
  </r>
  <r>
    <n v="1606"/>
    <n v="70"/>
    <x v="0"/>
    <x v="22"/>
    <x v="3"/>
    <n v="46"/>
    <x v="39"/>
    <s v="M"/>
    <s v="Lavender"/>
    <s v="Winter"/>
    <n v="3.4"/>
    <x v="1"/>
    <x v="2"/>
    <s v="Yes"/>
    <s v="Yes"/>
    <n v="15"/>
    <s v="Credit Card"/>
    <s v="Bi-Weekly"/>
    <x v="0"/>
  </r>
  <r>
    <n v="1607"/>
    <n v="55"/>
    <x v="0"/>
    <x v="17"/>
    <x v="0"/>
    <n v="21"/>
    <x v="23"/>
    <s v="S"/>
    <s v="White"/>
    <s v="Spring"/>
    <n v="4.3"/>
    <x v="1"/>
    <x v="3"/>
    <s v="Yes"/>
    <s v="Yes"/>
    <n v="4"/>
    <s v="PayPal"/>
    <s v="Fortnightly"/>
    <x v="0"/>
  </r>
  <r>
    <n v="1608"/>
    <n v="49"/>
    <x v="0"/>
    <x v="6"/>
    <x v="0"/>
    <n v="72"/>
    <x v="34"/>
    <s v="S"/>
    <s v="Gray"/>
    <s v="Fall"/>
    <n v="2.7"/>
    <x v="1"/>
    <x v="1"/>
    <s v="Yes"/>
    <s v="Yes"/>
    <n v="43"/>
    <s v="Debit Card"/>
    <s v="Quarterly"/>
    <x v="2"/>
  </r>
  <r>
    <n v="1609"/>
    <n v="26"/>
    <x v="0"/>
    <x v="3"/>
    <x v="1"/>
    <n v="58"/>
    <x v="43"/>
    <s v="XL"/>
    <s v="Cyan"/>
    <s v="Fall"/>
    <n v="4.5999999999999996"/>
    <x v="1"/>
    <x v="2"/>
    <s v="Yes"/>
    <s v="Yes"/>
    <n v="12"/>
    <s v="Bank Transfer"/>
    <s v="Bi-Weekly"/>
    <x v="2"/>
  </r>
  <r>
    <n v="1610"/>
    <n v="33"/>
    <x v="0"/>
    <x v="5"/>
    <x v="0"/>
    <n v="93"/>
    <x v="22"/>
    <s v="S"/>
    <s v="Brown"/>
    <s v="Fall"/>
    <n v="4.0999999999999996"/>
    <x v="1"/>
    <x v="3"/>
    <s v="Yes"/>
    <s v="Yes"/>
    <n v="3"/>
    <s v="Venmo"/>
    <s v="Monthly"/>
    <x v="2"/>
  </r>
  <r>
    <n v="1611"/>
    <n v="20"/>
    <x v="0"/>
    <x v="20"/>
    <x v="0"/>
    <n v="31"/>
    <x v="30"/>
    <s v="L"/>
    <s v="Purple"/>
    <s v="Spring"/>
    <n v="3.4"/>
    <x v="1"/>
    <x v="4"/>
    <s v="Yes"/>
    <s v="Yes"/>
    <n v="1"/>
    <s v="PayPal"/>
    <s v="Annually"/>
    <x v="2"/>
  </r>
  <r>
    <n v="1612"/>
    <n v="41"/>
    <x v="0"/>
    <x v="13"/>
    <x v="0"/>
    <n v="26"/>
    <x v="10"/>
    <s v="L"/>
    <s v="Yellow"/>
    <s v="Winter"/>
    <n v="4.5"/>
    <x v="1"/>
    <x v="2"/>
    <s v="Yes"/>
    <s v="Yes"/>
    <n v="6"/>
    <s v="Debit Card"/>
    <s v="Monthly"/>
    <x v="2"/>
  </r>
  <r>
    <n v="1613"/>
    <n v="18"/>
    <x v="0"/>
    <x v="11"/>
    <x v="0"/>
    <n v="68"/>
    <x v="48"/>
    <s v="M"/>
    <s v="Indigo"/>
    <s v="Summer"/>
    <n v="4.4000000000000004"/>
    <x v="1"/>
    <x v="3"/>
    <s v="Yes"/>
    <s v="Yes"/>
    <n v="26"/>
    <s v="Venmo"/>
    <s v="Monthly"/>
    <x v="1"/>
  </r>
  <r>
    <n v="1614"/>
    <n v="26"/>
    <x v="0"/>
    <x v="16"/>
    <x v="3"/>
    <n v="31"/>
    <x v="26"/>
    <s v="S"/>
    <s v="Black"/>
    <s v="Summer"/>
    <n v="4"/>
    <x v="1"/>
    <x v="2"/>
    <s v="Yes"/>
    <s v="Yes"/>
    <n v="6"/>
    <s v="Credit Card"/>
    <s v="Fortnightly"/>
    <x v="2"/>
  </r>
  <r>
    <n v="1615"/>
    <n v="30"/>
    <x v="0"/>
    <x v="17"/>
    <x v="0"/>
    <n v="41"/>
    <x v="23"/>
    <s v="S"/>
    <s v="Gray"/>
    <s v="Summer"/>
    <n v="3.4"/>
    <x v="1"/>
    <x v="1"/>
    <s v="Yes"/>
    <s v="Yes"/>
    <n v="22"/>
    <s v="Cash"/>
    <s v="Bi-Weekly"/>
    <x v="2"/>
  </r>
  <r>
    <n v="1616"/>
    <n v="64"/>
    <x v="0"/>
    <x v="16"/>
    <x v="3"/>
    <n v="62"/>
    <x v="14"/>
    <s v="M"/>
    <s v="Indigo"/>
    <s v="Fall"/>
    <n v="3.2"/>
    <x v="1"/>
    <x v="3"/>
    <s v="Yes"/>
    <s v="Yes"/>
    <n v="45"/>
    <s v="Cash"/>
    <s v="Bi-Weekly"/>
    <x v="0"/>
  </r>
  <r>
    <n v="1617"/>
    <n v="26"/>
    <x v="0"/>
    <x v="19"/>
    <x v="3"/>
    <n v="41"/>
    <x v="24"/>
    <s v="M"/>
    <s v="Green"/>
    <s v="Spring"/>
    <n v="3.4"/>
    <x v="1"/>
    <x v="3"/>
    <s v="Yes"/>
    <s v="Yes"/>
    <n v="50"/>
    <s v="Cash"/>
    <s v="Quarterly"/>
    <x v="2"/>
  </r>
  <r>
    <n v="1618"/>
    <n v="43"/>
    <x v="0"/>
    <x v="0"/>
    <x v="0"/>
    <n v="64"/>
    <x v="48"/>
    <s v="M"/>
    <s v="Peach"/>
    <s v="Winter"/>
    <n v="4.3"/>
    <x v="1"/>
    <x v="3"/>
    <s v="Yes"/>
    <s v="Yes"/>
    <n v="50"/>
    <s v="Credit Card"/>
    <s v="Fortnightly"/>
    <x v="2"/>
  </r>
  <r>
    <n v="1619"/>
    <n v="63"/>
    <x v="0"/>
    <x v="3"/>
    <x v="1"/>
    <n v="72"/>
    <x v="49"/>
    <s v="L"/>
    <s v="Purple"/>
    <s v="Summer"/>
    <n v="5"/>
    <x v="1"/>
    <x v="3"/>
    <s v="Yes"/>
    <s v="Yes"/>
    <n v="39"/>
    <s v="Debit Card"/>
    <s v="Quarterly"/>
    <x v="0"/>
  </r>
  <r>
    <n v="1620"/>
    <n v="57"/>
    <x v="0"/>
    <x v="8"/>
    <x v="3"/>
    <n v="78"/>
    <x v="11"/>
    <s v="L"/>
    <s v="Beige"/>
    <s v="Winter"/>
    <n v="3.5"/>
    <x v="1"/>
    <x v="5"/>
    <s v="Yes"/>
    <s v="Yes"/>
    <n v="50"/>
    <s v="Venmo"/>
    <s v="Bi-Weekly"/>
    <x v="0"/>
  </r>
  <r>
    <n v="1621"/>
    <n v="25"/>
    <x v="0"/>
    <x v="19"/>
    <x v="3"/>
    <n v="47"/>
    <x v="41"/>
    <s v="M"/>
    <s v="Charcoal"/>
    <s v="Winter"/>
    <n v="3.1"/>
    <x v="1"/>
    <x v="4"/>
    <s v="Yes"/>
    <s v="Yes"/>
    <n v="27"/>
    <s v="PayPal"/>
    <s v="Every 3 Months"/>
    <x v="2"/>
  </r>
  <r>
    <n v="1622"/>
    <n v="68"/>
    <x v="0"/>
    <x v="18"/>
    <x v="3"/>
    <n v="46"/>
    <x v="31"/>
    <s v="L"/>
    <s v="Gray"/>
    <s v="Summer"/>
    <n v="3.9"/>
    <x v="1"/>
    <x v="4"/>
    <s v="Yes"/>
    <s v="Yes"/>
    <n v="38"/>
    <s v="Debit Card"/>
    <s v="Fortnightly"/>
    <x v="0"/>
  </r>
  <r>
    <n v="1623"/>
    <n v="31"/>
    <x v="0"/>
    <x v="6"/>
    <x v="0"/>
    <n v="43"/>
    <x v="9"/>
    <s v="S"/>
    <s v="Brown"/>
    <s v="Winter"/>
    <n v="4"/>
    <x v="1"/>
    <x v="5"/>
    <s v="Yes"/>
    <s v="Yes"/>
    <n v="37"/>
    <s v="Bank Transfer"/>
    <s v="Every 3 Months"/>
    <x v="2"/>
  </r>
  <r>
    <n v="1624"/>
    <n v="64"/>
    <x v="0"/>
    <x v="21"/>
    <x v="3"/>
    <n v="58"/>
    <x v="27"/>
    <s v="M"/>
    <s v="Cyan"/>
    <s v="Summer"/>
    <n v="3.5"/>
    <x v="1"/>
    <x v="2"/>
    <s v="Yes"/>
    <s v="Yes"/>
    <n v="50"/>
    <s v="Debit Card"/>
    <s v="Annually"/>
    <x v="0"/>
  </r>
  <r>
    <n v="1625"/>
    <n v="38"/>
    <x v="0"/>
    <x v="1"/>
    <x v="0"/>
    <n v="32"/>
    <x v="20"/>
    <s v="M"/>
    <s v="White"/>
    <s v="Winter"/>
    <n v="3.6"/>
    <x v="1"/>
    <x v="1"/>
    <s v="Yes"/>
    <s v="Yes"/>
    <n v="40"/>
    <s v="PayPal"/>
    <s v="Every 3 Months"/>
    <x v="2"/>
  </r>
  <r>
    <n v="1626"/>
    <n v="34"/>
    <x v="0"/>
    <x v="11"/>
    <x v="0"/>
    <n v="45"/>
    <x v="46"/>
    <s v="L"/>
    <s v="Beige"/>
    <s v="Winter"/>
    <n v="3"/>
    <x v="1"/>
    <x v="2"/>
    <s v="Yes"/>
    <s v="Yes"/>
    <n v="3"/>
    <s v="PayPal"/>
    <s v="Bi-Weekly"/>
    <x v="2"/>
  </r>
  <r>
    <n v="1627"/>
    <n v="32"/>
    <x v="0"/>
    <x v="4"/>
    <x v="1"/>
    <n v="35"/>
    <x v="22"/>
    <s v="L"/>
    <s v="Orange"/>
    <s v="Summer"/>
    <n v="2.6"/>
    <x v="1"/>
    <x v="2"/>
    <s v="Yes"/>
    <s v="Yes"/>
    <n v="45"/>
    <s v="Credit Card"/>
    <s v="Bi-Weekly"/>
    <x v="2"/>
  </r>
  <r>
    <n v="1628"/>
    <n v="69"/>
    <x v="0"/>
    <x v="12"/>
    <x v="3"/>
    <n v="21"/>
    <x v="1"/>
    <s v="M"/>
    <s v="Olive"/>
    <s v="Winter"/>
    <n v="2.9"/>
    <x v="1"/>
    <x v="2"/>
    <s v="Yes"/>
    <s v="Yes"/>
    <n v="8"/>
    <s v="Credit Card"/>
    <s v="Annually"/>
    <x v="0"/>
  </r>
  <r>
    <n v="1629"/>
    <n v="45"/>
    <x v="0"/>
    <x v="10"/>
    <x v="0"/>
    <n v="64"/>
    <x v="2"/>
    <s v="S"/>
    <s v="Teal"/>
    <s v="Winter"/>
    <n v="3.1"/>
    <x v="1"/>
    <x v="2"/>
    <s v="Yes"/>
    <s v="Yes"/>
    <n v="7"/>
    <s v="Cash"/>
    <s v="Monthly"/>
    <x v="2"/>
  </r>
  <r>
    <n v="1630"/>
    <n v="35"/>
    <x v="0"/>
    <x v="0"/>
    <x v="0"/>
    <n v="88"/>
    <x v="25"/>
    <s v="S"/>
    <s v="Silver"/>
    <s v="Spring"/>
    <n v="3.3"/>
    <x v="1"/>
    <x v="2"/>
    <s v="Yes"/>
    <s v="Yes"/>
    <n v="13"/>
    <s v="Venmo"/>
    <s v="Quarterly"/>
    <x v="2"/>
  </r>
  <r>
    <n v="1631"/>
    <n v="63"/>
    <x v="0"/>
    <x v="9"/>
    <x v="1"/>
    <n v="48"/>
    <x v="32"/>
    <s v="M"/>
    <s v="Gold"/>
    <s v="Summer"/>
    <n v="2.9"/>
    <x v="1"/>
    <x v="5"/>
    <s v="Yes"/>
    <s v="Yes"/>
    <n v="29"/>
    <s v="Venmo"/>
    <s v="Every 3 Months"/>
    <x v="0"/>
  </r>
  <r>
    <n v="1632"/>
    <n v="65"/>
    <x v="0"/>
    <x v="1"/>
    <x v="0"/>
    <n v="36"/>
    <x v="27"/>
    <s v="L"/>
    <s v="Violet"/>
    <s v="Summer"/>
    <n v="3.9"/>
    <x v="1"/>
    <x v="4"/>
    <s v="Yes"/>
    <s v="Yes"/>
    <n v="7"/>
    <s v="Bank Transfer"/>
    <s v="Fortnightly"/>
    <x v="0"/>
  </r>
  <r>
    <n v="1633"/>
    <n v="35"/>
    <x v="0"/>
    <x v="24"/>
    <x v="3"/>
    <n v="28"/>
    <x v="4"/>
    <s v="S"/>
    <s v="White"/>
    <s v="Summer"/>
    <n v="4.7"/>
    <x v="1"/>
    <x v="4"/>
    <s v="Yes"/>
    <s v="Yes"/>
    <n v="50"/>
    <s v="Debit Card"/>
    <s v="Every 3 Months"/>
    <x v="2"/>
  </r>
  <r>
    <n v="1634"/>
    <n v="54"/>
    <x v="0"/>
    <x v="20"/>
    <x v="0"/>
    <n v="80"/>
    <x v="25"/>
    <s v="M"/>
    <s v="Peach"/>
    <s v="Spring"/>
    <n v="4.4000000000000004"/>
    <x v="1"/>
    <x v="4"/>
    <s v="Yes"/>
    <s v="Yes"/>
    <n v="33"/>
    <s v="Debit Card"/>
    <s v="Bi-Weekly"/>
    <x v="0"/>
  </r>
  <r>
    <n v="1635"/>
    <n v="28"/>
    <x v="0"/>
    <x v="7"/>
    <x v="2"/>
    <n v="23"/>
    <x v="36"/>
    <s v="S"/>
    <s v="Orange"/>
    <s v="Summer"/>
    <n v="3.6"/>
    <x v="1"/>
    <x v="5"/>
    <s v="Yes"/>
    <s v="Yes"/>
    <n v="30"/>
    <s v="Cash"/>
    <s v="Every 3 Months"/>
    <x v="2"/>
  </r>
  <r>
    <n v="1636"/>
    <n v="68"/>
    <x v="0"/>
    <x v="12"/>
    <x v="3"/>
    <n v="24"/>
    <x v="17"/>
    <s v="L"/>
    <s v="Violet"/>
    <s v="Summer"/>
    <n v="3.2"/>
    <x v="1"/>
    <x v="3"/>
    <s v="Yes"/>
    <s v="Yes"/>
    <n v="40"/>
    <s v="Cash"/>
    <s v="Annually"/>
    <x v="0"/>
  </r>
  <r>
    <n v="1637"/>
    <n v="58"/>
    <x v="0"/>
    <x v="23"/>
    <x v="1"/>
    <n v="22"/>
    <x v="25"/>
    <s v="L"/>
    <s v="Green"/>
    <s v="Fall"/>
    <n v="4"/>
    <x v="1"/>
    <x v="1"/>
    <s v="Yes"/>
    <s v="Yes"/>
    <n v="49"/>
    <s v="Cash"/>
    <s v="Fortnightly"/>
    <x v="0"/>
  </r>
  <r>
    <n v="1638"/>
    <n v="35"/>
    <x v="0"/>
    <x v="10"/>
    <x v="0"/>
    <n v="21"/>
    <x v="2"/>
    <s v="M"/>
    <s v="Peach"/>
    <s v="Spring"/>
    <n v="3.5"/>
    <x v="1"/>
    <x v="2"/>
    <s v="Yes"/>
    <s v="Yes"/>
    <n v="32"/>
    <s v="Venmo"/>
    <s v="Fortnightly"/>
    <x v="2"/>
  </r>
  <r>
    <n v="1639"/>
    <n v="68"/>
    <x v="0"/>
    <x v="14"/>
    <x v="2"/>
    <n v="51"/>
    <x v="30"/>
    <s v="M"/>
    <s v="Black"/>
    <s v="Spring"/>
    <n v="4.5999999999999996"/>
    <x v="1"/>
    <x v="1"/>
    <s v="Yes"/>
    <s v="Yes"/>
    <n v="18"/>
    <s v="Venmo"/>
    <s v="Weekly"/>
    <x v="0"/>
  </r>
  <r>
    <n v="1640"/>
    <n v="41"/>
    <x v="0"/>
    <x v="24"/>
    <x v="3"/>
    <n v="65"/>
    <x v="9"/>
    <s v="L"/>
    <s v="Blue"/>
    <s v="Summer"/>
    <n v="3.3"/>
    <x v="1"/>
    <x v="1"/>
    <s v="Yes"/>
    <s v="Yes"/>
    <n v="50"/>
    <s v="PayPal"/>
    <s v="Annually"/>
    <x v="2"/>
  </r>
  <r>
    <n v="1641"/>
    <n v="65"/>
    <x v="0"/>
    <x v="18"/>
    <x v="3"/>
    <n v="51"/>
    <x v="30"/>
    <s v="S"/>
    <s v="Magenta"/>
    <s v="Spring"/>
    <n v="4"/>
    <x v="1"/>
    <x v="4"/>
    <s v="Yes"/>
    <s v="Yes"/>
    <n v="13"/>
    <s v="PayPal"/>
    <s v="Weekly"/>
    <x v="0"/>
  </r>
  <r>
    <n v="1642"/>
    <n v="50"/>
    <x v="0"/>
    <x v="15"/>
    <x v="0"/>
    <n v="32"/>
    <x v="24"/>
    <s v="L"/>
    <s v="Violet"/>
    <s v="Summer"/>
    <n v="3.4"/>
    <x v="1"/>
    <x v="1"/>
    <s v="Yes"/>
    <s v="Yes"/>
    <n v="1"/>
    <s v="Bank Transfer"/>
    <s v="Every 3 Months"/>
    <x v="2"/>
  </r>
  <r>
    <n v="1643"/>
    <n v="18"/>
    <x v="0"/>
    <x v="7"/>
    <x v="2"/>
    <n v="70"/>
    <x v="16"/>
    <s v="M"/>
    <s v="Beige"/>
    <s v="Spring"/>
    <n v="4.2"/>
    <x v="1"/>
    <x v="5"/>
    <s v="Yes"/>
    <s v="Yes"/>
    <n v="16"/>
    <s v="PayPal"/>
    <s v="Fortnightly"/>
    <x v="1"/>
  </r>
  <r>
    <n v="1644"/>
    <n v="38"/>
    <x v="0"/>
    <x v="18"/>
    <x v="3"/>
    <n v="77"/>
    <x v="31"/>
    <s v="L"/>
    <s v="Pink"/>
    <s v="Summer"/>
    <n v="3.9"/>
    <x v="1"/>
    <x v="4"/>
    <s v="Yes"/>
    <s v="Yes"/>
    <n v="6"/>
    <s v="PayPal"/>
    <s v="Monthly"/>
    <x v="2"/>
  </r>
  <r>
    <n v="1645"/>
    <n v="68"/>
    <x v="0"/>
    <x v="7"/>
    <x v="2"/>
    <n v="90"/>
    <x v="17"/>
    <s v="S"/>
    <s v="Beige"/>
    <s v="Summer"/>
    <n v="3.9"/>
    <x v="1"/>
    <x v="2"/>
    <s v="Yes"/>
    <s v="Yes"/>
    <n v="21"/>
    <s v="Debit Card"/>
    <s v="Monthly"/>
    <x v="0"/>
  </r>
  <r>
    <n v="1646"/>
    <n v="53"/>
    <x v="0"/>
    <x v="18"/>
    <x v="3"/>
    <n v="36"/>
    <x v="31"/>
    <s v="L"/>
    <s v="Green"/>
    <s v="Summer"/>
    <n v="2.8"/>
    <x v="1"/>
    <x v="3"/>
    <s v="Yes"/>
    <s v="Yes"/>
    <n v="36"/>
    <s v="Venmo"/>
    <s v="Every 3 Months"/>
    <x v="0"/>
  </r>
  <r>
    <n v="1647"/>
    <n v="58"/>
    <x v="0"/>
    <x v="8"/>
    <x v="3"/>
    <n v="77"/>
    <x v="43"/>
    <s v="S"/>
    <s v="Silver"/>
    <s v="Summer"/>
    <n v="3.7"/>
    <x v="1"/>
    <x v="3"/>
    <s v="Yes"/>
    <s v="Yes"/>
    <n v="20"/>
    <s v="Bank Transfer"/>
    <s v="Every 3 Months"/>
    <x v="0"/>
  </r>
  <r>
    <n v="1648"/>
    <n v="34"/>
    <x v="0"/>
    <x v="23"/>
    <x v="1"/>
    <n v="78"/>
    <x v="11"/>
    <s v="M"/>
    <s v="Purple"/>
    <s v="Summer"/>
    <n v="4.9000000000000004"/>
    <x v="1"/>
    <x v="5"/>
    <s v="Yes"/>
    <s v="Yes"/>
    <n v="8"/>
    <s v="Debit Card"/>
    <s v="Quarterly"/>
    <x v="2"/>
  </r>
  <r>
    <n v="1649"/>
    <n v="36"/>
    <x v="0"/>
    <x v="13"/>
    <x v="0"/>
    <n v="69"/>
    <x v="19"/>
    <s v="M"/>
    <s v="Gray"/>
    <s v="Summer"/>
    <n v="2.6"/>
    <x v="1"/>
    <x v="0"/>
    <s v="Yes"/>
    <s v="Yes"/>
    <n v="22"/>
    <s v="Credit Card"/>
    <s v="Monthly"/>
    <x v="2"/>
  </r>
  <r>
    <n v="1650"/>
    <n v="58"/>
    <x v="0"/>
    <x v="17"/>
    <x v="0"/>
    <n v="63"/>
    <x v="48"/>
    <s v="M"/>
    <s v="White"/>
    <s v="Summer"/>
    <n v="4.9000000000000004"/>
    <x v="1"/>
    <x v="1"/>
    <s v="Yes"/>
    <s v="Yes"/>
    <n v="3"/>
    <s v="Credit Card"/>
    <s v="Quarterly"/>
    <x v="0"/>
  </r>
  <r>
    <n v="1651"/>
    <n v="60"/>
    <x v="0"/>
    <x v="18"/>
    <x v="3"/>
    <n v="36"/>
    <x v="10"/>
    <s v="M"/>
    <s v="Silver"/>
    <s v="Winter"/>
    <n v="3.4"/>
    <x v="1"/>
    <x v="2"/>
    <s v="Yes"/>
    <s v="Yes"/>
    <n v="46"/>
    <s v="Credit Card"/>
    <s v="Fortnightly"/>
    <x v="0"/>
  </r>
  <r>
    <n v="1652"/>
    <n v="59"/>
    <x v="0"/>
    <x v="7"/>
    <x v="2"/>
    <n v="80"/>
    <x v="21"/>
    <s v="M"/>
    <s v="Blue"/>
    <s v="Winter"/>
    <n v="3.9"/>
    <x v="1"/>
    <x v="3"/>
    <s v="Yes"/>
    <s v="Yes"/>
    <n v="42"/>
    <s v="Debit Card"/>
    <s v="Monthly"/>
    <x v="0"/>
  </r>
  <r>
    <n v="1653"/>
    <n v="65"/>
    <x v="0"/>
    <x v="1"/>
    <x v="0"/>
    <n v="35"/>
    <x v="35"/>
    <s v="M"/>
    <s v="Orange"/>
    <s v="Summer"/>
    <n v="4"/>
    <x v="1"/>
    <x v="2"/>
    <s v="Yes"/>
    <s v="Yes"/>
    <n v="1"/>
    <s v="Bank Transfer"/>
    <s v="Fortnightly"/>
    <x v="0"/>
  </r>
  <r>
    <n v="1654"/>
    <n v="31"/>
    <x v="0"/>
    <x v="22"/>
    <x v="3"/>
    <n v="93"/>
    <x v="24"/>
    <s v="L"/>
    <s v="Silver"/>
    <s v="Winter"/>
    <n v="3"/>
    <x v="1"/>
    <x v="4"/>
    <s v="Yes"/>
    <s v="Yes"/>
    <n v="29"/>
    <s v="Debit Card"/>
    <s v="Bi-Weekly"/>
    <x v="2"/>
  </r>
  <r>
    <n v="1655"/>
    <n v="43"/>
    <x v="0"/>
    <x v="22"/>
    <x v="3"/>
    <n v="25"/>
    <x v="27"/>
    <s v="L"/>
    <s v="Gray"/>
    <s v="Spring"/>
    <n v="2.6"/>
    <x v="1"/>
    <x v="5"/>
    <s v="Yes"/>
    <s v="Yes"/>
    <n v="14"/>
    <s v="Credit Card"/>
    <s v="Quarterly"/>
    <x v="2"/>
  </r>
  <r>
    <n v="1656"/>
    <n v="37"/>
    <x v="0"/>
    <x v="1"/>
    <x v="0"/>
    <n v="81"/>
    <x v="28"/>
    <s v="L"/>
    <s v="Gold"/>
    <s v="Spring"/>
    <n v="3.2"/>
    <x v="1"/>
    <x v="2"/>
    <s v="Yes"/>
    <s v="Yes"/>
    <n v="4"/>
    <s v="PayPal"/>
    <s v="Monthly"/>
    <x v="2"/>
  </r>
  <r>
    <n v="1657"/>
    <n v="21"/>
    <x v="0"/>
    <x v="0"/>
    <x v="0"/>
    <n v="42"/>
    <x v="27"/>
    <s v="L"/>
    <s v="Brown"/>
    <s v="Spring"/>
    <n v="2.6"/>
    <x v="1"/>
    <x v="4"/>
    <s v="Yes"/>
    <s v="Yes"/>
    <n v="41"/>
    <s v="PayPal"/>
    <s v="Every 3 Months"/>
    <x v="2"/>
  </r>
  <r>
    <n v="1658"/>
    <n v="69"/>
    <x v="0"/>
    <x v="11"/>
    <x v="0"/>
    <n v="36"/>
    <x v="27"/>
    <s v="L"/>
    <s v="Turquoise"/>
    <s v="Spring"/>
    <n v="3.2"/>
    <x v="1"/>
    <x v="5"/>
    <s v="Yes"/>
    <s v="Yes"/>
    <n v="4"/>
    <s v="Debit Card"/>
    <s v="Bi-Weekly"/>
    <x v="0"/>
  </r>
  <r>
    <n v="1659"/>
    <n v="32"/>
    <x v="0"/>
    <x v="16"/>
    <x v="3"/>
    <n v="66"/>
    <x v="29"/>
    <s v="S"/>
    <s v="Pink"/>
    <s v="Spring"/>
    <n v="4.0999999999999996"/>
    <x v="1"/>
    <x v="5"/>
    <s v="Yes"/>
    <s v="Yes"/>
    <n v="47"/>
    <s v="Cash"/>
    <s v="Weekly"/>
    <x v="2"/>
  </r>
  <r>
    <n v="1660"/>
    <n v="53"/>
    <x v="0"/>
    <x v="24"/>
    <x v="3"/>
    <n v="37"/>
    <x v="40"/>
    <s v="M"/>
    <s v="Black"/>
    <s v="Fall"/>
    <n v="3.9"/>
    <x v="1"/>
    <x v="2"/>
    <s v="Yes"/>
    <s v="Yes"/>
    <n v="44"/>
    <s v="Venmo"/>
    <s v="Annually"/>
    <x v="0"/>
  </r>
  <r>
    <n v="1661"/>
    <n v="59"/>
    <x v="0"/>
    <x v="17"/>
    <x v="0"/>
    <n v="45"/>
    <x v="7"/>
    <s v="L"/>
    <s v="Yellow"/>
    <s v="Winter"/>
    <n v="4.0999999999999996"/>
    <x v="1"/>
    <x v="3"/>
    <s v="Yes"/>
    <s v="Yes"/>
    <n v="37"/>
    <s v="Venmo"/>
    <s v="Monthly"/>
    <x v="0"/>
  </r>
  <r>
    <n v="1662"/>
    <n v="64"/>
    <x v="0"/>
    <x v="24"/>
    <x v="3"/>
    <n v="86"/>
    <x v="44"/>
    <s v="S"/>
    <s v="Beige"/>
    <s v="Summer"/>
    <n v="2.7"/>
    <x v="1"/>
    <x v="4"/>
    <s v="Yes"/>
    <s v="Yes"/>
    <n v="21"/>
    <s v="Debit Card"/>
    <s v="Quarterly"/>
    <x v="0"/>
  </r>
  <r>
    <n v="1663"/>
    <n v="63"/>
    <x v="0"/>
    <x v="12"/>
    <x v="3"/>
    <n v="24"/>
    <x v="35"/>
    <s v="M"/>
    <s v="Olive"/>
    <s v="Winter"/>
    <n v="4.5999999999999996"/>
    <x v="1"/>
    <x v="1"/>
    <s v="Yes"/>
    <s v="Yes"/>
    <n v="46"/>
    <s v="Debit Card"/>
    <s v="Fortnightly"/>
    <x v="0"/>
  </r>
  <r>
    <n v="1664"/>
    <n v="43"/>
    <x v="0"/>
    <x v="5"/>
    <x v="0"/>
    <n v="22"/>
    <x v="1"/>
    <s v="XL"/>
    <s v="Gold"/>
    <s v="Summer"/>
    <n v="3.5"/>
    <x v="1"/>
    <x v="3"/>
    <s v="Yes"/>
    <s v="Yes"/>
    <n v="1"/>
    <s v="Cash"/>
    <s v="Bi-Weekly"/>
    <x v="2"/>
  </r>
  <r>
    <n v="1665"/>
    <n v="19"/>
    <x v="0"/>
    <x v="8"/>
    <x v="3"/>
    <n v="53"/>
    <x v="46"/>
    <s v="M"/>
    <s v="Purple"/>
    <s v="Spring"/>
    <n v="5"/>
    <x v="1"/>
    <x v="2"/>
    <s v="Yes"/>
    <s v="Yes"/>
    <n v="35"/>
    <s v="PayPal"/>
    <s v="Weekly"/>
    <x v="1"/>
  </r>
  <r>
    <n v="1666"/>
    <n v="40"/>
    <x v="0"/>
    <x v="14"/>
    <x v="2"/>
    <n v="41"/>
    <x v="35"/>
    <s v="L"/>
    <s v="Pink"/>
    <s v="Fall"/>
    <n v="3.4"/>
    <x v="1"/>
    <x v="2"/>
    <s v="Yes"/>
    <s v="Yes"/>
    <n v="49"/>
    <s v="Venmo"/>
    <s v="Monthly"/>
    <x v="2"/>
  </r>
  <r>
    <n v="1667"/>
    <n v="51"/>
    <x v="0"/>
    <x v="11"/>
    <x v="0"/>
    <n v="64"/>
    <x v="10"/>
    <s v="M"/>
    <s v="Blue"/>
    <s v="Summer"/>
    <n v="3.1"/>
    <x v="1"/>
    <x v="5"/>
    <s v="Yes"/>
    <s v="Yes"/>
    <n v="47"/>
    <s v="PayPal"/>
    <s v="Annually"/>
    <x v="0"/>
  </r>
  <r>
    <n v="1668"/>
    <n v="51"/>
    <x v="0"/>
    <x v="8"/>
    <x v="3"/>
    <n v="40"/>
    <x v="19"/>
    <s v="L"/>
    <s v="Brown"/>
    <s v="Winter"/>
    <n v="3.4"/>
    <x v="1"/>
    <x v="4"/>
    <s v="Yes"/>
    <s v="Yes"/>
    <n v="24"/>
    <s v="Bank Transfer"/>
    <s v="Every 3 Months"/>
    <x v="0"/>
  </r>
  <r>
    <n v="1669"/>
    <n v="66"/>
    <x v="0"/>
    <x v="0"/>
    <x v="0"/>
    <n v="33"/>
    <x v="40"/>
    <s v="L"/>
    <s v="Charcoal"/>
    <s v="Summer"/>
    <n v="4"/>
    <x v="1"/>
    <x v="3"/>
    <s v="Yes"/>
    <s v="Yes"/>
    <n v="28"/>
    <s v="Debit Card"/>
    <s v="Fortnightly"/>
    <x v="0"/>
  </r>
  <r>
    <n v="1670"/>
    <n v="42"/>
    <x v="0"/>
    <x v="17"/>
    <x v="0"/>
    <n v="59"/>
    <x v="48"/>
    <s v="L"/>
    <s v="Maroon"/>
    <s v="Winter"/>
    <n v="2.7"/>
    <x v="1"/>
    <x v="5"/>
    <s v="Yes"/>
    <s v="Yes"/>
    <n v="22"/>
    <s v="Bank Transfer"/>
    <s v="Quarterly"/>
    <x v="2"/>
  </r>
  <r>
    <n v="1671"/>
    <n v="22"/>
    <x v="0"/>
    <x v="13"/>
    <x v="0"/>
    <n v="73"/>
    <x v="40"/>
    <s v="L"/>
    <s v="Cyan"/>
    <s v="Fall"/>
    <n v="3.6"/>
    <x v="1"/>
    <x v="1"/>
    <s v="Yes"/>
    <s v="Yes"/>
    <n v="20"/>
    <s v="Cash"/>
    <s v="Weekly"/>
    <x v="2"/>
  </r>
  <r>
    <n v="1672"/>
    <n v="31"/>
    <x v="0"/>
    <x v="15"/>
    <x v="0"/>
    <n v="22"/>
    <x v="40"/>
    <s v="M"/>
    <s v="Olive"/>
    <s v="Winter"/>
    <n v="4"/>
    <x v="1"/>
    <x v="1"/>
    <s v="Yes"/>
    <s v="Yes"/>
    <n v="25"/>
    <s v="Bank Transfer"/>
    <s v="Weekly"/>
    <x v="2"/>
  </r>
  <r>
    <n v="1673"/>
    <n v="18"/>
    <x v="0"/>
    <x v="23"/>
    <x v="1"/>
    <n v="73"/>
    <x v="36"/>
    <s v="L"/>
    <s v="Gold"/>
    <s v="Fall"/>
    <n v="3.8"/>
    <x v="1"/>
    <x v="1"/>
    <s v="Yes"/>
    <s v="Yes"/>
    <n v="15"/>
    <s v="Venmo"/>
    <s v="Quarterly"/>
    <x v="1"/>
  </r>
  <r>
    <n v="1674"/>
    <n v="21"/>
    <x v="0"/>
    <x v="0"/>
    <x v="0"/>
    <n v="62"/>
    <x v="11"/>
    <s v="M"/>
    <s v="Violet"/>
    <s v="Fall"/>
    <n v="3.4"/>
    <x v="1"/>
    <x v="2"/>
    <s v="Yes"/>
    <s v="Yes"/>
    <n v="49"/>
    <s v="Venmo"/>
    <s v="Bi-Weekly"/>
    <x v="2"/>
  </r>
  <r>
    <n v="1675"/>
    <n v="35"/>
    <x v="0"/>
    <x v="7"/>
    <x v="2"/>
    <n v="56"/>
    <x v="29"/>
    <s v="M"/>
    <s v="Peach"/>
    <s v="Winter"/>
    <n v="3.2"/>
    <x v="1"/>
    <x v="1"/>
    <s v="Yes"/>
    <s v="Yes"/>
    <n v="10"/>
    <s v="Debit Card"/>
    <s v="Fortnightly"/>
    <x v="2"/>
  </r>
  <r>
    <n v="1676"/>
    <n v="35"/>
    <x v="0"/>
    <x v="13"/>
    <x v="0"/>
    <n v="90"/>
    <x v="24"/>
    <s v="M"/>
    <s v="Beige"/>
    <s v="Spring"/>
    <n v="4.7"/>
    <x v="1"/>
    <x v="2"/>
    <s v="Yes"/>
    <s v="Yes"/>
    <n v="21"/>
    <s v="Credit Card"/>
    <s v="Annually"/>
    <x v="2"/>
  </r>
  <r>
    <n v="1677"/>
    <n v="27"/>
    <x v="0"/>
    <x v="12"/>
    <x v="3"/>
    <n v="44"/>
    <x v="8"/>
    <s v="M"/>
    <s v="Cyan"/>
    <s v="Winter"/>
    <n v="3.1"/>
    <x v="1"/>
    <x v="2"/>
    <s v="Yes"/>
    <s v="Yes"/>
    <n v="34"/>
    <s v="Bank Transfer"/>
    <s v="Weekly"/>
    <x v="2"/>
  </r>
  <r>
    <n v="1678"/>
    <n v="65"/>
    <x v="0"/>
    <x v="2"/>
    <x v="0"/>
    <n v="35"/>
    <x v="4"/>
    <s v="L"/>
    <s v="Silver"/>
    <s v="Summer"/>
    <n v="3.3"/>
    <x v="1"/>
    <x v="2"/>
    <s v="No"/>
    <s v="No"/>
    <n v="41"/>
    <s v="Debit Card"/>
    <s v="Weekly"/>
    <x v="0"/>
  </r>
  <r>
    <n v="1679"/>
    <n v="41"/>
    <x v="0"/>
    <x v="13"/>
    <x v="0"/>
    <n v="71"/>
    <x v="31"/>
    <s v="S"/>
    <s v="Magenta"/>
    <s v="Summer"/>
    <n v="4.8"/>
    <x v="1"/>
    <x v="4"/>
    <s v="No"/>
    <s v="No"/>
    <n v="30"/>
    <s v="Venmo"/>
    <s v="Fortnightly"/>
    <x v="2"/>
  </r>
  <r>
    <n v="1680"/>
    <n v="60"/>
    <x v="0"/>
    <x v="10"/>
    <x v="0"/>
    <n v="52"/>
    <x v="2"/>
    <s v="S"/>
    <s v="Black"/>
    <s v="Fall"/>
    <n v="4.5"/>
    <x v="1"/>
    <x v="2"/>
    <s v="No"/>
    <s v="No"/>
    <n v="24"/>
    <s v="Debit Card"/>
    <s v="Bi-Weekly"/>
    <x v="0"/>
  </r>
  <r>
    <n v="1681"/>
    <n v="61"/>
    <x v="0"/>
    <x v="9"/>
    <x v="1"/>
    <n v="37"/>
    <x v="7"/>
    <s v="M"/>
    <s v="Olive"/>
    <s v="Summer"/>
    <n v="3.4"/>
    <x v="1"/>
    <x v="5"/>
    <s v="No"/>
    <s v="No"/>
    <n v="6"/>
    <s v="Credit Card"/>
    <s v="Annually"/>
    <x v="0"/>
  </r>
  <r>
    <n v="1682"/>
    <n v="24"/>
    <x v="0"/>
    <x v="4"/>
    <x v="1"/>
    <n v="95"/>
    <x v="41"/>
    <s v="L"/>
    <s v="Green"/>
    <s v="Winter"/>
    <n v="3.7"/>
    <x v="1"/>
    <x v="4"/>
    <s v="No"/>
    <s v="No"/>
    <n v="14"/>
    <s v="Credit Card"/>
    <s v="Bi-Weekly"/>
    <x v="2"/>
  </r>
  <r>
    <n v="1683"/>
    <n v="65"/>
    <x v="0"/>
    <x v="20"/>
    <x v="0"/>
    <n v="97"/>
    <x v="14"/>
    <s v="M"/>
    <s v="Yellow"/>
    <s v="Fall"/>
    <n v="4.9000000000000004"/>
    <x v="1"/>
    <x v="4"/>
    <s v="No"/>
    <s v="No"/>
    <n v="37"/>
    <s v="Credit Card"/>
    <s v="Bi-Weekly"/>
    <x v="0"/>
  </r>
  <r>
    <n v="1684"/>
    <n v="23"/>
    <x v="0"/>
    <x v="7"/>
    <x v="2"/>
    <n v="57"/>
    <x v="10"/>
    <s v="S"/>
    <s v="Lavender"/>
    <s v="Spring"/>
    <n v="3.5"/>
    <x v="1"/>
    <x v="2"/>
    <s v="No"/>
    <s v="No"/>
    <n v="37"/>
    <s v="Venmo"/>
    <s v="Quarterly"/>
    <x v="2"/>
  </r>
  <r>
    <n v="1685"/>
    <n v="30"/>
    <x v="0"/>
    <x v="5"/>
    <x v="0"/>
    <n v="93"/>
    <x v="35"/>
    <s v="M"/>
    <s v="Indigo"/>
    <s v="Spring"/>
    <n v="4.5999999999999996"/>
    <x v="1"/>
    <x v="3"/>
    <s v="No"/>
    <s v="No"/>
    <n v="28"/>
    <s v="PayPal"/>
    <s v="Weekly"/>
    <x v="2"/>
  </r>
  <r>
    <n v="1686"/>
    <n v="33"/>
    <x v="0"/>
    <x v="0"/>
    <x v="0"/>
    <n v="48"/>
    <x v="46"/>
    <s v="M"/>
    <s v="Pink"/>
    <s v="Winter"/>
    <n v="4.5999999999999996"/>
    <x v="1"/>
    <x v="3"/>
    <s v="No"/>
    <s v="No"/>
    <n v="43"/>
    <s v="PayPal"/>
    <s v="Bi-Weekly"/>
    <x v="2"/>
  </r>
  <r>
    <n v="1687"/>
    <n v="22"/>
    <x v="0"/>
    <x v="24"/>
    <x v="3"/>
    <n v="75"/>
    <x v="26"/>
    <s v="L"/>
    <s v="Red"/>
    <s v="Fall"/>
    <n v="4.2"/>
    <x v="1"/>
    <x v="5"/>
    <s v="No"/>
    <s v="No"/>
    <n v="25"/>
    <s v="Cash"/>
    <s v="Annually"/>
    <x v="2"/>
  </r>
  <r>
    <n v="1688"/>
    <n v="67"/>
    <x v="0"/>
    <x v="11"/>
    <x v="0"/>
    <n v="70"/>
    <x v="42"/>
    <s v="S"/>
    <s v="Magenta"/>
    <s v="Winter"/>
    <n v="3.7"/>
    <x v="1"/>
    <x v="1"/>
    <s v="No"/>
    <s v="No"/>
    <n v="4"/>
    <s v="PayPal"/>
    <s v="Annually"/>
    <x v="0"/>
  </r>
  <r>
    <n v="1689"/>
    <n v="28"/>
    <x v="0"/>
    <x v="8"/>
    <x v="3"/>
    <n v="26"/>
    <x v="16"/>
    <s v="S"/>
    <s v="Peach"/>
    <s v="Winter"/>
    <n v="3"/>
    <x v="1"/>
    <x v="2"/>
    <s v="No"/>
    <s v="No"/>
    <n v="13"/>
    <s v="Venmo"/>
    <s v="Fortnightly"/>
    <x v="2"/>
  </r>
  <r>
    <n v="1690"/>
    <n v="32"/>
    <x v="0"/>
    <x v="5"/>
    <x v="0"/>
    <n v="73"/>
    <x v="17"/>
    <s v="L"/>
    <s v="Turquoise"/>
    <s v="Winter"/>
    <n v="4.5999999999999996"/>
    <x v="1"/>
    <x v="5"/>
    <s v="No"/>
    <s v="No"/>
    <n v="32"/>
    <s v="Bank Transfer"/>
    <s v="Monthly"/>
    <x v="2"/>
  </r>
  <r>
    <n v="1691"/>
    <n v="40"/>
    <x v="0"/>
    <x v="7"/>
    <x v="2"/>
    <n v="30"/>
    <x v="22"/>
    <s v="M"/>
    <s v="Black"/>
    <s v="Summer"/>
    <n v="3.2"/>
    <x v="1"/>
    <x v="1"/>
    <s v="No"/>
    <s v="No"/>
    <n v="1"/>
    <s v="Cash"/>
    <s v="Annually"/>
    <x v="2"/>
  </r>
  <r>
    <n v="1692"/>
    <n v="64"/>
    <x v="0"/>
    <x v="9"/>
    <x v="1"/>
    <n v="61"/>
    <x v="39"/>
    <s v="L"/>
    <s v="Blue"/>
    <s v="Summer"/>
    <n v="3.5"/>
    <x v="1"/>
    <x v="2"/>
    <s v="No"/>
    <s v="No"/>
    <n v="4"/>
    <s v="Cash"/>
    <s v="Annually"/>
    <x v="0"/>
  </r>
  <r>
    <n v="1693"/>
    <n v="56"/>
    <x v="0"/>
    <x v="8"/>
    <x v="3"/>
    <n v="75"/>
    <x v="40"/>
    <s v="M"/>
    <s v="Beige"/>
    <s v="Winter"/>
    <n v="2.6"/>
    <x v="1"/>
    <x v="3"/>
    <s v="No"/>
    <s v="No"/>
    <n v="33"/>
    <s v="Cash"/>
    <s v="Bi-Weekly"/>
    <x v="0"/>
  </r>
  <r>
    <n v="1694"/>
    <n v="63"/>
    <x v="0"/>
    <x v="14"/>
    <x v="2"/>
    <n v="88"/>
    <x v="30"/>
    <s v="XL"/>
    <s v="Olive"/>
    <s v="Fall"/>
    <n v="4.9000000000000004"/>
    <x v="1"/>
    <x v="3"/>
    <s v="No"/>
    <s v="No"/>
    <n v="45"/>
    <s v="Bank Transfer"/>
    <s v="Fortnightly"/>
    <x v="0"/>
  </r>
  <r>
    <n v="1695"/>
    <n v="20"/>
    <x v="0"/>
    <x v="5"/>
    <x v="0"/>
    <n v="67"/>
    <x v="16"/>
    <s v="M"/>
    <s v="Turquoise"/>
    <s v="Summer"/>
    <n v="2.7"/>
    <x v="1"/>
    <x v="0"/>
    <s v="No"/>
    <s v="No"/>
    <n v="20"/>
    <s v="Debit Card"/>
    <s v="Fortnightly"/>
    <x v="2"/>
  </r>
  <r>
    <n v="1696"/>
    <n v="54"/>
    <x v="0"/>
    <x v="19"/>
    <x v="3"/>
    <n v="95"/>
    <x v="43"/>
    <s v="S"/>
    <s v="Yellow"/>
    <s v="Fall"/>
    <n v="4.7"/>
    <x v="1"/>
    <x v="4"/>
    <s v="No"/>
    <s v="No"/>
    <n v="1"/>
    <s v="PayPal"/>
    <s v="Fortnightly"/>
    <x v="0"/>
  </r>
  <r>
    <n v="1697"/>
    <n v="31"/>
    <x v="0"/>
    <x v="12"/>
    <x v="3"/>
    <n v="69"/>
    <x v="8"/>
    <s v="S"/>
    <s v="Turquoise"/>
    <s v="Spring"/>
    <n v="4"/>
    <x v="1"/>
    <x v="1"/>
    <s v="No"/>
    <s v="No"/>
    <n v="7"/>
    <s v="Credit Card"/>
    <s v="Bi-Weekly"/>
    <x v="2"/>
  </r>
  <r>
    <n v="1698"/>
    <n v="36"/>
    <x v="0"/>
    <x v="5"/>
    <x v="0"/>
    <n v="87"/>
    <x v="36"/>
    <s v="L"/>
    <s v="Lavender"/>
    <s v="Fall"/>
    <n v="3.5"/>
    <x v="1"/>
    <x v="2"/>
    <s v="No"/>
    <s v="No"/>
    <n v="48"/>
    <s v="Credit Card"/>
    <s v="Every 3 Months"/>
    <x v="2"/>
  </r>
  <r>
    <n v="1699"/>
    <n v="25"/>
    <x v="0"/>
    <x v="22"/>
    <x v="3"/>
    <n v="41"/>
    <x v="44"/>
    <s v="XL"/>
    <s v="Turquoise"/>
    <s v="Winter"/>
    <n v="4.8"/>
    <x v="1"/>
    <x v="3"/>
    <s v="No"/>
    <s v="No"/>
    <n v="46"/>
    <s v="Bank Transfer"/>
    <s v="Quarterly"/>
    <x v="2"/>
  </r>
  <r>
    <n v="1700"/>
    <n v="20"/>
    <x v="0"/>
    <x v="1"/>
    <x v="0"/>
    <n v="67"/>
    <x v="25"/>
    <s v="L"/>
    <s v="Teal"/>
    <s v="Spring"/>
    <n v="4"/>
    <x v="1"/>
    <x v="1"/>
    <s v="No"/>
    <s v="No"/>
    <n v="34"/>
    <s v="Debit Card"/>
    <s v="Annually"/>
    <x v="2"/>
  </r>
  <r>
    <n v="1701"/>
    <n v="62"/>
    <x v="0"/>
    <x v="15"/>
    <x v="0"/>
    <n v="70"/>
    <x v="8"/>
    <s v="L"/>
    <s v="Black"/>
    <s v="Fall"/>
    <n v="4.0999999999999996"/>
    <x v="1"/>
    <x v="0"/>
    <s v="No"/>
    <s v="No"/>
    <n v="36"/>
    <s v="Bank Transfer"/>
    <s v="Monthly"/>
    <x v="0"/>
  </r>
  <r>
    <n v="1702"/>
    <n v="69"/>
    <x v="0"/>
    <x v="8"/>
    <x v="3"/>
    <n v="41"/>
    <x v="16"/>
    <s v="XL"/>
    <s v="Blue"/>
    <s v="Winter"/>
    <n v="3.8"/>
    <x v="1"/>
    <x v="2"/>
    <s v="No"/>
    <s v="No"/>
    <n v="44"/>
    <s v="Debit Card"/>
    <s v="Every 3 Months"/>
    <x v="0"/>
  </r>
  <r>
    <n v="1703"/>
    <n v="54"/>
    <x v="0"/>
    <x v="2"/>
    <x v="0"/>
    <n v="83"/>
    <x v="15"/>
    <s v="XL"/>
    <s v="Yellow"/>
    <s v="Summer"/>
    <n v="5"/>
    <x v="1"/>
    <x v="0"/>
    <s v="No"/>
    <s v="No"/>
    <n v="48"/>
    <s v="Bank Transfer"/>
    <s v="Weekly"/>
    <x v="0"/>
  </r>
  <r>
    <n v="1704"/>
    <n v="39"/>
    <x v="0"/>
    <x v="21"/>
    <x v="3"/>
    <n v="22"/>
    <x v="18"/>
    <s v="M"/>
    <s v="Black"/>
    <s v="Spring"/>
    <n v="4"/>
    <x v="1"/>
    <x v="2"/>
    <s v="No"/>
    <s v="No"/>
    <n v="12"/>
    <s v="Bank Transfer"/>
    <s v="Annually"/>
    <x v="2"/>
  </r>
  <r>
    <n v="1705"/>
    <n v="56"/>
    <x v="0"/>
    <x v="4"/>
    <x v="1"/>
    <n v="20"/>
    <x v="37"/>
    <s v="M"/>
    <s v="Lavender"/>
    <s v="Summer"/>
    <n v="3.9"/>
    <x v="1"/>
    <x v="5"/>
    <s v="No"/>
    <s v="No"/>
    <n v="19"/>
    <s v="Cash"/>
    <s v="Every 3 Months"/>
    <x v="0"/>
  </r>
  <r>
    <n v="1706"/>
    <n v="39"/>
    <x v="0"/>
    <x v="16"/>
    <x v="3"/>
    <n v="29"/>
    <x v="45"/>
    <s v="L"/>
    <s v="Cyan"/>
    <s v="Summer"/>
    <n v="3.4"/>
    <x v="1"/>
    <x v="4"/>
    <s v="No"/>
    <s v="No"/>
    <n v="49"/>
    <s v="Venmo"/>
    <s v="Bi-Weekly"/>
    <x v="2"/>
  </r>
  <r>
    <n v="1707"/>
    <n v="37"/>
    <x v="0"/>
    <x v="12"/>
    <x v="3"/>
    <n v="87"/>
    <x v="25"/>
    <s v="M"/>
    <s v="Brown"/>
    <s v="Spring"/>
    <n v="3"/>
    <x v="1"/>
    <x v="3"/>
    <s v="No"/>
    <s v="No"/>
    <n v="25"/>
    <s v="Venmo"/>
    <s v="Fortnightly"/>
    <x v="2"/>
  </r>
  <r>
    <n v="1708"/>
    <n v="25"/>
    <x v="0"/>
    <x v="6"/>
    <x v="0"/>
    <n v="81"/>
    <x v="22"/>
    <s v="L"/>
    <s v="Maroon"/>
    <s v="Fall"/>
    <n v="4.9000000000000004"/>
    <x v="1"/>
    <x v="4"/>
    <s v="No"/>
    <s v="No"/>
    <n v="25"/>
    <s v="Cash"/>
    <s v="Bi-Weekly"/>
    <x v="2"/>
  </r>
  <r>
    <n v="1709"/>
    <n v="35"/>
    <x v="0"/>
    <x v="23"/>
    <x v="1"/>
    <n v="58"/>
    <x v="20"/>
    <s v="L"/>
    <s v="Cyan"/>
    <s v="Spring"/>
    <n v="3.2"/>
    <x v="1"/>
    <x v="0"/>
    <s v="No"/>
    <s v="No"/>
    <n v="1"/>
    <s v="Credit Card"/>
    <s v="Quarterly"/>
    <x v="2"/>
  </r>
  <r>
    <n v="1710"/>
    <n v="45"/>
    <x v="0"/>
    <x v="11"/>
    <x v="0"/>
    <n v="83"/>
    <x v="27"/>
    <s v="M"/>
    <s v="Pink"/>
    <s v="Winter"/>
    <n v="3.8"/>
    <x v="1"/>
    <x v="3"/>
    <s v="No"/>
    <s v="No"/>
    <n v="19"/>
    <s v="Bank Transfer"/>
    <s v="Annually"/>
    <x v="2"/>
  </r>
  <r>
    <n v="1711"/>
    <n v="19"/>
    <x v="0"/>
    <x v="13"/>
    <x v="0"/>
    <n v="59"/>
    <x v="10"/>
    <s v="XL"/>
    <s v="Orange"/>
    <s v="Fall"/>
    <n v="3.8"/>
    <x v="1"/>
    <x v="5"/>
    <s v="No"/>
    <s v="No"/>
    <n v="7"/>
    <s v="Credit Card"/>
    <s v="Quarterly"/>
    <x v="1"/>
  </r>
  <r>
    <n v="1712"/>
    <n v="21"/>
    <x v="0"/>
    <x v="17"/>
    <x v="0"/>
    <n v="93"/>
    <x v="17"/>
    <s v="M"/>
    <s v="Lavender"/>
    <s v="Spring"/>
    <n v="4.7"/>
    <x v="1"/>
    <x v="0"/>
    <s v="No"/>
    <s v="No"/>
    <n v="19"/>
    <s v="Credit Card"/>
    <s v="Monthly"/>
    <x v="2"/>
  </r>
  <r>
    <n v="1713"/>
    <n v="65"/>
    <x v="0"/>
    <x v="17"/>
    <x v="0"/>
    <n v="87"/>
    <x v="26"/>
    <s v="S"/>
    <s v="Beige"/>
    <s v="Fall"/>
    <n v="3.8"/>
    <x v="1"/>
    <x v="4"/>
    <s v="No"/>
    <s v="No"/>
    <n v="9"/>
    <s v="Cash"/>
    <s v="Fortnightly"/>
    <x v="0"/>
  </r>
  <r>
    <n v="1714"/>
    <n v="49"/>
    <x v="0"/>
    <x v="14"/>
    <x v="2"/>
    <n v="22"/>
    <x v="9"/>
    <s v="M"/>
    <s v="Pink"/>
    <s v="Winter"/>
    <n v="4.5999999999999996"/>
    <x v="1"/>
    <x v="1"/>
    <s v="No"/>
    <s v="No"/>
    <n v="37"/>
    <s v="PayPal"/>
    <s v="Quarterly"/>
    <x v="2"/>
  </r>
  <r>
    <n v="1715"/>
    <n v="30"/>
    <x v="0"/>
    <x v="2"/>
    <x v="0"/>
    <n v="71"/>
    <x v="45"/>
    <s v="S"/>
    <s v="Charcoal"/>
    <s v="Summer"/>
    <n v="4.4000000000000004"/>
    <x v="1"/>
    <x v="3"/>
    <s v="No"/>
    <s v="No"/>
    <n v="15"/>
    <s v="Cash"/>
    <s v="Monthly"/>
    <x v="2"/>
  </r>
  <r>
    <n v="1716"/>
    <n v="23"/>
    <x v="0"/>
    <x v="10"/>
    <x v="0"/>
    <n v="69"/>
    <x v="37"/>
    <s v="XL"/>
    <s v="Gray"/>
    <s v="Spring"/>
    <n v="3.4"/>
    <x v="1"/>
    <x v="4"/>
    <s v="No"/>
    <s v="No"/>
    <n v="30"/>
    <s v="PayPal"/>
    <s v="Bi-Weekly"/>
    <x v="2"/>
  </r>
  <r>
    <n v="1717"/>
    <n v="69"/>
    <x v="0"/>
    <x v="0"/>
    <x v="0"/>
    <n v="47"/>
    <x v="39"/>
    <s v="M"/>
    <s v="Cyan"/>
    <s v="Winter"/>
    <n v="4.7"/>
    <x v="1"/>
    <x v="3"/>
    <s v="No"/>
    <s v="No"/>
    <n v="30"/>
    <s v="Cash"/>
    <s v="Every 3 Months"/>
    <x v="0"/>
  </r>
  <r>
    <n v="1718"/>
    <n v="29"/>
    <x v="0"/>
    <x v="15"/>
    <x v="0"/>
    <n v="50"/>
    <x v="11"/>
    <s v="L"/>
    <s v="Orange"/>
    <s v="Summer"/>
    <n v="2.9"/>
    <x v="1"/>
    <x v="0"/>
    <s v="No"/>
    <s v="No"/>
    <n v="16"/>
    <s v="Debit Card"/>
    <s v="Bi-Weekly"/>
    <x v="2"/>
  </r>
  <r>
    <n v="1719"/>
    <n v="54"/>
    <x v="0"/>
    <x v="17"/>
    <x v="0"/>
    <n v="96"/>
    <x v="33"/>
    <s v="L"/>
    <s v="Pink"/>
    <s v="Winter"/>
    <n v="3.4"/>
    <x v="1"/>
    <x v="4"/>
    <s v="No"/>
    <s v="No"/>
    <n v="14"/>
    <s v="PayPal"/>
    <s v="Every 3 Months"/>
    <x v="0"/>
  </r>
  <r>
    <n v="1720"/>
    <n v="45"/>
    <x v="0"/>
    <x v="1"/>
    <x v="0"/>
    <n v="39"/>
    <x v="33"/>
    <s v="M"/>
    <s v="White"/>
    <s v="Winter"/>
    <n v="3.2"/>
    <x v="1"/>
    <x v="1"/>
    <s v="No"/>
    <s v="No"/>
    <n v="8"/>
    <s v="Venmo"/>
    <s v="Quarterly"/>
    <x v="2"/>
  </r>
  <r>
    <n v="1721"/>
    <n v="25"/>
    <x v="0"/>
    <x v="6"/>
    <x v="0"/>
    <n v="84"/>
    <x v="2"/>
    <s v="S"/>
    <s v="Beige"/>
    <s v="Winter"/>
    <n v="2.8"/>
    <x v="1"/>
    <x v="0"/>
    <s v="No"/>
    <s v="No"/>
    <n v="40"/>
    <s v="Debit Card"/>
    <s v="Bi-Weekly"/>
    <x v="2"/>
  </r>
  <r>
    <n v="1722"/>
    <n v="34"/>
    <x v="0"/>
    <x v="16"/>
    <x v="3"/>
    <n v="28"/>
    <x v="12"/>
    <s v="S"/>
    <s v="Magenta"/>
    <s v="Spring"/>
    <n v="4.3"/>
    <x v="1"/>
    <x v="1"/>
    <s v="No"/>
    <s v="No"/>
    <n v="24"/>
    <s v="Credit Card"/>
    <s v="Monthly"/>
    <x v="2"/>
  </r>
  <r>
    <n v="1723"/>
    <n v="46"/>
    <x v="0"/>
    <x v="17"/>
    <x v="0"/>
    <n v="51"/>
    <x v="2"/>
    <s v="L"/>
    <s v="Violet"/>
    <s v="Summer"/>
    <n v="3.3"/>
    <x v="1"/>
    <x v="3"/>
    <s v="No"/>
    <s v="No"/>
    <n v="14"/>
    <s v="Cash"/>
    <s v="Fortnightly"/>
    <x v="2"/>
  </r>
  <r>
    <n v="1724"/>
    <n v="70"/>
    <x v="0"/>
    <x v="18"/>
    <x v="3"/>
    <n v="20"/>
    <x v="14"/>
    <s v="XL"/>
    <s v="Gold"/>
    <s v="Spring"/>
    <n v="3.3"/>
    <x v="1"/>
    <x v="3"/>
    <s v="No"/>
    <s v="No"/>
    <n v="39"/>
    <s v="PayPal"/>
    <s v="Annually"/>
    <x v="0"/>
  </r>
  <r>
    <n v="1725"/>
    <n v="42"/>
    <x v="0"/>
    <x v="9"/>
    <x v="1"/>
    <n v="72"/>
    <x v="12"/>
    <s v="S"/>
    <s v="Teal"/>
    <s v="Winter"/>
    <n v="3.3"/>
    <x v="1"/>
    <x v="1"/>
    <s v="No"/>
    <s v="No"/>
    <n v="21"/>
    <s v="PayPal"/>
    <s v="Weekly"/>
    <x v="2"/>
  </r>
  <r>
    <n v="1726"/>
    <n v="45"/>
    <x v="0"/>
    <x v="12"/>
    <x v="3"/>
    <n v="33"/>
    <x v="2"/>
    <s v="M"/>
    <s v="Indigo"/>
    <s v="Spring"/>
    <n v="3"/>
    <x v="1"/>
    <x v="2"/>
    <s v="No"/>
    <s v="No"/>
    <n v="32"/>
    <s v="Venmo"/>
    <s v="Quarterly"/>
    <x v="2"/>
  </r>
  <r>
    <n v="1727"/>
    <n v="57"/>
    <x v="0"/>
    <x v="7"/>
    <x v="2"/>
    <n v="28"/>
    <x v="27"/>
    <s v="S"/>
    <s v="Olive"/>
    <s v="Summer"/>
    <n v="2.8"/>
    <x v="1"/>
    <x v="0"/>
    <s v="No"/>
    <s v="No"/>
    <n v="45"/>
    <s v="Debit Card"/>
    <s v="Weekly"/>
    <x v="0"/>
  </r>
  <r>
    <n v="1728"/>
    <n v="49"/>
    <x v="0"/>
    <x v="0"/>
    <x v="0"/>
    <n v="53"/>
    <x v="41"/>
    <s v="S"/>
    <s v="Violet"/>
    <s v="Spring"/>
    <n v="4"/>
    <x v="1"/>
    <x v="0"/>
    <s v="No"/>
    <s v="No"/>
    <n v="19"/>
    <s v="PayPal"/>
    <s v="Monthly"/>
    <x v="2"/>
  </r>
  <r>
    <n v="1729"/>
    <n v="23"/>
    <x v="0"/>
    <x v="2"/>
    <x v="0"/>
    <n v="48"/>
    <x v="5"/>
    <s v="L"/>
    <s v="Black"/>
    <s v="Fall"/>
    <n v="4.3"/>
    <x v="1"/>
    <x v="0"/>
    <s v="No"/>
    <s v="No"/>
    <n v="1"/>
    <s v="Debit Card"/>
    <s v="Every 3 Months"/>
    <x v="2"/>
  </r>
  <r>
    <n v="1730"/>
    <n v="47"/>
    <x v="0"/>
    <x v="6"/>
    <x v="0"/>
    <n v="21"/>
    <x v="26"/>
    <s v="M"/>
    <s v="Brown"/>
    <s v="Winter"/>
    <n v="3.8"/>
    <x v="1"/>
    <x v="5"/>
    <s v="No"/>
    <s v="No"/>
    <n v="12"/>
    <s v="Venmo"/>
    <s v="Fortnightly"/>
    <x v="2"/>
  </r>
  <r>
    <n v="1731"/>
    <n v="23"/>
    <x v="0"/>
    <x v="5"/>
    <x v="0"/>
    <n v="22"/>
    <x v="15"/>
    <s v="S"/>
    <s v="Silver"/>
    <s v="Fall"/>
    <n v="4.2"/>
    <x v="1"/>
    <x v="1"/>
    <s v="No"/>
    <s v="No"/>
    <n v="26"/>
    <s v="Credit Card"/>
    <s v="Weekly"/>
    <x v="2"/>
  </r>
  <r>
    <n v="1732"/>
    <n v="21"/>
    <x v="0"/>
    <x v="21"/>
    <x v="3"/>
    <n v="87"/>
    <x v="37"/>
    <s v="M"/>
    <s v="Gray"/>
    <s v="Fall"/>
    <n v="3.1"/>
    <x v="1"/>
    <x v="2"/>
    <s v="No"/>
    <s v="No"/>
    <n v="12"/>
    <s v="Cash"/>
    <s v="Monthly"/>
    <x v="2"/>
  </r>
  <r>
    <n v="1733"/>
    <n v="45"/>
    <x v="0"/>
    <x v="22"/>
    <x v="3"/>
    <n v="50"/>
    <x v="3"/>
    <s v="S"/>
    <s v="Charcoal"/>
    <s v="Winter"/>
    <n v="2.6"/>
    <x v="1"/>
    <x v="1"/>
    <s v="No"/>
    <s v="No"/>
    <n v="36"/>
    <s v="Cash"/>
    <s v="Every 3 Months"/>
    <x v="2"/>
  </r>
  <r>
    <n v="1734"/>
    <n v="67"/>
    <x v="0"/>
    <x v="0"/>
    <x v="0"/>
    <n v="85"/>
    <x v="14"/>
    <s v="L"/>
    <s v="Black"/>
    <s v="Summer"/>
    <n v="3.4"/>
    <x v="1"/>
    <x v="0"/>
    <s v="No"/>
    <s v="No"/>
    <n v="22"/>
    <s v="Credit Card"/>
    <s v="Annually"/>
    <x v="0"/>
  </r>
  <r>
    <n v="1735"/>
    <n v="31"/>
    <x v="0"/>
    <x v="2"/>
    <x v="0"/>
    <n v="98"/>
    <x v="9"/>
    <s v="L"/>
    <s v="Brown"/>
    <s v="Spring"/>
    <n v="3.1"/>
    <x v="1"/>
    <x v="2"/>
    <s v="No"/>
    <s v="No"/>
    <n v="16"/>
    <s v="PayPal"/>
    <s v="Quarterly"/>
    <x v="2"/>
  </r>
  <r>
    <n v="1736"/>
    <n v="58"/>
    <x v="0"/>
    <x v="10"/>
    <x v="0"/>
    <n v="34"/>
    <x v="21"/>
    <s v="M"/>
    <s v="Purple"/>
    <s v="Winter"/>
    <n v="3.6"/>
    <x v="1"/>
    <x v="0"/>
    <s v="No"/>
    <s v="No"/>
    <n v="31"/>
    <s v="Venmo"/>
    <s v="Annually"/>
    <x v="0"/>
  </r>
  <r>
    <n v="1737"/>
    <n v="57"/>
    <x v="0"/>
    <x v="6"/>
    <x v="0"/>
    <n v="61"/>
    <x v="30"/>
    <s v="M"/>
    <s v="Purple"/>
    <s v="Summer"/>
    <n v="2.6"/>
    <x v="1"/>
    <x v="4"/>
    <s v="No"/>
    <s v="No"/>
    <n v="43"/>
    <s v="Cash"/>
    <s v="Quarterly"/>
    <x v="0"/>
  </r>
  <r>
    <n v="1738"/>
    <n v="42"/>
    <x v="0"/>
    <x v="16"/>
    <x v="3"/>
    <n v="98"/>
    <x v="31"/>
    <s v="L"/>
    <s v="Gray"/>
    <s v="Summer"/>
    <n v="4.2"/>
    <x v="1"/>
    <x v="5"/>
    <s v="No"/>
    <s v="No"/>
    <n v="50"/>
    <s v="Venmo"/>
    <s v="Bi-Weekly"/>
    <x v="2"/>
  </r>
  <r>
    <n v="1739"/>
    <n v="60"/>
    <x v="0"/>
    <x v="8"/>
    <x v="3"/>
    <n v="61"/>
    <x v="30"/>
    <s v="M"/>
    <s v="Green"/>
    <s v="Spring"/>
    <n v="2.9"/>
    <x v="1"/>
    <x v="4"/>
    <s v="No"/>
    <s v="No"/>
    <n v="37"/>
    <s v="Credit Card"/>
    <s v="Weekly"/>
    <x v="0"/>
  </r>
  <r>
    <n v="1740"/>
    <n v="21"/>
    <x v="0"/>
    <x v="16"/>
    <x v="3"/>
    <n v="98"/>
    <x v="46"/>
    <s v="L"/>
    <s v="Silver"/>
    <s v="Winter"/>
    <n v="4.2"/>
    <x v="1"/>
    <x v="0"/>
    <s v="No"/>
    <s v="No"/>
    <n v="23"/>
    <s v="Cash"/>
    <s v="Weekly"/>
    <x v="2"/>
  </r>
  <r>
    <n v="1741"/>
    <n v="69"/>
    <x v="0"/>
    <x v="13"/>
    <x v="0"/>
    <n v="21"/>
    <x v="48"/>
    <s v="L"/>
    <s v="Charcoal"/>
    <s v="Fall"/>
    <n v="3.3"/>
    <x v="1"/>
    <x v="2"/>
    <s v="No"/>
    <s v="No"/>
    <n v="10"/>
    <s v="Bank Transfer"/>
    <s v="Every 3 Months"/>
    <x v="0"/>
  </r>
  <r>
    <n v="1742"/>
    <n v="41"/>
    <x v="0"/>
    <x v="13"/>
    <x v="0"/>
    <n v="51"/>
    <x v="12"/>
    <s v="XL"/>
    <s v="Teal"/>
    <s v="Winter"/>
    <n v="3.6"/>
    <x v="1"/>
    <x v="2"/>
    <s v="No"/>
    <s v="No"/>
    <n v="20"/>
    <s v="Bank Transfer"/>
    <s v="Monthly"/>
    <x v="2"/>
  </r>
  <r>
    <n v="1743"/>
    <n v="51"/>
    <x v="0"/>
    <x v="3"/>
    <x v="1"/>
    <n v="80"/>
    <x v="23"/>
    <s v="XL"/>
    <s v="White"/>
    <s v="Spring"/>
    <n v="4.3"/>
    <x v="1"/>
    <x v="0"/>
    <s v="No"/>
    <s v="No"/>
    <n v="18"/>
    <s v="Venmo"/>
    <s v="Every 3 Months"/>
    <x v="0"/>
  </r>
  <r>
    <n v="1744"/>
    <n v="23"/>
    <x v="0"/>
    <x v="11"/>
    <x v="0"/>
    <n v="72"/>
    <x v="9"/>
    <s v="XL"/>
    <s v="Brown"/>
    <s v="Winter"/>
    <n v="3.3"/>
    <x v="1"/>
    <x v="3"/>
    <s v="No"/>
    <s v="No"/>
    <n v="3"/>
    <s v="Bank Transfer"/>
    <s v="Weekly"/>
    <x v="2"/>
  </r>
  <r>
    <n v="1745"/>
    <n v="57"/>
    <x v="0"/>
    <x v="12"/>
    <x v="3"/>
    <n v="63"/>
    <x v="49"/>
    <s v="L"/>
    <s v="Teal"/>
    <s v="Winter"/>
    <n v="3"/>
    <x v="1"/>
    <x v="3"/>
    <s v="No"/>
    <s v="No"/>
    <n v="23"/>
    <s v="PayPal"/>
    <s v="Weekly"/>
    <x v="0"/>
  </r>
  <r>
    <n v="1746"/>
    <n v="40"/>
    <x v="0"/>
    <x v="11"/>
    <x v="0"/>
    <n v="27"/>
    <x v="8"/>
    <s v="L"/>
    <s v="Red"/>
    <s v="Winter"/>
    <n v="3.6"/>
    <x v="1"/>
    <x v="5"/>
    <s v="No"/>
    <s v="No"/>
    <n v="27"/>
    <s v="Cash"/>
    <s v="Weekly"/>
    <x v="2"/>
  </r>
  <r>
    <n v="1747"/>
    <n v="65"/>
    <x v="0"/>
    <x v="8"/>
    <x v="3"/>
    <n v="44"/>
    <x v="15"/>
    <s v="L"/>
    <s v="Brown"/>
    <s v="Summer"/>
    <n v="3.1"/>
    <x v="1"/>
    <x v="5"/>
    <s v="No"/>
    <s v="No"/>
    <n v="44"/>
    <s v="Bank Transfer"/>
    <s v="Fortnightly"/>
    <x v="0"/>
  </r>
  <r>
    <n v="1748"/>
    <n v="61"/>
    <x v="0"/>
    <x v="7"/>
    <x v="2"/>
    <n v="23"/>
    <x v="13"/>
    <s v="M"/>
    <s v="Yellow"/>
    <s v="Winter"/>
    <n v="2.9"/>
    <x v="1"/>
    <x v="0"/>
    <s v="No"/>
    <s v="No"/>
    <n v="41"/>
    <s v="Venmo"/>
    <s v="Quarterly"/>
    <x v="0"/>
  </r>
  <r>
    <n v="1749"/>
    <n v="34"/>
    <x v="0"/>
    <x v="11"/>
    <x v="0"/>
    <n v="93"/>
    <x v="6"/>
    <s v="L"/>
    <s v="Teal"/>
    <s v="Winter"/>
    <n v="3.9"/>
    <x v="1"/>
    <x v="4"/>
    <s v="No"/>
    <s v="No"/>
    <n v="41"/>
    <s v="Bank Transfer"/>
    <s v="Annually"/>
    <x v="2"/>
  </r>
  <r>
    <n v="1750"/>
    <n v="43"/>
    <x v="0"/>
    <x v="15"/>
    <x v="0"/>
    <n v="70"/>
    <x v="5"/>
    <s v="L"/>
    <s v="Pink"/>
    <s v="Fall"/>
    <n v="3.2"/>
    <x v="1"/>
    <x v="4"/>
    <s v="No"/>
    <s v="No"/>
    <n v="36"/>
    <s v="Debit Card"/>
    <s v="Every 3 Months"/>
    <x v="2"/>
  </r>
  <r>
    <n v="1751"/>
    <n v="31"/>
    <x v="0"/>
    <x v="12"/>
    <x v="3"/>
    <n v="85"/>
    <x v="9"/>
    <s v="M"/>
    <s v="White"/>
    <s v="Fall"/>
    <n v="3.1"/>
    <x v="1"/>
    <x v="0"/>
    <s v="No"/>
    <s v="No"/>
    <n v="38"/>
    <s v="Venmo"/>
    <s v="Every 3 Months"/>
    <x v="2"/>
  </r>
  <r>
    <n v="1752"/>
    <n v="57"/>
    <x v="0"/>
    <x v="1"/>
    <x v="0"/>
    <n v="40"/>
    <x v="31"/>
    <s v="M"/>
    <s v="Silver"/>
    <s v="Winter"/>
    <n v="3.2"/>
    <x v="1"/>
    <x v="4"/>
    <s v="No"/>
    <s v="No"/>
    <n v="34"/>
    <s v="Cash"/>
    <s v="Annually"/>
    <x v="0"/>
  </r>
  <r>
    <n v="1753"/>
    <n v="34"/>
    <x v="0"/>
    <x v="23"/>
    <x v="1"/>
    <n v="29"/>
    <x v="45"/>
    <s v="L"/>
    <s v="Blue"/>
    <s v="Winter"/>
    <n v="3.3"/>
    <x v="1"/>
    <x v="5"/>
    <s v="No"/>
    <s v="No"/>
    <n v="14"/>
    <s v="Venmo"/>
    <s v="Quarterly"/>
    <x v="2"/>
  </r>
  <r>
    <n v="1754"/>
    <n v="25"/>
    <x v="0"/>
    <x v="11"/>
    <x v="0"/>
    <n v="27"/>
    <x v="24"/>
    <s v="L"/>
    <s v="Black"/>
    <s v="Fall"/>
    <n v="4.8"/>
    <x v="1"/>
    <x v="2"/>
    <s v="No"/>
    <s v="No"/>
    <n v="23"/>
    <s v="Credit Card"/>
    <s v="Fortnightly"/>
    <x v="2"/>
  </r>
  <r>
    <n v="1755"/>
    <n v="66"/>
    <x v="0"/>
    <x v="10"/>
    <x v="0"/>
    <n v="93"/>
    <x v="2"/>
    <s v="S"/>
    <s v="Beige"/>
    <s v="Fall"/>
    <n v="3.8"/>
    <x v="1"/>
    <x v="4"/>
    <s v="No"/>
    <s v="No"/>
    <n v="18"/>
    <s v="Credit Card"/>
    <s v="Fortnightly"/>
    <x v="0"/>
  </r>
  <r>
    <n v="1756"/>
    <n v="56"/>
    <x v="0"/>
    <x v="22"/>
    <x v="3"/>
    <n v="20"/>
    <x v="12"/>
    <s v="XL"/>
    <s v="Charcoal"/>
    <s v="Spring"/>
    <n v="4.5999999999999996"/>
    <x v="1"/>
    <x v="2"/>
    <s v="No"/>
    <s v="No"/>
    <n v="45"/>
    <s v="Cash"/>
    <s v="Monthly"/>
    <x v="0"/>
  </r>
  <r>
    <n v="1757"/>
    <n v="49"/>
    <x v="0"/>
    <x v="16"/>
    <x v="3"/>
    <n v="55"/>
    <x v="13"/>
    <s v="S"/>
    <s v="Cyan"/>
    <s v="Fall"/>
    <n v="2.8"/>
    <x v="1"/>
    <x v="1"/>
    <s v="No"/>
    <s v="No"/>
    <n v="14"/>
    <s v="Bank Transfer"/>
    <s v="Weekly"/>
    <x v="2"/>
  </r>
  <r>
    <n v="1758"/>
    <n v="19"/>
    <x v="0"/>
    <x v="10"/>
    <x v="0"/>
    <n v="94"/>
    <x v="49"/>
    <s v="L"/>
    <s v="Yellow"/>
    <s v="Fall"/>
    <n v="3.6"/>
    <x v="1"/>
    <x v="3"/>
    <s v="No"/>
    <s v="No"/>
    <n v="48"/>
    <s v="Debit Card"/>
    <s v="Annually"/>
    <x v="1"/>
  </r>
  <r>
    <n v="1759"/>
    <n v="27"/>
    <x v="0"/>
    <x v="19"/>
    <x v="3"/>
    <n v="56"/>
    <x v="38"/>
    <s v="M"/>
    <s v="Silver"/>
    <s v="Winter"/>
    <n v="4.3"/>
    <x v="1"/>
    <x v="1"/>
    <s v="No"/>
    <s v="No"/>
    <n v="17"/>
    <s v="Venmo"/>
    <s v="Bi-Weekly"/>
    <x v="2"/>
  </r>
  <r>
    <n v="1760"/>
    <n v="68"/>
    <x v="0"/>
    <x v="1"/>
    <x v="0"/>
    <n v="58"/>
    <x v="7"/>
    <s v="L"/>
    <s v="Green"/>
    <s v="Spring"/>
    <n v="4"/>
    <x v="1"/>
    <x v="2"/>
    <s v="No"/>
    <s v="No"/>
    <n v="1"/>
    <s v="PayPal"/>
    <s v="Weekly"/>
    <x v="0"/>
  </r>
  <r>
    <n v="1761"/>
    <n v="20"/>
    <x v="0"/>
    <x v="11"/>
    <x v="0"/>
    <n v="44"/>
    <x v="46"/>
    <s v="XL"/>
    <s v="Peach"/>
    <s v="Spring"/>
    <n v="3.5"/>
    <x v="1"/>
    <x v="3"/>
    <s v="No"/>
    <s v="No"/>
    <n v="39"/>
    <s v="PayPal"/>
    <s v="Weekly"/>
    <x v="2"/>
  </r>
  <r>
    <n v="1762"/>
    <n v="21"/>
    <x v="0"/>
    <x v="15"/>
    <x v="0"/>
    <n v="95"/>
    <x v="11"/>
    <s v="S"/>
    <s v="Green"/>
    <s v="Fall"/>
    <n v="4.9000000000000004"/>
    <x v="1"/>
    <x v="4"/>
    <s v="No"/>
    <s v="No"/>
    <n v="24"/>
    <s v="Cash"/>
    <s v="Weekly"/>
    <x v="2"/>
  </r>
  <r>
    <n v="1763"/>
    <n v="36"/>
    <x v="0"/>
    <x v="3"/>
    <x v="1"/>
    <n v="42"/>
    <x v="37"/>
    <s v="M"/>
    <s v="Brown"/>
    <s v="Summer"/>
    <n v="3.1"/>
    <x v="1"/>
    <x v="0"/>
    <s v="No"/>
    <s v="No"/>
    <n v="41"/>
    <s v="Bank Transfer"/>
    <s v="Fortnightly"/>
    <x v="2"/>
  </r>
  <r>
    <n v="1764"/>
    <n v="37"/>
    <x v="0"/>
    <x v="16"/>
    <x v="3"/>
    <n v="93"/>
    <x v="34"/>
    <s v="M"/>
    <s v="Lavender"/>
    <s v="Winter"/>
    <n v="3.9"/>
    <x v="1"/>
    <x v="5"/>
    <s v="No"/>
    <s v="No"/>
    <n v="28"/>
    <s v="PayPal"/>
    <s v="Annually"/>
    <x v="2"/>
  </r>
  <r>
    <n v="1765"/>
    <n v="61"/>
    <x v="0"/>
    <x v="10"/>
    <x v="0"/>
    <n v="56"/>
    <x v="12"/>
    <s v="M"/>
    <s v="Charcoal"/>
    <s v="Summer"/>
    <n v="3"/>
    <x v="1"/>
    <x v="5"/>
    <s v="No"/>
    <s v="No"/>
    <n v="34"/>
    <s v="Venmo"/>
    <s v="Quarterly"/>
    <x v="0"/>
  </r>
  <r>
    <n v="1766"/>
    <n v="68"/>
    <x v="0"/>
    <x v="15"/>
    <x v="0"/>
    <n v="88"/>
    <x v="35"/>
    <s v="M"/>
    <s v="Orange"/>
    <s v="Spring"/>
    <n v="4.0999999999999996"/>
    <x v="1"/>
    <x v="4"/>
    <s v="No"/>
    <s v="No"/>
    <n v="41"/>
    <s v="Venmo"/>
    <s v="Quarterly"/>
    <x v="0"/>
  </r>
  <r>
    <n v="1767"/>
    <n v="60"/>
    <x v="0"/>
    <x v="1"/>
    <x v="0"/>
    <n v="54"/>
    <x v="29"/>
    <s v="S"/>
    <s v="Cyan"/>
    <s v="Winter"/>
    <n v="4.3"/>
    <x v="1"/>
    <x v="4"/>
    <s v="No"/>
    <s v="No"/>
    <n v="27"/>
    <s v="Cash"/>
    <s v="Bi-Weekly"/>
    <x v="0"/>
  </r>
  <r>
    <n v="1768"/>
    <n v="69"/>
    <x v="0"/>
    <x v="16"/>
    <x v="3"/>
    <n v="89"/>
    <x v="46"/>
    <s v="L"/>
    <s v="Lavender"/>
    <s v="Fall"/>
    <n v="3.8"/>
    <x v="1"/>
    <x v="4"/>
    <s v="No"/>
    <s v="No"/>
    <n v="46"/>
    <s v="Debit Card"/>
    <s v="Fortnightly"/>
    <x v="0"/>
  </r>
  <r>
    <n v="1769"/>
    <n v="25"/>
    <x v="0"/>
    <x v="3"/>
    <x v="1"/>
    <n v="45"/>
    <x v="43"/>
    <s v="M"/>
    <s v="Indigo"/>
    <s v="Summer"/>
    <n v="3.9"/>
    <x v="1"/>
    <x v="4"/>
    <s v="No"/>
    <s v="No"/>
    <n v="2"/>
    <s v="PayPal"/>
    <s v="Every 3 Months"/>
    <x v="2"/>
  </r>
  <r>
    <n v="1770"/>
    <n v="32"/>
    <x v="0"/>
    <x v="20"/>
    <x v="0"/>
    <n v="75"/>
    <x v="29"/>
    <s v="L"/>
    <s v="Brown"/>
    <s v="Winter"/>
    <n v="4.3"/>
    <x v="1"/>
    <x v="1"/>
    <s v="No"/>
    <s v="No"/>
    <n v="45"/>
    <s v="Cash"/>
    <s v="Monthly"/>
    <x v="2"/>
  </r>
  <r>
    <n v="1771"/>
    <n v="53"/>
    <x v="0"/>
    <x v="21"/>
    <x v="3"/>
    <n v="22"/>
    <x v="49"/>
    <s v="M"/>
    <s v="Pink"/>
    <s v="Fall"/>
    <n v="4.3"/>
    <x v="1"/>
    <x v="0"/>
    <s v="No"/>
    <s v="No"/>
    <n v="34"/>
    <s v="Bank Transfer"/>
    <s v="Weekly"/>
    <x v="0"/>
  </r>
  <r>
    <n v="1772"/>
    <n v="46"/>
    <x v="0"/>
    <x v="5"/>
    <x v="0"/>
    <n v="82"/>
    <x v="27"/>
    <s v="XL"/>
    <s v="Turquoise"/>
    <s v="Fall"/>
    <n v="4.7"/>
    <x v="1"/>
    <x v="5"/>
    <s v="No"/>
    <s v="No"/>
    <n v="9"/>
    <s v="Credit Card"/>
    <s v="Annually"/>
    <x v="2"/>
  </r>
  <r>
    <n v="1773"/>
    <n v="58"/>
    <x v="0"/>
    <x v="9"/>
    <x v="1"/>
    <n v="34"/>
    <x v="11"/>
    <s v="M"/>
    <s v="Gold"/>
    <s v="Summer"/>
    <n v="3.1"/>
    <x v="1"/>
    <x v="4"/>
    <s v="No"/>
    <s v="No"/>
    <n v="1"/>
    <s v="Bank Transfer"/>
    <s v="Annually"/>
    <x v="0"/>
  </r>
  <r>
    <n v="1774"/>
    <n v="21"/>
    <x v="0"/>
    <x v="7"/>
    <x v="2"/>
    <n v="92"/>
    <x v="8"/>
    <s v="M"/>
    <s v="Blue"/>
    <s v="Summer"/>
    <n v="2.7"/>
    <x v="1"/>
    <x v="1"/>
    <s v="No"/>
    <s v="No"/>
    <n v="17"/>
    <s v="PayPal"/>
    <s v="Annually"/>
    <x v="2"/>
  </r>
  <r>
    <n v="1775"/>
    <n v="46"/>
    <x v="0"/>
    <x v="1"/>
    <x v="0"/>
    <n v="78"/>
    <x v="14"/>
    <s v="M"/>
    <s v="Lavender"/>
    <s v="Spring"/>
    <n v="3.7"/>
    <x v="1"/>
    <x v="0"/>
    <s v="No"/>
    <s v="No"/>
    <n v="6"/>
    <s v="PayPal"/>
    <s v="Weekly"/>
    <x v="2"/>
  </r>
  <r>
    <n v="1776"/>
    <n v="18"/>
    <x v="0"/>
    <x v="14"/>
    <x v="2"/>
    <n v="47"/>
    <x v="44"/>
    <s v="M"/>
    <s v="Violet"/>
    <s v="Spring"/>
    <n v="3.3"/>
    <x v="1"/>
    <x v="4"/>
    <s v="No"/>
    <s v="No"/>
    <n v="12"/>
    <s v="Cash"/>
    <s v="Bi-Weekly"/>
    <x v="1"/>
  </r>
  <r>
    <n v="1777"/>
    <n v="56"/>
    <x v="0"/>
    <x v="14"/>
    <x v="2"/>
    <n v="64"/>
    <x v="28"/>
    <s v="L"/>
    <s v="Cyan"/>
    <s v="Summer"/>
    <n v="3.4"/>
    <x v="1"/>
    <x v="1"/>
    <s v="No"/>
    <s v="No"/>
    <n v="10"/>
    <s v="Venmo"/>
    <s v="Every 3 Months"/>
    <x v="0"/>
  </r>
  <r>
    <n v="1778"/>
    <n v="18"/>
    <x v="0"/>
    <x v="4"/>
    <x v="1"/>
    <n v="44"/>
    <x v="46"/>
    <s v="L"/>
    <s v="Purple"/>
    <s v="Winter"/>
    <n v="4.7"/>
    <x v="1"/>
    <x v="1"/>
    <s v="No"/>
    <s v="No"/>
    <n v="4"/>
    <s v="Cash"/>
    <s v="Fortnightly"/>
    <x v="1"/>
  </r>
  <r>
    <n v="1779"/>
    <n v="49"/>
    <x v="0"/>
    <x v="22"/>
    <x v="3"/>
    <n v="94"/>
    <x v="21"/>
    <s v="M"/>
    <s v="Red"/>
    <s v="Winter"/>
    <n v="4.9000000000000004"/>
    <x v="1"/>
    <x v="5"/>
    <s v="No"/>
    <s v="No"/>
    <n v="8"/>
    <s v="Debit Card"/>
    <s v="Bi-Weekly"/>
    <x v="2"/>
  </r>
  <r>
    <n v="1780"/>
    <n v="29"/>
    <x v="0"/>
    <x v="18"/>
    <x v="3"/>
    <n v="62"/>
    <x v="41"/>
    <s v="M"/>
    <s v="Charcoal"/>
    <s v="Winter"/>
    <n v="4.3"/>
    <x v="1"/>
    <x v="1"/>
    <s v="No"/>
    <s v="No"/>
    <n v="41"/>
    <s v="Venmo"/>
    <s v="Weekly"/>
    <x v="2"/>
  </r>
  <r>
    <n v="1781"/>
    <n v="67"/>
    <x v="0"/>
    <x v="16"/>
    <x v="3"/>
    <n v="81"/>
    <x v="25"/>
    <s v="S"/>
    <s v="Gray"/>
    <s v="Summer"/>
    <n v="4.2"/>
    <x v="1"/>
    <x v="2"/>
    <s v="No"/>
    <s v="No"/>
    <n v="49"/>
    <s v="Credit Card"/>
    <s v="Weekly"/>
    <x v="0"/>
  </r>
  <r>
    <n v="1782"/>
    <n v="31"/>
    <x v="0"/>
    <x v="17"/>
    <x v="0"/>
    <n v="33"/>
    <x v="44"/>
    <s v="M"/>
    <s v="Pink"/>
    <s v="Fall"/>
    <n v="3.7"/>
    <x v="1"/>
    <x v="0"/>
    <s v="No"/>
    <s v="No"/>
    <n v="49"/>
    <s v="Bank Transfer"/>
    <s v="Quarterly"/>
    <x v="2"/>
  </r>
  <r>
    <n v="1783"/>
    <n v="52"/>
    <x v="0"/>
    <x v="13"/>
    <x v="0"/>
    <n v="88"/>
    <x v="40"/>
    <s v="M"/>
    <s v="Lavender"/>
    <s v="Fall"/>
    <n v="2.7"/>
    <x v="1"/>
    <x v="2"/>
    <s v="No"/>
    <s v="No"/>
    <n v="40"/>
    <s v="Bank Transfer"/>
    <s v="Fortnightly"/>
    <x v="0"/>
  </r>
  <r>
    <n v="1784"/>
    <n v="42"/>
    <x v="0"/>
    <x v="8"/>
    <x v="3"/>
    <n v="49"/>
    <x v="31"/>
    <s v="L"/>
    <s v="Lavender"/>
    <s v="Winter"/>
    <n v="3.3"/>
    <x v="1"/>
    <x v="1"/>
    <s v="No"/>
    <s v="No"/>
    <n v="30"/>
    <s v="Credit Card"/>
    <s v="Monthly"/>
    <x v="2"/>
  </r>
  <r>
    <n v="1785"/>
    <n v="32"/>
    <x v="0"/>
    <x v="21"/>
    <x v="3"/>
    <n v="31"/>
    <x v="7"/>
    <s v="L"/>
    <s v="Yellow"/>
    <s v="Summer"/>
    <n v="4.8"/>
    <x v="1"/>
    <x v="3"/>
    <s v="No"/>
    <s v="No"/>
    <n v="4"/>
    <s v="Debit Card"/>
    <s v="Quarterly"/>
    <x v="2"/>
  </r>
  <r>
    <n v="1786"/>
    <n v="47"/>
    <x v="0"/>
    <x v="24"/>
    <x v="3"/>
    <n v="29"/>
    <x v="44"/>
    <s v="S"/>
    <s v="Peach"/>
    <s v="Fall"/>
    <n v="4.0999999999999996"/>
    <x v="1"/>
    <x v="2"/>
    <s v="No"/>
    <s v="No"/>
    <n v="22"/>
    <s v="Venmo"/>
    <s v="Monthly"/>
    <x v="2"/>
  </r>
  <r>
    <n v="1787"/>
    <n v="45"/>
    <x v="0"/>
    <x v="14"/>
    <x v="2"/>
    <n v="34"/>
    <x v="33"/>
    <s v="M"/>
    <s v="Brown"/>
    <s v="Spring"/>
    <n v="4.5999999999999996"/>
    <x v="1"/>
    <x v="4"/>
    <s v="No"/>
    <s v="No"/>
    <n v="22"/>
    <s v="Venmo"/>
    <s v="Monthly"/>
    <x v="2"/>
  </r>
  <r>
    <n v="1788"/>
    <n v="20"/>
    <x v="0"/>
    <x v="1"/>
    <x v="0"/>
    <n v="38"/>
    <x v="6"/>
    <s v="L"/>
    <s v="Gold"/>
    <s v="Fall"/>
    <n v="4.9000000000000004"/>
    <x v="1"/>
    <x v="4"/>
    <s v="No"/>
    <s v="No"/>
    <n v="10"/>
    <s v="Bank Transfer"/>
    <s v="Quarterly"/>
    <x v="2"/>
  </r>
  <r>
    <n v="1789"/>
    <n v="66"/>
    <x v="0"/>
    <x v="0"/>
    <x v="0"/>
    <n v="41"/>
    <x v="26"/>
    <s v="L"/>
    <s v="Pink"/>
    <s v="Summer"/>
    <n v="3.1"/>
    <x v="1"/>
    <x v="5"/>
    <s v="No"/>
    <s v="No"/>
    <n v="23"/>
    <s v="Cash"/>
    <s v="Bi-Weekly"/>
    <x v="0"/>
  </r>
  <r>
    <n v="1790"/>
    <n v="52"/>
    <x v="0"/>
    <x v="0"/>
    <x v="0"/>
    <n v="34"/>
    <x v="28"/>
    <s v="L"/>
    <s v="Peach"/>
    <s v="Spring"/>
    <n v="3"/>
    <x v="1"/>
    <x v="4"/>
    <s v="No"/>
    <s v="No"/>
    <n v="43"/>
    <s v="Debit Card"/>
    <s v="Quarterly"/>
    <x v="0"/>
  </r>
  <r>
    <n v="1791"/>
    <n v="50"/>
    <x v="0"/>
    <x v="24"/>
    <x v="3"/>
    <n v="26"/>
    <x v="17"/>
    <s v="S"/>
    <s v="Violet"/>
    <s v="Summer"/>
    <n v="3.7"/>
    <x v="1"/>
    <x v="5"/>
    <s v="No"/>
    <s v="No"/>
    <n v="31"/>
    <s v="PayPal"/>
    <s v="Bi-Weekly"/>
    <x v="2"/>
  </r>
  <r>
    <n v="1792"/>
    <n v="62"/>
    <x v="0"/>
    <x v="2"/>
    <x v="0"/>
    <n v="98"/>
    <x v="6"/>
    <s v="S"/>
    <s v="Purple"/>
    <s v="Winter"/>
    <n v="4"/>
    <x v="1"/>
    <x v="5"/>
    <s v="No"/>
    <s v="No"/>
    <n v="38"/>
    <s v="Cash"/>
    <s v="Annually"/>
    <x v="0"/>
  </r>
  <r>
    <n v="1793"/>
    <n v="38"/>
    <x v="0"/>
    <x v="4"/>
    <x v="1"/>
    <n v="59"/>
    <x v="44"/>
    <s v="M"/>
    <s v="Peach"/>
    <s v="Fall"/>
    <n v="3"/>
    <x v="1"/>
    <x v="0"/>
    <s v="No"/>
    <s v="No"/>
    <n v="22"/>
    <s v="Debit Card"/>
    <s v="Every 3 Months"/>
    <x v="2"/>
  </r>
  <r>
    <n v="1794"/>
    <n v="65"/>
    <x v="0"/>
    <x v="19"/>
    <x v="3"/>
    <n v="92"/>
    <x v="44"/>
    <s v="S"/>
    <s v="White"/>
    <s v="Fall"/>
    <n v="3.8"/>
    <x v="1"/>
    <x v="5"/>
    <s v="No"/>
    <s v="No"/>
    <n v="45"/>
    <s v="Cash"/>
    <s v="Every 3 Months"/>
    <x v="0"/>
  </r>
  <r>
    <n v="1795"/>
    <n v="60"/>
    <x v="0"/>
    <x v="21"/>
    <x v="3"/>
    <n v="40"/>
    <x v="31"/>
    <s v="L"/>
    <s v="Indigo"/>
    <s v="Spring"/>
    <n v="3.7"/>
    <x v="1"/>
    <x v="0"/>
    <s v="No"/>
    <s v="No"/>
    <n v="21"/>
    <s v="Debit Card"/>
    <s v="Fortnightly"/>
    <x v="0"/>
  </r>
  <r>
    <n v="1796"/>
    <n v="68"/>
    <x v="0"/>
    <x v="2"/>
    <x v="0"/>
    <n v="20"/>
    <x v="48"/>
    <s v="S"/>
    <s v="Violet"/>
    <s v="Fall"/>
    <n v="4"/>
    <x v="1"/>
    <x v="4"/>
    <s v="No"/>
    <s v="No"/>
    <n v="9"/>
    <s v="Debit Card"/>
    <s v="Fortnightly"/>
    <x v="0"/>
  </r>
  <r>
    <n v="1797"/>
    <n v="62"/>
    <x v="0"/>
    <x v="11"/>
    <x v="0"/>
    <n v="35"/>
    <x v="36"/>
    <s v="S"/>
    <s v="Brown"/>
    <s v="Spring"/>
    <n v="3.1"/>
    <x v="1"/>
    <x v="5"/>
    <s v="No"/>
    <s v="No"/>
    <n v="34"/>
    <s v="Venmo"/>
    <s v="Weekly"/>
    <x v="0"/>
  </r>
  <r>
    <n v="1798"/>
    <n v="62"/>
    <x v="0"/>
    <x v="22"/>
    <x v="3"/>
    <n v="35"/>
    <x v="4"/>
    <s v="L"/>
    <s v="Maroon"/>
    <s v="Spring"/>
    <n v="3.9"/>
    <x v="1"/>
    <x v="4"/>
    <s v="No"/>
    <s v="No"/>
    <n v="26"/>
    <s v="Venmo"/>
    <s v="Weekly"/>
    <x v="0"/>
  </r>
  <r>
    <n v="1799"/>
    <n v="40"/>
    <x v="0"/>
    <x v="10"/>
    <x v="0"/>
    <n v="82"/>
    <x v="25"/>
    <s v="L"/>
    <s v="Magenta"/>
    <s v="Winter"/>
    <n v="3.7"/>
    <x v="1"/>
    <x v="0"/>
    <s v="No"/>
    <s v="No"/>
    <n v="1"/>
    <s v="Cash"/>
    <s v="Weekly"/>
    <x v="2"/>
  </r>
  <r>
    <n v="1800"/>
    <n v="32"/>
    <x v="0"/>
    <x v="15"/>
    <x v="0"/>
    <n v="48"/>
    <x v="18"/>
    <s v="M"/>
    <s v="Charcoal"/>
    <s v="Fall"/>
    <n v="3.9"/>
    <x v="1"/>
    <x v="0"/>
    <s v="No"/>
    <s v="No"/>
    <n v="47"/>
    <s v="Venmo"/>
    <s v="Weekly"/>
    <x v="2"/>
  </r>
  <r>
    <n v="1801"/>
    <n v="22"/>
    <x v="0"/>
    <x v="7"/>
    <x v="2"/>
    <n v="58"/>
    <x v="16"/>
    <s v="XL"/>
    <s v="Indigo"/>
    <s v="Winter"/>
    <n v="2.7"/>
    <x v="1"/>
    <x v="0"/>
    <s v="No"/>
    <s v="No"/>
    <n v="30"/>
    <s v="Credit Card"/>
    <s v="Weekly"/>
    <x v="2"/>
  </r>
  <r>
    <n v="1802"/>
    <n v="33"/>
    <x v="0"/>
    <x v="1"/>
    <x v="0"/>
    <n v="57"/>
    <x v="32"/>
    <s v="M"/>
    <s v="Turquoise"/>
    <s v="Spring"/>
    <n v="3.9"/>
    <x v="1"/>
    <x v="0"/>
    <s v="No"/>
    <s v="No"/>
    <n v="48"/>
    <s v="Debit Card"/>
    <s v="Fortnightly"/>
    <x v="2"/>
  </r>
  <r>
    <n v="1803"/>
    <n v="57"/>
    <x v="0"/>
    <x v="6"/>
    <x v="0"/>
    <n v="96"/>
    <x v="3"/>
    <s v="L"/>
    <s v="Turquoise"/>
    <s v="Winter"/>
    <n v="2.6"/>
    <x v="1"/>
    <x v="5"/>
    <s v="No"/>
    <s v="No"/>
    <n v="31"/>
    <s v="Venmo"/>
    <s v="Bi-Weekly"/>
    <x v="0"/>
  </r>
  <r>
    <n v="1804"/>
    <n v="60"/>
    <x v="0"/>
    <x v="4"/>
    <x v="1"/>
    <n v="97"/>
    <x v="13"/>
    <s v="S"/>
    <s v="Gray"/>
    <s v="Summer"/>
    <n v="3.5"/>
    <x v="1"/>
    <x v="1"/>
    <s v="No"/>
    <s v="No"/>
    <n v="33"/>
    <s v="Venmo"/>
    <s v="Fortnightly"/>
    <x v="0"/>
  </r>
  <r>
    <n v="1805"/>
    <n v="30"/>
    <x v="0"/>
    <x v="1"/>
    <x v="0"/>
    <n v="42"/>
    <x v="7"/>
    <s v="L"/>
    <s v="Peach"/>
    <s v="Winter"/>
    <n v="4.4000000000000004"/>
    <x v="1"/>
    <x v="2"/>
    <s v="No"/>
    <s v="No"/>
    <n v="39"/>
    <s v="Credit Card"/>
    <s v="Weekly"/>
    <x v="2"/>
  </r>
  <r>
    <n v="1806"/>
    <n v="41"/>
    <x v="0"/>
    <x v="17"/>
    <x v="0"/>
    <n v="62"/>
    <x v="28"/>
    <s v="L"/>
    <s v="Gold"/>
    <s v="Spring"/>
    <n v="4.9000000000000004"/>
    <x v="1"/>
    <x v="5"/>
    <s v="No"/>
    <s v="No"/>
    <n v="46"/>
    <s v="Debit Card"/>
    <s v="Weekly"/>
    <x v="2"/>
  </r>
  <r>
    <n v="1807"/>
    <n v="58"/>
    <x v="0"/>
    <x v="8"/>
    <x v="3"/>
    <n v="67"/>
    <x v="3"/>
    <s v="M"/>
    <s v="Green"/>
    <s v="Fall"/>
    <n v="3.9"/>
    <x v="1"/>
    <x v="3"/>
    <s v="No"/>
    <s v="No"/>
    <n v="24"/>
    <s v="Venmo"/>
    <s v="Annually"/>
    <x v="0"/>
  </r>
  <r>
    <n v="1808"/>
    <n v="34"/>
    <x v="0"/>
    <x v="4"/>
    <x v="1"/>
    <n v="46"/>
    <x v="34"/>
    <s v="L"/>
    <s v="Gold"/>
    <s v="Summer"/>
    <n v="3.5"/>
    <x v="1"/>
    <x v="3"/>
    <s v="No"/>
    <s v="No"/>
    <n v="37"/>
    <s v="Venmo"/>
    <s v="Fortnightly"/>
    <x v="2"/>
  </r>
  <r>
    <n v="1809"/>
    <n v="67"/>
    <x v="0"/>
    <x v="14"/>
    <x v="2"/>
    <n v="71"/>
    <x v="30"/>
    <s v="M"/>
    <s v="Lavender"/>
    <s v="Spring"/>
    <n v="4.3"/>
    <x v="1"/>
    <x v="2"/>
    <s v="No"/>
    <s v="No"/>
    <n v="7"/>
    <s v="Debit Card"/>
    <s v="Monthly"/>
    <x v="0"/>
  </r>
  <r>
    <n v="1810"/>
    <n v="58"/>
    <x v="0"/>
    <x v="21"/>
    <x v="3"/>
    <n v="99"/>
    <x v="29"/>
    <s v="S"/>
    <s v="Blue"/>
    <s v="Fall"/>
    <n v="3.4"/>
    <x v="1"/>
    <x v="1"/>
    <s v="No"/>
    <s v="No"/>
    <n v="6"/>
    <s v="Debit Card"/>
    <s v="Fortnightly"/>
    <x v="0"/>
  </r>
  <r>
    <n v="1811"/>
    <n v="41"/>
    <x v="0"/>
    <x v="2"/>
    <x v="0"/>
    <n v="28"/>
    <x v="33"/>
    <s v="M"/>
    <s v="Magenta"/>
    <s v="Fall"/>
    <n v="2.7"/>
    <x v="1"/>
    <x v="3"/>
    <s v="No"/>
    <s v="No"/>
    <n v="16"/>
    <s v="Cash"/>
    <s v="Bi-Weekly"/>
    <x v="2"/>
  </r>
  <r>
    <n v="1812"/>
    <n v="42"/>
    <x v="0"/>
    <x v="22"/>
    <x v="3"/>
    <n v="77"/>
    <x v="48"/>
    <s v="L"/>
    <s v="Blue"/>
    <s v="Summer"/>
    <n v="3.6"/>
    <x v="1"/>
    <x v="3"/>
    <s v="No"/>
    <s v="No"/>
    <n v="33"/>
    <s v="Bank Transfer"/>
    <s v="Annually"/>
    <x v="2"/>
  </r>
  <r>
    <n v="1813"/>
    <n v="50"/>
    <x v="0"/>
    <x v="23"/>
    <x v="1"/>
    <n v="63"/>
    <x v="22"/>
    <s v="S"/>
    <s v="Blue"/>
    <s v="Summer"/>
    <n v="4.9000000000000004"/>
    <x v="1"/>
    <x v="0"/>
    <s v="No"/>
    <s v="No"/>
    <n v="18"/>
    <s v="PayPal"/>
    <s v="Bi-Weekly"/>
    <x v="2"/>
  </r>
  <r>
    <n v="1814"/>
    <n v="40"/>
    <x v="0"/>
    <x v="6"/>
    <x v="0"/>
    <n v="62"/>
    <x v="26"/>
    <s v="M"/>
    <s v="Olive"/>
    <s v="Spring"/>
    <n v="3.5"/>
    <x v="1"/>
    <x v="1"/>
    <s v="No"/>
    <s v="No"/>
    <n v="24"/>
    <s v="PayPal"/>
    <s v="Weekly"/>
    <x v="2"/>
  </r>
  <r>
    <n v="1815"/>
    <n v="32"/>
    <x v="0"/>
    <x v="2"/>
    <x v="0"/>
    <n v="92"/>
    <x v="6"/>
    <s v="M"/>
    <s v="White"/>
    <s v="Summer"/>
    <n v="3.8"/>
    <x v="1"/>
    <x v="1"/>
    <s v="No"/>
    <s v="No"/>
    <n v="24"/>
    <s v="Cash"/>
    <s v="Quarterly"/>
    <x v="2"/>
  </r>
  <r>
    <n v="1816"/>
    <n v="51"/>
    <x v="0"/>
    <x v="9"/>
    <x v="1"/>
    <n v="72"/>
    <x v="35"/>
    <s v="L"/>
    <s v="White"/>
    <s v="Winter"/>
    <n v="4.5"/>
    <x v="1"/>
    <x v="4"/>
    <s v="No"/>
    <s v="No"/>
    <n v="48"/>
    <s v="Credit Card"/>
    <s v="Every 3 Months"/>
    <x v="0"/>
  </r>
  <r>
    <n v="1817"/>
    <n v="26"/>
    <x v="0"/>
    <x v="19"/>
    <x v="3"/>
    <n v="79"/>
    <x v="41"/>
    <s v="M"/>
    <s v="Purple"/>
    <s v="Summer"/>
    <n v="4"/>
    <x v="1"/>
    <x v="0"/>
    <s v="No"/>
    <s v="No"/>
    <n v="4"/>
    <s v="Cash"/>
    <s v="Weekly"/>
    <x v="2"/>
  </r>
  <r>
    <n v="1818"/>
    <n v="32"/>
    <x v="0"/>
    <x v="17"/>
    <x v="0"/>
    <n v="27"/>
    <x v="12"/>
    <s v="M"/>
    <s v="White"/>
    <s v="Summer"/>
    <n v="4.7"/>
    <x v="1"/>
    <x v="1"/>
    <s v="No"/>
    <s v="No"/>
    <n v="20"/>
    <s v="Cash"/>
    <s v="Weekly"/>
    <x v="2"/>
  </r>
  <r>
    <n v="1819"/>
    <n v="58"/>
    <x v="0"/>
    <x v="12"/>
    <x v="3"/>
    <n v="39"/>
    <x v="17"/>
    <s v="M"/>
    <s v="White"/>
    <s v="Fall"/>
    <n v="3.8"/>
    <x v="1"/>
    <x v="0"/>
    <s v="No"/>
    <s v="No"/>
    <n v="47"/>
    <s v="Debit Card"/>
    <s v="Every 3 Months"/>
    <x v="0"/>
  </r>
  <r>
    <n v="1820"/>
    <n v="51"/>
    <x v="0"/>
    <x v="20"/>
    <x v="0"/>
    <n v="86"/>
    <x v="22"/>
    <s v="S"/>
    <s v="Peach"/>
    <s v="Spring"/>
    <n v="4.5"/>
    <x v="1"/>
    <x v="2"/>
    <s v="No"/>
    <s v="No"/>
    <n v="50"/>
    <s v="Cash"/>
    <s v="Quarterly"/>
    <x v="0"/>
  </r>
  <r>
    <n v="1821"/>
    <n v="19"/>
    <x v="0"/>
    <x v="5"/>
    <x v="0"/>
    <n v="94"/>
    <x v="47"/>
    <s v="XL"/>
    <s v="Gold"/>
    <s v="Fall"/>
    <n v="5"/>
    <x v="1"/>
    <x v="0"/>
    <s v="No"/>
    <s v="No"/>
    <n v="31"/>
    <s v="PayPal"/>
    <s v="Monthly"/>
    <x v="1"/>
  </r>
  <r>
    <n v="1822"/>
    <n v="57"/>
    <x v="0"/>
    <x v="6"/>
    <x v="0"/>
    <n v="53"/>
    <x v="1"/>
    <s v="M"/>
    <s v="Teal"/>
    <s v="Spring"/>
    <n v="2.8"/>
    <x v="1"/>
    <x v="0"/>
    <s v="No"/>
    <s v="No"/>
    <n v="29"/>
    <s v="PayPal"/>
    <s v="Quarterly"/>
    <x v="0"/>
  </r>
  <r>
    <n v="1823"/>
    <n v="66"/>
    <x v="0"/>
    <x v="5"/>
    <x v="0"/>
    <n v="85"/>
    <x v="39"/>
    <s v="S"/>
    <s v="Cyan"/>
    <s v="Summer"/>
    <n v="4.4000000000000004"/>
    <x v="1"/>
    <x v="3"/>
    <s v="No"/>
    <s v="No"/>
    <n v="4"/>
    <s v="Cash"/>
    <s v="Annually"/>
    <x v="0"/>
  </r>
  <r>
    <n v="1824"/>
    <n v="62"/>
    <x v="0"/>
    <x v="20"/>
    <x v="0"/>
    <n v="50"/>
    <x v="7"/>
    <s v="L"/>
    <s v="Pink"/>
    <s v="Fall"/>
    <n v="4.7"/>
    <x v="1"/>
    <x v="1"/>
    <s v="No"/>
    <s v="No"/>
    <n v="40"/>
    <s v="Bank Transfer"/>
    <s v="Bi-Weekly"/>
    <x v="0"/>
  </r>
  <r>
    <n v="1825"/>
    <n v="58"/>
    <x v="0"/>
    <x v="13"/>
    <x v="0"/>
    <n v="47"/>
    <x v="26"/>
    <s v="XL"/>
    <s v="Magenta"/>
    <s v="Winter"/>
    <n v="3.8"/>
    <x v="1"/>
    <x v="0"/>
    <s v="No"/>
    <s v="No"/>
    <n v="31"/>
    <s v="Cash"/>
    <s v="Monthly"/>
    <x v="0"/>
  </r>
  <r>
    <n v="1826"/>
    <n v="23"/>
    <x v="0"/>
    <x v="23"/>
    <x v="1"/>
    <n v="75"/>
    <x v="45"/>
    <s v="M"/>
    <s v="Pink"/>
    <s v="Winter"/>
    <n v="4.9000000000000004"/>
    <x v="1"/>
    <x v="2"/>
    <s v="No"/>
    <s v="No"/>
    <n v="41"/>
    <s v="Credit Card"/>
    <s v="Weekly"/>
    <x v="2"/>
  </r>
  <r>
    <n v="1827"/>
    <n v="45"/>
    <x v="0"/>
    <x v="17"/>
    <x v="0"/>
    <n v="60"/>
    <x v="27"/>
    <s v="M"/>
    <s v="Turquoise"/>
    <s v="Winter"/>
    <n v="4.2"/>
    <x v="1"/>
    <x v="0"/>
    <s v="No"/>
    <s v="No"/>
    <n v="44"/>
    <s v="Debit Card"/>
    <s v="Annually"/>
    <x v="2"/>
  </r>
  <r>
    <n v="1828"/>
    <n v="20"/>
    <x v="0"/>
    <x v="17"/>
    <x v="0"/>
    <n v="36"/>
    <x v="34"/>
    <s v="S"/>
    <s v="Pink"/>
    <s v="Spring"/>
    <n v="4.9000000000000004"/>
    <x v="1"/>
    <x v="4"/>
    <s v="No"/>
    <s v="No"/>
    <n v="31"/>
    <s v="Bank Transfer"/>
    <s v="Weekly"/>
    <x v="2"/>
  </r>
  <r>
    <n v="1829"/>
    <n v="33"/>
    <x v="0"/>
    <x v="7"/>
    <x v="2"/>
    <n v="80"/>
    <x v="13"/>
    <s v="L"/>
    <s v="Gray"/>
    <s v="Spring"/>
    <n v="3.9"/>
    <x v="1"/>
    <x v="0"/>
    <s v="No"/>
    <s v="No"/>
    <n v="45"/>
    <s v="Cash"/>
    <s v="Every 3 Months"/>
    <x v="2"/>
  </r>
  <r>
    <n v="1830"/>
    <n v="30"/>
    <x v="0"/>
    <x v="19"/>
    <x v="3"/>
    <n v="96"/>
    <x v="4"/>
    <s v="M"/>
    <s v="White"/>
    <s v="Spring"/>
    <n v="4.9000000000000004"/>
    <x v="1"/>
    <x v="4"/>
    <s v="No"/>
    <s v="No"/>
    <n v="50"/>
    <s v="Credit Card"/>
    <s v="Quarterly"/>
    <x v="2"/>
  </r>
  <r>
    <n v="1831"/>
    <n v="50"/>
    <x v="0"/>
    <x v="12"/>
    <x v="3"/>
    <n v="80"/>
    <x v="23"/>
    <s v="M"/>
    <s v="Blue"/>
    <s v="Winter"/>
    <n v="4.8"/>
    <x v="1"/>
    <x v="0"/>
    <s v="No"/>
    <s v="No"/>
    <n v="7"/>
    <s v="Venmo"/>
    <s v="Annually"/>
    <x v="2"/>
  </r>
  <r>
    <n v="1832"/>
    <n v="62"/>
    <x v="0"/>
    <x v="0"/>
    <x v="0"/>
    <n v="71"/>
    <x v="1"/>
    <s v="M"/>
    <s v="Cyan"/>
    <s v="Summer"/>
    <n v="3.3"/>
    <x v="1"/>
    <x v="1"/>
    <s v="No"/>
    <s v="No"/>
    <n v="5"/>
    <s v="Bank Transfer"/>
    <s v="Every 3 Months"/>
    <x v="0"/>
  </r>
  <r>
    <n v="1833"/>
    <n v="69"/>
    <x v="0"/>
    <x v="16"/>
    <x v="3"/>
    <n v="29"/>
    <x v="7"/>
    <s v="M"/>
    <s v="Blue"/>
    <s v="Fall"/>
    <n v="4.5999999999999996"/>
    <x v="1"/>
    <x v="1"/>
    <s v="No"/>
    <s v="No"/>
    <n v="48"/>
    <s v="Cash"/>
    <s v="Monthly"/>
    <x v="0"/>
  </r>
  <r>
    <n v="1834"/>
    <n v="34"/>
    <x v="0"/>
    <x v="16"/>
    <x v="3"/>
    <n v="53"/>
    <x v="7"/>
    <s v="M"/>
    <s v="Yellow"/>
    <s v="Spring"/>
    <n v="4.5"/>
    <x v="1"/>
    <x v="4"/>
    <s v="No"/>
    <s v="No"/>
    <n v="19"/>
    <s v="PayPal"/>
    <s v="Fortnightly"/>
    <x v="2"/>
  </r>
  <r>
    <n v="1835"/>
    <n v="49"/>
    <x v="0"/>
    <x v="11"/>
    <x v="0"/>
    <n v="35"/>
    <x v="27"/>
    <s v="M"/>
    <s v="Charcoal"/>
    <s v="Summer"/>
    <n v="4.0999999999999996"/>
    <x v="1"/>
    <x v="4"/>
    <s v="No"/>
    <s v="No"/>
    <n v="39"/>
    <s v="Venmo"/>
    <s v="Fortnightly"/>
    <x v="2"/>
  </r>
  <r>
    <n v="1836"/>
    <n v="65"/>
    <x v="0"/>
    <x v="18"/>
    <x v="3"/>
    <n v="75"/>
    <x v="0"/>
    <s v="M"/>
    <s v="Lavender"/>
    <s v="Fall"/>
    <n v="3.2"/>
    <x v="1"/>
    <x v="4"/>
    <s v="No"/>
    <s v="No"/>
    <n v="45"/>
    <s v="Credit Card"/>
    <s v="Quarterly"/>
    <x v="0"/>
  </r>
  <r>
    <n v="1837"/>
    <n v="66"/>
    <x v="0"/>
    <x v="13"/>
    <x v="0"/>
    <n v="52"/>
    <x v="36"/>
    <s v="M"/>
    <s v="Teal"/>
    <s v="Fall"/>
    <n v="4.2"/>
    <x v="1"/>
    <x v="4"/>
    <s v="No"/>
    <s v="No"/>
    <n v="35"/>
    <s v="Credit Card"/>
    <s v="Monthly"/>
    <x v="0"/>
  </r>
  <r>
    <n v="1838"/>
    <n v="41"/>
    <x v="0"/>
    <x v="19"/>
    <x v="3"/>
    <n v="77"/>
    <x v="6"/>
    <s v="M"/>
    <s v="Beige"/>
    <s v="Winter"/>
    <n v="4.8"/>
    <x v="1"/>
    <x v="1"/>
    <s v="No"/>
    <s v="No"/>
    <n v="8"/>
    <s v="Venmo"/>
    <s v="Monthly"/>
    <x v="2"/>
  </r>
  <r>
    <n v="1839"/>
    <n v="37"/>
    <x v="0"/>
    <x v="24"/>
    <x v="3"/>
    <n v="24"/>
    <x v="34"/>
    <s v="L"/>
    <s v="Blue"/>
    <s v="Fall"/>
    <n v="4.0999999999999996"/>
    <x v="1"/>
    <x v="2"/>
    <s v="No"/>
    <s v="No"/>
    <n v="11"/>
    <s v="Credit Card"/>
    <s v="Quarterly"/>
    <x v="2"/>
  </r>
  <r>
    <n v="1840"/>
    <n v="32"/>
    <x v="0"/>
    <x v="5"/>
    <x v="0"/>
    <n v="78"/>
    <x v="16"/>
    <s v="XL"/>
    <s v="Purple"/>
    <s v="Winter"/>
    <n v="3.7"/>
    <x v="1"/>
    <x v="5"/>
    <s v="No"/>
    <s v="No"/>
    <n v="32"/>
    <s v="Cash"/>
    <s v="Annually"/>
    <x v="2"/>
  </r>
  <r>
    <n v="1841"/>
    <n v="42"/>
    <x v="0"/>
    <x v="3"/>
    <x v="1"/>
    <n v="98"/>
    <x v="5"/>
    <s v="M"/>
    <s v="Gold"/>
    <s v="Winter"/>
    <n v="2.6"/>
    <x v="1"/>
    <x v="5"/>
    <s v="No"/>
    <s v="No"/>
    <n v="46"/>
    <s v="Bank Transfer"/>
    <s v="Every 3 Months"/>
    <x v="2"/>
  </r>
  <r>
    <n v="1842"/>
    <n v="31"/>
    <x v="0"/>
    <x v="20"/>
    <x v="0"/>
    <n v="57"/>
    <x v="34"/>
    <s v="L"/>
    <s v="Blue"/>
    <s v="Winter"/>
    <n v="3"/>
    <x v="1"/>
    <x v="3"/>
    <s v="No"/>
    <s v="No"/>
    <n v="7"/>
    <s v="PayPal"/>
    <s v="Every 3 Months"/>
    <x v="2"/>
  </r>
  <r>
    <n v="1843"/>
    <n v="61"/>
    <x v="0"/>
    <x v="8"/>
    <x v="3"/>
    <n v="78"/>
    <x v="15"/>
    <s v="M"/>
    <s v="Black"/>
    <s v="Summer"/>
    <n v="4.4000000000000004"/>
    <x v="1"/>
    <x v="0"/>
    <s v="No"/>
    <s v="No"/>
    <n v="1"/>
    <s v="Debit Card"/>
    <s v="Annually"/>
    <x v="0"/>
  </r>
  <r>
    <n v="1844"/>
    <n v="36"/>
    <x v="0"/>
    <x v="14"/>
    <x v="2"/>
    <n v="76"/>
    <x v="0"/>
    <s v="M"/>
    <s v="Charcoal"/>
    <s v="Fall"/>
    <n v="4.7"/>
    <x v="1"/>
    <x v="2"/>
    <s v="No"/>
    <s v="No"/>
    <n v="32"/>
    <s v="Credit Card"/>
    <s v="Monthly"/>
    <x v="2"/>
  </r>
  <r>
    <n v="1845"/>
    <n v="60"/>
    <x v="0"/>
    <x v="6"/>
    <x v="0"/>
    <n v="26"/>
    <x v="45"/>
    <s v="M"/>
    <s v="Purple"/>
    <s v="Spring"/>
    <n v="2.7"/>
    <x v="1"/>
    <x v="4"/>
    <s v="No"/>
    <s v="No"/>
    <n v="31"/>
    <s v="Credit Card"/>
    <s v="Annually"/>
    <x v="0"/>
  </r>
  <r>
    <n v="1846"/>
    <n v="51"/>
    <x v="0"/>
    <x v="3"/>
    <x v="1"/>
    <n v="78"/>
    <x v="12"/>
    <s v="M"/>
    <s v="Orange"/>
    <s v="Winter"/>
    <n v="2.8"/>
    <x v="1"/>
    <x v="4"/>
    <s v="No"/>
    <s v="No"/>
    <n v="39"/>
    <s v="Bank Transfer"/>
    <s v="Quarterly"/>
    <x v="0"/>
  </r>
  <r>
    <n v="1847"/>
    <n v="68"/>
    <x v="0"/>
    <x v="18"/>
    <x v="3"/>
    <n v="53"/>
    <x v="48"/>
    <s v="M"/>
    <s v="Yellow"/>
    <s v="Summer"/>
    <n v="2.9"/>
    <x v="1"/>
    <x v="3"/>
    <s v="No"/>
    <s v="No"/>
    <n v="9"/>
    <s v="Venmo"/>
    <s v="Quarterly"/>
    <x v="0"/>
  </r>
  <r>
    <n v="1848"/>
    <n v="46"/>
    <x v="0"/>
    <x v="3"/>
    <x v="1"/>
    <n v="100"/>
    <x v="28"/>
    <s v="XL"/>
    <s v="Cyan"/>
    <s v="Summer"/>
    <n v="4.4000000000000004"/>
    <x v="1"/>
    <x v="1"/>
    <s v="No"/>
    <s v="No"/>
    <n v="49"/>
    <s v="Credit Card"/>
    <s v="Weekly"/>
    <x v="2"/>
  </r>
  <r>
    <n v="1849"/>
    <n v="19"/>
    <x v="0"/>
    <x v="2"/>
    <x v="0"/>
    <n v="73"/>
    <x v="1"/>
    <s v="XL"/>
    <s v="Yellow"/>
    <s v="Winter"/>
    <n v="2.7"/>
    <x v="1"/>
    <x v="0"/>
    <s v="No"/>
    <s v="No"/>
    <n v="34"/>
    <s v="Cash"/>
    <s v="Every 3 Months"/>
    <x v="1"/>
  </r>
  <r>
    <n v="1850"/>
    <n v="30"/>
    <x v="0"/>
    <x v="11"/>
    <x v="0"/>
    <n v="40"/>
    <x v="35"/>
    <s v="M"/>
    <s v="Maroon"/>
    <s v="Winter"/>
    <n v="4.5"/>
    <x v="1"/>
    <x v="5"/>
    <s v="No"/>
    <s v="No"/>
    <n v="35"/>
    <s v="Bank Transfer"/>
    <s v="Monthly"/>
    <x v="2"/>
  </r>
  <r>
    <n v="1851"/>
    <n v="51"/>
    <x v="0"/>
    <x v="24"/>
    <x v="3"/>
    <n v="76"/>
    <x v="5"/>
    <s v="S"/>
    <s v="Black"/>
    <s v="Winter"/>
    <n v="2.8"/>
    <x v="1"/>
    <x v="5"/>
    <s v="No"/>
    <s v="No"/>
    <n v="50"/>
    <s v="Debit Card"/>
    <s v="Weekly"/>
    <x v="0"/>
  </r>
  <r>
    <n v="1852"/>
    <n v="28"/>
    <x v="0"/>
    <x v="11"/>
    <x v="0"/>
    <n v="80"/>
    <x v="12"/>
    <s v="S"/>
    <s v="Lavender"/>
    <s v="Fall"/>
    <n v="3.1"/>
    <x v="1"/>
    <x v="1"/>
    <s v="No"/>
    <s v="No"/>
    <n v="4"/>
    <s v="Bank Transfer"/>
    <s v="Fortnightly"/>
    <x v="2"/>
  </r>
  <r>
    <n v="1853"/>
    <n v="41"/>
    <x v="0"/>
    <x v="1"/>
    <x v="0"/>
    <n v="80"/>
    <x v="38"/>
    <s v="XL"/>
    <s v="Violet"/>
    <s v="Winter"/>
    <n v="3.8"/>
    <x v="1"/>
    <x v="5"/>
    <s v="No"/>
    <s v="No"/>
    <n v="32"/>
    <s v="Cash"/>
    <s v="Weekly"/>
    <x v="2"/>
  </r>
  <r>
    <n v="1854"/>
    <n v="29"/>
    <x v="0"/>
    <x v="0"/>
    <x v="0"/>
    <n v="67"/>
    <x v="25"/>
    <s v="XL"/>
    <s v="Olive"/>
    <s v="Spring"/>
    <n v="2.9"/>
    <x v="1"/>
    <x v="0"/>
    <s v="No"/>
    <s v="No"/>
    <n v="11"/>
    <s v="PayPal"/>
    <s v="Fortnightly"/>
    <x v="2"/>
  </r>
  <r>
    <n v="1855"/>
    <n v="25"/>
    <x v="0"/>
    <x v="1"/>
    <x v="0"/>
    <n v="61"/>
    <x v="0"/>
    <s v="M"/>
    <s v="Teal"/>
    <s v="Spring"/>
    <n v="3.8"/>
    <x v="1"/>
    <x v="0"/>
    <s v="No"/>
    <s v="No"/>
    <n v="49"/>
    <s v="Credit Card"/>
    <s v="Annually"/>
    <x v="2"/>
  </r>
  <r>
    <n v="1856"/>
    <n v="60"/>
    <x v="0"/>
    <x v="5"/>
    <x v="0"/>
    <n v="76"/>
    <x v="3"/>
    <s v="XL"/>
    <s v="Teal"/>
    <s v="Spring"/>
    <n v="4.7"/>
    <x v="1"/>
    <x v="3"/>
    <s v="No"/>
    <s v="No"/>
    <n v="9"/>
    <s v="Cash"/>
    <s v="Annually"/>
    <x v="0"/>
  </r>
  <r>
    <n v="1857"/>
    <n v="63"/>
    <x v="0"/>
    <x v="16"/>
    <x v="3"/>
    <n v="55"/>
    <x v="28"/>
    <s v="XL"/>
    <s v="Beige"/>
    <s v="Summer"/>
    <n v="3.2"/>
    <x v="1"/>
    <x v="1"/>
    <s v="No"/>
    <s v="No"/>
    <n v="30"/>
    <s v="PayPal"/>
    <s v="Bi-Weekly"/>
    <x v="0"/>
  </r>
  <r>
    <n v="1858"/>
    <n v="51"/>
    <x v="0"/>
    <x v="17"/>
    <x v="0"/>
    <n v="85"/>
    <x v="24"/>
    <s v="L"/>
    <s v="Maroon"/>
    <s v="Summer"/>
    <n v="4"/>
    <x v="1"/>
    <x v="2"/>
    <s v="No"/>
    <s v="No"/>
    <n v="33"/>
    <s v="Cash"/>
    <s v="Monthly"/>
    <x v="0"/>
  </r>
  <r>
    <n v="1859"/>
    <n v="22"/>
    <x v="0"/>
    <x v="18"/>
    <x v="3"/>
    <n v="69"/>
    <x v="1"/>
    <s v="S"/>
    <s v="Peach"/>
    <s v="Spring"/>
    <n v="4.9000000000000004"/>
    <x v="1"/>
    <x v="4"/>
    <s v="No"/>
    <s v="No"/>
    <n v="8"/>
    <s v="Debit Card"/>
    <s v="Annually"/>
    <x v="2"/>
  </r>
  <r>
    <n v="1860"/>
    <n v="54"/>
    <x v="0"/>
    <x v="22"/>
    <x v="3"/>
    <n v="26"/>
    <x v="32"/>
    <s v="L"/>
    <s v="Beige"/>
    <s v="Summer"/>
    <n v="3.7"/>
    <x v="1"/>
    <x v="5"/>
    <s v="No"/>
    <s v="No"/>
    <n v="29"/>
    <s v="Debit Card"/>
    <s v="Fortnightly"/>
    <x v="0"/>
  </r>
  <r>
    <n v="1861"/>
    <n v="18"/>
    <x v="0"/>
    <x v="17"/>
    <x v="0"/>
    <n v="64"/>
    <x v="23"/>
    <s v="M"/>
    <s v="Silver"/>
    <s v="Summer"/>
    <n v="4.8"/>
    <x v="1"/>
    <x v="2"/>
    <s v="No"/>
    <s v="No"/>
    <n v="4"/>
    <s v="Credit Card"/>
    <s v="Monthly"/>
    <x v="1"/>
  </r>
  <r>
    <n v="1862"/>
    <n v="29"/>
    <x v="0"/>
    <x v="4"/>
    <x v="1"/>
    <n v="60"/>
    <x v="45"/>
    <s v="S"/>
    <s v="Peach"/>
    <s v="Fall"/>
    <n v="3.6"/>
    <x v="1"/>
    <x v="3"/>
    <s v="No"/>
    <s v="No"/>
    <n v="19"/>
    <s v="Debit Card"/>
    <s v="Monthly"/>
    <x v="2"/>
  </r>
  <r>
    <n v="1863"/>
    <n v="59"/>
    <x v="0"/>
    <x v="24"/>
    <x v="3"/>
    <n v="36"/>
    <x v="13"/>
    <s v="M"/>
    <s v="Turquoise"/>
    <s v="Winter"/>
    <n v="4.5999999999999996"/>
    <x v="1"/>
    <x v="0"/>
    <s v="No"/>
    <s v="No"/>
    <n v="10"/>
    <s v="PayPal"/>
    <s v="Fortnightly"/>
    <x v="0"/>
  </r>
  <r>
    <n v="1864"/>
    <n v="25"/>
    <x v="0"/>
    <x v="3"/>
    <x v="1"/>
    <n v="21"/>
    <x v="39"/>
    <s v="L"/>
    <s v="Orange"/>
    <s v="Spring"/>
    <n v="4.3"/>
    <x v="1"/>
    <x v="4"/>
    <s v="No"/>
    <s v="No"/>
    <n v="39"/>
    <s v="Debit Card"/>
    <s v="Monthly"/>
    <x v="2"/>
  </r>
  <r>
    <n v="1865"/>
    <n v="19"/>
    <x v="0"/>
    <x v="21"/>
    <x v="3"/>
    <n v="72"/>
    <x v="5"/>
    <s v="S"/>
    <s v="Cyan"/>
    <s v="Fall"/>
    <n v="3.2"/>
    <x v="1"/>
    <x v="4"/>
    <s v="No"/>
    <s v="No"/>
    <n v="21"/>
    <s v="Venmo"/>
    <s v="Quarterly"/>
    <x v="1"/>
  </r>
  <r>
    <n v="1866"/>
    <n v="56"/>
    <x v="0"/>
    <x v="13"/>
    <x v="0"/>
    <n v="62"/>
    <x v="9"/>
    <s v="S"/>
    <s v="Silver"/>
    <s v="Summer"/>
    <n v="3.8"/>
    <x v="1"/>
    <x v="5"/>
    <s v="No"/>
    <s v="No"/>
    <n v="12"/>
    <s v="Bank Transfer"/>
    <s v="Monthly"/>
    <x v="0"/>
  </r>
  <r>
    <n v="1867"/>
    <n v="31"/>
    <x v="0"/>
    <x v="17"/>
    <x v="0"/>
    <n v="44"/>
    <x v="29"/>
    <s v="XL"/>
    <s v="Gold"/>
    <s v="Winter"/>
    <n v="4.2"/>
    <x v="1"/>
    <x v="3"/>
    <s v="No"/>
    <s v="No"/>
    <n v="9"/>
    <s v="Credit Card"/>
    <s v="Fortnightly"/>
    <x v="2"/>
  </r>
  <r>
    <n v="1868"/>
    <n v="45"/>
    <x v="0"/>
    <x v="11"/>
    <x v="0"/>
    <n v="52"/>
    <x v="12"/>
    <s v="M"/>
    <s v="Brown"/>
    <s v="Fall"/>
    <n v="3.4"/>
    <x v="1"/>
    <x v="4"/>
    <s v="No"/>
    <s v="No"/>
    <n v="20"/>
    <s v="Venmo"/>
    <s v="Quarterly"/>
    <x v="2"/>
  </r>
  <r>
    <n v="1869"/>
    <n v="23"/>
    <x v="0"/>
    <x v="24"/>
    <x v="3"/>
    <n v="58"/>
    <x v="27"/>
    <s v="M"/>
    <s v="Silver"/>
    <s v="Spring"/>
    <n v="4.7"/>
    <x v="1"/>
    <x v="2"/>
    <s v="No"/>
    <s v="No"/>
    <n v="44"/>
    <s v="Cash"/>
    <s v="Fortnightly"/>
    <x v="2"/>
  </r>
  <r>
    <n v="1870"/>
    <n v="18"/>
    <x v="0"/>
    <x v="0"/>
    <x v="0"/>
    <n v="77"/>
    <x v="8"/>
    <s v="S"/>
    <s v="Beige"/>
    <s v="Spring"/>
    <n v="3.9"/>
    <x v="1"/>
    <x v="4"/>
    <s v="No"/>
    <s v="No"/>
    <n v="16"/>
    <s v="Debit Card"/>
    <s v="Every 3 Months"/>
    <x v="1"/>
  </r>
  <r>
    <n v="1871"/>
    <n v="43"/>
    <x v="0"/>
    <x v="0"/>
    <x v="0"/>
    <n v="99"/>
    <x v="5"/>
    <s v="L"/>
    <s v="Violet"/>
    <s v="Spring"/>
    <n v="4.3"/>
    <x v="1"/>
    <x v="5"/>
    <s v="No"/>
    <s v="No"/>
    <n v="27"/>
    <s v="Debit Card"/>
    <s v="Fortnightly"/>
    <x v="2"/>
  </r>
  <r>
    <n v="1872"/>
    <n v="56"/>
    <x v="0"/>
    <x v="2"/>
    <x v="0"/>
    <n v="96"/>
    <x v="26"/>
    <s v="XL"/>
    <s v="Violet"/>
    <s v="Fall"/>
    <n v="2.7"/>
    <x v="1"/>
    <x v="3"/>
    <s v="No"/>
    <s v="No"/>
    <n v="14"/>
    <s v="Cash"/>
    <s v="Every 3 Months"/>
    <x v="0"/>
  </r>
  <r>
    <n v="1873"/>
    <n v="43"/>
    <x v="0"/>
    <x v="17"/>
    <x v="0"/>
    <n v="64"/>
    <x v="29"/>
    <s v="M"/>
    <s v="Lavender"/>
    <s v="Summer"/>
    <n v="4.5999999999999996"/>
    <x v="1"/>
    <x v="3"/>
    <s v="No"/>
    <s v="No"/>
    <n v="24"/>
    <s v="Credit Card"/>
    <s v="Monthly"/>
    <x v="2"/>
  </r>
  <r>
    <n v="1874"/>
    <n v="64"/>
    <x v="0"/>
    <x v="1"/>
    <x v="0"/>
    <n v="44"/>
    <x v="48"/>
    <s v="XL"/>
    <s v="Red"/>
    <s v="Fall"/>
    <n v="2.9"/>
    <x v="1"/>
    <x v="0"/>
    <s v="No"/>
    <s v="No"/>
    <n v="49"/>
    <s v="Bank Transfer"/>
    <s v="Weekly"/>
    <x v="0"/>
  </r>
  <r>
    <n v="1875"/>
    <n v="67"/>
    <x v="0"/>
    <x v="13"/>
    <x v="0"/>
    <n v="33"/>
    <x v="27"/>
    <s v="L"/>
    <s v="Purple"/>
    <s v="Fall"/>
    <n v="3.6"/>
    <x v="1"/>
    <x v="1"/>
    <s v="No"/>
    <s v="No"/>
    <n v="14"/>
    <s v="Cash"/>
    <s v="Weekly"/>
    <x v="0"/>
  </r>
  <r>
    <n v="1876"/>
    <n v="63"/>
    <x v="0"/>
    <x v="23"/>
    <x v="1"/>
    <n v="71"/>
    <x v="30"/>
    <s v="M"/>
    <s v="Brown"/>
    <s v="Winter"/>
    <n v="3.9"/>
    <x v="1"/>
    <x v="2"/>
    <s v="No"/>
    <s v="No"/>
    <n v="6"/>
    <s v="Credit Card"/>
    <s v="Quarterly"/>
    <x v="0"/>
  </r>
  <r>
    <n v="1877"/>
    <n v="54"/>
    <x v="0"/>
    <x v="11"/>
    <x v="0"/>
    <n v="36"/>
    <x v="26"/>
    <s v="M"/>
    <s v="Gray"/>
    <s v="Fall"/>
    <n v="2.6"/>
    <x v="1"/>
    <x v="3"/>
    <s v="No"/>
    <s v="No"/>
    <n v="20"/>
    <s v="Venmo"/>
    <s v="Quarterly"/>
    <x v="0"/>
  </r>
  <r>
    <n v="1878"/>
    <n v="69"/>
    <x v="0"/>
    <x v="24"/>
    <x v="3"/>
    <n v="62"/>
    <x v="38"/>
    <s v="L"/>
    <s v="Pink"/>
    <s v="Fall"/>
    <n v="3.6"/>
    <x v="1"/>
    <x v="0"/>
    <s v="No"/>
    <s v="No"/>
    <n v="3"/>
    <s v="Credit Card"/>
    <s v="Annually"/>
    <x v="0"/>
  </r>
  <r>
    <n v="1879"/>
    <n v="34"/>
    <x v="0"/>
    <x v="20"/>
    <x v="0"/>
    <n v="29"/>
    <x v="19"/>
    <s v="L"/>
    <s v="Magenta"/>
    <s v="Summer"/>
    <n v="3.4"/>
    <x v="1"/>
    <x v="5"/>
    <s v="No"/>
    <s v="No"/>
    <n v="5"/>
    <s v="Credit Card"/>
    <s v="Monthly"/>
    <x v="2"/>
  </r>
  <r>
    <n v="1880"/>
    <n v="56"/>
    <x v="0"/>
    <x v="17"/>
    <x v="0"/>
    <n v="33"/>
    <x v="30"/>
    <s v="L"/>
    <s v="Charcoal"/>
    <s v="Spring"/>
    <n v="3.5"/>
    <x v="1"/>
    <x v="0"/>
    <s v="No"/>
    <s v="No"/>
    <n v="46"/>
    <s v="Cash"/>
    <s v="Bi-Weekly"/>
    <x v="0"/>
  </r>
  <r>
    <n v="1881"/>
    <n v="34"/>
    <x v="0"/>
    <x v="0"/>
    <x v="0"/>
    <n v="33"/>
    <x v="32"/>
    <s v="L"/>
    <s v="Yellow"/>
    <s v="Fall"/>
    <n v="3.1"/>
    <x v="1"/>
    <x v="4"/>
    <s v="No"/>
    <s v="No"/>
    <n v="8"/>
    <s v="Debit Card"/>
    <s v="Monthly"/>
    <x v="2"/>
  </r>
  <r>
    <n v="1882"/>
    <n v="58"/>
    <x v="0"/>
    <x v="0"/>
    <x v="0"/>
    <n v="41"/>
    <x v="32"/>
    <s v="M"/>
    <s v="Red"/>
    <s v="Winter"/>
    <n v="4.3"/>
    <x v="1"/>
    <x v="3"/>
    <s v="No"/>
    <s v="No"/>
    <n v="13"/>
    <s v="Cash"/>
    <s v="Bi-Weekly"/>
    <x v="0"/>
  </r>
  <r>
    <n v="1883"/>
    <n v="44"/>
    <x v="0"/>
    <x v="18"/>
    <x v="3"/>
    <n v="54"/>
    <x v="30"/>
    <s v="L"/>
    <s v="Blue"/>
    <s v="Winter"/>
    <n v="5"/>
    <x v="1"/>
    <x v="5"/>
    <s v="No"/>
    <s v="No"/>
    <n v="25"/>
    <s v="Bank Transfer"/>
    <s v="Quarterly"/>
    <x v="2"/>
  </r>
  <r>
    <n v="1884"/>
    <n v="25"/>
    <x v="0"/>
    <x v="21"/>
    <x v="3"/>
    <n v="58"/>
    <x v="42"/>
    <s v="M"/>
    <s v="Cyan"/>
    <s v="Spring"/>
    <n v="4.9000000000000004"/>
    <x v="1"/>
    <x v="5"/>
    <s v="No"/>
    <s v="No"/>
    <n v="39"/>
    <s v="Debit Card"/>
    <s v="Fortnightly"/>
    <x v="2"/>
  </r>
  <r>
    <n v="1885"/>
    <n v="27"/>
    <x v="0"/>
    <x v="6"/>
    <x v="0"/>
    <n v="30"/>
    <x v="28"/>
    <s v="S"/>
    <s v="Pink"/>
    <s v="Summer"/>
    <n v="4.3"/>
    <x v="1"/>
    <x v="2"/>
    <s v="No"/>
    <s v="No"/>
    <n v="15"/>
    <s v="Bank Transfer"/>
    <s v="Bi-Weekly"/>
    <x v="2"/>
  </r>
  <r>
    <n v="1886"/>
    <n v="26"/>
    <x v="0"/>
    <x v="16"/>
    <x v="3"/>
    <n v="53"/>
    <x v="22"/>
    <s v="S"/>
    <s v="Maroon"/>
    <s v="Winter"/>
    <n v="4.4000000000000004"/>
    <x v="1"/>
    <x v="3"/>
    <s v="No"/>
    <s v="No"/>
    <n v="35"/>
    <s v="Cash"/>
    <s v="Monthly"/>
    <x v="2"/>
  </r>
  <r>
    <n v="1887"/>
    <n v="18"/>
    <x v="0"/>
    <x v="24"/>
    <x v="3"/>
    <n v="91"/>
    <x v="10"/>
    <s v="L"/>
    <s v="Beige"/>
    <s v="Spring"/>
    <n v="4.4000000000000004"/>
    <x v="1"/>
    <x v="2"/>
    <s v="No"/>
    <s v="No"/>
    <n v="46"/>
    <s v="Cash"/>
    <s v="Bi-Weekly"/>
    <x v="1"/>
  </r>
  <r>
    <n v="1888"/>
    <n v="64"/>
    <x v="0"/>
    <x v="15"/>
    <x v="0"/>
    <n v="44"/>
    <x v="25"/>
    <s v="XL"/>
    <s v="Gold"/>
    <s v="Fall"/>
    <n v="3.5"/>
    <x v="1"/>
    <x v="0"/>
    <s v="No"/>
    <s v="No"/>
    <n v="3"/>
    <s v="PayPal"/>
    <s v="Monthly"/>
    <x v="0"/>
  </r>
  <r>
    <n v="1889"/>
    <n v="62"/>
    <x v="0"/>
    <x v="15"/>
    <x v="0"/>
    <n v="89"/>
    <x v="45"/>
    <s v="XL"/>
    <s v="Turquoise"/>
    <s v="Winter"/>
    <n v="3.4"/>
    <x v="1"/>
    <x v="1"/>
    <s v="No"/>
    <s v="No"/>
    <n v="48"/>
    <s v="Credit Card"/>
    <s v="Weekly"/>
    <x v="0"/>
  </r>
  <r>
    <n v="1890"/>
    <n v="59"/>
    <x v="0"/>
    <x v="11"/>
    <x v="0"/>
    <n v="57"/>
    <x v="17"/>
    <s v="L"/>
    <s v="Peach"/>
    <s v="Spring"/>
    <n v="2.5"/>
    <x v="1"/>
    <x v="2"/>
    <s v="No"/>
    <s v="No"/>
    <n v="27"/>
    <s v="Bank Transfer"/>
    <s v="Weekly"/>
    <x v="0"/>
  </r>
  <r>
    <n v="1891"/>
    <n v="36"/>
    <x v="0"/>
    <x v="12"/>
    <x v="3"/>
    <n v="57"/>
    <x v="11"/>
    <s v="M"/>
    <s v="Lavender"/>
    <s v="Spring"/>
    <n v="3.4"/>
    <x v="1"/>
    <x v="5"/>
    <s v="No"/>
    <s v="No"/>
    <n v="5"/>
    <s v="Credit Card"/>
    <s v="Weekly"/>
    <x v="2"/>
  </r>
  <r>
    <n v="1892"/>
    <n v="69"/>
    <x v="0"/>
    <x v="16"/>
    <x v="3"/>
    <n v="74"/>
    <x v="13"/>
    <s v="M"/>
    <s v="Gray"/>
    <s v="Summer"/>
    <n v="2.6"/>
    <x v="1"/>
    <x v="2"/>
    <s v="No"/>
    <s v="No"/>
    <n v="48"/>
    <s v="Debit Card"/>
    <s v="Quarterly"/>
    <x v="0"/>
  </r>
  <r>
    <n v="1893"/>
    <n v="39"/>
    <x v="0"/>
    <x v="14"/>
    <x v="2"/>
    <n v="30"/>
    <x v="18"/>
    <s v="M"/>
    <s v="Blue"/>
    <s v="Fall"/>
    <n v="4.5999999999999996"/>
    <x v="1"/>
    <x v="4"/>
    <s v="No"/>
    <s v="No"/>
    <n v="12"/>
    <s v="Venmo"/>
    <s v="Weekly"/>
    <x v="2"/>
  </r>
  <r>
    <n v="1894"/>
    <n v="28"/>
    <x v="0"/>
    <x v="10"/>
    <x v="0"/>
    <n v="20"/>
    <x v="12"/>
    <s v="L"/>
    <s v="Red"/>
    <s v="Summer"/>
    <n v="3.7"/>
    <x v="1"/>
    <x v="0"/>
    <s v="No"/>
    <s v="No"/>
    <n v="10"/>
    <s v="PayPal"/>
    <s v="Fortnightly"/>
    <x v="2"/>
  </r>
  <r>
    <n v="1895"/>
    <n v="42"/>
    <x v="0"/>
    <x v="15"/>
    <x v="0"/>
    <n v="90"/>
    <x v="28"/>
    <s v="M"/>
    <s v="Purple"/>
    <s v="Fall"/>
    <n v="2.5"/>
    <x v="1"/>
    <x v="1"/>
    <s v="No"/>
    <s v="No"/>
    <n v="48"/>
    <s v="Debit Card"/>
    <s v="Bi-Weekly"/>
    <x v="2"/>
  </r>
  <r>
    <n v="1896"/>
    <n v="31"/>
    <x v="0"/>
    <x v="2"/>
    <x v="0"/>
    <n v="61"/>
    <x v="47"/>
    <s v="L"/>
    <s v="Indigo"/>
    <s v="Fall"/>
    <n v="4.5"/>
    <x v="1"/>
    <x v="0"/>
    <s v="No"/>
    <s v="No"/>
    <n v="3"/>
    <s v="Debit Card"/>
    <s v="Monthly"/>
    <x v="2"/>
  </r>
  <r>
    <n v="1897"/>
    <n v="57"/>
    <x v="0"/>
    <x v="3"/>
    <x v="1"/>
    <n v="51"/>
    <x v="22"/>
    <s v="M"/>
    <s v="Gold"/>
    <s v="Fall"/>
    <n v="2.9"/>
    <x v="1"/>
    <x v="3"/>
    <s v="No"/>
    <s v="No"/>
    <n v="19"/>
    <s v="Venmo"/>
    <s v="Monthly"/>
    <x v="0"/>
  </r>
  <r>
    <n v="1898"/>
    <n v="53"/>
    <x v="0"/>
    <x v="12"/>
    <x v="3"/>
    <n v="97"/>
    <x v="29"/>
    <s v="L"/>
    <s v="Teal"/>
    <s v="Winter"/>
    <n v="2.9"/>
    <x v="1"/>
    <x v="1"/>
    <s v="No"/>
    <s v="No"/>
    <n v="11"/>
    <s v="Debit Card"/>
    <s v="Fortnightly"/>
    <x v="0"/>
  </r>
  <r>
    <n v="1899"/>
    <n v="59"/>
    <x v="0"/>
    <x v="13"/>
    <x v="0"/>
    <n v="97"/>
    <x v="21"/>
    <s v="L"/>
    <s v="Magenta"/>
    <s v="Fall"/>
    <n v="3.5"/>
    <x v="1"/>
    <x v="2"/>
    <s v="No"/>
    <s v="No"/>
    <n v="25"/>
    <s v="Venmo"/>
    <s v="Monthly"/>
    <x v="0"/>
  </r>
  <r>
    <n v="1900"/>
    <n v="32"/>
    <x v="0"/>
    <x v="6"/>
    <x v="0"/>
    <n v="40"/>
    <x v="14"/>
    <s v="L"/>
    <s v="Maroon"/>
    <s v="Winter"/>
    <n v="4.2"/>
    <x v="1"/>
    <x v="5"/>
    <s v="No"/>
    <s v="No"/>
    <n v="42"/>
    <s v="PayPal"/>
    <s v="Weekly"/>
    <x v="2"/>
  </r>
  <r>
    <n v="1901"/>
    <n v="65"/>
    <x v="0"/>
    <x v="16"/>
    <x v="3"/>
    <n v="85"/>
    <x v="44"/>
    <s v="S"/>
    <s v="Blue"/>
    <s v="Summer"/>
    <n v="3.3"/>
    <x v="1"/>
    <x v="1"/>
    <s v="No"/>
    <s v="No"/>
    <n v="34"/>
    <s v="Cash"/>
    <s v="Quarterly"/>
    <x v="0"/>
  </r>
  <r>
    <n v="1902"/>
    <n v="56"/>
    <x v="0"/>
    <x v="20"/>
    <x v="0"/>
    <n v="76"/>
    <x v="28"/>
    <s v="S"/>
    <s v="Beige"/>
    <s v="Winter"/>
    <n v="3.9"/>
    <x v="1"/>
    <x v="5"/>
    <s v="No"/>
    <s v="No"/>
    <n v="50"/>
    <s v="Cash"/>
    <s v="Quarterly"/>
    <x v="0"/>
  </r>
  <r>
    <n v="1903"/>
    <n v="31"/>
    <x v="0"/>
    <x v="3"/>
    <x v="1"/>
    <n v="22"/>
    <x v="35"/>
    <s v="S"/>
    <s v="Olive"/>
    <s v="Spring"/>
    <n v="5"/>
    <x v="1"/>
    <x v="5"/>
    <s v="No"/>
    <s v="No"/>
    <n v="21"/>
    <s v="Venmo"/>
    <s v="Monthly"/>
    <x v="2"/>
  </r>
  <r>
    <n v="1904"/>
    <n v="59"/>
    <x v="0"/>
    <x v="13"/>
    <x v="0"/>
    <n v="63"/>
    <x v="17"/>
    <s v="M"/>
    <s v="Gold"/>
    <s v="Summer"/>
    <n v="3.3"/>
    <x v="1"/>
    <x v="3"/>
    <s v="No"/>
    <s v="No"/>
    <n v="37"/>
    <s v="Bank Transfer"/>
    <s v="Weekly"/>
    <x v="0"/>
  </r>
  <r>
    <n v="1905"/>
    <n v="22"/>
    <x v="0"/>
    <x v="17"/>
    <x v="0"/>
    <n v="71"/>
    <x v="22"/>
    <s v="S"/>
    <s v="Silver"/>
    <s v="Spring"/>
    <n v="4.2"/>
    <x v="1"/>
    <x v="1"/>
    <s v="No"/>
    <s v="No"/>
    <n v="46"/>
    <s v="Cash"/>
    <s v="Monthly"/>
    <x v="2"/>
  </r>
  <r>
    <n v="1906"/>
    <n v="47"/>
    <x v="0"/>
    <x v="23"/>
    <x v="1"/>
    <n v="35"/>
    <x v="37"/>
    <s v="M"/>
    <s v="Teal"/>
    <s v="Summer"/>
    <n v="4.9000000000000004"/>
    <x v="1"/>
    <x v="4"/>
    <s v="No"/>
    <s v="No"/>
    <n v="14"/>
    <s v="Bank Transfer"/>
    <s v="Fortnightly"/>
    <x v="2"/>
  </r>
  <r>
    <n v="1907"/>
    <n v="23"/>
    <x v="0"/>
    <x v="21"/>
    <x v="3"/>
    <n v="30"/>
    <x v="34"/>
    <s v="M"/>
    <s v="Green"/>
    <s v="Spring"/>
    <n v="4.5999999999999996"/>
    <x v="1"/>
    <x v="4"/>
    <s v="No"/>
    <s v="No"/>
    <n v="24"/>
    <s v="PayPal"/>
    <s v="Fortnightly"/>
    <x v="2"/>
  </r>
  <r>
    <n v="1908"/>
    <n v="69"/>
    <x v="0"/>
    <x v="11"/>
    <x v="0"/>
    <n v="74"/>
    <x v="35"/>
    <s v="L"/>
    <s v="Orange"/>
    <s v="Fall"/>
    <n v="4.8"/>
    <x v="1"/>
    <x v="5"/>
    <s v="No"/>
    <s v="No"/>
    <n v="36"/>
    <s v="Credit Card"/>
    <s v="Every 3 Months"/>
    <x v="0"/>
  </r>
  <r>
    <n v="1909"/>
    <n v="18"/>
    <x v="0"/>
    <x v="18"/>
    <x v="3"/>
    <n v="71"/>
    <x v="42"/>
    <s v="XL"/>
    <s v="Charcoal"/>
    <s v="Winter"/>
    <n v="2.7"/>
    <x v="1"/>
    <x v="2"/>
    <s v="No"/>
    <s v="No"/>
    <n v="19"/>
    <s v="Debit Card"/>
    <s v="Bi-Weekly"/>
    <x v="1"/>
  </r>
  <r>
    <n v="1910"/>
    <n v="50"/>
    <x v="0"/>
    <x v="1"/>
    <x v="0"/>
    <n v="84"/>
    <x v="0"/>
    <s v="S"/>
    <s v="Black"/>
    <s v="Spring"/>
    <n v="4.3"/>
    <x v="1"/>
    <x v="5"/>
    <s v="No"/>
    <s v="No"/>
    <n v="12"/>
    <s v="Credit Card"/>
    <s v="Monthly"/>
    <x v="2"/>
  </r>
  <r>
    <n v="1911"/>
    <n v="29"/>
    <x v="0"/>
    <x v="3"/>
    <x v="1"/>
    <n v="38"/>
    <x v="14"/>
    <s v="S"/>
    <s v="Yellow"/>
    <s v="Fall"/>
    <n v="3.8"/>
    <x v="1"/>
    <x v="0"/>
    <s v="No"/>
    <s v="No"/>
    <n v="13"/>
    <s v="Debit Card"/>
    <s v="Quarterly"/>
    <x v="2"/>
  </r>
  <r>
    <n v="1912"/>
    <n v="65"/>
    <x v="0"/>
    <x v="16"/>
    <x v="3"/>
    <n v="81"/>
    <x v="28"/>
    <s v="M"/>
    <s v="Gray"/>
    <s v="Spring"/>
    <n v="4.9000000000000004"/>
    <x v="1"/>
    <x v="0"/>
    <s v="No"/>
    <s v="No"/>
    <n v="32"/>
    <s v="Debit Card"/>
    <s v="Bi-Weekly"/>
    <x v="0"/>
  </r>
  <r>
    <n v="1913"/>
    <n v="29"/>
    <x v="0"/>
    <x v="1"/>
    <x v="0"/>
    <n v="56"/>
    <x v="24"/>
    <s v="S"/>
    <s v="Charcoal"/>
    <s v="Winter"/>
    <n v="3.4"/>
    <x v="1"/>
    <x v="4"/>
    <s v="No"/>
    <s v="No"/>
    <n v="5"/>
    <s v="Credit Card"/>
    <s v="Bi-Weekly"/>
    <x v="2"/>
  </r>
  <r>
    <n v="1914"/>
    <n v="49"/>
    <x v="0"/>
    <x v="11"/>
    <x v="0"/>
    <n v="48"/>
    <x v="0"/>
    <s v="M"/>
    <s v="Peach"/>
    <s v="Winter"/>
    <n v="3.6"/>
    <x v="1"/>
    <x v="0"/>
    <s v="No"/>
    <s v="No"/>
    <n v="29"/>
    <s v="Cash"/>
    <s v="Annually"/>
    <x v="2"/>
  </r>
  <r>
    <n v="1915"/>
    <n v="28"/>
    <x v="0"/>
    <x v="6"/>
    <x v="0"/>
    <n v="97"/>
    <x v="29"/>
    <s v="L"/>
    <s v="Green"/>
    <s v="Fall"/>
    <n v="3.4"/>
    <x v="1"/>
    <x v="3"/>
    <s v="No"/>
    <s v="No"/>
    <n v="40"/>
    <s v="Credit Card"/>
    <s v="Fortnightly"/>
    <x v="2"/>
  </r>
  <r>
    <n v="1916"/>
    <n v="51"/>
    <x v="0"/>
    <x v="21"/>
    <x v="3"/>
    <n v="74"/>
    <x v="15"/>
    <s v="M"/>
    <s v="Magenta"/>
    <s v="Fall"/>
    <n v="4.7"/>
    <x v="1"/>
    <x v="4"/>
    <s v="No"/>
    <s v="No"/>
    <n v="44"/>
    <s v="Cash"/>
    <s v="Weekly"/>
    <x v="0"/>
  </r>
  <r>
    <n v="1917"/>
    <n v="26"/>
    <x v="0"/>
    <x v="15"/>
    <x v="0"/>
    <n v="50"/>
    <x v="39"/>
    <s v="S"/>
    <s v="Beige"/>
    <s v="Winter"/>
    <n v="3"/>
    <x v="1"/>
    <x v="2"/>
    <s v="No"/>
    <s v="No"/>
    <n v="3"/>
    <s v="Debit Card"/>
    <s v="Bi-Weekly"/>
    <x v="2"/>
  </r>
  <r>
    <n v="1918"/>
    <n v="38"/>
    <x v="0"/>
    <x v="11"/>
    <x v="0"/>
    <n v="71"/>
    <x v="11"/>
    <s v="L"/>
    <s v="Black"/>
    <s v="Winter"/>
    <n v="3.4"/>
    <x v="1"/>
    <x v="1"/>
    <s v="No"/>
    <s v="No"/>
    <n v="35"/>
    <s v="PayPal"/>
    <s v="Bi-Weekly"/>
    <x v="2"/>
  </r>
  <r>
    <n v="1919"/>
    <n v="35"/>
    <x v="0"/>
    <x v="11"/>
    <x v="0"/>
    <n v="33"/>
    <x v="37"/>
    <s v="S"/>
    <s v="Purple"/>
    <s v="Summer"/>
    <n v="4.5999999999999996"/>
    <x v="1"/>
    <x v="3"/>
    <s v="No"/>
    <s v="No"/>
    <n v="33"/>
    <s v="Debit Card"/>
    <s v="Monthly"/>
    <x v="2"/>
  </r>
  <r>
    <n v="1920"/>
    <n v="34"/>
    <x v="0"/>
    <x v="21"/>
    <x v="3"/>
    <n v="56"/>
    <x v="41"/>
    <s v="M"/>
    <s v="Olive"/>
    <s v="Summer"/>
    <n v="3.1"/>
    <x v="1"/>
    <x v="0"/>
    <s v="No"/>
    <s v="No"/>
    <n v="20"/>
    <s v="PayPal"/>
    <s v="Bi-Weekly"/>
    <x v="2"/>
  </r>
  <r>
    <n v="1921"/>
    <n v="51"/>
    <x v="0"/>
    <x v="0"/>
    <x v="0"/>
    <n v="84"/>
    <x v="39"/>
    <s v="M"/>
    <s v="Purple"/>
    <s v="Spring"/>
    <n v="2.8"/>
    <x v="1"/>
    <x v="3"/>
    <s v="No"/>
    <s v="No"/>
    <n v="40"/>
    <s v="Cash"/>
    <s v="Every 3 Months"/>
    <x v="0"/>
  </r>
  <r>
    <n v="1922"/>
    <n v="47"/>
    <x v="0"/>
    <x v="5"/>
    <x v="0"/>
    <n v="36"/>
    <x v="49"/>
    <s v="M"/>
    <s v="Green"/>
    <s v="Fall"/>
    <n v="3.5"/>
    <x v="1"/>
    <x v="5"/>
    <s v="No"/>
    <s v="No"/>
    <n v="13"/>
    <s v="Venmo"/>
    <s v="Annually"/>
    <x v="2"/>
  </r>
  <r>
    <n v="1923"/>
    <n v="18"/>
    <x v="0"/>
    <x v="24"/>
    <x v="3"/>
    <n v="63"/>
    <x v="0"/>
    <s v="S"/>
    <s v="Peach"/>
    <s v="Summer"/>
    <n v="4.5999999999999996"/>
    <x v="1"/>
    <x v="3"/>
    <s v="No"/>
    <s v="No"/>
    <n v="9"/>
    <s v="PayPal"/>
    <s v="Monthly"/>
    <x v="1"/>
  </r>
  <r>
    <n v="1924"/>
    <n v="64"/>
    <x v="0"/>
    <x v="3"/>
    <x v="1"/>
    <n v="36"/>
    <x v="43"/>
    <s v="XL"/>
    <s v="Blue"/>
    <s v="Summer"/>
    <n v="4.3"/>
    <x v="1"/>
    <x v="3"/>
    <s v="No"/>
    <s v="No"/>
    <n v="7"/>
    <s v="Cash"/>
    <s v="Annually"/>
    <x v="0"/>
  </r>
  <r>
    <n v="1925"/>
    <n v="30"/>
    <x v="0"/>
    <x v="14"/>
    <x v="2"/>
    <n v="63"/>
    <x v="49"/>
    <s v="M"/>
    <s v="Gray"/>
    <s v="Fall"/>
    <n v="4.8"/>
    <x v="1"/>
    <x v="1"/>
    <s v="No"/>
    <s v="No"/>
    <n v="42"/>
    <s v="PayPal"/>
    <s v="Quarterly"/>
    <x v="2"/>
  </r>
  <r>
    <n v="1926"/>
    <n v="59"/>
    <x v="0"/>
    <x v="4"/>
    <x v="1"/>
    <n v="32"/>
    <x v="40"/>
    <s v="L"/>
    <s v="Black"/>
    <s v="Winter"/>
    <n v="2.9"/>
    <x v="1"/>
    <x v="0"/>
    <s v="No"/>
    <s v="No"/>
    <n v="44"/>
    <s v="Credit Card"/>
    <s v="Fortnightly"/>
    <x v="0"/>
  </r>
  <r>
    <n v="1927"/>
    <n v="66"/>
    <x v="0"/>
    <x v="21"/>
    <x v="3"/>
    <n v="93"/>
    <x v="35"/>
    <s v="M"/>
    <s v="Silver"/>
    <s v="Spring"/>
    <n v="3"/>
    <x v="1"/>
    <x v="0"/>
    <s v="No"/>
    <s v="No"/>
    <n v="6"/>
    <s v="PayPal"/>
    <s v="Annually"/>
    <x v="0"/>
  </r>
  <r>
    <n v="1928"/>
    <n v="40"/>
    <x v="0"/>
    <x v="13"/>
    <x v="0"/>
    <n v="29"/>
    <x v="20"/>
    <s v="M"/>
    <s v="Pink"/>
    <s v="Summer"/>
    <n v="2.9"/>
    <x v="1"/>
    <x v="3"/>
    <s v="No"/>
    <s v="No"/>
    <n v="8"/>
    <s v="Cash"/>
    <s v="Every 3 Months"/>
    <x v="2"/>
  </r>
  <r>
    <n v="1929"/>
    <n v="25"/>
    <x v="0"/>
    <x v="12"/>
    <x v="3"/>
    <n v="92"/>
    <x v="16"/>
    <s v="S"/>
    <s v="Lavender"/>
    <s v="Summer"/>
    <n v="3.7"/>
    <x v="1"/>
    <x v="3"/>
    <s v="No"/>
    <s v="No"/>
    <n v="10"/>
    <s v="PayPal"/>
    <s v="Weekly"/>
    <x v="2"/>
  </r>
  <r>
    <n v="1930"/>
    <n v="59"/>
    <x v="0"/>
    <x v="2"/>
    <x v="0"/>
    <n v="33"/>
    <x v="11"/>
    <s v="L"/>
    <s v="Brown"/>
    <s v="Fall"/>
    <n v="4.7"/>
    <x v="1"/>
    <x v="3"/>
    <s v="No"/>
    <s v="No"/>
    <n v="46"/>
    <s v="Venmo"/>
    <s v="Quarterly"/>
    <x v="0"/>
  </r>
  <r>
    <n v="1931"/>
    <n v="66"/>
    <x v="0"/>
    <x v="13"/>
    <x v="0"/>
    <n v="52"/>
    <x v="17"/>
    <s v="L"/>
    <s v="Turquoise"/>
    <s v="Spring"/>
    <n v="3.5"/>
    <x v="1"/>
    <x v="5"/>
    <s v="No"/>
    <s v="No"/>
    <n v="26"/>
    <s v="Cash"/>
    <s v="Weekly"/>
    <x v="0"/>
  </r>
  <r>
    <n v="1932"/>
    <n v="54"/>
    <x v="0"/>
    <x v="16"/>
    <x v="3"/>
    <n v="42"/>
    <x v="26"/>
    <s v="S"/>
    <s v="Olive"/>
    <s v="Spring"/>
    <n v="2.7"/>
    <x v="1"/>
    <x v="5"/>
    <s v="No"/>
    <s v="No"/>
    <n v="6"/>
    <s v="Debit Card"/>
    <s v="Every 3 Months"/>
    <x v="0"/>
  </r>
  <r>
    <n v="1933"/>
    <n v="42"/>
    <x v="0"/>
    <x v="15"/>
    <x v="0"/>
    <n v="36"/>
    <x v="33"/>
    <s v="M"/>
    <s v="White"/>
    <s v="Spring"/>
    <n v="5"/>
    <x v="1"/>
    <x v="1"/>
    <s v="No"/>
    <s v="No"/>
    <n v="47"/>
    <s v="Credit Card"/>
    <s v="Every 3 Months"/>
    <x v="2"/>
  </r>
  <r>
    <n v="1934"/>
    <n v="48"/>
    <x v="0"/>
    <x v="3"/>
    <x v="1"/>
    <n v="67"/>
    <x v="6"/>
    <s v="L"/>
    <s v="Violet"/>
    <s v="Summer"/>
    <n v="4.0999999999999996"/>
    <x v="1"/>
    <x v="2"/>
    <s v="No"/>
    <s v="No"/>
    <n v="28"/>
    <s v="Venmo"/>
    <s v="Annually"/>
    <x v="2"/>
  </r>
  <r>
    <n v="1935"/>
    <n v="34"/>
    <x v="0"/>
    <x v="14"/>
    <x v="2"/>
    <n v="43"/>
    <x v="49"/>
    <s v="L"/>
    <s v="Gold"/>
    <s v="Winter"/>
    <n v="2.7"/>
    <x v="1"/>
    <x v="1"/>
    <s v="No"/>
    <s v="No"/>
    <n v="23"/>
    <s v="Bank Transfer"/>
    <s v="Annually"/>
    <x v="2"/>
  </r>
  <r>
    <n v="1936"/>
    <n v="19"/>
    <x v="0"/>
    <x v="0"/>
    <x v="0"/>
    <n v="68"/>
    <x v="17"/>
    <s v="XL"/>
    <s v="Violet"/>
    <s v="Spring"/>
    <n v="4.8"/>
    <x v="1"/>
    <x v="1"/>
    <s v="No"/>
    <s v="No"/>
    <n v="45"/>
    <s v="Cash"/>
    <s v="Fortnightly"/>
    <x v="1"/>
  </r>
  <r>
    <n v="1937"/>
    <n v="70"/>
    <x v="0"/>
    <x v="16"/>
    <x v="3"/>
    <n v="60"/>
    <x v="46"/>
    <s v="S"/>
    <s v="Teal"/>
    <s v="Summer"/>
    <n v="4.3"/>
    <x v="1"/>
    <x v="4"/>
    <s v="No"/>
    <s v="No"/>
    <n v="44"/>
    <s v="PayPal"/>
    <s v="Every 3 Months"/>
    <x v="0"/>
  </r>
  <r>
    <n v="1938"/>
    <n v="43"/>
    <x v="0"/>
    <x v="20"/>
    <x v="0"/>
    <n v="53"/>
    <x v="12"/>
    <s v="M"/>
    <s v="Olive"/>
    <s v="Summer"/>
    <n v="4.5"/>
    <x v="1"/>
    <x v="4"/>
    <s v="No"/>
    <s v="No"/>
    <n v="11"/>
    <s v="Bank Transfer"/>
    <s v="Monthly"/>
    <x v="2"/>
  </r>
  <r>
    <n v="1939"/>
    <n v="46"/>
    <x v="0"/>
    <x v="2"/>
    <x v="0"/>
    <n v="23"/>
    <x v="0"/>
    <s v="L"/>
    <s v="Blue"/>
    <s v="Spring"/>
    <n v="3.8"/>
    <x v="1"/>
    <x v="3"/>
    <s v="No"/>
    <s v="No"/>
    <n v="39"/>
    <s v="Debit Card"/>
    <s v="Bi-Weekly"/>
    <x v="2"/>
  </r>
  <r>
    <n v="1940"/>
    <n v="66"/>
    <x v="0"/>
    <x v="24"/>
    <x v="3"/>
    <n v="57"/>
    <x v="31"/>
    <s v="L"/>
    <s v="Magenta"/>
    <s v="Winter"/>
    <n v="3.7"/>
    <x v="1"/>
    <x v="5"/>
    <s v="No"/>
    <s v="No"/>
    <n v="20"/>
    <s v="PayPal"/>
    <s v="Every 3 Months"/>
    <x v="0"/>
  </r>
  <r>
    <n v="1941"/>
    <n v="50"/>
    <x v="0"/>
    <x v="19"/>
    <x v="3"/>
    <n v="89"/>
    <x v="29"/>
    <s v="L"/>
    <s v="Gray"/>
    <s v="Fall"/>
    <n v="3.9"/>
    <x v="1"/>
    <x v="4"/>
    <s v="No"/>
    <s v="No"/>
    <n v="48"/>
    <s v="PayPal"/>
    <s v="Fortnightly"/>
    <x v="2"/>
  </r>
  <r>
    <n v="1942"/>
    <n v="55"/>
    <x v="0"/>
    <x v="9"/>
    <x v="1"/>
    <n v="99"/>
    <x v="34"/>
    <s v="XL"/>
    <s v="Peach"/>
    <s v="Winter"/>
    <n v="3.3"/>
    <x v="1"/>
    <x v="3"/>
    <s v="No"/>
    <s v="No"/>
    <n v="46"/>
    <s v="Credit Card"/>
    <s v="Quarterly"/>
    <x v="0"/>
  </r>
  <r>
    <n v="1943"/>
    <n v="63"/>
    <x v="0"/>
    <x v="13"/>
    <x v="0"/>
    <n v="28"/>
    <x v="15"/>
    <s v="M"/>
    <s v="Cyan"/>
    <s v="Fall"/>
    <n v="3.4"/>
    <x v="1"/>
    <x v="0"/>
    <s v="No"/>
    <s v="No"/>
    <n v="22"/>
    <s v="PayPal"/>
    <s v="Monthly"/>
    <x v="0"/>
  </r>
  <r>
    <n v="1944"/>
    <n v="32"/>
    <x v="0"/>
    <x v="20"/>
    <x v="0"/>
    <n v="53"/>
    <x v="48"/>
    <s v="L"/>
    <s v="Violet"/>
    <s v="Summer"/>
    <n v="3.8"/>
    <x v="1"/>
    <x v="2"/>
    <s v="No"/>
    <s v="No"/>
    <n v="45"/>
    <s v="Cash"/>
    <s v="Annually"/>
    <x v="2"/>
  </r>
  <r>
    <n v="1945"/>
    <n v="30"/>
    <x v="0"/>
    <x v="15"/>
    <x v="0"/>
    <n v="45"/>
    <x v="10"/>
    <s v="M"/>
    <s v="Gold"/>
    <s v="Winter"/>
    <n v="2.7"/>
    <x v="1"/>
    <x v="1"/>
    <s v="No"/>
    <s v="No"/>
    <n v="49"/>
    <s v="Cash"/>
    <s v="Every 3 Months"/>
    <x v="2"/>
  </r>
  <r>
    <n v="1946"/>
    <n v="35"/>
    <x v="0"/>
    <x v="15"/>
    <x v="0"/>
    <n v="38"/>
    <x v="42"/>
    <s v="M"/>
    <s v="Gold"/>
    <s v="Winter"/>
    <n v="2.9"/>
    <x v="1"/>
    <x v="4"/>
    <s v="No"/>
    <s v="No"/>
    <n v="9"/>
    <s v="Credit Card"/>
    <s v="Every 3 Months"/>
    <x v="2"/>
  </r>
  <r>
    <n v="1947"/>
    <n v="59"/>
    <x v="0"/>
    <x v="13"/>
    <x v="0"/>
    <n v="49"/>
    <x v="7"/>
    <s v="M"/>
    <s v="White"/>
    <s v="Summer"/>
    <n v="4.5"/>
    <x v="1"/>
    <x v="3"/>
    <s v="No"/>
    <s v="No"/>
    <n v="41"/>
    <s v="Credit Card"/>
    <s v="Quarterly"/>
    <x v="0"/>
  </r>
  <r>
    <n v="1948"/>
    <n v="59"/>
    <x v="0"/>
    <x v="5"/>
    <x v="0"/>
    <n v="32"/>
    <x v="14"/>
    <s v="M"/>
    <s v="Gray"/>
    <s v="Summer"/>
    <n v="2.6"/>
    <x v="1"/>
    <x v="5"/>
    <s v="No"/>
    <s v="No"/>
    <n v="2"/>
    <s v="PayPal"/>
    <s v="Monthly"/>
    <x v="0"/>
  </r>
  <r>
    <n v="1949"/>
    <n v="54"/>
    <x v="0"/>
    <x v="17"/>
    <x v="0"/>
    <n v="37"/>
    <x v="39"/>
    <s v="L"/>
    <s v="Brown"/>
    <s v="Winter"/>
    <n v="3.1"/>
    <x v="1"/>
    <x v="2"/>
    <s v="No"/>
    <s v="No"/>
    <n v="39"/>
    <s v="PayPal"/>
    <s v="Bi-Weekly"/>
    <x v="0"/>
  </r>
  <r>
    <n v="1950"/>
    <n v="63"/>
    <x v="0"/>
    <x v="10"/>
    <x v="0"/>
    <n v="80"/>
    <x v="43"/>
    <s v="L"/>
    <s v="Gray"/>
    <s v="Winter"/>
    <n v="4.7"/>
    <x v="1"/>
    <x v="5"/>
    <s v="No"/>
    <s v="No"/>
    <n v="12"/>
    <s v="PayPal"/>
    <s v="Quarterly"/>
    <x v="0"/>
  </r>
  <r>
    <n v="1951"/>
    <n v="43"/>
    <x v="0"/>
    <x v="21"/>
    <x v="3"/>
    <n v="78"/>
    <x v="10"/>
    <s v="L"/>
    <s v="Blue"/>
    <s v="Summer"/>
    <n v="4.5999999999999996"/>
    <x v="1"/>
    <x v="1"/>
    <s v="No"/>
    <s v="No"/>
    <n v="26"/>
    <s v="PayPal"/>
    <s v="Every 3 Months"/>
    <x v="2"/>
  </r>
  <r>
    <n v="1952"/>
    <n v="33"/>
    <x v="0"/>
    <x v="24"/>
    <x v="3"/>
    <n v="53"/>
    <x v="39"/>
    <s v="L"/>
    <s v="Gold"/>
    <s v="Summer"/>
    <n v="2.7"/>
    <x v="1"/>
    <x v="2"/>
    <s v="No"/>
    <s v="No"/>
    <n v="32"/>
    <s v="Bank Transfer"/>
    <s v="Bi-Weekly"/>
    <x v="2"/>
  </r>
  <r>
    <n v="1953"/>
    <n v="57"/>
    <x v="0"/>
    <x v="9"/>
    <x v="1"/>
    <n v="82"/>
    <x v="33"/>
    <s v="L"/>
    <s v="Yellow"/>
    <s v="Summer"/>
    <n v="4.5999999999999996"/>
    <x v="1"/>
    <x v="4"/>
    <s v="No"/>
    <s v="No"/>
    <n v="50"/>
    <s v="Cash"/>
    <s v="Bi-Weekly"/>
    <x v="0"/>
  </r>
  <r>
    <n v="1954"/>
    <n v="25"/>
    <x v="0"/>
    <x v="11"/>
    <x v="0"/>
    <n v="33"/>
    <x v="24"/>
    <s v="XL"/>
    <s v="Green"/>
    <s v="Spring"/>
    <n v="4.8"/>
    <x v="1"/>
    <x v="3"/>
    <s v="No"/>
    <s v="No"/>
    <n v="3"/>
    <s v="PayPal"/>
    <s v="Fortnightly"/>
    <x v="2"/>
  </r>
  <r>
    <n v="1955"/>
    <n v="26"/>
    <x v="0"/>
    <x v="24"/>
    <x v="3"/>
    <n v="77"/>
    <x v="24"/>
    <s v="M"/>
    <s v="Pink"/>
    <s v="Winter"/>
    <n v="4.2"/>
    <x v="1"/>
    <x v="1"/>
    <s v="No"/>
    <s v="No"/>
    <n v="3"/>
    <s v="Venmo"/>
    <s v="Quarterly"/>
    <x v="2"/>
  </r>
  <r>
    <n v="1956"/>
    <n v="50"/>
    <x v="0"/>
    <x v="15"/>
    <x v="0"/>
    <n v="56"/>
    <x v="1"/>
    <s v="M"/>
    <s v="Pink"/>
    <s v="Winter"/>
    <n v="4.9000000000000004"/>
    <x v="1"/>
    <x v="0"/>
    <s v="No"/>
    <s v="No"/>
    <n v="37"/>
    <s v="Cash"/>
    <s v="Monthly"/>
    <x v="2"/>
  </r>
  <r>
    <n v="1957"/>
    <n v="70"/>
    <x v="0"/>
    <x v="20"/>
    <x v="0"/>
    <n v="37"/>
    <x v="19"/>
    <s v="M"/>
    <s v="Pink"/>
    <s v="Winter"/>
    <n v="4.9000000000000004"/>
    <x v="1"/>
    <x v="0"/>
    <s v="No"/>
    <s v="No"/>
    <n v="20"/>
    <s v="Credit Card"/>
    <s v="Fortnightly"/>
    <x v="0"/>
  </r>
  <r>
    <n v="1958"/>
    <n v="68"/>
    <x v="0"/>
    <x v="24"/>
    <x v="3"/>
    <n v="54"/>
    <x v="36"/>
    <s v="M"/>
    <s v="Cyan"/>
    <s v="Spring"/>
    <n v="4.5"/>
    <x v="1"/>
    <x v="5"/>
    <s v="No"/>
    <s v="No"/>
    <n v="26"/>
    <s v="Cash"/>
    <s v="Bi-Weekly"/>
    <x v="0"/>
  </r>
  <r>
    <n v="1959"/>
    <n v="39"/>
    <x v="0"/>
    <x v="6"/>
    <x v="0"/>
    <n v="67"/>
    <x v="22"/>
    <s v="M"/>
    <s v="Gray"/>
    <s v="Winter"/>
    <n v="2.7"/>
    <x v="1"/>
    <x v="5"/>
    <s v="No"/>
    <s v="No"/>
    <n v="47"/>
    <s v="Cash"/>
    <s v="Quarterly"/>
    <x v="2"/>
  </r>
  <r>
    <n v="1960"/>
    <n v="46"/>
    <x v="0"/>
    <x v="9"/>
    <x v="1"/>
    <n v="90"/>
    <x v="24"/>
    <s v="M"/>
    <s v="White"/>
    <s v="Fall"/>
    <n v="3.1"/>
    <x v="1"/>
    <x v="5"/>
    <s v="No"/>
    <s v="No"/>
    <n v="7"/>
    <s v="Credit Card"/>
    <s v="Every 3 Months"/>
    <x v="2"/>
  </r>
  <r>
    <n v="1961"/>
    <n v="57"/>
    <x v="0"/>
    <x v="2"/>
    <x v="0"/>
    <n v="72"/>
    <x v="2"/>
    <s v="L"/>
    <s v="Red"/>
    <s v="Summer"/>
    <n v="3.3"/>
    <x v="1"/>
    <x v="4"/>
    <s v="No"/>
    <s v="No"/>
    <n v="40"/>
    <s v="Credit Card"/>
    <s v="Annually"/>
    <x v="0"/>
  </r>
  <r>
    <n v="1962"/>
    <n v="47"/>
    <x v="0"/>
    <x v="23"/>
    <x v="1"/>
    <n v="59"/>
    <x v="22"/>
    <s v="L"/>
    <s v="Black"/>
    <s v="Summer"/>
    <n v="2.6"/>
    <x v="1"/>
    <x v="1"/>
    <s v="No"/>
    <s v="No"/>
    <n v="45"/>
    <s v="Debit Card"/>
    <s v="Quarterly"/>
    <x v="2"/>
  </r>
  <r>
    <n v="1963"/>
    <n v="40"/>
    <x v="0"/>
    <x v="19"/>
    <x v="3"/>
    <n v="45"/>
    <x v="44"/>
    <s v="M"/>
    <s v="Silver"/>
    <s v="Fall"/>
    <n v="4.4000000000000004"/>
    <x v="1"/>
    <x v="3"/>
    <s v="No"/>
    <s v="No"/>
    <n v="20"/>
    <s v="PayPal"/>
    <s v="Fortnightly"/>
    <x v="2"/>
  </r>
  <r>
    <n v="1964"/>
    <n v="52"/>
    <x v="0"/>
    <x v="6"/>
    <x v="0"/>
    <n v="30"/>
    <x v="49"/>
    <s v="L"/>
    <s v="Pink"/>
    <s v="Spring"/>
    <n v="3.9"/>
    <x v="1"/>
    <x v="3"/>
    <s v="No"/>
    <s v="No"/>
    <n v="11"/>
    <s v="Credit Card"/>
    <s v="Weekly"/>
    <x v="0"/>
  </r>
  <r>
    <n v="1965"/>
    <n v="40"/>
    <x v="0"/>
    <x v="13"/>
    <x v="0"/>
    <n v="51"/>
    <x v="8"/>
    <s v="S"/>
    <s v="Cyan"/>
    <s v="Summer"/>
    <n v="4.5999999999999996"/>
    <x v="1"/>
    <x v="0"/>
    <s v="No"/>
    <s v="No"/>
    <n v="50"/>
    <s v="Debit Card"/>
    <s v="Monthly"/>
    <x v="2"/>
  </r>
  <r>
    <n v="1966"/>
    <n v="67"/>
    <x v="0"/>
    <x v="1"/>
    <x v="0"/>
    <n v="90"/>
    <x v="27"/>
    <s v="M"/>
    <s v="White"/>
    <s v="Fall"/>
    <n v="4.9000000000000004"/>
    <x v="1"/>
    <x v="0"/>
    <s v="No"/>
    <s v="No"/>
    <n v="25"/>
    <s v="Debit Card"/>
    <s v="Quarterly"/>
    <x v="0"/>
  </r>
  <r>
    <n v="1967"/>
    <n v="67"/>
    <x v="0"/>
    <x v="14"/>
    <x v="2"/>
    <n v="95"/>
    <x v="27"/>
    <s v="XL"/>
    <s v="Purple"/>
    <s v="Winter"/>
    <n v="3.7"/>
    <x v="1"/>
    <x v="0"/>
    <s v="No"/>
    <s v="No"/>
    <n v="5"/>
    <s v="Credit Card"/>
    <s v="Fortnightly"/>
    <x v="0"/>
  </r>
  <r>
    <n v="1968"/>
    <n v="37"/>
    <x v="0"/>
    <x v="10"/>
    <x v="0"/>
    <n v="81"/>
    <x v="42"/>
    <s v="L"/>
    <s v="Yellow"/>
    <s v="Fall"/>
    <n v="3.7"/>
    <x v="1"/>
    <x v="3"/>
    <s v="No"/>
    <s v="No"/>
    <n v="4"/>
    <s v="Venmo"/>
    <s v="Annually"/>
    <x v="2"/>
  </r>
  <r>
    <n v="1969"/>
    <n v="67"/>
    <x v="0"/>
    <x v="5"/>
    <x v="0"/>
    <n v="70"/>
    <x v="46"/>
    <s v="S"/>
    <s v="Blue"/>
    <s v="Spring"/>
    <n v="4.2"/>
    <x v="1"/>
    <x v="3"/>
    <s v="No"/>
    <s v="No"/>
    <n v="25"/>
    <s v="Credit Card"/>
    <s v="Weekly"/>
    <x v="0"/>
  </r>
  <r>
    <n v="1970"/>
    <n v="64"/>
    <x v="0"/>
    <x v="10"/>
    <x v="0"/>
    <n v="32"/>
    <x v="7"/>
    <s v="S"/>
    <s v="Cyan"/>
    <s v="Winter"/>
    <n v="3.5"/>
    <x v="1"/>
    <x v="2"/>
    <s v="No"/>
    <s v="No"/>
    <n v="11"/>
    <s v="Bank Transfer"/>
    <s v="Fortnightly"/>
    <x v="0"/>
  </r>
  <r>
    <n v="1971"/>
    <n v="28"/>
    <x v="0"/>
    <x v="22"/>
    <x v="3"/>
    <n v="94"/>
    <x v="33"/>
    <s v="M"/>
    <s v="Indigo"/>
    <s v="Spring"/>
    <n v="2.9"/>
    <x v="1"/>
    <x v="2"/>
    <s v="No"/>
    <s v="No"/>
    <n v="4"/>
    <s v="Credit Card"/>
    <s v="Bi-Weekly"/>
    <x v="2"/>
  </r>
  <r>
    <n v="1972"/>
    <n v="54"/>
    <x v="0"/>
    <x v="19"/>
    <x v="3"/>
    <n v="29"/>
    <x v="38"/>
    <s v="XL"/>
    <s v="Indigo"/>
    <s v="Spring"/>
    <n v="3.4"/>
    <x v="1"/>
    <x v="2"/>
    <s v="No"/>
    <s v="No"/>
    <n v="1"/>
    <s v="Venmo"/>
    <s v="Monthly"/>
    <x v="0"/>
  </r>
  <r>
    <n v="1973"/>
    <n v="54"/>
    <x v="0"/>
    <x v="21"/>
    <x v="3"/>
    <n v="31"/>
    <x v="7"/>
    <s v="M"/>
    <s v="Silver"/>
    <s v="Summer"/>
    <n v="3.3"/>
    <x v="1"/>
    <x v="0"/>
    <s v="No"/>
    <s v="No"/>
    <n v="48"/>
    <s v="PayPal"/>
    <s v="Every 3 Months"/>
    <x v="0"/>
  </r>
  <r>
    <n v="1974"/>
    <n v="24"/>
    <x v="0"/>
    <x v="11"/>
    <x v="0"/>
    <n v="20"/>
    <x v="33"/>
    <s v="XL"/>
    <s v="Red"/>
    <s v="Fall"/>
    <n v="4.5"/>
    <x v="1"/>
    <x v="3"/>
    <s v="No"/>
    <s v="No"/>
    <n v="9"/>
    <s v="Venmo"/>
    <s v="Every 3 Months"/>
    <x v="2"/>
  </r>
  <r>
    <n v="1975"/>
    <n v="27"/>
    <x v="0"/>
    <x v="24"/>
    <x v="3"/>
    <n v="44"/>
    <x v="30"/>
    <s v="M"/>
    <s v="Peach"/>
    <s v="Winter"/>
    <n v="4.5999999999999996"/>
    <x v="1"/>
    <x v="4"/>
    <s v="No"/>
    <s v="No"/>
    <n v="2"/>
    <s v="PayPal"/>
    <s v="Fortnightly"/>
    <x v="2"/>
  </r>
  <r>
    <n v="1976"/>
    <n v="53"/>
    <x v="0"/>
    <x v="14"/>
    <x v="2"/>
    <n v="77"/>
    <x v="26"/>
    <s v="L"/>
    <s v="Turquoise"/>
    <s v="Fall"/>
    <n v="2.9"/>
    <x v="1"/>
    <x v="0"/>
    <s v="No"/>
    <s v="No"/>
    <n v="4"/>
    <s v="Cash"/>
    <s v="Quarterly"/>
    <x v="0"/>
  </r>
  <r>
    <n v="1977"/>
    <n v="32"/>
    <x v="0"/>
    <x v="8"/>
    <x v="3"/>
    <n v="51"/>
    <x v="5"/>
    <s v="M"/>
    <s v="Pink"/>
    <s v="Spring"/>
    <n v="3.2"/>
    <x v="1"/>
    <x v="2"/>
    <s v="No"/>
    <s v="No"/>
    <n v="43"/>
    <s v="PayPal"/>
    <s v="Fortnightly"/>
    <x v="2"/>
  </r>
  <r>
    <n v="1978"/>
    <n v="24"/>
    <x v="0"/>
    <x v="3"/>
    <x v="1"/>
    <n v="49"/>
    <x v="20"/>
    <s v="M"/>
    <s v="Teal"/>
    <s v="Summer"/>
    <n v="2.6"/>
    <x v="1"/>
    <x v="1"/>
    <s v="No"/>
    <s v="No"/>
    <n v="32"/>
    <s v="Bank Transfer"/>
    <s v="Annually"/>
    <x v="2"/>
  </r>
  <r>
    <n v="1979"/>
    <n v="45"/>
    <x v="0"/>
    <x v="12"/>
    <x v="3"/>
    <n v="78"/>
    <x v="2"/>
    <s v="L"/>
    <s v="Magenta"/>
    <s v="Spring"/>
    <n v="3.8"/>
    <x v="1"/>
    <x v="5"/>
    <s v="No"/>
    <s v="No"/>
    <n v="1"/>
    <s v="Cash"/>
    <s v="Quarterly"/>
    <x v="2"/>
  </r>
  <r>
    <n v="1980"/>
    <n v="49"/>
    <x v="0"/>
    <x v="2"/>
    <x v="0"/>
    <n v="98"/>
    <x v="30"/>
    <s v="L"/>
    <s v="Blue"/>
    <s v="Spring"/>
    <n v="2.8"/>
    <x v="1"/>
    <x v="5"/>
    <s v="No"/>
    <s v="No"/>
    <n v="38"/>
    <s v="Debit Card"/>
    <s v="Fortnightly"/>
    <x v="2"/>
  </r>
  <r>
    <n v="1981"/>
    <n v="51"/>
    <x v="0"/>
    <x v="3"/>
    <x v="1"/>
    <n v="94"/>
    <x v="44"/>
    <s v="M"/>
    <s v="Green"/>
    <s v="Winter"/>
    <n v="4.4000000000000004"/>
    <x v="1"/>
    <x v="5"/>
    <s v="No"/>
    <s v="No"/>
    <n v="25"/>
    <s v="PayPal"/>
    <s v="Fortnightly"/>
    <x v="0"/>
  </r>
  <r>
    <n v="1982"/>
    <n v="69"/>
    <x v="0"/>
    <x v="9"/>
    <x v="1"/>
    <n v="91"/>
    <x v="49"/>
    <s v="L"/>
    <s v="Violet"/>
    <s v="Summer"/>
    <n v="4.7"/>
    <x v="1"/>
    <x v="0"/>
    <s v="No"/>
    <s v="No"/>
    <n v="42"/>
    <s v="PayPal"/>
    <s v="Quarterly"/>
    <x v="0"/>
  </r>
  <r>
    <n v="1983"/>
    <n v="41"/>
    <x v="0"/>
    <x v="12"/>
    <x v="3"/>
    <n v="77"/>
    <x v="23"/>
    <s v="M"/>
    <s v="Turquoise"/>
    <s v="Summer"/>
    <n v="2.7"/>
    <x v="1"/>
    <x v="4"/>
    <s v="No"/>
    <s v="No"/>
    <n v="32"/>
    <s v="PayPal"/>
    <s v="Monthly"/>
    <x v="2"/>
  </r>
  <r>
    <n v="1984"/>
    <n v="59"/>
    <x v="0"/>
    <x v="18"/>
    <x v="3"/>
    <n v="97"/>
    <x v="42"/>
    <s v="M"/>
    <s v="Pink"/>
    <s v="Summer"/>
    <n v="2.6"/>
    <x v="1"/>
    <x v="2"/>
    <s v="No"/>
    <s v="No"/>
    <n v="21"/>
    <s v="Debit Card"/>
    <s v="Quarterly"/>
    <x v="0"/>
  </r>
  <r>
    <n v="1985"/>
    <n v="26"/>
    <x v="0"/>
    <x v="11"/>
    <x v="0"/>
    <n v="58"/>
    <x v="8"/>
    <s v="M"/>
    <s v="Black"/>
    <s v="Summer"/>
    <n v="3.4"/>
    <x v="1"/>
    <x v="4"/>
    <s v="No"/>
    <s v="No"/>
    <n v="26"/>
    <s v="PayPal"/>
    <s v="Fortnightly"/>
    <x v="2"/>
  </r>
  <r>
    <n v="1986"/>
    <n v="23"/>
    <x v="0"/>
    <x v="24"/>
    <x v="3"/>
    <n v="97"/>
    <x v="30"/>
    <s v="M"/>
    <s v="Gold"/>
    <s v="Spring"/>
    <n v="3.9"/>
    <x v="1"/>
    <x v="4"/>
    <s v="No"/>
    <s v="No"/>
    <n v="6"/>
    <s v="Credit Card"/>
    <s v="Fortnightly"/>
    <x v="2"/>
  </r>
  <r>
    <n v="1987"/>
    <n v="62"/>
    <x v="0"/>
    <x v="7"/>
    <x v="2"/>
    <n v="48"/>
    <x v="10"/>
    <s v="L"/>
    <s v="Green"/>
    <s v="Summer"/>
    <n v="3.4"/>
    <x v="1"/>
    <x v="4"/>
    <s v="No"/>
    <s v="No"/>
    <n v="14"/>
    <s v="Venmo"/>
    <s v="Quarterly"/>
    <x v="0"/>
  </r>
  <r>
    <n v="1988"/>
    <n v="69"/>
    <x v="0"/>
    <x v="22"/>
    <x v="3"/>
    <n v="23"/>
    <x v="34"/>
    <s v="XL"/>
    <s v="White"/>
    <s v="Summer"/>
    <n v="3.4"/>
    <x v="1"/>
    <x v="0"/>
    <s v="No"/>
    <s v="No"/>
    <n v="4"/>
    <s v="Cash"/>
    <s v="Quarterly"/>
    <x v="0"/>
  </r>
  <r>
    <n v="1989"/>
    <n v="46"/>
    <x v="0"/>
    <x v="13"/>
    <x v="0"/>
    <n v="79"/>
    <x v="41"/>
    <s v="M"/>
    <s v="Gold"/>
    <s v="Winter"/>
    <n v="3.9"/>
    <x v="1"/>
    <x v="1"/>
    <s v="No"/>
    <s v="No"/>
    <n v="26"/>
    <s v="Bank Transfer"/>
    <s v="Weekly"/>
    <x v="2"/>
  </r>
  <r>
    <n v="1990"/>
    <n v="35"/>
    <x v="0"/>
    <x v="16"/>
    <x v="3"/>
    <n v="42"/>
    <x v="33"/>
    <s v="S"/>
    <s v="Charcoal"/>
    <s v="Spring"/>
    <n v="4"/>
    <x v="1"/>
    <x v="0"/>
    <s v="No"/>
    <s v="No"/>
    <n v="39"/>
    <s v="PayPal"/>
    <s v="Bi-Weekly"/>
    <x v="2"/>
  </r>
  <r>
    <n v="1991"/>
    <n v="32"/>
    <x v="0"/>
    <x v="21"/>
    <x v="3"/>
    <n v="95"/>
    <x v="39"/>
    <s v="L"/>
    <s v="White"/>
    <s v="Spring"/>
    <n v="3.4"/>
    <x v="1"/>
    <x v="4"/>
    <s v="No"/>
    <s v="No"/>
    <n v="15"/>
    <s v="PayPal"/>
    <s v="Annually"/>
    <x v="2"/>
  </r>
  <r>
    <n v="1992"/>
    <n v="46"/>
    <x v="0"/>
    <x v="4"/>
    <x v="1"/>
    <n v="29"/>
    <x v="9"/>
    <s v="M"/>
    <s v="Brown"/>
    <s v="Summer"/>
    <n v="3.7"/>
    <x v="1"/>
    <x v="2"/>
    <s v="No"/>
    <s v="No"/>
    <n v="1"/>
    <s v="Venmo"/>
    <s v="Every 3 Months"/>
    <x v="2"/>
  </r>
  <r>
    <n v="1993"/>
    <n v="33"/>
    <x v="0"/>
    <x v="15"/>
    <x v="0"/>
    <n v="98"/>
    <x v="32"/>
    <s v="L"/>
    <s v="Gold"/>
    <s v="Winter"/>
    <n v="4.9000000000000004"/>
    <x v="1"/>
    <x v="4"/>
    <s v="No"/>
    <s v="No"/>
    <n v="28"/>
    <s v="Venmo"/>
    <s v="Monthly"/>
    <x v="2"/>
  </r>
  <r>
    <n v="1994"/>
    <n v="32"/>
    <x v="0"/>
    <x v="0"/>
    <x v="0"/>
    <n v="96"/>
    <x v="10"/>
    <s v="S"/>
    <s v="Purple"/>
    <s v="Spring"/>
    <n v="5"/>
    <x v="1"/>
    <x v="0"/>
    <s v="No"/>
    <s v="No"/>
    <n v="17"/>
    <s v="Cash"/>
    <s v="Weekly"/>
    <x v="2"/>
  </r>
  <r>
    <n v="1995"/>
    <n v="33"/>
    <x v="0"/>
    <x v="12"/>
    <x v="3"/>
    <n v="66"/>
    <x v="22"/>
    <s v="M"/>
    <s v="Brown"/>
    <s v="Fall"/>
    <n v="2.9"/>
    <x v="1"/>
    <x v="2"/>
    <s v="No"/>
    <s v="No"/>
    <n v="24"/>
    <s v="Credit Card"/>
    <s v="Weekly"/>
    <x v="2"/>
  </r>
  <r>
    <n v="1996"/>
    <n v="67"/>
    <x v="0"/>
    <x v="23"/>
    <x v="1"/>
    <n v="80"/>
    <x v="9"/>
    <s v="S"/>
    <s v="Teal"/>
    <s v="Spring"/>
    <n v="3"/>
    <x v="1"/>
    <x v="3"/>
    <s v="No"/>
    <s v="No"/>
    <n v="29"/>
    <s v="Debit Card"/>
    <s v="Quarterly"/>
    <x v="0"/>
  </r>
  <r>
    <n v="1997"/>
    <n v="67"/>
    <x v="0"/>
    <x v="4"/>
    <x v="1"/>
    <n v="27"/>
    <x v="45"/>
    <s v="L"/>
    <s v="Indigo"/>
    <s v="Summer"/>
    <n v="3.3"/>
    <x v="1"/>
    <x v="2"/>
    <s v="No"/>
    <s v="No"/>
    <n v="18"/>
    <s v="Cash"/>
    <s v="Every 3 Months"/>
    <x v="0"/>
  </r>
  <r>
    <n v="1998"/>
    <n v="42"/>
    <x v="0"/>
    <x v="21"/>
    <x v="3"/>
    <n v="25"/>
    <x v="39"/>
    <s v="M"/>
    <s v="Purple"/>
    <s v="Fall"/>
    <n v="4.7"/>
    <x v="1"/>
    <x v="0"/>
    <s v="No"/>
    <s v="No"/>
    <n v="10"/>
    <s v="Debit Card"/>
    <s v="Bi-Weekly"/>
    <x v="2"/>
  </r>
  <r>
    <n v="1999"/>
    <n v="20"/>
    <x v="0"/>
    <x v="13"/>
    <x v="0"/>
    <n v="45"/>
    <x v="34"/>
    <s v="M"/>
    <s v="Orange"/>
    <s v="Fall"/>
    <n v="3.4"/>
    <x v="1"/>
    <x v="4"/>
    <s v="No"/>
    <s v="No"/>
    <n v="19"/>
    <s v="Cash"/>
    <s v="Quarterly"/>
    <x v="2"/>
  </r>
  <r>
    <n v="2000"/>
    <n v="39"/>
    <x v="0"/>
    <x v="20"/>
    <x v="0"/>
    <n v="89"/>
    <x v="30"/>
    <s v="L"/>
    <s v="Indigo"/>
    <s v="Winter"/>
    <n v="4.5999999999999996"/>
    <x v="1"/>
    <x v="4"/>
    <s v="No"/>
    <s v="No"/>
    <n v="26"/>
    <s v="Debit Card"/>
    <s v="Monthly"/>
    <x v="2"/>
  </r>
  <r>
    <n v="2001"/>
    <n v="26"/>
    <x v="0"/>
    <x v="22"/>
    <x v="3"/>
    <n v="27"/>
    <x v="18"/>
    <s v="M"/>
    <s v="Lavender"/>
    <s v="Winter"/>
    <n v="3.6"/>
    <x v="1"/>
    <x v="4"/>
    <s v="No"/>
    <s v="No"/>
    <n v="25"/>
    <s v="Cash"/>
    <s v="Bi-Weekly"/>
    <x v="2"/>
  </r>
  <r>
    <n v="2002"/>
    <n v="51"/>
    <x v="0"/>
    <x v="12"/>
    <x v="3"/>
    <n v="90"/>
    <x v="5"/>
    <s v="S"/>
    <s v="Purple"/>
    <s v="Winter"/>
    <n v="2.6"/>
    <x v="1"/>
    <x v="1"/>
    <s v="No"/>
    <s v="No"/>
    <n v="2"/>
    <s v="Debit Card"/>
    <s v="Fortnightly"/>
    <x v="0"/>
  </r>
  <r>
    <n v="2003"/>
    <n v="31"/>
    <x v="0"/>
    <x v="5"/>
    <x v="0"/>
    <n v="65"/>
    <x v="14"/>
    <s v="M"/>
    <s v="Red"/>
    <s v="Summer"/>
    <n v="2.7"/>
    <x v="1"/>
    <x v="0"/>
    <s v="No"/>
    <s v="No"/>
    <n v="19"/>
    <s v="PayPal"/>
    <s v="Every 3 Months"/>
    <x v="2"/>
  </r>
  <r>
    <n v="2004"/>
    <n v="68"/>
    <x v="0"/>
    <x v="4"/>
    <x v="1"/>
    <n v="72"/>
    <x v="1"/>
    <s v="S"/>
    <s v="Blue"/>
    <s v="Spring"/>
    <n v="3.1"/>
    <x v="1"/>
    <x v="0"/>
    <s v="No"/>
    <s v="No"/>
    <n v="32"/>
    <s v="Cash"/>
    <s v="Quarterly"/>
    <x v="0"/>
  </r>
  <r>
    <n v="2005"/>
    <n v="44"/>
    <x v="0"/>
    <x v="9"/>
    <x v="1"/>
    <n v="70"/>
    <x v="42"/>
    <s v="L"/>
    <s v="Blue"/>
    <s v="Fall"/>
    <n v="3.2"/>
    <x v="1"/>
    <x v="4"/>
    <s v="No"/>
    <s v="No"/>
    <n v="13"/>
    <s v="Cash"/>
    <s v="Bi-Weekly"/>
    <x v="2"/>
  </r>
  <r>
    <n v="2006"/>
    <n v="18"/>
    <x v="0"/>
    <x v="3"/>
    <x v="1"/>
    <n v="82"/>
    <x v="30"/>
    <s v="M"/>
    <s v="Cyan"/>
    <s v="Winter"/>
    <n v="3.4"/>
    <x v="1"/>
    <x v="5"/>
    <s v="No"/>
    <s v="No"/>
    <n v="30"/>
    <s v="PayPal"/>
    <s v="Fortnightly"/>
    <x v="1"/>
  </r>
  <r>
    <n v="2007"/>
    <n v="58"/>
    <x v="0"/>
    <x v="18"/>
    <x v="3"/>
    <n v="97"/>
    <x v="35"/>
    <s v="S"/>
    <s v="Pink"/>
    <s v="Fall"/>
    <n v="4.4000000000000004"/>
    <x v="1"/>
    <x v="0"/>
    <s v="No"/>
    <s v="No"/>
    <n v="2"/>
    <s v="Credit Card"/>
    <s v="Annually"/>
    <x v="0"/>
  </r>
  <r>
    <n v="2008"/>
    <n v="26"/>
    <x v="0"/>
    <x v="5"/>
    <x v="0"/>
    <n v="25"/>
    <x v="41"/>
    <s v="M"/>
    <s v="Silver"/>
    <s v="Summer"/>
    <n v="3.2"/>
    <x v="1"/>
    <x v="4"/>
    <s v="No"/>
    <s v="No"/>
    <n v="8"/>
    <s v="PayPal"/>
    <s v="Quarterly"/>
    <x v="2"/>
  </r>
  <r>
    <n v="2009"/>
    <n v="57"/>
    <x v="0"/>
    <x v="11"/>
    <x v="0"/>
    <n v="48"/>
    <x v="20"/>
    <s v="M"/>
    <s v="Gray"/>
    <s v="Spring"/>
    <n v="2.5"/>
    <x v="1"/>
    <x v="1"/>
    <s v="No"/>
    <s v="No"/>
    <n v="27"/>
    <s v="PayPal"/>
    <s v="Every 3 Months"/>
    <x v="0"/>
  </r>
  <r>
    <n v="2010"/>
    <n v="37"/>
    <x v="0"/>
    <x v="23"/>
    <x v="1"/>
    <n v="99"/>
    <x v="15"/>
    <s v="M"/>
    <s v="Indigo"/>
    <s v="Summer"/>
    <n v="3.8"/>
    <x v="1"/>
    <x v="2"/>
    <s v="No"/>
    <s v="No"/>
    <n v="26"/>
    <s v="Venmo"/>
    <s v="Bi-Weekly"/>
    <x v="2"/>
  </r>
  <r>
    <n v="2011"/>
    <n v="24"/>
    <x v="0"/>
    <x v="1"/>
    <x v="0"/>
    <n v="21"/>
    <x v="21"/>
    <s v="M"/>
    <s v="Maroon"/>
    <s v="Summer"/>
    <n v="4.4000000000000004"/>
    <x v="1"/>
    <x v="4"/>
    <s v="No"/>
    <s v="No"/>
    <n v="3"/>
    <s v="Debit Card"/>
    <s v="Bi-Weekly"/>
    <x v="2"/>
  </r>
  <r>
    <n v="2012"/>
    <n v="57"/>
    <x v="0"/>
    <x v="3"/>
    <x v="1"/>
    <n v="94"/>
    <x v="8"/>
    <s v="M"/>
    <s v="Beige"/>
    <s v="Spring"/>
    <n v="3.7"/>
    <x v="1"/>
    <x v="0"/>
    <s v="No"/>
    <s v="No"/>
    <n v="4"/>
    <s v="Bank Transfer"/>
    <s v="Monthly"/>
    <x v="0"/>
  </r>
  <r>
    <n v="2013"/>
    <n v="48"/>
    <x v="0"/>
    <x v="2"/>
    <x v="0"/>
    <n v="53"/>
    <x v="22"/>
    <s v="L"/>
    <s v="Green"/>
    <s v="Fall"/>
    <n v="3.2"/>
    <x v="1"/>
    <x v="5"/>
    <s v="No"/>
    <s v="No"/>
    <n v="5"/>
    <s v="Cash"/>
    <s v="Fortnightly"/>
    <x v="2"/>
  </r>
  <r>
    <n v="2014"/>
    <n v="39"/>
    <x v="0"/>
    <x v="21"/>
    <x v="3"/>
    <n v="70"/>
    <x v="41"/>
    <s v="M"/>
    <s v="Peach"/>
    <s v="Winter"/>
    <n v="4.9000000000000004"/>
    <x v="1"/>
    <x v="3"/>
    <s v="No"/>
    <s v="No"/>
    <n v="25"/>
    <s v="Debit Card"/>
    <s v="Quarterly"/>
    <x v="2"/>
  </r>
  <r>
    <n v="2015"/>
    <n v="51"/>
    <x v="0"/>
    <x v="11"/>
    <x v="0"/>
    <n v="26"/>
    <x v="48"/>
    <s v="L"/>
    <s v="Black"/>
    <s v="Summer"/>
    <n v="3.9"/>
    <x v="1"/>
    <x v="3"/>
    <s v="No"/>
    <s v="No"/>
    <n v="47"/>
    <s v="PayPal"/>
    <s v="Bi-Weekly"/>
    <x v="0"/>
  </r>
  <r>
    <n v="2016"/>
    <n v="57"/>
    <x v="0"/>
    <x v="22"/>
    <x v="3"/>
    <n v="82"/>
    <x v="41"/>
    <s v="S"/>
    <s v="Pink"/>
    <s v="Summer"/>
    <n v="4.5"/>
    <x v="1"/>
    <x v="2"/>
    <s v="No"/>
    <s v="No"/>
    <n v="8"/>
    <s v="Credit Card"/>
    <s v="Fortnightly"/>
    <x v="0"/>
  </r>
  <r>
    <n v="2017"/>
    <n v="53"/>
    <x v="0"/>
    <x v="9"/>
    <x v="1"/>
    <n v="47"/>
    <x v="1"/>
    <s v="S"/>
    <s v="Violet"/>
    <s v="Winter"/>
    <n v="3.4"/>
    <x v="1"/>
    <x v="3"/>
    <s v="No"/>
    <s v="No"/>
    <n v="20"/>
    <s v="Debit Card"/>
    <s v="Fortnightly"/>
    <x v="0"/>
  </r>
  <r>
    <n v="2018"/>
    <n v="70"/>
    <x v="0"/>
    <x v="20"/>
    <x v="0"/>
    <n v="32"/>
    <x v="2"/>
    <s v="S"/>
    <s v="Green"/>
    <s v="Winter"/>
    <n v="4.0999999999999996"/>
    <x v="1"/>
    <x v="2"/>
    <s v="No"/>
    <s v="No"/>
    <n v="42"/>
    <s v="Bank Transfer"/>
    <s v="Every 3 Months"/>
    <x v="0"/>
  </r>
  <r>
    <n v="2019"/>
    <n v="60"/>
    <x v="0"/>
    <x v="21"/>
    <x v="3"/>
    <n v="97"/>
    <x v="10"/>
    <s v="S"/>
    <s v="Gold"/>
    <s v="Fall"/>
    <n v="4.5"/>
    <x v="1"/>
    <x v="5"/>
    <s v="No"/>
    <s v="No"/>
    <n v="20"/>
    <s v="Bank Transfer"/>
    <s v="Weekly"/>
    <x v="0"/>
  </r>
  <r>
    <n v="2020"/>
    <n v="31"/>
    <x v="0"/>
    <x v="5"/>
    <x v="0"/>
    <n v="68"/>
    <x v="37"/>
    <s v="S"/>
    <s v="Red"/>
    <s v="Winter"/>
    <n v="4.7"/>
    <x v="1"/>
    <x v="5"/>
    <s v="No"/>
    <s v="No"/>
    <n v="23"/>
    <s v="Cash"/>
    <s v="Fortnightly"/>
    <x v="2"/>
  </r>
  <r>
    <n v="2021"/>
    <n v="41"/>
    <x v="0"/>
    <x v="1"/>
    <x v="0"/>
    <n v="23"/>
    <x v="38"/>
    <s v="M"/>
    <s v="Beige"/>
    <s v="Winter"/>
    <n v="4.8"/>
    <x v="1"/>
    <x v="2"/>
    <s v="No"/>
    <s v="No"/>
    <n v="26"/>
    <s v="Cash"/>
    <s v="Quarterly"/>
    <x v="2"/>
  </r>
  <r>
    <n v="2022"/>
    <n v="62"/>
    <x v="0"/>
    <x v="8"/>
    <x v="3"/>
    <n v="33"/>
    <x v="1"/>
    <s v="M"/>
    <s v="Green"/>
    <s v="Winter"/>
    <n v="4.4000000000000004"/>
    <x v="1"/>
    <x v="3"/>
    <s v="No"/>
    <s v="No"/>
    <n v="48"/>
    <s v="Venmo"/>
    <s v="Quarterly"/>
    <x v="0"/>
  </r>
  <r>
    <n v="2023"/>
    <n v="59"/>
    <x v="0"/>
    <x v="16"/>
    <x v="3"/>
    <n v="38"/>
    <x v="15"/>
    <s v="S"/>
    <s v="Black"/>
    <s v="Winter"/>
    <n v="4"/>
    <x v="1"/>
    <x v="5"/>
    <s v="No"/>
    <s v="No"/>
    <n v="16"/>
    <s v="Cash"/>
    <s v="Bi-Weekly"/>
    <x v="0"/>
  </r>
  <r>
    <n v="2024"/>
    <n v="46"/>
    <x v="0"/>
    <x v="20"/>
    <x v="0"/>
    <n v="68"/>
    <x v="37"/>
    <s v="S"/>
    <s v="Teal"/>
    <s v="Winter"/>
    <n v="4.0999999999999996"/>
    <x v="1"/>
    <x v="5"/>
    <s v="No"/>
    <s v="No"/>
    <n v="28"/>
    <s v="Cash"/>
    <s v="Bi-Weekly"/>
    <x v="2"/>
  </r>
  <r>
    <n v="2025"/>
    <n v="62"/>
    <x v="0"/>
    <x v="20"/>
    <x v="0"/>
    <n v="23"/>
    <x v="10"/>
    <s v="L"/>
    <s v="Silver"/>
    <s v="Fall"/>
    <n v="3.7"/>
    <x v="1"/>
    <x v="0"/>
    <s v="No"/>
    <s v="No"/>
    <n v="39"/>
    <s v="PayPal"/>
    <s v="Weekly"/>
    <x v="0"/>
  </r>
  <r>
    <n v="2026"/>
    <n v="42"/>
    <x v="0"/>
    <x v="5"/>
    <x v="0"/>
    <n v="29"/>
    <x v="12"/>
    <s v="M"/>
    <s v="Turquoise"/>
    <s v="Summer"/>
    <n v="3"/>
    <x v="1"/>
    <x v="0"/>
    <s v="No"/>
    <s v="No"/>
    <n v="43"/>
    <s v="Debit Card"/>
    <s v="Fortnightly"/>
    <x v="2"/>
  </r>
  <r>
    <n v="2027"/>
    <n v="37"/>
    <x v="0"/>
    <x v="18"/>
    <x v="3"/>
    <n v="35"/>
    <x v="1"/>
    <s v="M"/>
    <s v="Orange"/>
    <s v="Winter"/>
    <n v="3.6"/>
    <x v="1"/>
    <x v="0"/>
    <s v="No"/>
    <s v="No"/>
    <n v="45"/>
    <s v="Bank Transfer"/>
    <s v="Every 3 Months"/>
    <x v="2"/>
  </r>
  <r>
    <n v="2028"/>
    <n v="50"/>
    <x v="0"/>
    <x v="9"/>
    <x v="1"/>
    <n v="73"/>
    <x v="43"/>
    <s v="S"/>
    <s v="Gold"/>
    <s v="Fall"/>
    <n v="4.8"/>
    <x v="1"/>
    <x v="3"/>
    <s v="No"/>
    <s v="No"/>
    <n v="50"/>
    <s v="Credit Card"/>
    <s v="Every 3 Months"/>
    <x v="2"/>
  </r>
  <r>
    <n v="2029"/>
    <n v="29"/>
    <x v="0"/>
    <x v="9"/>
    <x v="1"/>
    <n v="84"/>
    <x v="31"/>
    <s v="XL"/>
    <s v="Purple"/>
    <s v="Fall"/>
    <n v="3.7"/>
    <x v="1"/>
    <x v="4"/>
    <s v="No"/>
    <s v="No"/>
    <n v="10"/>
    <s v="Venmo"/>
    <s v="Bi-Weekly"/>
    <x v="2"/>
  </r>
  <r>
    <n v="2030"/>
    <n v="25"/>
    <x v="0"/>
    <x v="18"/>
    <x v="3"/>
    <n v="23"/>
    <x v="6"/>
    <s v="M"/>
    <s v="Pink"/>
    <s v="Spring"/>
    <n v="4.5999999999999996"/>
    <x v="1"/>
    <x v="2"/>
    <s v="No"/>
    <s v="No"/>
    <n v="40"/>
    <s v="PayPal"/>
    <s v="Quarterly"/>
    <x v="2"/>
  </r>
  <r>
    <n v="2031"/>
    <n v="66"/>
    <x v="0"/>
    <x v="12"/>
    <x v="3"/>
    <n v="67"/>
    <x v="35"/>
    <s v="S"/>
    <s v="Green"/>
    <s v="Summer"/>
    <n v="2.8"/>
    <x v="1"/>
    <x v="3"/>
    <s v="No"/>
    <s v="No"/>
    <n v="38"/>
    <s v="Credit Card"/>
    <s v="Monthly"/>
    <x v="0"/>
  </r>
  <r>
    <n v="2032"/>
    <n v="21"/>
    <x v="0"/>
    <x v="20"/>
    <x v="0"/>
    <n v="51"/>
    <x v="17"/>
    <s v="L"/>
    <s v="Charcoal"/>
    <s v="Spring"/>
    <n v="4"/>
    <x v="1"/>
    <x v="3"/>
    <s v="No"/>
    <s v="No"/>
    <n v="2"/>
    <s v="Credit Card"/>
    <s v="Monthly"/>
    <x v="2"/>
  </r>
  <r>
    <n v="2033"/>
    <n v="46"/>
    <x v="0"/>
    <x v="0"/>
    <x v="0"/>
    <n v="36"/>
    <x v="36"/>
    <s v="M"/>
    <s v="Maroon"/>
    <s v="Winter"/>
    <n v="4.2"/>
    <x v="1"/>
    <x v="2"/>
    <s v="No"/>
    <s v="No"/>
    <n v="13"/>
    <s v="Cash"/>
    <s v="Annually"/>
    <x v="2"/>
  </r>
  <r>
    <n v="2034"/>
    <n v="57"/>
    <x v="0"/>
    <x v="2"/>
    <x v="0"/>
    <n v="55"/>
    <x v="26"/>
    <s v="L"/>
    <s v="Olive"/>
    <s v="Summer"/>
    <n v="3.6"/>
    <x v="1"/>
    <x v="0"/>
    <s v="No"/>
    <s v="No"/>
    <n v="33"/>
    <s v="Venmo"/>
    <s v="Annually"/>
    <x v="0"/>
  </r>
  <r>
    <n v="2035"/>
    <n v="61"/>
    <x v="0"/>
    <x v="6"/>
    <x v="0"/>
    <n v="30"/>
    <x v="15"/>
    <s v="M"/>
    <s v="Peach"/>
    <s v="Spring"/>
    <n v="2.9"/>
    <x v="1"/>
    <x v="5"/>
    <s v="No"/>
    <s v="No"/>
    <n v="27"/>
    <s v="PayPal"/>
    <s v="Monthly"/>
    <x v="0"/>
  </r>
  <r>
    <n v="2036"/>
    <n v="53"/>
    <x v="0"/>
    <x v="17"/>
    <x v="0"/>
    <n v="70"/>
    <x v="19"/>
    <s v="S"/>
    <s v="Yellow"/>
    <s v="Summer"/>
    <n v="4.0999999999999996"/>
    <x v="1"/>
    <x v="0"/>
    <s v="No"/>
    <s v="No"/>
    <n v="43"/>
    <s v="Bank Transfer"/>
    <s v="Weekly"/>
    <x v="0"/>
  </r>
  <r>
    <n v="2037"/>
    <n v="37"/>
    <x v="0"/>
    <x v="0"/>
    <x v="0"/>
    <n v="63"/>
    <x v="46"/>
    <s v="S"/>
    <s v="Lavender"/>
    <s v="Winter"/>
    <n v="3.1"/>
    <x v="1"/>
    <x v="2"/>
    <s v="No"/>
    <s v="No"/>
    <n v="46"/>
    <s v="Cash"/>
    <s v="Weekly"/>
    <x v="2"/>
  </r>
  <r>
    <n v="2038"/>
    <n v="39"/>
    <x v="0"/>
    <x v="22"/>
    <x v="3"/>
    <n v="87"/>
    <x v="26"/>
    <s v="S"/>
    <s v="Green"/>
    <s v="Summer"/>
    <n v="4.3"/>
    <x v="1"/>
    <x v="0"/>
    <s v="No"/>
    <s v="No"/>
    <n v="7"/>
    <s v="Venmo"/>
    <s v="Bi-Weekly"/>
    <x v="2"/>
  </r>
  <r>
    <n v="2039"/>
    <n v="53"/>
    <x v="0"/>
    <x v="0"/>
    <x v="0"/>
    <n v="70"/>
    <x v="10"/>
    <s v="L"/>
    <s v="Orange"/>
    <s v="Spring"/>
    <n v="4.4000000000000004"/>
    <x v="1"/>
    <x v="2"/>
    <s v="No"/>
    <s v="No"/>
    <n v="35"/>
    <s v="Credit Card"/>
    <s v="Fortnightly"/>
    <x v="0"/>
  </r>
  <r>
    <n v="2040"/>
    <n v="35"/>
    <x v="0"/>
    <x v="17"/>
    <x v="0"/>
    <n v="51"/>
    <x v="46"/>
    <s v="M"/>
    <s v="Olive"/>
    <s v="Spring"/>
    <n v="3.1"/>
    <x v="1"/>
    <x v="2"/>
    <s v="No"/>
    <s v="No"/>
    <n v="31"/>
    <s v="Debit Card"/>
    <s v="Bi-Weekly"/>
    <x v="2"/>
  </r>
  <r>
    <n v="2041"/>
    <n v="69"/>
    <x v="0"/>
    <x v="16"/>
    <x v="3"/>
    <n v="25"/>
    <x v="36"/>
    <s v="XL"/>
    <s v="Gray"/>
    <s v="Spring"/>
    <n v="2.9"/>
    <x v="1"/>
    <x v="1"/>
    <s v="No"/>
    <s v="No"/>
    <n v="42"/>
    <s v="Venmo"/>
    <s v="Quarterly"/>
    <x v="0"/>
  </r>
  <r>
    <n v="2042"/>
    <n v="66"/>
    <x v="0"/>
    <x v="14"/>
    <x v="2"/>
    <n v="32"/>
    <x v="14"/>
    <s v="S"/>
    <s v="Lavender"/>
    <s v="Winter"/>
    <n v="3.2"/>
    <x v="1"/>
    <x v="2"/>
    <s v="No"/>
    <s v="No"/>
    <n v="14"/>
    <s v="PayPal"/>
    <s v="Bi-Weekly"/>
    <x v="0"/>
  </r>
  <r>
    <n v="2043"/>
    <n v="19"/>
    <x v="0"/>
    <x v="9"/>
    <x v="1"/>
    <n v="52"/>
    <x v="15"/>
    <s v="M"/>
    <s v="Red"/>
    <s v="Spring"/>
    <n v="4"/>
    <x v="1"/>
    <x v="4"/>
    <s v="No"/>
    <s v="No"/>
    <n v="35"/>
    <s v="Venmo"/>
    <s v="Monthly"/>
    <x v="1"/>
  </r>
  <r>
    <n v="2044"/>
    <n v="47"/>
    <x v="0"/>
    <x v="24"/>
    <x v="3"/>
    <n v="33"/>
    <x v="14"/>
    <s v="M"/>
    <s v="Charcoal"/>
    <s v="Summer"/>
    <n v="2.7"/>
    <x v="1"/>
    <x v="3"/>
    <s v="No"/>
    <s v="No"/>
    <n v="49"/>
    <s v="PayPal"/>
    <s v="Weekly"/>
    <x v="2"/>
  </r>
  <r>
    <n v="2045"/>
    <n v="49"/>
    <x v="0"/>
    <x v="2"/>
    <x v="0"/>
    <n v="68"/>
    <x v="9"/>
    <s v="L"/>
    <s v="Orange"/>
    <s v="Spring"/>
    <n v="3"/>
    <x v="1"/>
    <x v="1"/>
    <s v="No"/>
    <s v="No"/>
    <n v="17"/>
    <s v="PayPal"/>
    <s v="Fortnightly"/>
    <x v="2"/>
  </r>
  <r>
    <n v="2046"/>
    <n v="31"/>
    <x v="0"/>
    <x v="16"/>
    <x v="3"/>
    <n v="20"/>
    <x v="42"/>
    <s v="M"/>
    <s v="Red"/>
    <s v="Fall"/>
    <n v="4.4000000000000004"/>
    <x v="1"/>
    <x v="0"/>
    <s v="No"/>
    <s v="No"/>
    <n v="26"/>
    <s v="PayPal"/>
    <s v="Quarterly"/>
    <x v="2"/>
  </r>
  <r>
    <n v="2047"/>
    <n v="39"/>
    <x v="0"/>
    <x v="13"/>
    <x v="0"/>
    <n v="32"/>
    <x v="19"/>
    <s v="M"/>
    <s v="Maroon"/>
    <s v="Winter"/>
    <n v="2.8"/>
    <x v="1"/>
    <x v="1"/>
    <s v="No"/>
    <s v="No"/>
    <n v="30"/>
    <s v="Cash"/>
    <s v="Every 3 Months"/>
    <x v="2"/>
  </r>
  <r>
    <n v="2048"/>
    <n v="58"/>
    <x v="0"/>
    <x v="16"/>
    <x v="3"/>
    <n v="82"/>
    <x v="39"/>
    <s v="M"/>
    <s v="Silver"/>
    <s v="Summer"/>
    <n v="3.1"/>
    <x v="1"/>
    <x v="5"/>
    <s v="No"/>
    <s v="No"/>
    <n v="32"/>
    <s v="Cash"/>
    <s v="Annually"/>
    <x v="0"/>
  </r>
  <r>
    <n v="2049"/>
    <n v="45"/>
    <x v="0"/>
    <x v="4"/>
    <x v="1"/>
    <n v="64"/>
    <x v="49"/>
    <s v="XL"/>
    <s v="Pink"/>
    <s v="Winter"/>
    <n v="3.9"/>
    <x v="1"/>
    <x v="0"/>
    <s v="No"/>
    <s v="No"/>
    <n v="35"/>
    <s v="Bank Transfer"/>
    <s v="Quarterly"/>
    <x v="2"/>
  </r>
  <r>
    <n v="2050"/>
    <n v="68"/>
    <x v="0"/>
    <x v="23"/>
    <x v="1"/>
    <n v="24"/>
    <x v="3"/>
    <s v="L"/>
    <s v="Blue"/>
    <s v="Fall"/>
    <n v="2.7"/>
    <x v="1"/>
    <x v="3"/>
    <s v="No"/>
    <s v="No"/>
    <n v="15"/>
    <s v="Venmo"/>
    <s v="Annually"/>
    <x v="0"/>
  </r>
  <r>
    <n v="2051"/>
    <n v="35"/>
    <x v="0"/>
    <x v="19"/>
    <x v="3"/>
    <n v="96"/>
    <x v="16"/>
    <s v="M"/>
    <s v="Teal"/>
    <s v="Summer"/>
    <n v="3.4"/>
    <x v="1"/>
    <x v="5"/>
    <s v="No"/>
    <s v="No"/>
    <n v="10"/>
    <s v="Debit Card"/>
    <s v="Annually"/>
    <x v="2"/>
  </r>
  <r>
    <n v="2052"/>
    <n v="65"/>
    <x v="0"/>
    <x v="17"/>
    <x v="0"/>
    <n v="94"/>
    <x v="2"/>
    <s v="L"/>
    <s v="Black"/>
    <s v="Spring"/>
    <n v="3.8"/>
    <x v="1"/>
    <x v="1"/>
    <s v="No"/>
    <s v="No"/>
    <n v="14"/>
    <s v="Credit Card"/>
    <s v="Monthly"/>
    <x v="0"/>
  </r>
  <r>
    <n v="2053"/>
    <n v="45"/>
    <x v="0"/>
    <x v="21"/>
    <x v="3"/>
    <n v="48"/>
    <x v="13"/>
    <s v="M"/>
    <s v="Gray"/>
    <s v="Winter"/>
    <n v="3.7"/>
    <x v="1"/>
    <x v="4"/>
    <s v="No"/>
    <s v="No"/>
    <n v="30"/>
    <s v="Bank Transfer"/>
    <s v="Annually"/>
    <x v="2"/>
  </r>
  <r>
    <n v="2054"/>
    <n v="19"/>
    <x v="0"/>
    <x v="12"/>
    <x v="3"/>
    <n v="60"/>
    <x v="5"/>
    <s v="S"/>
    <s v="Purple"/>
    <s v="Spring"/>
    <n v="4.5"/>
    <x v="1"/>
    <x v="4"/>
    <s v="No"/>
    <s v="No"/>
    <n v="16"/>
    <s v="Credit Card"/>
    <s v="Fortnightly"/>
    <x v="1"/>
  </r>
  <r>
    <n v="2055"/>
    <n v="65"/>
    <x v="0"/>
    <x v="1"/>
    <x v="0"/>
    <n v="56"/>
    <x v="32"/>
    <s v="XL"/>
    <s v="Gold"/>
    <s v="Spring"/>
    <n v="2.9"/>
    <x v="1"/>
    <x v="0"/>
    <s v="No"/>
    <s v="No"/>
    <n v="14"/>
    <s v="PayPal"/>
    <s v="Annually"/>
    <x v="0"/>
  </r>
  <r>
    <n v="2056"/>
    <n v="28"/>
    <x v="0"/>
    <x v="8"/>
    <x v="3"/>
    <n v="33"/>
    <x v="21"/>
    <s v="M"/>
    <s v="Silver"/>
    <s v="Fall"/>
    <n v="3.4"/>
    <x v="1"/>
    <x v="4"/>
    <s v="No"/>
    <s v="No"/>
    <n v="28"/>
    <s v="Bank Transfer"/>
    <s v="Weekly"/>
    <x v="2"/>
  </r>
  <r>
    <n v="2057"/>
    <n v="55"/>
    <x v="0"/>
    <x v="21"/>
    <x v="3"/>
    <n v="46"/>
    <x v="46"/>
    <s v="L"/>
    <s v="Blue"/>
    <s v="Spring"/>
    <n v="4.4000000000000004"/>
    <x v="1"/>
    <x v="4"/>
    <s v="No"/>
    <s v="No"/>
    <n v="29"/>
    <s v="PayPal"/>
    <s v="Monthly"/>
    <x v="0"/>
  </r>
  <r>
    <n v="2058"/>
    <n v="66"/>
    <x v="0"/>
    <x v="20"/>
    <x v="0"/>
    <n v="37"/>
    <x v="45"/>
    <s v="L"/>
    <s v="Yellow"/>
    <s v="Spring"/>
    <n v="4.2"/>
    <x v="1"/>
    <x v="3"/>
    <s v="No"/>
    <s v="No"/>
    <n v="5"/>
    <s v="PayPal"/>
    <s v="Every 3 Months"/>
    <x v="0"/>
  </r>
  <r>
    <n v="2059"/>
    <n v="29"/>
    <x v="0"/>
    <x v="5"/>
    <x v="0"/>
    <n v="98"/>
    <x v="47"/>
    <s v="M"/>
    <s v="Brown"/>
    <s v="Winter"/>
    <n v="3.3"/>
    <x v="1"/>
    <x v="5"/>
    <s v="No"/>
    <s v="No"/>
    <n v="17"/>
    <s v="Bank Transfer"/>
    <s v="Quarterly"/>
    <x v="2"/>
  </r>
  <r>
    <n v="2060"/>
    <n v="56"/>
    <x v="0"/>
    <x v="6"/>
    <x v="0"/>
    <n v="50"/>
    <x v="18"/>
    <s v="XL"/>
    <s v="Beige"/>
    <s v="Spring"/>
    <n v="3.7"/>
    <x v="1"/>
    <x v="0"/>
    <s v="No"/>
    <s v="No"/>
    <n v="50"/>
    <s v="PayPal"/>
    <s v="Weekly"/>
    <x v="0"/>
  </r>
  <r>
    <n v="2061"/>
    <n v="21"/>
    <x v="0"/>
    <x v="22"/>
    <x v="3"/>
    <n v="63"/>
    <x v="48"/>
    <s v="M"/>
    <s v="Blue"/>
    <s v="Fall"/>
    <n v="3.2"/>
    <x v="1"/>
    <x v="2"/>
    <s v="No"/>
    <s v="No"/>
    <n v="23"/>
    <s v="Bank Transfer"/>
    <s v="Quarterly"/>
    <x v="2"/>
  </r>
  <r>
    <n v="2062"/>
    <n v="32"/>
    <x v="0"/>
    <x v="1"/>
    <x v="0"/>
    <n v="70"/>
    <x v="49"/>
    <s v="S"/>
    <s v="Magenta"/>
    <s v="Summer"/>
    <n v="2.6"/>
    <x v="1"/>
    <x v="5"/>
    <s v="No"/>
    <s v="No"/>
    <n v="22"/>
    <s v="Debit Card"/>
    <s v="Annually"/>
    <x v="2"/>
  </r>
  <r>
    <n v="2063"/>
    <n v="54"/>
    <x v="0"/>
    <x v="7"/>
    <x v="2"/>
    <n v="63"/>
    <x v="36"/>
    <s v="L"/>
    <s v="Silver"/>
    <s v="Fall"/>
    <n v="2.8"/>
    <x v="1"/>
    <x v="3"/>
    <s v="No"/>
    <s v="No"/>
    <n v="15"/>
    <s v="Cash"/>
    <s v="Quarterly"/>
    <x v="0"/>
  </r>
  <r>
    <n v="2064"/>
    <n v="61"/>
    <x v="0"/>
    <x v="6"/>
    <x v="0"/>
    <n v="86"/>
    <x v="27"/>
    <s v="M"/>
    <s v="Cyan"/>
    <s v="Fall"/>
    <n v="2.9"/>
    <x v="1"/>
    <x v="3"/>
    <s v="No"/>
    <s v="No"/>
    <n v="32"/>
    <s v="Cash"/>
    <s v="Monthly"/>
    <x v="0"/>
  </r>
  <r>
    <n v="2065"/>
    <n v="31"/>
    <x v="0"/>
    <x v="9"/>
    <x v="1"/>
    <n v="99"/>
    <x v="10"/>
    <s v="M"/>
    <s v="Green"/>
    <s v="Summer"/>
    <n v="4"/>
    <x v="1"/>
    <x v="4"/>
    <s v="No"/>
    <s v="No"/>
    <n v="5"/>
    <s v="Bank Transfer"/>
    <s v="Monthly"/>
    <x v="2"/>
  </r>
  <r>
    <n v="2066"/>
    <n v="27"/>
    <x v="0"/>
    <x v="4"/>
    <x v="1"/>
    <n v="40"/>
    <x v="4"/>
    <s v="M"/>
    <s v="Blue"/>
    <s v="Spring"/>
    <n v="2.9"/>
    <x v="1"/>
    <x v="1"/>
    <s v="No"/>
    <s v="No"/>
    <n v="6"/>
    <s v="Bank Transfer"/>
    <s v="Bi-Weekly"/>
    <x v="2"/>
  </r>
  <r>
    <n v="2067"/>
    <n v="64"/>
    <x v="0"/>
    <x v="4"/>
    <x v="1"/>
    <n v="92"/>
    <x v="26"/>
    <s v="M"/>
    <s v="Olive"/>
    <s v="Fall"/>
    <n v="4.7"/>
    <x v="1"/>
    <x v="5"/>
    <s v="No"/>
    <s v="No"/>
    <n v="44"/>
    <s v="Debit Card"/>
    <s v="Fortnightly"/>
    <x v="0"/>
  </r>
  <r>
    <n v="2068"/>
    <n v="60"/>
    <x v="0"/>
    <x v="13"/>
    <x v="0"/>
    <n v="21"/>
    <x v="33"/>
    <s v="XL"/>
    <s v="Beige"/>
    <s v="Fall"/>
    <n v="3.1"/>
    <x v="1"/>
    <x v="4"/>
    <s v="No"/>
    <s v="No"/>
    <n v="23"/>
    <s v="Cash"/>
    <s v="Fortnightly"/>
    <x v="0"/>
  </r>
  <r>
    <n v="2069"/>
    <n v="70"/>
    <x v="0"/>
    <x v="16"/>
    <x v="3"/>
    <n v="81"/>
    <x v="34"/>
    <s v="XL"/>
    <s v="Black"/>
    <s v="Summer"/>
    <n v="3.9"/>
    <x v="1"/>
    <x v="5"/>
    <s v="No"/>
    <s v="No"/>
    <n v="44"/>
    <s v="Venmo"/>
    <s v="Monthly"/>
    <x v="0"/>
  </r>
  <r>
    <n v="2070"/>
    <n v="36"/>
    <x v="0"/>
    <x v="17"/>
    <x v="0"/>
    <n v="82"/>
    <x v="21"/>
    <s v="M"/>
    <s v="Indigo"/>
    <s v="Fall"/>
    <n v="3.4"/>
    <x v="1"/>
    <x v="1"/>
    <s v="No"/>
    <s v="No"/>
    <n v="3"/>
    <s v="Debit Card"/>
    <s v="Quarterly"/>
    <x v="2"/>
  </r>
  <r>
    <n v="2071"/>
    <n v="56"/>
    <x v="0"/>
    <x v="16"/>
    <x v="3"/>
    <n v="88"/>
    <x v="43"/>
    <s v="XL"/>
    <s v="Red"/>
    <s v="Spring"/>
    <n v="3.1"/>
    <x v="1"/>
    <x v="0"/>
    <s v="No"/>
    <s v="No"/>
    <n v="14"/>
    <s v="Cash"/>
    <s v="Monthly"/>
    <x v="0"/>
  </r>
  <r>
    <n v="2072"/>
    <n v="69"/>
    <x v="0"/>
    <x v="14"/>
    <x v="2"/>
    <n v="100"/>
    <x v="36"/>
    <s v="S"/>
    <s v="Yellow"/>
    <s v="Fall"/>
    <n v="4.8"/>
    <x v="1"/>
    <x v="5"/>
    <s v="No"/>
    <s v="No"/>
    <n v="37"/>
    <s v="PayPal"/>
    <s v="Quarterly"/>
    <x v="0"/>
  </r>
  <r>
    <n v="2073"/>
    <n v="39"/>
    <x v="0"/>
    <x v="21"/>
    <x v="3"/>
    <n v="66"/>
    <x v="2"/>
    <s v="M"/>
    <s v="Beige"/>
    <s v="Winter"/>
    <n v="3.9"/>
    <x v="1"/>
    <x v="2"/>
    <s v="No"/>
    <s v="No"/>
    <n v="22"/>
    <s v="Bank Transfer"/>
    <s v="Weekly"/>
    <x v="2"/>
  </r>
  <r>
    <n v="2074"/>
    <n v="38"/>
    <x v="0"/>
    <x v="22"/>
    <x v="3"/>
    <n v="25"/>
    <x v="21"/>
    <s v="S"/>
    <s v="Green"/>
    <s v="Winter"/>
    <n v="3.5"/>
    <x v="1"/>
    <x v="2"/>
    <s v="No"/>
    <s v="No"/>
    <n v="2"/>
    <s v="PayPal"/>
    <s v="Every 3 Months"/>
    <x v="2"/>
  </r>
  <r>
    <n v="2075"/>
    <n v="36"/>
    <x v="0"/>
    <x v="18"/>
    <x v="3"/>
    <n v="53"/>
    <x v="20"/>
    <s v="M"/>
    <s v="White"/>
    <s v="Summer"/>
    <n v="3.1"/>
    <x v="1"/>
    <x v="1"/>
    <s v="No"/>
    <s v="No"/>
    <n v="44"/>
    <s v="Debit Card"/>
    <s v="Fortnightly"/>
    <x v="2"/>
  </r>
  <r>
    <n v="2076"/>
    <n v="46"/>
    <x v="0"/>
    <x v="1"/>
    <x v="0"/>
    <n v="28"/>
    <x v="36"/>
    <s v="S"/>
    <s v="Turquoise"/>
    <s v="Fall"/>
    <n v="4.7"/>
    <x v="1"/>
    <x v="0"/>
    <s v="No"/>
    <s v="No"/>
    <n v="49"/>
    <s v="Debit Card"/>
    <s v="Monthly"/>
    <x v="2"/>
  </r>
  <r>
    <n v="2077"/>
    <n v="59"/>
    <x v="0"/>
    <x v="24"/>
    <x v="3"/>
    <n v="23"/>
    <x v="20"/>
    <s v="S"/>
    <s v="Indigo"/>
    <s v="Fall"/>
    <n v="4.5999999999999996"/>
    <x v="1"/>
    <x v="1"/>
    <s v="No"/>
    <s v="No"/>
    <n v="22"/>
    <s v="Debit Card"/>
    <s v="Bi-Weekly"/>
    <x v="0"/>
  </r>
  <r>
    <n v="2078"/>
    <n v="64"/>
    <x v="0"/>
    <x v="18"/>
    <x v="3"/>
    <n v="34"/>
    <x v="43"/>
    <s v="L"/>
    <s v="Orange"/>
    <s v="Fall"/>
    <n v="3.3"/>
    <x v="1"/>
    <x v="1"/>
    <s v="No"/>
    <s v="No"/>
    <n v="26"/>
    <s v="Bank Transfer"/>
    <s v="Annually"/>
    <x v="0"/>
  </r>
  <r>
    <n v="2079"/>
    <n v="49"/>
    <x v="0"/>
    <x v="10"/>
    <x v="0"/>
    <n v="42"/>
    <x v="11"/>
    <s v="M"/>
    <s v="Blue"/>
    <s v="Spring"/>
    <n v="3.2"/>
    <x v="1"/>
    <x v="2"/>
    <s v="No"/>
    <s v="No"/>
    <n v="40"/>
    <s v="Debit Card"/>
    <s v="Weekly"/>
    <x v="2"/>
  </r>
  <r>
    <n v="2080"/>
    <n v="32"/>
    <x v="0"/>
    <x v="2"/>
    <x v="0"/>
    <n v="24"/>
    <x v="6"/>
    <s v="L"/>
    <s v="Violet"/>
    <s v="Summer"/>
    <n v="3.1"/>
    <x v="1"/>
    <x v="2"/>
    <s v="No"/>
    <s v="No"/>
    <n v="16"/>
    <s v="PayPal"/>
    <s v="Quarterly"/>
    <x v="2"/>
  </r>
  <r>
    <n v="2081"/>
    <n v="29"/>
    <x v="0"/>
    <x v="12"/>
    <x v="3"/>
    <n v="47"/>
    <x v="45"/>
    <s v="S"/>
    <s v="Gray"/>
    <s v="Fall"/>
    <n v="3.5"/>
    <x v="1"/>
    <x v="1"/>
    <s v="No"/>
    <s v="No"/>
    <n v="17"/>
    <s v="Debit Card"/>
    <s v="Bi-Weekly"/>
    <x v="2"/>
  </r>
  <r>
    <n v="2082"/>
    <n v="24"/>
    <x v="0"/>
    <x v="7"/>
    <x v="2"/>
    <n v="78"/>
    <x v="15"/>
    <s v="S"/>
    <s v="Cyan"/>
    <s v="Spring"/>
    <n v="4.3"/>
    <x v="1"/>
    <x v="3"/>
    <s v="No"/>
    <s v="No"/>
    <n v="48"/>
    <s v="Bank Transfer"/>
    <s v="Bi-Weekly"/>
    <x v="2"/>
  </r>
  <r>
    <n v="2083"/>
    <n v="41"/>
    <x v="0"/>
    <x v="2"/>
    <x v="0"/>
    <n v="89"/>
    <x v="10"/>
    <s v="M"/>
    <s v="Yellow"/>
    <s v="Summer"/>
    <n v="2.9"/>
    <x v="1"/>
    <x v="1"/>
    <s v="No"/>
    <s v="No"/>
    <n v="28"/>
    <s v="Venmo"/>
    <s v="Every 3 Months"/>
    <x v="2"/>
  </r>
  <r>
    <n v="2084"/>
    <n v="41"/>
    <x v="0"/>
    <x v="18"/>
    <x v="3"/>
    <n v="59"/>
    <x v="16"/>
    <s v="L"/>
    <s v="Orange"/>
    <s v="Fall"/>
    <n v="2.7"/>
    <x v="1"/>
    <x v="5"/>
    <s v="No"/>
    <s v="No"/>
    <n v="26"/>
    <s v="Credit Card"/>
    <s v="Fortnightly"/>
    <x v="2"/>
  </r>
  <r>
    <n v="2085"/>
    <n v="32"/>
    <x v="0"/>
    <x v="0"/>
    <x v="0"/>
    <n v="94"/>
    <x v="34"/>
    <s v="S"/>
    <s v="Brown"/>
    <s v="Summer"/>
    <n v="4"/>
    <x v="1"/>
    <x v="3"/>
    <s v="No"/>
    <s v="No"/>
    <n v="43"/>
    <s v="Bank Transfer"/>
    <s v="Quarterly"/>
    <x v="2"/>
  </r>
  <r>
    <n v="2086"/>
    <n v="69"/>
    <x v="0"/>
    <x v="2"/>
    <x v="0"/>
    <n v="49"/>
    <x v="14"/>
    <s v="M"/>
    <s v="Teal"/>
    <s v="Fall"/>
    <n v="4.5999999999999996"/>
    <x v="1"/>
    <x v="1"/>
    <s v="No"/>
    <s v="No"/>
    <n v="38"/>
    <s v="Debit Card"/>
    <s v="Weekly"/>
    <x v="0"/>
  </r>
  <r>
    <n v="2087"/>
    <n v="65"/>
    <x v="0"/>
    <x v="10"/>
    <x v="0"/>
    <n v="89"/>
    <x v="25"/>
    <s v="L"/>
    <s v="Beige"/>
    <s v="Summer"/>
    <n v="4.7"/>
    <x v="1"/>
    <x v="4"/>
    <s v="No"/>
    <s v="No"/>
    <n v="36"/>
    <s v="Cash"/>
    <s v="Every 3 Months"/>
    <x v="0"/>
  </r>
  <r>
    <n v="2088"/>
    <n v="54"/>
    <x v="0"/>
    <x v="19"/>
    <x v="3"/>
    <n v="91"/>
    <x v="48"/>
    <s v="M"/>
    <s v="Blue"/>
    <s v="Summer"/>
    <n v="4.7"/>
    <x v="1"/>
    <x v="3"/>
    <s v="No"/>
    <s v="No"/>
    <n v="1"/>
    <s v="Credit Card"/>
    <s v="Weekly"/>
    <x v="0"/>
  </r>
  <r>
    <n v="2089"/>
    <n v="39"/>
    <x v="0"/>
    <x v="3"/>
    <x v="1"/>
    <n v="89"/>
    <x v="18"/>
    <s v="L"/>
    <s v="Orange"/>
    <s v="Spring"/>
    <n v="4"/>
    <x v="1"/>
    <x v="3"/>
    <s v="No"/>
    <s v="No"/>
    <n v="49"/>
    <s v="Debit Card"/>
    <s v="Annually"/>
    <x v="2"/>
  </r>
  <r>
    <n v="2090"/>
    <n v="37"/>
    <x v="0"/>
    <x v="14"/>
    <x v="2"/>
    <n v="57"/>
    <x v="33"/>
    <s v="L"/>
    <s v="Gold"/>
    <s v="Spring"/>
    <n v="3.6"/>
    <x v="1"/>
    <x v="1"/>
    <s v="No"/>
    <s v="No"/>
    <n v="41"/>
    <s v="Credit Card"/>
    <s v="Every 3 Months"/>
    <x v="2"/>
  </r>
  <r>
    <n v="2091"/>
    <n v="51"/>
    <x v="0"/>
    <x v="20"/>
    <x v="0"/>
    <n v="71"/>
    <x v="2"/>
    <s v="S"/>
    <s v="Teal"/>
    <s v="Winter"/>
    <n v="3.4"/>
    <x v="1"/>
    <x v="1"/>
    <s v="No"/>
    <s v="No"/>
    <n v="21"/>
    <s v="Debit Card"/>
    <s v="Monthly"/>
    <x v="0"/>
  </r>
  <r>
    <n v="2092"/>
    <n v="26"/>
    <x v="0"/>
    <x v="2"/>
    <x v="0"/>
    <n v="97"/>
    <x v="47"/>
    <s v="XL"/>
    <s v="Beige"/>
    <s v="Fall"/>
    <n v="3"/>
    <x v="1"/>
    <x v="2"/>
    <s v="No"/>
    <s v="No"/>
    <n v="24"/>
    <s v="Bank Transfer"/>
    <s v="Quarterly"/>
    <x v="2"/>
  </r>
  <r>
    <n v="2093"/>
    <n v="42"/>
    <x v="0"/>
    <x v="3"/>
    <x v="1"/>
    <n v="45"/>
    <x v="46"/>
    <s v="M"/>
    <s v="Silver"/>
    <s v="Fall"/>
    <n v="2.6"/>
    <x v="1"/>
    <x v="2"/>
    <s v="No"/>
    <s v="No"/>
    <n v="27"/>
    <s v="Bank Transfer"/>
    <s v="Weekly"/>
    <x v="2"/>
  </r>
  <r>
    <n v="2094"/>
    <n v="21"/>
    <x v="0"/>
    <x v="10"/>
    <x v="0"/>
    <n v="91"/>
    <x v="47"/>
    <s v="M"/>
    <s v="Maroon"/>
    <s v="Spring"/>
    <n v="4.2"/>
    <x v="1"/>
    <x v="5"/>
    <s v="No"/>
    <s v="No"/>
    <n v="4"/>
    <s v="Debit Card"/>
    <s v="Annually"/>
    <x v="2"/>
  </r>
  <r>
    <n v="2095"/>
    <n v="53"/>
    <x v="0"/>
    <x v="20"/>
    <x v="0"/>
    <n v="25"/>
    <x v="36"/>
    <s v="M"/>
    <s v="Indigo"/>
    <s v="Spring"/>
    <n v="3.4"/>
    <x v="1"/>
    <x v="3"/>
    <s v="No"/>
    <s v="No"/>
    <n v="19"/>
    <s v="Venmo"/>
    <s v="Annually"/>
    <x v="0"/>
  </r>
  <r>
    <n v="2096"/>
    <n v="36"/>
    <x v="0"/>
    <x v="15"/>
    <x v="0"/>
    <n v="63"/>
    <x v="35"/>
    <s v="M"/>
    <s v="Gray"/>
    <s v="Fall"/>
    <n v="4"/>
    <x v="1"/>
    <x v="5"/>
    <s v="No"/>
    <s v="No"/>
    <n v="1"/>
    <s v="Bank Transfer"/>
    <s v="Fortnightly"/>
    <x v="2"/>
  </r>
  <r>
    <n v="2097"/>
    <n v="21"/>
    <x v="0"/>
    <x v="10"/>
    <x v="0"/>
    <n v="52"/>
    <x v="17"/>
    <s v="L"/>
    <s v="Blue"/>
    <s v="Summer"/>
    <n v="4.7"/>
    <x v="1"/>
    <x v="1"/>
    <s v="No"/>
    <s v="No"/>
    <n v="27"/>
    <s v="Debit Card"/>
    <s v="Annually"/>
    <x v="2"/>
  </r>
  <r>
    <n v="2098"/>
    <n v="33"/>
    <x v="0"/>
    <x v="4"/>
    <x v="1"/>
    <n v="43"/>
    <x v="44"/>
    <s v="S"/>
    <s v="Cyan"/>
    <s v="Winter"/>
    <n v="3.9"/>
    <x v="1"/>
    <x v="2"/>
    <s v="No"/>
    <s v="No"/>
    <n v="5"/>
    <s v="Credit Card"/>
    <s v="Weekly"/>
    <x v="2"/>
  </r>
  <r>
    <n v="2099"/>
    <n v="49"/>
    <x v="0"/>
    <x v="17"/>
    <x v="0"/>
    <n v="28"/>
    <x v="7"/>
    <s v="M"/>
    <s v="White"/>
    <s v="Summer"/>
    <n v="3.3"/>
    <x v="1"/>
    <x v="4"/>
    <s v="No"/>
    <s v="No"/>
    <n v="20"/>
    <s v="Venmo"/>
    <s v="Quarterly"/>
    <x v="2"/>
  </r>
  <r>
    <n v="2100"/>
    <n v="31"/>
    <x v="0"/>
    <x v="17"/>
    <x v="0"/>
    <n v="78"/>
    <x v="19"/>
    <s v="L"/>
    <s v="Green"/>
    <s v="Summer"/>
    <n v="2.9"/>
    <x v="1"/>
    <x v="0"/>
    <s v="No"/>
    <s v="No"/>
    <n v="50"/>
    <s v="PayPal"/>
    <s v="Annually"/>
    <x v="2"/>
  </r>
  <r>
    <n v="2101"/>
    <n v="68"/>
    <x v="0"/>
    <x v="1"/>
    <x v="0"/>
    <n v="31"/>
    <x v="49"/>
    <s v="M"/>
    <s v="Silver"/>
    <s v="Spring"/>
    <n v="4.4000000000000004"/>
    <x v="1"/>
    <x v="1"/>
    <s v="No"/>
    <s v="No"/>
    <n v="36"/>
    <s v="Cash"/>
    <s v="Fortnightly"/>
    <x v="0"/>
  </r>
  <r>
    <n v="2102"/>
    <n v="49"/>
    <x v="0"/>
    <x v="5"/>
    <x v="0"/>
    <n v="23"/>
    <x v="4"/>
    <s v="M"/>
    <s v="Blue"/>
    <s v="Winter"/>
    <n v="3.6"/>
    <x v="1"/>
    <x v="2"/>
    <s v="No"/>
    <s v="No"/>
    <n v="12"/>
    <s v="Bank Transfer"/>
    <s v="Bi-Weekly"/>
    <x v="2"/>
  </r>
  <r>
    <n v="2103"/>
    <n v="23"/>
    <x v="0"/>
    <x v="19"/>
    <x v="3"/>
    <n v="25"/>
    <x v="37"/>
    <s v="M"/>
    <s v="Brown"/>
    <s v="Spring"/>
    <n v="4.5"/>
    <x v="1"/>
    <x v="5"/>
    <s v="No"/>
    <s v="No"/>
    <n v="23"/>
    <s v="Cash"/>
    <s v="Monthly"/>
    <x v="2"/>
  </r>
  <r>
    <n v="2104"/>
    <n v="30"/>
    <x v="0"/>
    <x v="13"/>
    <x v="0"/>
    <n v="86"/>
    <x v="27"/>
    <s v="S"/>
    <s v="Red"/>
    <s v="Summer"/>
    <n v="3.7"/>
    <x v="1"/>
    <x v="5"/>
    <s v="No"/>
    <s v="No"/>
    <n v="21"/>
    <s v="Venmo"/>
    <s v="Weekly"/>
    <x v="2"/>
  </r>
  <r>
    <n v="2105"/>
    <n v="53"/>
    <x v="0"/>
    <x v="9"/>
    <x v="1"/>
    <n v="88"/>
    <x v="35"/>
    <s v="M"/>
    <s v="Gold"/>
    <s v="Spring"/>
    <n v="2.8"/>
    <x v="1"/>
    <x v="1"/>
    <s v="No"/>
    <s v="No"/>
    <n v="47"/>
    <s v="Venmo"/>
    <s v="Weekly"/>
    <x v="0"/>
  </r>
  <r>
    <n v="2106"/>
    <n v="65"/>
    <x v="0"/>
    <x v="24"/>
    <x v="3"/>
    <n v="35"/>
    <x v="36"/>
    <s v="M"/>
    <s v="Silver"/>
    <s v="Spring"/>
    <n v="4.5"/>
    <x v="1"/>
    <x v="1"/>
    <s v="No"/>
    <s v="No"/>
    <n v="38"/>
    <s v="Venmo"/>
    <s v="Bi-Weekly"/>
    <x v="0"/>
  </r>
  <r>
    <n v="2107"/>
    <n v="60"/>
    <x v="0"/>
    <x v="16"/>
    <x v="3"/>
    <n v="34"/>
    <x v="34"/>
    <s v="M"/>
    <s v="Gray"/>
    <s v="Fall"/>
    <n v="4.4000000000000004"/>
    <x v="1"/>
    <x v="3"/>
    <s v="No"/>
    <s v="No"/>
    <n v="40"/>
    <s v="Credit Card"/>
    <s v="Every 3 Months"/>
    <x v="0"/>
  </r>
  <r>
    <n v="2108"/>
    <n v="46"/>
    <x v="0"/>
    <x v="13"/>
    <x v="0"/>
    <n v="75"/>
    <x v="12"/>
    <s v="M"/>
    <s v="Black"/>
    <s v="Winter"/>
    <n v="3.3"/>
    <x v="1"/>
    <x v="3"/>
    <s v="No"/>
    <s v="No"/>
    <n v="35"/>
    <s v="PayPal"/>
    <s v="Quarterly"/>
    <x v="2"/>
  </r>
  <r>
    <n v="2109"/>
    <n v="54"/>
    <x v="0"/>
    <x v="15"/>
    <x v="0"/>
    <n v="46"/>
    <x v="25"/>
    <s v="XL"/>
    <s v="Beige"/>
    <s v="Winter"/>
    <n v="4.2"/>
    <x v="1"/>
    <x v="0"/>
    <s v="No"/>
    <s v="No"/>
    <n v="4"/>
    <s v="Credit Card"/>
    <s v="Quarterly"/>
    <x v="0"/>
  </r>
  <r>
    <n v="2110"/>
    <n v="59"/>
    <x v="0"/>
    <x v="16"/>
    <x v="3"/>
    <n v="31"/>
    <x v="18"/>
    <s v="L"/>
    <s v="Peach"/>
    <s v="Fall"/>
    <n v="2.7"/>
    <x v="1"/>
    <x v="1"/>
    <s v="No"/>
    <s v="No"/>
    <n v="28"/>
    <s v="Venmo"/>
    <s v="Every 3 Months"/>
    <x v="0"/>
  </r>
  <r>
    <n v="2111"/>
    <n v="52"/>
    <x v="0"/>
    <x v="20"/>
    <x v="0"/>
    <n v="93"/>
    <x v="6"/>
    <s v="L"/>
    <s v="Cyan"/>
    <s v="Spring"/>
    <n v="3.9"/>
    <x v="1"/>
    <x v="5"/>
    <s v="No"/>
    <s v="No"/>
    <n v="36"/>
    <s v="Debit Card"/>
    <s v="Every 3 Months"/>
    <x v="0"/>
  </r>
  <r>
    <n v="2112"/>
    <n v="41"/>
    <x v="0"/>
    <x v="12"/>
    <x v="3"/>
    <n v="85"/>
    <x v="9"/>
    <s v="XL"/>
    <s v="Pink"/>
    <s v="Spring"/>
    <n v="2.6"/>
    <x v="1"/>
    <x v="1"/>
    <s v="No"/>
    <s v="No"/>
    <n v="15"/>
    <s v="Bank Transfer"/>
    <s v="Annually"/>
    <x v="2"/>
  </r>
  <r>
    <n v="2113"/>
    <n v="43"/>
    <x v="0"/>
    <x v="22"/>
    <x v="3"/>
    <n v="68"/>
    <x v="30"/>
    <s v="M"/>
    <s v="Lavender"/>
    <s v="Fall"/>
    <n v="4.5"/>
    <x v="1"/>
    <x v="4"/>
    <s v="No"/>
    <s v="No"/>
    <n v="7"/>
    <s v="Cash"/>
    <s v="Fortnightly"/>
    <x v="2"/>
  </r>
  <r>
    <n v="2114"/>
    <n v="63"/>
    <x v="0"/>
    <x v="10"/>
    <x v="0"/>
    <n v="40"/>
    <x v="41"/>
    <s v="M"/>
    <s v="Brown"/>
    <s v="Spring"/>
    <n v="2.7"/>
    <x v="1"/>
    <x v="5"/>
    <s v="No"/>
    <s v="No"/>
    <n v="29"/>
    <s v="PayPal"/>
    <s v="Every 3 Months"/>
    <x v="0"/>
  </r>
  <r>
    <n v="2115"/>
    <n v="37"/>
    <x v="0"/>
    <x v="5"/>
    <x v="0"/>
    <n v="51"/>
    <x v="34"/>
    <s v="M"/>
    <s v="Magenta"/>
    <s v="Winter"/>
    <n v="2.9"/>
    <x v="1"/>
    <x v="3"/>
    <s v="No"/>
    <s v="No"/>
    <n v="12"/>
    <s v="Debit Card"/>
    <s v="Annually"/>
    <x v="2"/>
  </r>
  <r>
    <n v="2116"/>
    <n v="44"/>
    <x v="0"/>
    <x v="18"/>
    <x v="3"/>
    <n v="85"/>
    <x v="3"/>
    <s v="M"/>
    <s v="Violet"/>
    <s v="Winter"/>
    <n v="3.4"/>
    <x v="1"/>
    <x v="5"/>
    <s v="No"/>
    <s v="No"/>
    <n v="16"/>
    <s v="Bank Transfer"/>
    <s v="Bi-Weekly"/>
    <x v="2"/>
  </r>
  <r>
    <n v="2117"/>
    <n v="67"/>
    <x v="0"/>
    <x v="14"/>
    <x v="2"/>
    <n v="23"/>
    <x v="23"/>
    <s v="M"/>
    <s v="Teal"/>
    <s v="Summer"/>
    <n v="2.9"/>
    <x v="1"/>
    <x v="0"/>
    <s v="No"/>
    <s v="No"/>
    <n v="50"/>
    <s v="Debit Card"/>
    <s v="Bi-Weekly"/>
    <x v="0"/>
  </r>
  <r>
    <n v="2118"/>
    <n v="27"/>
    <x v="0"/>
    <x v="10"/>
    <x v="0"/>
    <n v="28"/>
    <x v="24"/>
    <s v="L"/>
    <s v="Brown"/>
    <s v="Summer"/>
    <n v="3.8"/>
    <x v="1"/>
    <x v="1"/>
    <s v="No"/>
    <s v="No"/>
    <n v="11"/>
    <s v="Debit Card"/>
    <s v="Annually"/>
    <x v="2"/>
  </r>
  <r>
    <n v="2119"/>
    <n v="60"/>
    <x v="0"/>
    <x v="20"/>
    <x v="0"/>
    <n v="44"/>
    <x v="42"/>
    <s v="M"/>
    <s v="Olive"/>
    <s v="Fall"/>
    <n v="4.2"/>
    <x v="1"/>
    <x v="4"/>
    <s v="No"/>
    <s v="No"/>
    <n v="28"/>
    <s v="Debit Card"/>
    <s v="Quarterly"/>
    <x v="0"/>
  </r>
  <r>
    <n v="2120"/>
    <n v="58"/>
    <x v="0"/>
    <x v="16"/>
    <x v="3"/>
    <n v="57"/>
    <x v="43"/>
    <s v="M"/>
    <s v="Indigo"/>
    <s v="Spring"/>
    <n v="3.5"/>
    <x v="1"/>
    <x v="5"/>
    <s v="No"/>
    <s v="No"/>
    <n v="36"/>
    <s v="Venmo"/>
    <s v="Bi-Weekly"/>
    <x v="0"/>
  </r>
  <r>
    <n v="2121"/>
    <n v="53"/>
    <x v="0"/>
    <x v="18"/>
    <x v="3"/>
    <n v="98"/>
    <x v="9"/>
    <s v="S"/>
    <s v="Red"/>
    <s v="Fall"/>
    <n v="3.1"/>
    <x v="1"/>
    <x v="2"/>
    <s v="No"/>
    <s v="No"/>
    <n v="38"/>
    <s v="PayPal"/>
    <s v="Quarterly"/>
    <x v="0"/>
  </r>
  <r>
    <n v="2122"/>
    <n v="43"/>
    <x v="0"/>
    <x v="21"/>
    <x v="3"/>
    <n v="68"/>
    <x v="29"/>
    <s v="M"/>
    <s v="Olive"/>
    <s v="Winter"/>
    <n v="3.5"/>
    <x v="1"/>
    <x v="4"/>
    <s v="No"/>
    <s v="No"/>
    <n v="32"/>
    <s v="Bank Transfer"/>
    <s v="Monthly"/>
    <x v="2"/>
  </r>
  <r>
    <n v="2123"/>
    <n v="32"/>
    <x v="0"/>
    <x v="14"/>
    <x v="2"/>
    <n v="36"/>
    <x v="41"/>
    <s v="L"/>
    <s v="Teal"/>
    <s v="Fall"/>
    <n v="4"/>
    <x v="1"/>
    <x v="0"/>
    <s v="No"/>
    <s v="No"/>
    <n v="42"/>
    <s v="Debit Card"/>
    <s v="Weekly"/>
    <x v="2"/>
  </r>
  <r>
    <n v="2124"/>
    <n v="54"/>
    <x v="0"/>
    <x v="7"/>
    <x v="2"/>
    <n v="71"/>
    <x v="43"/>
    <s v="L"/>
    <s v="Cyan"/>
    <s v="Spring"/>
    <n v="3.7"/>
    <x v="1"/>
    <x v="0"/>
    <s v="No"/>
    <s v="No"/>
    <n v="22"/>
    <s v="Debit Card"/>
    <s v="Bi-Weekly"/>
    <x v="0"/>
  </r>
  <r>
    <n v="2125"/>
    <n v="47"/>
    <x v="0"/>
    <x v="11"/>
    <x v="0"/>
    <n v="60"/>
    <x v="3"/>
    <s v="M"/>
    <s v="Teal"/>
    <s v="Fall"/>
    <n v="4.2"/>
    <x v="1"/>
    <x v="2"/>
    <s v="No"/>
    <s v="No"/>
    <n v="22"/>
    <s v="Venmo"/>
    <s v="Quarterly"/>
    <x v="2"/>
  </r>
  <r>
    <n v="2126"/>
    <n v="57"/>
    <x v="0"/>
    <x v="7"/>
    <x v="2"/>
    <n v="87"/>
    <x v="13"/>
    <s v="M"/>
    <s v="Beige"/>
    <s v="Fall"/>
    <n v="4.8"/>
    <x v="1"/>
    <x v="5"/>
    <s v="No"/>
    <s v="No"/>
    <n v="31"/>
    <s v="PayPal"/>
    <s v="Quarterly"/>
    <x v="0"/>
  </r>
  <r>
    <n v="2127"/>
    <n v="63"/>
    <x v="0"/>
    <x v="9"/>
    <x v="1"/>
    <n v="38"/>
    <x v="15"/>
    <s v="XL"/>
    <s v="Magenta"/>
    <s v="Winter"/>
    <n v="4.0999999999999996"/>
    <x v="1"/>
    <x v="0"/>
    <s v="No"/>
    <s v="No"/>
    <n v="28"/>
    <s v="Credit Card"/>
    <s v="Monthly"/>
    <x v="0"/>
  </r>
  <r>
    <n v="2128"/>
    <n v="70"/>
    <x v="0"/>
    <x v="23"/>
    <x v="1"/>
    <n v="45"/>
    <x v="17"/>
    <s v="M"/>
    <s v="Indigo"/>
    <s v="Spring"/>
    <n v="4.5"/>
    <x v="1"/>
    <x v="4"/>
    <s v="No"/>
    <s v="No"/>
    <n v="40"/>
    <s v="Debit Card"/>
    <s v="Weekly"/>
    <x v="0"/>
  </r>
  <r>
    <n v="2129"/>
    <n v="62"/>
    <x v="0"/>
    <x v="7"/>
    <x v="2"/>
    <n v="47"/>
    <x v="35"/>
    <s v="L"/>
    <s v="Cyan"/>
    <s v="Fall"/>
    <n v="2.7"/>
    <x v="1"/>
    <x v="4"/>
    <s v="No"/>
    <s v="No"/>
    <n v="21"/>
    <s v="PayPal"/>
    <s v="Weekly"/>
    <x v="0"/>
  </r>
  <r>
    <n v="2130"/>
    <n v="40"/>
    <x v="0"/>
    <x v="11"/>
    <x v="0"/>
    <n v="57"/>
    <x v="46"/>
    <s v="L"/>
    <s v="Orange"/>
    <s v="Fall"/>
    <n v="2.8"/>
    <x v="1"/>
    <x v="5"/>
    <s v="No"/>
    <s v="No"/>
    <n v="12"/>
    <s v="PayPal"/>
    <s v="Every 3 Months"/>
    <x v="2"/>
  </r>
  <r>
    <n v="2131"/>
    <n v="25"/>
    <x v="0"/>
    <x v="21"/>
    <x v="3"/>
    <n v="68"/>
    <x v="28"/>
    <s v="L"/>
    <s v="Violet"/>
    <s v="Summer"/>
    <n v="3.7"/>
    <x v="1"/>
    <x v="1"/>
    <s v="No"/>
    <s v="No"/>
    <n v="33"/>
    <s v="Credit Card"/>
    <s v="Annually"/>
    <x v="2"/>
  </r>
  <r>
    <n v="2132"/>
    <n v="19"/>
    <x v="0"/>
    <x v="6"/>
    <x v="0"/>
    <n v="52"/>
    <x v="6"/>
    <s v="M"/>
    <s v="Red"/>
    <s v="Fall"/>
    <n v="3.6"/>
    <x v="1"/>
    <x v="0"/>
    <s v="No"/>
    <s v="No"/>
    <n v="9"/>
    <s v="Bank Transfer"/>
    <s v="Fortnightly"/>
    <x v="1"/>
  </r>
  <r>
    <n v="2133"/>
    <n v="25"/>
    <x v="0"/>
    <x v="11"/>
    <x v="0"/>
    <n v="87"/>
    <x v="34"/>
    <s v="M"/>
    <s v="Magenta"/>
    <s v="Fall"/>
    <n v="4.7"/>
    <x v="1"/>
    <x v="4"/>
    <s v="No"/>
    <s v="No"/>
    <n v="15"/>
    <s v="Debit Card"/>
    <s v="Weekly"/>
    <x v="2"/>
  </r>
  <r>
    <n v="2134"/>
    <n v="21"/>
    <x v="0"/>
    <x v="19"/>
    <x v="3"/>
    <n v="34"/>
    <x v="1"/>
    <s v="M"/>
    <s v="Olive"/>
    <s v="Summer"/>
    <n v="3.8"/>
    <x v="1"/>
    <x v="3"/>
    <s v="No"/>
    <s v="No"/>
    <n v="13"/>
    <s v="Bank Transfer"/>
    <s v="Annually"/>
    <x v="2"/>
  </r>
  <r>
    <n v="2135"/>
    <n v="55"/>
    <x v="0"/>
    <x v="3"/>
    <x v="1"/>
    <n v="41"/>
    <x v="41"/>
    <s v="XL"/>
    <s v="Maroon"/>
    <s v="Winter"/>
    <n v="2.9"/>
    <x v="1"/>
    <x v="3"/>
    <s v="No"/>
    <s v="No"/>
    <n v="35"/>
    <s v="Credit Card"/>
    <s v="Fortnightly"/>
    <x v="0"/>
  </r>
  <r>
    <n v="2136"/>
    <n v="34"/>
    <x v="0"/>
    <x v="12"/>
    <x v="3"/>
    <n v="94"/>
    <x v="18"/>
    <s v="S"/>
    <s v="Yellow"/>
    <s v="Winter"/>
    <n v="4.5999999999999996"/>
    <x v="1"/>
    <x v="2"/>
    <s v="No"/>
    <s v="No"/>
    <n v="1"/>
    <s v="Debit Card"/>
    <s v="Every 3 Months"/>
    <x v="2"/>
  </r>
  <r>
    <n v="2137"/>
    <n v="47"/>
    <x v="0"/>
    <x v="12"/>
    <x v="3"/>
    <n v="93"/>
    <x v="14"/>
    <s v="M"/>
    <s v="Red"/>
    <s v="Summer"/>
    <n v="2.8"/>
    <x v="1"/>
    <x v="3"/>
    <s v="No"/>
    <s v="No"/>
    <n v="25"/>
    <s v="Bank Transfer"/>
    <s v="Fortnightly"/>
    <x v="2"/>
  </r>
  <r>
    <n v="2138"/>
    <n v="27"/>
    <x v="0"/>
    <x v="20"/>
    <x v="0"/>
    <n v="51"/>
    <x v="27"/>
    <s v="XL"/>
    <s v="Purple"/>
    <s v="Winter"/>
    <n v="4.5999999999999996"/>
    <x v="1"/>
    <x v="4"/>
    <s v="No"/>
    <s v="No"/>
    <n v="20"/>
    <s v="Credit Card"/>
    <s v="Every 3 Months"/>
    <x v="2"/>
  </r>
  <r>
    <n v="2139"/>
    <n v="67"/>
    <x v="0"/>
    <x v="1"/>
    <x v="0"/>
    <n v="42"/>
    <x v="16"/>
    <s v="M"/>
    <s v="Teal"/>
    <s v="Fall"/>
    <n v="2.8"/>
    <x v="1"/>
    <x v="2"/>
    <s v="No"/>
    <s v="No"/>
    <n v="36"/>
    <s v="Venmo"/>
    <s v="Quarterly"/>
    <x v="0"/>
  </r>
  <r>
    <n v="2140"/>
    <n v="40"/>
    <x v="0"/>
    <x v="23"/>
    <x v="1"/>
    <n v="95"/>
    <x v="14"/>
    <s v="M"/>
    <s v="Red"/>
    <s v="Winter"/>
    <n v="3"/>
    <x v="1"/>
    <x v="1"/>
    <s v="No"/>
    <s v="No"/>
    <n v="33"/>
    <s v="Cash"/>
    <s v="Weekly"/>
    <x v="2"/>
  </r>
  <r>
    <n v="2141"/>
    <n v="53"/>
    <x v="0"/>
    <x v="8"/>
    <x v="3"/>
    <n v="90"/>
    <x v="35"/>
    <s v="M"/>
    <s v="Brown"/>
    <s v="Fall"/>
    <n v="3.7"/>
    <x v="1"/>
    <x v="3"/>
    <s v="No"/>
    <s v="No"/>
    <n v="36"/>
    <s v="Cash"/>
    <s v="Fortnightly"/>
    <x v="0"/>
  </r>
  <r>
    <n v="2142"/>
    <n v="24"/>
    <x v="0"/>
    <x v="10"/>
    <x v="0"/>
    <n v="98"/>
    <x v="0"/>
    <s v="M"/>
    <s v="Peach"/>
    <s v="Winter"/>
    <n v="4.0999999999999996"/>
    <x v="1"/>
    <x v="4"/>
    <s v="No"/>
    <s v="No"/>
    <n v="32"/>
    <s v="PayPal"/>
    <s v="Annually"/>
    <x v="2"/>
  </r>
  <r>
    <n v="2143"/>
    <n v="47"/>
    <x v="0"/>
    <x v="19"/>
    <x v="3"/>
    <n v="39"/>
    <x v="25"/>
    <s v="M"/>
    <s v="Maroon"/>
    <s v="Winter"/>
    <n v="4.3"/>
    <x v="1"/>
    <x v="2"/>
    <s v="No"/>
    <s v="No"/>
    <n v="21"/>
    <s v="Venmo"/>
    <s v="Quarterly"/>
    <x v="2"/>
  </r>
  <r>
    <n v="2144"/>
    <n v="53"/>
    <x v="0"/>
    <x v="3"/>
    <x v="1"/>
    <n v="66"/>
    <x v="10"/>
    <s v="L"/>
    <s v="Red"/>
    <s v="Fall"/>
    <n v="3.8"/>
    <x v="1"/>
    <x v="2"/>
    <s v="No"/>
    <s v="No"/>
    <n v="48"/>
    <s v="Venmo"/>
    <s v="Bi-Weekly"/>
    <x v="0"/>
  </r>
  <r>
    <n v="2145"/>
    <n v="47"/>
    <x v="0"/>
    <x v="9"/>
    <x v="1"/>
    <n v="23"/>
    <x v="33"/>
    <s v="L"/>
    <s v="Orange"/>
    <s v="Winter"/>
    <n v="3.7"/>
    <x v="1"/>
    <x v="1"/>
    <s v="No"/>
    <s v="No"/>
    <n v="25"/>
    <s v="PayPal"/>
    <s v="Quarterly"/>
    <x v="2"/>
  </r>
  <r>
    <n v="2146"/>
    <n v="38"/>
    <x v="0"/>
    <x v="11"/>
    <x v="0"/>
    <n v="73"/>
    <x v="39"/>
    <s v="S"/>
    <s v="White"/>
    <s v="Winter"/>
    <n v="4.8"/>
    <x v="1"/>
    <x v="3"/>
    <s v="No"/>
    <s v="No"/>
    <n v="32"/>
    <s v="PayPal"/>
    <s v="Annually"/>
    <x v="2"/>
  </r>
  <r>
    <n v="2147"/>
    <n v="48"/>
    <x v="0"/>
    <x v="12"/>
    <x v="3"/>
    <n v="23"/>
    <x v="40"/>
    <s v="XL"/>
    <s v="White"/>
    <s v="Summer"/>
    <n v="4.5999999999999996"/>
    <x v="1"/>
    <x v="3"/>
    <s v="No"/>
    <s v="No"/>
    <n v="45"/>
    <s v="PayPal"/>
    <s v="Every 3 Months"/>
    <x v="2"/>
  </r>
  <r>
    <n v="2148"/>
    <n v="47"/>
    <x v="0"/>
    <x v="11"/>
    <x v="0"/>
    <n v="43"/>
    <x v="9"/>
    <s v="S"/>
    <s v="Charcoal"/>
    <s v="Fall"/>
    <n v="4.8"/>
    <x v="1"/>
    <x v="3"/>
    <s v="No"/>
    <s v="No"/>
    <n v="4"/>
    <s v="Cash"/>
    <s v="Fortnightly"/>
    <x v="2"/>
  </r>
  <r>
    <n v="2149"/>
    <n v="19"/>
    <x v="0"/>
    <x v="17"/>
    <x v="0"/>
    <n v="45"/>
    <x v="43"/>
    <s v="XL"/>
    <s v="Turquoise"/>
    <s v="Winter"/>
    <n v="4.5999999999999996"/>
    <x v="1"/>
    <x v="4"/>
    <s v="No"/>
    <s v="No"/>
    <n v="19"/>
    <s v="PayPal"/>
    <s v="Bi-Weekly"/>
    <x v="1"/>
  </r>
  <r>
    <n v="2150"/>
    <n v="38"/>
    <x v="0"/>
    <x v="3"/>
    <x v="1"/>
    <n v="21"/>
    <x v="11"/>
    <s v="L"/>
    <s v="Orange"/>
    <s v="Winter"/>
    <n v="4"/>
    <x v="1"/>
    <x v="3"/>
    <s v="No"/>
    <s v="No"/>
    <n v="1"/>
    <s v="Bank Transfer"/>
    <s v="Weekly"/>
    <x v="2"/>
  </r>
  <r>
    <n v="2151"/>
    <n v="57"/>
    <x v="0"/>
    <x v="5"/>
    <x v="0"/>
    <n v="40"/>
    <x v="26"/>
    <s v="M"/>
    <s v="Orange"/>
    <s v="Spring"/>
    <n v="2.6"/>
    <x v="1"/>
    <x v="4"/>
    <s v="No"/>
    <s v="No"/>
    <n v="12"/>
    <s v="Cash"/>
    <s v="Weekly"/>
    <x v="0"/>
  </r>
  <r>
    <n v="2152"/>
    <n v="70"/>
    <x v="0"/>
    <x v="2"/>
    <x v="0"/>
    <n v="58"/>
    <x v="34"/>
    <s v="L"/>
    <s v="Brown"/>
    <s v="Fall"/>
    <n v="2.6"/>
    <x v="1"/>
    <x v="4"/>
    <s v="No"/>
    <s v="No"/>
    <n v="18"/>
    <s v="Venmo"/>
    <s v="Monthly"/>
    <x v="0"/>
  </r>
  <r>
    <n v="2153"/>
    <n v="38"/>
    <x v="0"/>
    <x v="6"/>
    <x v="0"/>
    <n v="48"/>
    <x v="32"/>
    <s v="L"/>
    <s v="Magenta"/>
    <s v="Summer"/>
    <n v="4.5"/>
    <x v="1"/>
    <x v="2"/>
    <s v="No"/>
    <s v="No"/>
    <n v="43"/>
    <s v="Bank Transfer"/>
    <s v="Bi-Weekly"/>
    <x v="2"/>
  </r>
  <r>
    <n v="2154"/>
    <n v="35"/>
    <x v="0"/>
    <x v="5"/>
    <x v="0"/>
    <n v="94"/>
    <x v="0"/>
    <s v="M"/>
    <s v="Violet"/>
    <s v="Fall"/>
    <n v="4.2"/>
    <x v="1"/>
    <x v="1"/>
    <s v="No"/>
    <s v="No"/>
    <n v="31"/>
    <s v="PayPal"/>
    <s v="Annually"/>
    <x v="2"/>
  </r>
  <r>
    <n v="2155"/>
    <n v="46"/>
    <x v="0"/>
    <x v="18"/>
    <x v="3"/>
    <n v="74"/>
    <x v="5"/>
    <s v="M"/>
    <s v="Violet"/>
    <s v="Spring"/>
    <n v="3.4"/>
    <x v="1"/>
    <x v="5"/>
    <s v="No"/>
    <s v="No"/>
    <n v="33"/>
    <s v="Cash"/>
    <s v="Every 3 Months"/>
    <x v="2"/>
  </r>
  <r>
    <n v="2156"/>
    <n v="32"/>
    <x v="0"/>
    <x v="8"/>
    <x v="3"/>
    <n v="51"/>
    <x v="11"/>
    <s v="L"/>
    <s v="Yellow"/>
    <s v="Fall"/>
    <n v="3.7"/>
    <x v="1"/>
    <x v="5"/>
    <s v="No"/>
    <s v="No"/>
    <n v="46"/>
    <s v="PayPal"/>
    <s v="Monthly"/>
    <x v="2"/>
  </r>
  <r>
    <n v="2157"/>
    <n v="38"/>
    <x v="0"/>
    <x v="11"/>
    <x v="0"/>
    <n v="83"/>
    <x v="9"/>
    <s v="M"/>
    <s v="Maroon"/>
    <s v="Winter"/>
    <n v="3.6"/>
    <x v="1"/>
    <x v="2"/>
    <s v="No"/>
    <s v="No"/>
    <n v="41"/>
    <s v="Debit Card"/>
    <s v="Bi-Weekly"/>
    <x v="2"/>
  </r>
  <r>
    <n v="2158"/>
    <n v="41"/>
    <x v="0"/>
    <x v="8"/>
    <x v="3"/>
    <n v="68"/>
    <x v="16"/>
    <s v="L"/>
    <s v="Turquoise"/>
    <s v="Winter"/>
    <n v="4"/>
    <x v="1"/>
    <x v="2"/>
    <s v="No"/>
    <s v="No"/>
    <n v="41"/>
    <s v="Venmo"/>
    <s v="Fortnightly"/>
    <x v="2"/>
  </r>
  <r>
    <n v="2159"/>
    <n v="19"/>
    <x v="0"/>
    <x v="24"/>
    <x v="3"/>
    <n v="84"/>
    <x v="2"/>
    <s v="XL"/>
    <s v="Olive"/>
    <s v="Spring"/>
    <n v="4.5999999999999996"/>
    <x v="1"/>
    <x v="3"/>
    <s v="No"/>
    <s v="No"/>
    <n v="9"/>
    <s v="Bank Transfer"/>
    <s v="Fortnightly"/>
    <x v="1"/>
  </r>
  <r>
    <n v="2160"/>
    <n v="18"/>
    <x v="0"/>
    <x v="5"/>
    <x v="0"/>
    <n v="58"/>
    <x v="7"/>
    <s v="M"/>
    <s v="Peach"/>
    <s v="Fall"/>
    <n v="3"/>
    <x v="1"/>
    <x v="1"/>
    <s v="No"/>
    <s v="No"/>
    <n v="34"/>
    <s v="Cash"/>
    <s v="Annually"/>
    <x v="1"/>
  </r>
  <r>
    <n v="2161"/>
    <n v="45"/>
    <x v="0"/>
    <x v="0"/>
    <x v="0"/>
    <n v="92"/>
    <x v="8"/>
    <s v="L"/>
    <s v="Charcoal"/>
    <s v="Winter"/>
    <n v="3.3"/>
    <x v="1"/>
    <x v="0"/>
    <s v="No"/>
    <s v="No"/>
    <n v="21"/>
    <s v="PayPal"/>
    <s v="Annually"/>
    <x v="2"/>
  </r>
  <r>
    <n v="2162"/>
    <n v="23"/>
    <x v="0"/>
    <x v="10"/>
    <x v="0"/>
    <n v="69"/>
    <x v="47"/>
    <s v="S"/>
    <s v="Peach"/>
    <s v="Summer"/>
    <n v="3.8"/>
    <x v="1"/>
    <x v="0"/>
    <s v="No"/>
    <s v="No"/>
    <n v="5"/>
    <s v="Debit Card"/>
    <s v="Fortnightly"/>
    <x v="2"/>
  </r>
  <r>
    <n v="2163"/>
    <n v="60"/>
    <x v="0"/>
    <x v="6"/>
    <x v="0"/>
    <n v="48"/>
    <x v="4"/>
    <s v="S"/>
    <s v="Black"/>
    <s v="Summer"/>
    <n v="2.7"/>
    <x v="1"/>
    <x v="1"/>
    <s v="No"/>
    <s v="No"/>
    <n v="32"/>
    <s v="PayPal"/>
    <s v="Weekly"/>
    <x v="0"/>
  </r>
  <r>
    <n v="2164"/>
    <n v="52"/>
    <x v="0"/>
    <x v="9"/>
    <x v="1"/>
    <n v="60"/>
    <x v="14"/>
    <s v="L"/>
    <s v="Gray"/>
    <s v="Spring"/>
    <n v="4.5"/>
    <x v="1"/>
    <x v="0"/>
    <s v="No"/>
    <s v="No"/>
    <n v="44"/>
    <s v="Bank Transfer"/>
    <s v="Monthly"/>
    <x v="0"/>
  </r>
  <r>
    <n v="2165"/>
    <n v="42"/>
    <x v="0"/>
    <x v="3"/>
    <x v="1"/>
    <n v="20"/>
    <x v="44"/>
    <s v="S"/>
    <s v="Olive"/>
    <s v="Winter"/>
    <n v="4.8"/>
    <x v="1"/>
    <x v="2"/>
    <s v="No"/>
    <s v="No"/>
    <n v="46"/>
    <s v="PayPal"/>
    <s v="Bi-Weekly"/>
    <x v="2"/>
  </r>
  <r>
    <n v="2166"/>
    <n v="29"/>
    <x v="0"/>
    <x v="13"/>
    <x v="0"/>
    <n v="55"/>
    <x v="37"/>
    <s v="M"/>
    <s v="Turquoise"/>
    <s v="Summer"/>
    <n v="4.2"/>
    <x v="1"/>
    <x v="0"/>
    <s v="No"/>
    <s v="No"/>
    <n v="42"/>
    <s v="Credit Card"/>
    <s v="Every 3 Months"/>
    <x v="2"/>
  </r>
  <r>
    <n v="2167"/>
    <n v="31"/>
    <x v="0"/>
    <x v="14"/>
    <x v="2"/>
    <n v="88"/>
    <x v="32"/>
    <s v="S"/>
    <s v="Purple"/>
    <s v="Spring"/>
    <n v="3.5"/>
    <x v="1"/>
    <x v="0"/>
    <s v="No"/>
    <s v="No"/>
    <n v="50"/>
    <s v="Credit Card"/>
    <s v="Bi-Weekly"/>
    <x v="2"/>
  </r>
  <r>
    <n v="2168"/>
    <n v="30"/>
    <x v="0"/>
    <x v="11"/>
    <x v="0"/>
    <n v="48"/>
    <x v="31"/>
    <s v="L"/>
    <s v="Green"/>
    <s v="Winter"/>
    <n v="4.9000000000000004"/>
    <x v="1"/>
    <x v="3"/>
    <s v="No"/>
    <s v="No"/>
    <n v="33"/>
    <s v="Venmo"/>
    <s v="Fortnightly"/>
    <x v="2"/>
  </r>
  <r>
    <n v="2169"/>
    <n v="23"/>
    <x v="0"/>
    <x v="8"/>
    <x v="3"/>
    <n v="74"/>
    <x v="39"/>
    <s v="M"/>
    <s v="Beige"/>
    <s v="Spring"/>
    <n v="4.0999999999999996"/>
    <x v="1"/>
    <x v="2"/>
    <s v="No"/>
    <s v="No"/>
    <n v="32"/>
    <s v="Cash"/>
    <s v="Quarterly"/>
    <x v="2"/>
  </r>
  <r>
    <n v="2170"/>
    <n v="31"/>
    <x v="0"/>
    <x v="7"/>
    <x v="2"/>
    <n v="42"/>
    <x v="20"/>
    <s v="M"/>
    <s v="Brown"/>
    <s v="Fall"/>
    <n v="2.9"/>
    <x v="1"/>
    <x v="2"/>
    <s v="No"/>
    <s v="No"/>
    <n v="32"/>
    <s v="Bank Transfer"/>
    <s v="Bi-Weekly"/>
    <x v="2"/>
  </r>
  <r>
    <n v="2171"/>
    <n v="40"/>
    <x v="0"/>
    <x v="1"/>
    <x v="0"/>
    <n v="32"/>
    <x v="36"/>
    <s v="M"/>
    <s v="Turquoise"/>
    <s v="Fall"/>
    <n v="4"/>
    <x v="1"/>
    <x v="2"/>
    <s v="No"/>
    <s v="No"/>
    <n v="37"/>
    <s v="Venmo"/>
    <s v="Every 3 Months"/>
    <x v="2"/>
  </r>
  <r>
    <n v="2172"/>
    <n v="39"/>
    <x v="0"/>
    <x v="6"/>
    <x v="0"/>
    <n v="98"/>
    <x v="9"/>
    <s v="M"/>
    <s v="Yellow"/>
    <s v="Summer"/>
    <n v="4.5999999999999996"/>
    <x v="1"/>
    <x v="5"/>
    <s v="No"/>
    <s v="No"/>
    <n v="9"/>
    <s v="Cash"/>
    <s v="Fortnightly"/>
    <x v="2"/>
  </r>
  <r>
    <n v="2173"/>
    <n v="28"/>
    <x v="0"/>
    <x v="11"/>
    <x v="0"/>
    <n v="89"/>
    <x v="3"/>
    <s v="S"/>
    <s v="Lavender"/>
    <s v="Fall"/>
    <n v="2.8"/>
    <x v="1"/>
    <x v="5"/>
    <s v="No"/>
    <s v="No"/>
    <n v="6"/>
    <s v="PayPal"/>
    <s v="Fortnightly"/>
    <x v="2"/>
  </r>
  <r>
    <n v="2174"/>
    <n v="23"/>
    <x v="0"/>
    <x v="24"/>
    <x v="3"/>
    <n v="97"/>
    <x v="12"/>
    <s v="S"/>
    <s v="Cyan"/>
    <s v="Summer"/>
    <n v="5"/>
    <x v="1"/>
    <x v="4"/>
    <s v="No"/>
    <s v="No"/>
    <n v="36"/>
    <s v="Venmo"/>
    <s v="Quarterly"/>
    <x v="2"/>
  </r>
  <r>
    <n v="2175"/>
    <n v="42"/>
    <x v="0"/>
    <x v="21"/>
    <x v="3"/>
    <n v="49"/>
    <x v="24"/>
    <s v="S"/>
    <s v="Olive"/>
    <s v="Spring"/>
    <n v="2.9"/>
    <x v="1"/>
    <x v="5"/>
    <s v="No"/>
    <s v="No"/>
    <n v="1"/>
    <s v="Cash"/>
    <s v="Annually"/>
    <x v="2"/>
  </r>
  <r>
    <n v="2176"/>
    <n v="68"/>
    <x v="0"/>
    <x v="10"/>
    <x v="0"/>
    <n v="50"/>
    <x v="43"/>
    <s v="M"/>
    <s v="Silver"/>
    <s v="Spring"/>
    <n v="3.3"/>
    <x v="1"/>
    <x v="1"/>
    <s v="No"/>
    <s v="No"/>
    <n v="48"/>
    <s v="Credit Card"/>
    <s v="Fortnightly"/>
    <x v="0"/>
  </r>
  <r>
    <n v="2177"/>
    <n v="24"/>
    <x v="0"/>
    <x v="22"/>
    <x v="3"/>
    <n v="91"/>
    <x v="34"/>
    <s v="S"/>
    <s v="Red"/>
    <s v="Winter"/>
    <n v="3.4"/>
    <x v="1"/>
    <x v="4"/>
    <s v="No"/>
    <s v="No"/>
    <n v="44"/>
    <s v="Debit Card"/>
    <s v="Quarterly"/>
    <x v="2"/>
  </r>
  <r>
    <n v="2178"/>
    <n v="24"/>
    <x v="0"/>
    <x v="24"/>
    <x v="3"/>
    <n v="93"/>
    <x v="6"/>
    <s v="XL"/>
    <s v="Green"/>
    <s v="Winter"/>
    <n v="3"/>
    <x v="1"/>
    <x v="0"/>
    <s v="No"/>
    <s v="No"/>
    <n v="9"/>
    <s v="PayPal"/>
    <s v="Bi-Weekly"/>
    <x v="2"/>
  </r>
  <r>
    <n v="2179"/>
    <n v="21"/>
    <x v="0"/>
    <x v="16"/>
    <x v="3"/>
    <n v="98"/>
    <x v="20"/>
    <s v="M"/>
    <s v="Gold"/>
    <s v="Summer"/>
    <n v="4.7"/>
    <x v="1"/>
    <x v="3"/>
    <s v="No"/>
    <s v="No"/>
    <n v="32"/>
    <s v="Venmo"/>
    <s v="Annually"/>
    <x v="2"/>
  </r>
  <r>
    <n v="2180"/>
    <n v="49"/>
    <x v="0"/>
    <x v="20"/>
    <x v="0"/>
    <n v="82"/>
    <x v="12"/>
    <s v="L"/>
    <s v="Lavender"/>
    <s v="Fall"/>
    <n v="2.9"/>
    <x v="1"/>
    <x v="2"/>
    <s v="No"/>
    <s v="No"/>
    <n v="14"/>
    <s v="PayPal"/>
    <s v="Monthly"/>
    <x v="2"/>
  </r>
  <r>
    <n v="2181"/>
    <n v="41"/>
    <x v="0"/>
    <x v="7"/>
    <x v="2"/>
    <n v="37"/>
    <x v="39"/>
    <s v="M"/>
    <s v="Yellow"/>
    <s v="Summer"/>
    <n v="4.0999999999999996"/>
    <x v="1"/>
    <x v="5"/>
    <s v="No"/>
    <s v="No"/>
    <n v="43"/>
    <s v="Cash"/>
    <s v="Quarterly"/>
    <x v="2"/>
  </r>
  <r>
    <n v="2182"/>
    <n v="22"/>
    <x v="0"/>
    <x v="8"/>
    <x v="3"/>
    <n v="63"/>
    <x v="11"/>
    <s v="M"/>
    <s v="Black"/>
    <s v="Fall"/>
    <n v="3.2"/>
    <x v="1"/>
    <x v="1"/>
    <s v="No"/>
    <s v="No"/>
    <n v="32"/>
    <s v="Bank Transfer"/>
    <s v="Bi-Weekly"/>
    <x v="2"/>
  </r>
  <r>
    <n v="2183"/>
    <n v="42"/>
    <x v="0"/>
    <x v="0"/>
    <x v="0"/>
    <n v="99"/>
    <x v="35"/>
    <s v="M"/>
    <s v="Maroon"/>
    <s v="Winter"/>
    <n v="2.7"/>
    <x v="1"/>
    <x v="5"/>
    <s v="No"/>
    <s v="No"/>
    <n v="26"/>
    <s v="Venmo"/>
    <s v="Bi-Weekly"/>
    <x v="2"/>
  </r>
  <r>
    <n v="2184"/>
    <n v="30"/>
    <x v="0"/>
    <x v="6"/>
    <x v="0"/>
    <n v="37"/>
    <x v="23"/>
    <s v="M"/>
    <s v="Maroon"/>
    <s v="Spring"/>
    <n v="4.7"/>
    <x v="1"/>
    <x v="5"/>
    <s v="No"/>
    <s v="No"/>
    <n v="2"/>
    <s v="Cash"/>
    <s v="Monthly"/>
    <x v="2"/>
  </r>
  <r>
    <n v="2185"/>
    <n v="38"/>
    <x v="0"/>
    <x v="9"/>
    <x v="1"/>
    <n v="34"/>
    <x v="22"/>
    <s v="S"/>
    <s v="Gold"/>
    <s v="Spring"/>
    <n v="3.2"/>
    <x v="1"/>
    <x v="1"/>
    <s v="No"/>
    <s v="No"/>
    <n v="16"/>
    <s v="PayPal"/>
    <s v="Every 3 Months"/>
    <x v="2"/>
  </r>
  <r>
    <n v="2186"/>
    <n v="40"/>
    <x v="0"/>
    <x v="6"/>
    <x v="0"/>
    <n v="32"/>
    <x v="17"/>
    <s v="M"/>
    <s v="Violet"/>
    <s v="Winter"/>
    <n v="2.5"/>
    <x v="1"/>
    <x v="0"/>
    <s v="No"/>
    <s v="No"/>
    <n v="50"/>
    <s v="Debit Card"/>
    <s v="Every 3 Months"/>
    <x v="2"/>
  </r>
  <r>
    <n v="2187"/>
    <n v="55"/>
    <x v="0"/>
    <x v="3"/>
    <x v="1"/>
    <n v="23"/>
    <x v="35"/>
    <s v="XL"/>
    <s v="Teal"/>
    <s v="Winter"/>
    <n v="4.3"/>
    <x v="1"/>
    <x v="2"/>
    <s v="No"/>
    <s v="No"/>
    <n v="6"/>
    <s v="PayPal"/>
    <s v="Every 3 Months"/>
    <x v="0"/>
  </r>
  <r>
    <n v="2188"/>
    <n v="37"/>
    <x v="0"/>
    <x v="0"/>
    <x v="0"/>
    <n v="78"/>
    <x v="37"/>
    <s v="M"/>
    <s v="Violet"/>
    <s v="Spring"/>
    <n v="4.4000000000000004"/>
    <x v="1"/>
    <x v="1"/>
    <s v="No"/>
    <s v="No"/>
    <n v="20"/>
    <s v="PayPal"/>
    <s v="Annually"/>
    <x v="2"/>
  </r>
  <r>
    <n v="2189"/>
    <n v="41"/>
    <x v="0"/>
    <x v="7"/>
    <x v="2"/>
    <n v="54"/>
    <x v="18"/>
    <s v="M"/>
    <s v="Brown"/>
    <s v="Winter"/>
    <n v="4.7"/>
    <x v="1"/>
    <x v="2"/>
    <s v="No"/>
    <s v="No"/>
    <n v="9"/>
    <s v="Credit Card"/>
    <s v="Weekly"/>
    <x v="2"/>
  </r>
  <r>
    <n v="2190"/>
    <n v="38"/>
    <x v="0"/>
    <x v="0"/>
    <x v="0"/>
    <n v="94"/>
    <x v="48"/>
    <s v="XL"/>
    <s v="Brown"/>
    <s v="Fall"/>
    <n v="4"/>
    <x v="1"/>
    <x v="0"/>
    <s v="No"/>
    <s v="No"/>
    <n v="47"/>
    <s v="Credit Card"/>
    <s v="Bi-Weekly"/>
    <x v="2"/>
  </r>
  <r>
    <n v="2191"/>
    <n v="42"/>
    <x v="0"/>
    <x v="22"/>
    <x v="3"/>
    <n v="75"/>
    <x v="29"/>
    <s v="S"/>
    <s v="Maroon"/>
    <s v="Spring"/>
    <n v="4.5999999999999996"/>
    <x v="1"/>
    <x v="0"/>
    <s v="No"/>
    <s v="No"/>
    <n v="33"/>
    <s v="Credit Card"/>
    <s v="Annually"/>
    <x v="2"/>
  </r>
  <r>
    <n v="2192"/>
    <n v="26"/>
    <x v="0"/>
    <x v="0"/>
    <x v="0"/>
    <n v="69"/>
    <x v="38"/>
    <s v="S"/>
    <s v="Maroon"/>
    <s v="Summer"/>
    <n v="3.8"/>
    <x v="1"/>
    <x v="2"/>
    <s v="No"/>
    <s v="No"/>
    <n v="46"/>
    <s v="Cash"/>
    <s v="Bi-Weekly"/>
    <x v="2"/>
  </r>
  <r>
    <n v="2193"/>
    <n v="41"/>
    <x v="0"/>
    <x v="18"/>
    <x v="3"/>
    <n v="35"/>
    <x v="41"/>
    <s v="L"/>
    <s v="Yellow"/>
    <s v="Winter"/>
    <n v="3.2"/>
    <x v="1"/>
    <x v="2"/>
    <s v="No"/>
    <s v="No"/>
    <n v="9"/>
    <s v="Credit Card"/>
    <s v="Monthly"/>
    <x v="2"/>
  </r>
  <r>
    <n v="2194"/>
    <n v="27"/>
    <x v="0"/>
    <x v="5"/>
    <x v="0"/>
    <n v="78"/>
    <x v="18"/>
    <s v="L"/>
    <s v="Turquoise"/>
    <s v="Spring"/>
    <n v="5"/>
    <x v="1"/>
    <x v="0"/>
    <s v="No"/>
    <s v="No"/>
    <n v="8"/>
    <s v="PayPal"/>
    <s v="Monthly"/>
    <x v="2"/>
  </r>
  <r>
    <n v="2195"/>
    <n v="61"/>
    <x v="0"/>
    <x v="20"/>
    <x v="0"/>
    <n v="29"/>
    <x v="0"/>
    <s v="M"/>
    <s v="Silver"/>
    <s v="Summer"/>
    <n v="3.5"/>
    <x v="1"/>
    <x v="3"/>
    <s v="No"/>
    <s v="No"/>
    <n v="48"/>
    <s v="Bank Transfer"/>
    <s v="Quarterly"/>
    <x v="0"/>
  </r>
  <r>
    <n v="2196"/>
    <n v="58"/>
    <x v="0"/>
    <x v="2"/>
    <x v="0"/>
    <n v="62"/>
    <x v="14"/>
    <s v="M"/>
    <s v="Brown"/>
    <s v="Fall"/>
    <n v="3.7"/>
    <x v="1"/>
    <x v="2"/>
    <s v="No"/>
    <s v="No"/>
    <n v="2"/>
    <s v="Cash"/>
    <s v="Monthly"/>
    <x v="0"/>
  </r>
  <r>
    <n v="2197"/>
    <n v="25"/>
    <x v="0"/>
    <x v="10"/>
    <x v="0"/>
    <n v="58"/>
    <x v="34"/>
    <s v="M"/>
    <s v="Gray"/>
    <s v="Spring"/>
    <n v="4.8"/>
    <x v="1"/>
    <x v="2"/>
    <s v="No"/>
    <s v="No"/>
    <n v="31"/>
    <s v="PayPal"/>
    <s v="Weekly"/>
    <x v="2"/>
  </r>
  <r>
    <n v="2198"/>
    <n v="33"/>
    <x v="0"/>
    <x v="23"/>
    <x v="1"/>
    <n v="88"/>
    <x v="38"/>
    <s v="M"/>
    <s v="Indigo"/>
    <s v="Summer"/>
    <n v="3.7"/>
    <x v="1"/>
    <x v="4"/>
    <s v="No"/>
    <s v="No"/>
    <n v="40"/>
    <s v="Venmo"/>
    <s v="Monthly"/>
    <x v="2"/>
  </r>
  <r>
    <n v="2199"/>
    <n v="57"/>
    <x v="0"/>
    <x v="18"/>
    <x v="3"/>
    <n v="80"/>
    <x v="14"/>
    <s v="L"/>
    <s v="Turquoise"/>
    <s v="Summer"/>
    <n v="3.5"/>
    <x v="1"/>
    <x v="1"/>
    <s v="No"/>
    <s v="No"/>
    <n v="35"/>
    <s v="Venmo"/>
    <s v="Monthly"/>
    <x v="0"/>
  </r>
  <r>
    <n v="2200"/>
    <n v="39"/>
    <x v="0"/>
    <x v="18"/>
    <x v="3"/>
    <n v="47"/>
    <x v="17"/>
    <s v="M"/>
    <s v="Maroon"/>
    <s v="Summer"/>
    <n v="4.9000000000000004"/>
    <x v="1"/>
    <x v="5"/>
    <s v="No"/>
    <s v="No"/>
    <n v="40"/>
    <s v="Debit Card"/>
    <s v="Monthly"/>
    <x v="2"/>
  </r>
  <r>
    <n v="2201"/>
    <n v="60"/>
    <x v="0"/>
    <x v="24"/>
    <x v="3"/>
    <n v="51"/>
    <x v="5"/>
    <s v="L"/>
    <s v="Charcoal"/>
    <s v="Summer"/>
    <n v="4.7"/>
    <x v="1"/>
    <x v="2"/>
    <s v="No"/>
    <s v="No"/>
    <n v="27"/>
    <s v="Debit Card"/>
    <s v="Every 3 Months"/>
    <x v="0"/>
  </r>
  <r>
    <n v="2202"/>
    <n v="39"/>
    <x v="0"/>
    <x v="13"/>
    <x v="0"/>
    <n v="25"/>
    <x v="31"/>
    <s v="L"/>
    <s v="Peach"/>
    <s v="Spring"/>
    <n v="4.9000000000000004"/>
    <x v="1"/>
    <x v="4"/>
    <s v="No"/>
    <s v="No"/>
    <n v="10"/>
    <s v="Venmo"/>
    <s v="Annually"/>
    <x v="2"/>
  </r>
  <r>
    <n v="2203"/>
    <n v="42"/>
    <x v="0"/>
    <x v="10"/>
    <x v="0"/>
    <n v="36"/>
    <x v="15"/>
    <s v="M"/>
    <s v="Red"/>
    <s v="Summer"/>
    <n v="4.3"/>
    <x v="1"/>
    <x v="2"/>
    <s v="No"/>
    <s v="No"/>
    <n v="23"/>
    <s v="Credit Card"/>
    <s v="Weekly"/>
    <x v="2"/>
  </r>
  <r>
    <n v="2204"/>
    <n v="53"/>
    <x v="0"/>
    <x v="10"/>
    <x v="0"/>
    <n v="79"/>
    <x v="3"/>
    <s v="M"/>
    <s v="Indigo"/>
    <s v="Winter"/>
    <n v="3.1"/>
    <x v="1"/>
    <x v="1"/>
    <s v="No"/>
    <s v="No"/>
    <n v="32"/>
    <s v="Cash"/>
    <s v="Quarterly"/>
    <x v="0"/>
  </r>
  <r>
    <n v="2205"/>
    <n v="20"/>
    <x v="0"/>
    <x v="2"/>
    <x v="0"/>
    <n v="41"/>
    <x v="4"/>
    <s v="S"/>
    <s v="Lavender"/>
    <s v="Winter"/>
    <n v="3.4"/>
    <x v="1"/>
    <x v="4"/>
    <s v="No"/>
    <s v="No"/>
    <n v="6"/>
    <s v="Debit Card"/>
    <s v="Monthly"/>
    <x v="2"/>
  </r>
  <r>
    <n v="2206"/>
    <n v="46"/>
    <x v="0"/>
    <x v="1"/>
    <x v="0"/>
    <n v="68"/>
    <x v="25"/>
    <s v="XL"/>
    <s v="Red"/>
    <s v="Fall"/>
    <n v="2.7"/>
    <x v="1"/>
    <x v="0"/>
    <s v="No"/>
    <s v="No"/>
    <n v="27"/>
    <s v="PayPal"/>
    <s v="Weekly"/>
    <x v="2"/>
  </r>
  <r>
    <n v="2207"/>
    <n v="46"/>
    <x v="0"/>
    <x v="3"/>
    <x v="1"/>
    <n v="51"/>
    <x v="26"/>
    <s v="L"/>
    <s v="Green"/>
    <s v="Spring"/>
    <n v="2.6"/>
    <x v="1"/>
    <x v="5"/>
    <s v="No"/>
    <s v="No"/>
    <n v="25"/>
    <s v="Bank Transfer"/>
    <s v="Fortnightly"/>
    <x v="2"/>
  </r>
  <r>
    <n v="2208"/>
    <n v="69"/>
    <x v="0"/>
    <x v="8"/>
    <x v="3"/>
    <n v="38"/>
    <x v="35"/>
    <s v="M"/>
    <s v="Gray"/>
    <s v="Fall"/>
    <n v="2.9"/>
    <x v="1"/>
    <x v="2"/>
    <s v="No"/>
    <s v="No"/>
    <n v="11"/>
    <s v="Credit Card"/>
    <s v="Annually"/>
    <x v="0"/>
  </r>
  <r>
    <n v="2209"/>
    <n v="28"/>
    <x v="0"/>
    <x v="18"/>
    <x v="3"/>
    <n v="46"/>
    <x v="24"/>
    <s v="XL"/>
    <s v="Violet"/>
    <s v="Summer"/>
    <n v="2.7"/>
    <x v="1"/>
    <x v="4"/>
    <s v="No"/>
    <s v="No"/>
    <n v="23"/>
    <s v="PayPal"/>
    <s v="Monthly"/>
    <x v="2"/>
  </r>
  <r>
    <n v="2210"/>
    <n v="42"/>
    <x v="0"/>
    <x v="3"/>
    <x v="1"/>
    <n v="20"/>
    <x v="40"/>
    <s v="XL"/>
    <s v="Beige"/>
    <s v="Summer"/>
    <n v="4.5"/>
    <x v="1"/>
    <x v="4"/>
    <s v="No"/>
    <s v="No"/>
    <n v="44"/>
    <s v="Bank Transfer"/>
    <s v="Quarterly"/>
    <x v="2"/>
  </r>
  <r>
    <n v="2211"/>
    <n v="30"/>
    <x v="0"/>
    <x v="12"/>
    <x v="3"/>
    <n v="25"/>
    <x v="41"/>
    <s v="M"/>
    <s v="Orange"/>
    <s v="Summer"/>
    <n v="3.1"/>
    <x v="1"/>
    <x v="5"/>
    <s v="No"/>
    <s v="No"/>
    <n v="35"/>
    <s v="PayPal"/>
    <s v="Fortnightly"/>
    <x v="2"/>
  </r>
  <r>
    <n v="2212"/>
    <n v="50"/>
    <x v="0"/>
    <x v="1"/>
    <x v="0"/>
    <n v="89"/>
    <x v="1"/>
    <s v="L"/>
    <s v="Purple"/>
    <s v="Winter"/>
    <n v="3.2"/>
    <x v="1"/>
    <x v="1"/>
    <s v="No"/>
    <s v="No"/>
    <n v="45"/>
    <s v="Debit Card"/>
    <s v="Every 3 Months"/>
    <x v="2"/>
  </r>
  <r>
    <n v="2213"/>
    <n v="59"/>
    <x v="0"/>
    <x v="13"/>
    <x v="0"/>
    <n v="77"/>
    <x v="43"/>
    <s v="M"/>
    <s v="Brown"/>
    <s v="Winter"/>
    <n v="3.3"/>
    <x v="1"/>
    <x v="2"/>
    <s v="No"/>
    <s v="No"/>
    <n v="22"/>
    <s v="Bank Transfer"/>
    <s v="Quarterly"/>
    <x v="0"/>
  </r>
  <r>
    <n v="2214"/>
    <n v="54"/>
    <x v="0"/>
    <x v="19"/>
    <x v="3"/>
    <n v="94"/>
    <x v="11"/>
    <s v="M"/>
    <s v="Maroon"/>
    <s v="Fall"/>
    <n v="2.9"/>
    <x v="1"/>
    <x v="0"/>
    <s v="No"/>
    <s v="No"/>
    <n v="18"/>
    <s v="Debit Card"/>
    <s v="Quarterly"/>
    <x v="0"/>
  </r>
  <r>
    <n v="2215"/>
    <n v="50"/>
    <x v="0"/>
    <x v="22"/>
    <x v="3"/>
    <n v="100"/>
    <x v="37"/>
    <s v="L"/>
    <s v="Gold"/>
    <s v="Fall"/>
    <n v="4.0999999999999996"/>
    <x v="1"/>
    <x v="3"/>
    <s v="No"/>
    <s v="No"/>
    <n v="20"/>
    <s v="Debit Card"/>
    <s v="Weekly"/>
    <x v="2"/>
  </r>
  <r>
    <n v="2216"/>
    <n v="25"/>
    <x v="0"/>
    <x v="3"/>
    <x v="1"/>
    <n v="96"/>
    <x v="8"/>
    <s v="M"/>
    <s v="Indigo"/>
    <s v="Winter"/>
    <n v="2.7"/>
    <x v="1"/>
    <x v="0"/>
    <s v="No"/>
    <s v="No"/>
    <n v="28"/>
    <s v="Credit Card"/>
    <s v="Fortnightly"/>
    <x v="2"/>
  </r>
  <r>
    <n v="2217"/>
    <n v="41"/>
    <x v="0"/>
    <x v="13"/>
    <x v="0"/>
    <n v="36"/>
    <x v="34"/>
    <s v="XL"/>
    <s v="Silver"/>
    <s v="Winter"/>
    <n v="4"/>
    <x v="1"/>
    <x v="5"/>
    <s v="No"/>
    <s v="No"/>
    <n v="15"/>
    <s v="Venmo"/>
    <s v="Bi-Weekly"/>
    <x v="2"/>
  </r>
  <r>
    <n v="2218"/>
    <n v="35"/>
    <x v="0"/>
    <x v="16"/>
    <x v="3"/>
    <n v="27"/>
    <x v="27"/>
    <s v="XL"/>
    <s v="Red"/>
    <s v="Fall"/>
    <n v="2.6"/>
    <x v="1"/>
    <x v="5"/>
    <s v="No"/>
    <s v="No"/>
    <n v="42"/>
    <s v="Bank Transfer"/>
    <s v="Fortnightly"/>
    <x v="2"/>
  </r>
  <r>
    <n v="2219"/>
    <n v="67"/>
    <x v="0"/>
    <x v="12"/>
    <x v="3"/>
    <n v="67"/>
    <x v="37"/>
    <s v="M"/>
    <s v="Magenta"/>
    <s v="Winter"/>
    <n v="3.5"/>
    <x v="1"/>
    <x v="5"/>
    <s v="No"/>
    <s v="No"/>
    <n v="20"/>
    <s v="Debit Card"/>
    <s v="Quarterly"/>
    <x v="0"/>
  </r>
  <r>
    <n v="2220"/>
    <n v="33"/>
    <x v="0"/>
    <x v="0"/>
    <x v="0"/>
    <n v="91"/>
    <x v="46"/>
    <s v="S"/>
    <s v="Purple"/>
    <s v="Fall"/>
    <n v="2.8"/>
    <x v="1"/>
    <x v="5"/>
    <s v="No"/>
    <s v="No"/>
    <n v="16"/>
    <s v="Bank Transfer"/>
    <s v="Fortnightly"/>
    <x v="2"/>
  </r>
  <r>
    <n v="2221"/>
    <n v="19"/>
    <x v="0"/>
    <x v="22"/>
    <x v="3"/>
    <n v="62"/>
    <x v="5"/>
    <s v="XL"/>
    <s v="Beige"/>
    <s v="Fall"/>
    <n v="4.5"/>
    <x v="1"/>
    <x v="5"/>
    <s v="No"/>
    <s v="No"/>
    <n v="47"/>
    <s v="Cash"/>
    <s v="Annually"/>
    <x v="1"/>
  </r>
  <r>
    <n v="2222"/>
    <n v="25"/>
    <x v="0"/>
    <x v="6"/>
    <x v="0"/>
    <n v="88"/>
    <x v="23"/>
    <s v="XL"/>
    <s v="White"/>
    <s v="Fall"/>
    <n v="3"/>
    <x v="1"/>
    <x v="1"/>
    <s v="No"/>
    <s v="No"/>
    <n v="34"/>
    <s v="Credit Card"/>
    <s v="Annually"/>
    <x v="2"/>
  </r>
  <r>
    <n v="2223"/>
    <n v="32"/>
    <x v="0"/>
    <x v="13"/>
    <x v="0"/>
    <n v="66"/>
    <x v="42"/>
    <s v="M"/>
    <s v="Teal"/>
    <s v="Summer"/>
    <n v="4.4000000000000004"/>
    <x v="1"/>
    <x v="5"/>
    <s v="No"/>
    <s v="No"/>
    <n v="30"/>
    <s v="Credit Card"/>
    <s v="Weekly"/>
    <x v="2"/>
  </r>
  <r>
    <n v="2224"/>
    <n v="30"/>
    <x v="0"/>
    <x v="3"/>
    <x v="1"/>
    <n v="65"/>
    <x v="23"/>
    <s v="M"/>
    <s v="Gray"/>
    <s v="Fall"/>
    <n v="4.7"/>
    <x v="1"/>
    <x v="2"/>
    <s v="No"/>
    <s v="No"/>
    <n v="5"/>
    <s v="PayPal"/>
    <s v="Quarterly"/>
    <x v="2"/>
  </r>
  <r>
    <n v="2225"/>
    <n v="18"/>
    <x v="0"/>
    <x v="24"/>
    <x v="3"/>
    <n v="25"/>
    <x v="43"/>
    <s v="L"/>
    <s v="Charcoal"/>
    <s v="Winter"/>
    <n v="4.3"/>
    <x v="1"/>
    <x v="3"/>
    <s v="No"/>
    <s v="No"/>
    <n v="38"/>
    <s v="Cash"/>
    <s v="Quarterly"/>
    <x v="1"/>
  </r>
  <r>
    <n v="2226"/>
    <n v="38"/>
    <x v="0"/>
    <x v="22"/>
    <x v="3"/>
    <n v="64"/>
    <x v="47"/>
    <s v="S"/>
    <s v="Olive"/>
    <s v="Spring"/>
    <n v="4.8"/>
    <x v="1"/>
    <x v="1"/>
    <s v="No"/>
    <s v="No"/>
    <n v="18"/>
    <s v="Credit Card"/>
    <s v="Annually"/>
    <x v="2"/>
  </r>
  <r>
    <n v="2227"/>
    <n v="22"/>
    <x v="0"/>
    <x v="5"/>
    <x v="0"/>
    <n v="72"/>
    <x v="9"/>
    <s v="L"/>
    <s v="Blue"/>
    <s v="Spring"/>
    <n v="4.8"/>
    <x v="1"/>
    <x v="5"/>
    <s v="No"/>
    <s v="No"/>
    <n v="28"/>
    <s v="Cash"/>
    <s v="Annually"/>
    <x v="2"/>
  </r>
  <r>
    <n v="2228"/>
    <n v="40"/>
    <x v="0"/>
    <x v="18"/>
    <x v="3"/>
    <n v="74"/>
    <x v="47"/>
    <s v="S"/>
    <s v="Gray"/>
    <s v="Summer"/>
    <n v="4.4000000000000004"/>
    <x v="1"/>
    <x v="2"/>
    <s v="No"/>
    <s v="No"/>
    <n v="42"/>
    <s v="Credit Card"/>
    <s v="Fortnightly"/>
    <x v="2"/>
  </r>
  <r>
    <n v="2229"/>
    <n v="54"/>
    <x v="0"/>
    <x v="24"/>
    <x v="3"/>
    <n v="50"/>
    <x v="23"/>
    <s v="M"/>
    <s v="Green"/>
    <s v="Fall"/>
    <n v="3.7"/>
    <x v="1"/>
    <x v="1"/>
    <s v="No"/>
    <s v="No"/>
    <n v="5"/>
    <s v="Credit Card"/>
    <s v="Weekly"/>
    <x v="0"/>
  </r>
  <r>
    <n v="2230"/>
    <n v="70"/>
    <x v="0"/>
    <x v="13"/>
    <x v="0"/>
    <n v="97"/>
    <x v="46"/>
    <s v="M"/>
    <s v="Silver"/>
    <s v="Fall"/>
    <n v="3.9"/>
    <x v="1"/>
    <x v="0"/>
    <s v="No"/>
    <s v="No"/>
    <n v="50"/>
    <s v="Venmo"/>
    <s v="Monthly"/>
    <x v="0"/>
  </r>
  <r>
    <n v="2231"/>
    <n v="52"/>
    <x v="0"/>
    <x v="4"/>
    <x v="1"/>
    <n v="36"/>
    <x v="24"/>
    <s v="S"/>
    <s v="Teal"/>
    <s v="Spring"/>
    <n v="3.8"/>
    <x v="1"/>
    <x v="0"/>
    <s v="No"/>
    <s v="No"/>
    <n v="33"/>
    <s v="Venmo"/>
    <s v="Fortnightly"/>
    <x v="0"/>
  </r>
  <r>
    <n v="2232"/>
    <n v="34"/>
    <x v="0"/>
    <x v="14"/>
    <x v="2"/>
    <n v="49"/>
    <x v="40"/>
    <s v="M"/>
    <s v="Beige"/>
    <s v="Fall"/>
    <n v="4.0999999999999996"/>
    <x v="1"/>
    <x v="5"/>
    <s v="No"/>
    <s v="No"/>
    <n v="1"/>
    <s v="Credit Card"/>
    <s v="Weekly"/>
    <x v="2"/>
  </r>
  <r>
    <n v="2233"/>
    <n v="65"/>
    <x v="0"/>
    <x v="9"/>
    <x v="1"/>
    <n v="64"/>
    <x v="17"/>
    <s v="L"/>
    <s v="Lavender"/>
    <s v="Spring"/>
    <n v="4"/>
    <x v="1"/>
    <x v="5"/>
    <s v="No"/>
    <s v="No"/>
    <n v="14"/>
    <s v="Cash"/>
    <s v="Fortnightly"/>
    <x v="0"/>
  </r>
  <r>
    <n v="2234"/>
    <n v="38"/>
    <x v="0"/>
    <x v="0"/>
    <x v="0"/>
    <n v="31"/>
    <x v="20"/>
    <s v="XL"/>
    <s v="Gray"/>
    <s v="Summer"/>
    <n v="4.5"/>
    <x v="1"/>
    <x v="0"/>
    <s v="No"/>
    <s v="No"/>
    <n v="48"/>
    <s v="Credit Card"/>
    <s v="Monthly"/>
    <x v="2"/>
  </r>
  <r>
    <n v="2235"/>
    <n v="35"/>
    <x v="0"/>
    <x v="23"/>
    <x v="1"/>
    <n v="66"/>
    <x v="13"/>
    <s v="S"/>
    <s v="Yellow"/>
    <s v="Winter"/>
    <n v="4"/>
    <x v="1"/>
    <x v="0"/>
    <s v="No"/>
    <s v="No"/>
    <n v="26"/>
    <s v="Cash"/>
    <s v="Weekly"/>
    <x v="2"/>
  </r>
  <r>
    <n v="2236"/>
    <n v="40"/>
    <x v="0"/>
    <x v="20"/>
    <x v="0"/>
    <n v="82"/>
    <x v="26"/>
    <s v="M"/>
    <s v="Gray"/>
    <s v="Spring"/>
    <n v="4.5"/>
    <x v="1"/>
    <x v="4"/>
    <s v="No"/>
    <s v="No"/>
    <n v="44"/>
    <s v="Credit Card"/>
    <s v="Annually"/>
    <x v="2"/>
  </r>
  <r>
    <n v="2237"/>
    <n v="23"/>
    <x v="0"/>
    <x v="17"/>
    <x v="0"/>
    <n v="88"/>
    <x v="7"/>
    <s v="M"/>
    <s v="Yellow"/>
    <s v="Winter"/>
    <n v="2.7"/>
    <x v="1"/>
    <x v="3"/>
    <s v="No"/>
    <s v="No"/>
    <n v="18"/>
    <s v="Debit Card"/>
    <s v="Fortnightly"/>
    <x v="2"/>
  </r>
  <r>
    <n v="2238"/>
    <n v="45"/>
    <x v="0"/>
    <x v="3"/>
    <x v="1"/>
    <n v="34"/>
    <x v="15"/>
    <s v="S"/>
    <s v="Black"/>
    <s v="Summer"/>
    <n v="3.8"/>
    <x v="1"/>
    <x v="2"/>
    <s v="No"/>
    <s v="No"/>
    <n v="31"/>
    <s v="Venmo"/>
    <s v="Every 3 Months"/>
    <x v="2"/>
  </r>
  <r>
    <n v="2239"/>
    <n v="40"/>
    <x v="0"/>
    <x v="4"/>
    <x v="1"/>
    <n v="84"/>
    <x v="20"/>
    <s v="L"/>
    <s v="Beige"/>
    <s v="Winter"/>
    <n v="3.8"/>
    <x v="1"/>
    <x v="3"/>
    <s v="No"/>
    <s v="No"/>
    <n v="18"/>
    <s v="Debit Card"/>
    <s v="Weekly"/>
    <x v="2"/>
  </r>
  <r>
    <n v="2240"/>
    <n v="42"/>
    <x v="0"/>
    <x v="16"/>
    <x v="3"/>
    <n v="96"/>
    <x v="15"/>
    <s v="L"/>
    <s v="Indigo"/>
    <s v="Summer"/>
    <n v="3.8"/>
    <x v="1"/>
    <x v="4"/>
    <s v="No"/>
    <s v="No"/>
    <n v="41"/>
    <s v="Credit Card"/>
    <s v="Every 3 Months"/>
    <x v="2"/>
  </r>
  <r>
    <n v="2241"/>
    <n v="57"/>
    <x v="0"/>
    <x v="3"/>
    <x v="1"/>
    <n v="71"/>
    <x v="18"/>
    <s v="L"/>
    <s v="Green"/>
    <s v="Winter"/>
    <n v="4.3"/>
    <x v="1"/>
    <x v="2"/>
    <s v="No"/>
    <s v="No"/>
    <n v="18"/>
    <s v="Debit Card"/>
    <s v="Every 3 Months"/>
    <x v="0"/>
  </r>
  <r>
    <n v="2242"/>
    <n v="18"/>
    <x v="0"/>
    <x v="14"/>
    <x v="2"/>
    <n v="77"/>
    <x v="33"/>
    <s v="M"/>
    <s v="Purple"/>
    <s v="Summer"/>
    <n v="3.5"/>
    <x v="1"/>
    <x v="1"/>
    <s v="No"/>
    <s v="No"/>
    <n v="3"/>
    <s v="Bank Transfer"/>
    <s v="Bi-Weekly"/>
    <x v="1"/>
  </r>
  <r>
    <n v="2243"/>
    <n v="18"/>
    <x v="0"/>
    <x v="11"/>
    <x v="0"/>
    <n v="66"/>
    <x v="22"/>
    <s v="M"/>
    <s v="Orange"/>
    <s v="Spring"/>
    <n v="3.8"/>
    <x v="1"/>
    <x v="2"/>
    <s v="No"/>
    <s v="No"/>
    <n v="5"/>
    <s v="Credit Card"/>
    <s v="Bi-Weekly"/>
    <x v="1"/>
  </r>
  <r>
    <n v="2244"/>
    <n v="56"/>
    <x v="0"/>
    <x v="5"/>
    <x v="0"/>
    <n v="21"/>
    <x v="2"/>
    <s v="M"/>
    <s v="Teal"/>
    <s v="Winter"/>
    <n v="3.7"/>
    <x v="1"/>
    <x v="4"/>
    <s v="No"/>
    <s v="No"/>
    <n v="13"/>
    <s v="Debit Card"/>
    <s v="Annually"/>
    <x v="0"/>
  </r>
  <r>
    <n v="2245"/>
    <n v="35"/>
    <x v="0"/>
    <x v="6"/>
    <x v="0"/>
    <n v="37"/>
    <x v="36"/>
    <s v="M"/>
    <s v="Gold"/>
    <s v="Summer"/>
    <n v="4.8"/>
    <x v="1"/>
    <x v="4"/>
    <s v="No"/>
    <s v="No"/>
    <n v="22"/>
    <s v="PayPal"/>
    <s v="Annually"/>
    <x v="2"/>
  </r>
  <r>
    <n v="2246"/>
    <n v="49"/>
    <x v="0"/>
    <x v="20"/>
    <x v="0"/>
    <n v="90"/>
    <x v="12"/>
    <s v="L"/>
    <s v="Gray"/>
    <s v="Fall"/>
    <n v="4.9000000000000004"/>
    <x v="1"/>
    <x v="1"/>
    <s v="No"/>
    <s v="No"/>
    <n v="45"/>
    <s v="PayPal"/>
    <s v="Fortnightly"/>
    <x v="2"/>
  </r>
  <r>
    <n v="2247"/>
    <n v="49"/>
    <x v="0"/>
    <x v="14"/>
    <x v="2"/>
    <n v="96"/>
    <x v="11"/>
    <s v="M"/>
    <s v="Cyan"/>
    <s v="Fall"/>
    <n v="4.3"/>
    <x v="1"/>
    <x v="5"/>
    <s v="No"/>
    <s v="No"/>
    <n v="39"/>
    <s v="PayPal"/>
    <s v="Every 3 Months"/>
    <x v="2"/>
  </r>
  <r>
    <n v="2248"/>
    <n v="34"/>
    <x v="0"/>
    <x v="16"/>
    <x v="3"/>
    <n v="37"/>
    <x v="20"/>
    <s v="L"/>
    <s v="Teal"/>
    <s v="Summer"/>
    <n v="4.4000000000000004"/>
    <x v="1"/>
    <x v="2"/>
    <s v="No"/>
    <s v="No"/>
    <n v="18"/>
    <s v="Venmo"/>
    <s v="Annually"/>
    <x v="2"/>
  </r>
  <r>
    <n v="2249"/>
    <n v="63"/>
    <x v="0"/>
    <x v="17"/>
    <x v="0"/>
    <n v="66"/>
    <x v="3"/>
    <s v="M"/>
    <s v="Violet"/>
    <s v="Winter"/>
    <n v="3.4"/>
    <x v="1"/>
    <x v="1"/>
    <s v="No"/>
    <s v="No"/>
    <n v="19"/>
    <s v="PayPal"/>
    <s v="Fortnightly"/>
    <x v="0"/>
  </r>
  <r>
    <n v="2250"/>
    <n v="42"/>
    <x v="0"/>
    <x v="24"/>
    <x v="3"/>
    <n v="45"/>
    <x v="5"/>
    <s v="XL"/>
    <s v="Indigo"/>
    <s v="Spring"/>
    <n v="4.3"/>
    <x v="1"/>
    <x v="2"/>
    <s v="No"/>
    <s v="No"/>
    <n v="29"/>
    <s v="Debit Card"/>
    <s v="Weekly"/>
    <x v="2"/>
  </r>
  <r>
    <n v="2251"/>
    <n v="41"/>
    <x v="0"/>
    <x v="9"/>
    <x v="1"/>
    <n v="89"/>
    <x v="24"/>
    <s v="L"/>
    <s v="Pink"/>
    <s v="Summer"/>
    <n v="4.5999999999999996"/>
    <x v="1"/>
    <x v="5"/>
    <s v="No"/>
    <s v="No"/>
    <n v="19"/>
    <s v="Credit Card"/>
    <s v="Weekly"/>
    <x v="2"/>
  </r>
  <r>
    <n v="2252"/>
    <n v="26"/>
    <x v="0"/>
    <x v="9"/>
    <x v="1"/>
    <n v="94"/>
    <x v="41"/>
    <s v="L"/>
    <s v="Gold"/>
    <s v="Fall"/>
    <n v="3.8"/>
    <x v="1"/>
    <x v="1"/>
    <s v="No"/>
    <s v="No"/>
    <n v="22"/>
    <s v="Debit Card"/>
    <s v="Monthly"/>
    <x v="2"/>
  </r>
  <r>
    <n v="2253"/>
    <n v="48"/>
    <x v="0"/>
    <x v="9"/>
    <x v="1"/>
    <n v="96"/>
    <x v="43"/>
    <s v="S"/>
    <s v="Maroon"/>
    <s v="Summer"/>
    <n v="3.9"/>
    <x v="1"/>
    <x v="0"/>
    <s v="No"/>
    <s v="No"/>
    <n v="21"/>
    <s v="Bank Transfer"/>
    <s v="Annually"/>
    <x v="2"/>
  </r>
  <r>
    <n v="2254"/>
    <n v="62"/>
    <x v="0"/>
    <x v="15"/>
    <x v="0"/>
    <n v="31"/>
    <x v="19"/>
    <s v="M"/>
    <s v="Brown"/>
    <s v="Spring"/>
    <n v="2.6"/>
    <x v="1"/>
    <x v="5"/>
    <s v="No"/>
    <s v="No"/>
    <n v="22"/>
    <s v="PayPal"/>
    <s v="Monthly"/>
    <x v="0"/>
  </r>
  <r>
    <n v="2255"/>
    <n v="24"/>
    <x v="0"/>
    <x v="22"/>
    <x v="3"/>
    <n v="79"/>
    <x v="25"/>
    <s v="M"/>
    <s v="Gold"/>
    <s v="Winter"/>
    <n v="4.2"/>
    <x v="1"/>
    <x v="5"/>
    <s v="No"/>
    <s v="No"/>
    <n v="44"/>
    <s v="PayPal"/>
    <s v="Every 3 Months"/>
    <x v="2"/>
  </r>
  <r>
    <n v="2256"/>
    <n v="48"/>
    <x v="0"/>
    <x v="7"/>
    <x v="2"/>
    <n v="39"/>
    <x v="49"/>
    <s v="L"/>
    <s v="Teal"/>
    <s v="Spring"/>
    <n v="4.5999999999999996"/>
    <x v="1"/>
    <x v="5"/>
    <s v="No"/>
    <s v="No"/>
    <n v="42"/>
    <s v="Bank Transfer"/>
    <s v="Quarterly"/>
    <x v="2"/>
  </r>
  <r>
    <n v="2257"/>
    <n v="31"/>
    <x v="0"/>
    <x v="0"/>
    <x v="0"/>
    <n v="22"/>
    <x v="18"/>
    <s v="M"/>
    <s v="Turquoise"/>
    <s v="Fall"/>
    <n v="5"/>
    <x v="1"/>
    <x v="3"/>
    <s v="No"/>
    <s v="No"/>
    <n v="33"/>
    <s v="Credit Card"/>
    <s v="Quarterly"/>
    <x v="2"/>
  </r>
  <r>
    <n v="2258"/>
    <n v="41"/>
    <x v="0"/>
    <x v="11"/>
    <x v="0"/>
    <n v="32"/>
    <x v="30"/>
    <s v="L"/>
    <s v="Olive"/>
    <s v="Fall"/>
    <n v="4.2"/>
    <x v="1"/>
    <x v="3"/>
    <s v="No"/>
    <s v="No"/>
    <n v="6"/>
    <s v="Bank Transfer"/>
    <s v="Annually"/>
    <x v="2"/>
  </r>
  <r>
    <n v="2259"/>
    <n v="24"/>
    <x v="0"/>
    <x v="17"/>
    <x v="0"/>
    <n v="71"/>
    <x v="31"/>
    <s v="L"/>
    <s v="Cyan"/>
    <s v="Winter"/>
    <n v="4.3"/>
    <x v="1"/>
    <x v="5"/>
    <s v="No"/>
    <s v="No"/>
    <n v="44"/>
    <s v="Credit Card"/>
    <s v="Every 3 Months"/>
    <x v="2"/>
  </r>
  <r>
    <n v="2260"/>
    <n v="60"/>
    <x v="0"/>
    <x v="2"/>
    <x v="0"/>
    <n v="96"/>
    <x v="20"/>
    <s v="XL"/>
    <s v="Beige"/>
    <s v="Spring"/>
    <n v="3.3"/>
    <x v="1"/>
    <x v="1"/>
    <s v="No"/>
    <s v="No"/>
    <n v="24"/>
    <s v="Cash"/>
    <s v="Annually"/>
    <x v="0"/>
  </r>
  <r>
    <n v="2261"/>
    <n v="38"/>
    <x v="0"/>
    <x v="18"/>
    <x v="3"/>
    <n v="82"/>
    <x v="9"/>
    <s v="M"/>
    <s v="Blue"/>
    <s v="Fall"/>
    <n v="4.9000000000000004"/>
    <x v="1"/>
    <x v="0"/>
    <s v="No"/>
    <s v="No"/>
    <n v="16"/>
    <s v="PayPal"/>
    <s v="Quarterly"/>
    <x v="2"/>
  </r>
  <r>
    <n v="2262"/>
    <n v="58"/>
    <x v="0"/>
    <x v="21"/>
    <x v="3"/>
    <n v="76"/>
    <x v="36"/>
    <s v="L"/>
    <s v="Gold"/>
    <s v="Spring"/>
    <n v="4.4000000000000004"/>
    <x v="1"/>
    <x v="3"/>
    <s v="No"/>
    <s v="No"/>
    <n v="12"/>
    <s v="Bank Transfer"/>
    <s v="Fortnightly"/>
    <x v="0"/>
  </r>
  <r>
    <n v="2263"/>
    <n v="53"/>
    <x v="0"/>
    <x v="21"/>
    <x v="3"/>
    <n v="22"/>
    <x v="28"/>
    <s v="M"/>
    <s v="Green"/>
    <s v="Winter"/>
    <n v="3.1"/>
    <x v="1"/>
    <x v="4"/>
    <s v="No"/>
    <s v="No"/>
    <n v="50"/>
    <s v="PayPal"/>
    <s v="Monthly"/>
    <x v="0"/>
  </r>
  <r>
    <n v="2264"/>
    <n v="44"/>
    <x v="0"/>
    <x v="18"/>
    <x v="3"/>
    <n v="40"/>
    <x v="27"/>
    <s v="XL"/>
    <s v="Green"/>
    <s v="Winter"/>
    <n v="3.5"/>
    <x v="1"/>
    <x v="5"/>
    <s v="No"/>
    <s v="No"/>
    <n v="42"/>
    <s v="Cash"/>
    <s v="Quarterly"/>
    <x v="2"/>
  </r>
  <r>
    <n v="2265"/>
    <n v="51"/>
    <x v="0"/>
    <x v="19"/>
    <x v="3"/>
    <n v="92"/>
    <x v="25"/>
    <s v="M"/>
    <s v="Turquoise"/>
    <s v="Summer"/>
    <n v="3.9"/>
    <x v="1"/>
    <x v="4"/>
    <s v="No"/>
    <s v="No"/>
    <n v="50"/>
    <s v="PayPal"/>
    <s v="Monthly"/>
    <x v="0"/>
  </r>
  <r>
    <n v="2266"/>
    <n v="36"/>
    <x v="0"/>
    <x v="7"/>
    <x v="2"/>
    <n v="94"/>
    <x v="6"/>
    <s v="XL"/>
    <s v="Yellow"/>
    <s v="Fall"/>
    <n v="3.9"/>
    <x v="1"/>
    <x v="5"/>
    <s v="No"/>
    <s v="No"/>
    <n v="10"/>
    <s v="PayPal"/>
    <s v="Quarterly"/>
    <x v="2"/>
  </r>
  <r>
    <n v="2267"/>
    <n v="20"/>
    <x v="0"/>
    <x v="10"/>
    <x v="0"/>
    <n v="44"/>
    <x v="9"/>
    <s v="M"/>
    <s v="Yellow"/>
    <s v="Fall"/>
    <n v="4.3"/>
    <x v="1"/>
    <x v="5"/>
    <s v="No"/>
    <s v="No"/>
    <n v="32"/>
    <s v="Debit Card"/>
    <s v="Weekly"/>
    <x v="2"/>
  </r>
  <r>
    <n v="2268"/>
    <n v="32"/>
    <x v="0"/>
    <x v="24"/>
    <x v="3"/>
    <n v="49"/>
    <x v="0"/>
    <s v="S"/>
    <s v="Blue"/>
    <s v="Spring"/>
    <n v="3.8"/>
    <x v="1"/>
    <x v="0"/>
    <s v="No"/>
    <s v="No"/>
    <n v="37"/>
    <s v="Venmo"/>
    <s v="Weekly"/>
    <x v="2"/>
  </r>
  <r>
    <n v="2269"/>
    <n v="66"/>
    <x v="0"/>
    <x v="1"/>
    <x v="0"/>
    <n v="26"/>
    <x v="42"/>
    <s v="L"/>
    <s v="Charcoal"/>
    <s v="Spring"/>
    <n v="2.7"/>
    <x v="1"/>
    <x v="4"/>
    <s v="No"/>
    <s v="No"/>
    <n v="15"/>
    <s v="Bank Transfer"/>
    <s v="Monthly"/>
    <x v="0"/>
  </r>
  <r>
    <n v="2270"/>
    <n v="49"/>
    <x v="0"/>
    <x v="11"/>
    <x v="0"/>
    <n v="38"/>
    <x v="0"/>
    <s v="M"/>
    <s v="Yellow"/>
    <s v="Fall"/>
    <n v="4.4000000000000004"/>
    <x v="1"/>
    <x v="5"/>
    <s v="No"/>
    <s v="No"/>
    <n v="27"/>
    <s v="Credit Card"/>
    <s v="Annually"/>
    <x v="2"/>
  </r>
  <r>
    <n v="2271"/>
    <n v="27"/>
    <x v="0"/>
    <x v="0"/>
    <x v="0"/>
    <n v="72"/>
    <x v="42"/>
    <s v="L"/>
    <s v="Purple"/>
    <s v="Spring"/>
    <n v="3.5"/>
    <x v="1"/>
    <x v="0"/>
    <s v="No"/>
    <s v="No"/>
    <n v="7"/>
    <s v="Venmo"/>
    <s v="Weekly"/>
    <x v="2"/>
  </r>
  <r>
    <n v="2272"/>
    <n v="29"/>
    <x v="0"/>
    <x v="10"/>
    <x v="0"/>
    <n v="99"/>
    <x v="29"/>
    <s v="M"/>
    <s v="Green"/>
    <s v="Summer"/>
    <n v="3.4"/>
    <x v="1"/>
    <x v="1"/>
    <s v="No"/>
    <s v="No"/>
    <n v="49"/>
    <s v="PayPal"/>
    <s v="Quarterly"/>
    <x v="2"/>
  </r>
  <r>
    <n v="2273"/>
    <n v="29"/>
    <x v="0"/>
    <x v="14"/>
    <x v="2"/>
    <n v="38"/>
    <x v="1"/>
    <s v="L"/>
    <s v="Charcoal"/>
    <s v="Spring"/>
    <n v="4"/>
    <x v="1"/>
    <x v="3"/>
    <s v="No"/>
    <s v="No"/>
    <n v="44"/>
    <s v="PayPal"/>
    <s v="Monthly"/>
    <x v="2"/>
  </r>
  <r>
    <n v="2274"/>
    <n v="55"/>
    <x v="0"/>
    <x v="7"/>
    <x v="2"/>
    <n v="96"/>
    <x v="35"/>
    <s v="L"/>
    <s v="Silver"/>
    <s v="Winter"/>
    <n v="4.8"/>
    <x v="1"/>
    <x v="0"/>
    <s v="No"/>
    <s v="No"/>
    <n v="13"/>
    <s v="PayPal"/>
    <s v="Bi-Weekly"/>
    <x v="0"/>
  </r>
  <r>
    <n v="2275"/>
    <n v="57"/>
    <x v="0"/>
    <x v="10"/>
    <x v="0"/>
    <n v="27"/>
    <x v="14"/>
    <s v="L"/>
    <s v="Turquoise"/>
    <s v="Spring"/>
    <n v="4.5"/>
    <x v="1"/>
    <x v="2"/>
    <s v="No"/>
    <s v="No"/>
    <n v="38"/>
    <s v="PayPal"/>
    <s v="Fortnightly"/>
    <x v="0"/>
  </r>
  <r>
    <n v="2276"/>
    <n v="29"/>
    <x v="0"/>
    <x v="6"/>
    <x v="0"/>
    <n v="24"/>
    <x v="19"/>
    <s v="M"/>
    <s v="Gray"/>
    <s v="Winter"/>
    <n v="4.4000000000000004"/>
    <x v="1"/>
    <x v="3"/>
    <s v="No"/>
    <s v="No"/>
    <n v="10"/>
    <s v="Debit Card"/>
    <s v="Weekly"/>
    <x v="2"/>
  </r>
  <r>
    <n v="2277"/>
    <n v="31"/>
    <x v="0"/>
    <x v="2"/>
    <x v="0"/>
    <n v="82"/>
    <x v="5"/>
    <s v="L"/>
    <s v="Red"/>
    <s v="Summer"/>
    <n v="4.0999999999999996"/>
    <x v="1"/>
    <x v="4"/>
    <s v="No"/>
    <s v="No"/>
    <n v="25"/>
    <s v="Debit Card"/>
    <s v="Weekly"/>
    <x v="2"/>
  </r>
  <r>
    <n v="2278"/>
    <n v="25"/>
    <x v="0"/>
    <x v="19"/>
    <x v="3"/>
    <n v="56"/>
    <x v="15"/>
    <s v="M"/>
    <s v="Beige"/>
    <s v="Summer"/>
    <n v="4.5999999999999996"/>
    <x v="1"/>
    <x v="2"/>
    <s v="No"/>
    <s v="No"/>
    <n v="18"/>
    <s v="Credit Card"/>
    <s v="Quarterly"/>
    <x v="2"/>
  </r>
  <r>
    <n v="2279"/>
    <n v="61"/>
    <x v="0"/>
    <x v="24"/>
    <x v="3"/>
    <n v="25"/>
    <x v="33"/>
    <s v="M"/>
    <s v="Maroon"/>
    <s v="Fall"/>
    <n v="3.8"/>
    <x v="1"/>
    <x v="5"/>
    <s v="No"/>
    <s v="No"/>
    <n v="6"/>
    <s v="Cash"/>
    <s v="Every 3 Months"/>
    <x v="0"/>
  </r>
  <r>
    <n v="2280"/>
    <n v="53"/>
    <x v="0"/>
    <x v="4"/>
    <x v="1"/>
    <n v="67"/>
    <x v="8"/>
    <s v="L"/>
    <s v="Indigo"/>
    <s v="Spring"/>
    <n v="2.9"/>
    <x v="1"/>
    <x v="1"/>
    <s v="No"/>
    <s v="No"/>
    <n v="35"/>
    <s v="Bank Transfer"/>
    <s v="Quarterly"/>
    <x v="0"/>
  </r>
  <r>
    <n v="2281"/>
    <n v="22"/>
    <x v="0"/>
    <x v="9"/>
    <x v="1"/>
    <n v="21"/>
    <x v="0"/>
    <s v="M"/>
    <s v="Red"/>
    <s v="Summer"/>
    <n v="2.8"/>
    <x v="1"/>
    <x v="3"/>
    <s v="No"/>
    <s v="No"/>
    <n v="31"/>
    <s v="Credit Card"/>
    <s v="Fortnightly"/>
    <x v="2"/>
  </r>
  <r>
    <n v="2282"/>
    <n v="28"/>
    <x v="0"/>
    <x v="15"/>
    <x v="0"/>
    <n v="27"/>
    <x v="23"/>
    <s v="XL"/>
    <s v="Maroon"/>
    <s v="Summer"/>
    <n v="3"/>
    <x v="1"/>
    <x v="5"/>
    <s v="No"/>
    <s v="No"/>
    <n v="41"/>
    <s v="Bank Transfer"/>
    <s v="Annually"/>
    <x v="2"/>
  </r>
  <r>
    <n v="2283"/>
    <n v="18"/>
    <x v="0"/>
    <x v="4"/>
    <x v="1"/>
    <n v="97"/>
    <x v="37"/>
    <s v="S"/>
    <s v="Red"/>
    <s v="Fall"/>
    <n v="4.2"/>
    <x v="1"/>
    <x v="4"/>
    <s v="No"/>
    <s v="No"/>
    <n v="8"/>
    <s v="Credit Card"/>
    <s v="Annually"/>
    <x v="1"/>
  </r>
  <r>
    <n v="2284"/>
    <n v="44"/>
    <x v="0"/>
    <x v="8"/>
    <x v="3"/>
    <n v="45"/>
    <x v="31"/>
    <s v="S"/>
    <s v="Black"/>
    <s v="Winter"/>
    <n v="4.0999999999999996"/>
    <x v="1"/>
    <x v="1"/>
    <s v="No"/>
    <s v="No"/>
    <n v="34"/>
    <s v="Credit Card"/>
    <s v="Fortnightly"/>
    <x v="2"/>
  </r>
  <r>
    <n v="2285"/>
    <n v="32"/>
    <x v="0"/>
    <x v="0"/>
    <x v="0"/>
    <n v="63"/>
    <x v="44"/>
    <s v="XL"/>
    <s v="Black"/>
    <s v="Fall"/>
    <n v="4.0999999999999996"/>
    <x v="1"/>
    <x v="0"/>
    <s v="No"/>
    <s v="No"/>
    <n v="20"/>
    <s v="Venmo"/>
    <s v="Annually"/>
    <x v="2"/>
  </r>
  <r>
    <n v="2286"/>
    <n v="34"/>
    <x v="0"/>
    <x v="22"/>
    <x v="3"/>
    <n v="100"/>
    <x v="49"/>
    <s v="L"/>
    <s v="Pink"/>
    <s v="Summer"/>
    <n v="4.5999999999999996"/>
    <x v="1"/>
    <x v="4"/>
    <s v="No"/>
    <s v="No"/>
    <n v="38"/>
    <s v="PayPal"/>
    <s v="Every 3 Months"/>
    <x v="2"/>
  </r>
  <r>
    <n v="2287"/>
    <n v="67"/>
    <x v="0"/>
    <x v="20"/>
    <x v="0"/>
    <n v="38"/>
    <x v="45"/>
    <s v="L"/>
    <s v="Blue"/>
    <s v="Spring"/>
    <n v="2.5"/>
    <x v="1"/>
    <x v="5"/>
    <s v="No"/>
    <s v="No"/>
    <n v="35"/>
    <s v="Venmo"/>
    <s v="Quarterly"/>
    <x v="0"/>
  </r>
  <r>
    <n v="2288"/>
    <n v="66"/>
    <x v="0"/>
    <x v="0"/>
    <x v="0"/>
    <n v="45"/>
    <x v="43"/>
    <s v="L"/>
    <s v="Green"/>
    <s v="Summer"/>
    <n v="3"/>
    <x v="1"/>
    <x v="5"/>
    <s v="No"/>
    <s v="No"/>
    <n v="6"/>
    <s v="Debit Card"/>
    <s v="Annually"/>
    <x v="0"/>
  </r>
  <r>
    <n v="2289"/>
    <n v="28"/>
    <x v="0"/>
    <x v="16"/>
    <x v="3"/>
    <n v="91"/>
    <x v="18"/>
    <s v="M"/>
    <s v="Orange"/>
    <s v="Fall"/>
    <n v="3.8"/>
    <x v="1"/>
    <x v="2"/>
    <s v="No"/>
    <s v="No"/>
    <n v="50"/>
    <s v="PayPal"/>
    <s v="Weekly"/>
    <x v="2"/>
  </r>
  <r>
    <n v="2290"/>
    <n v="70"/>
    <x v="0"/>
    <x v="6"/>
    <x v="0"/>
    <n v="82"/>
    <x v="22"/>
    <s v="M"/>
    <s v="Orange"/>
    <s v="Fall"/>
    <n v="4.0999999999999996"/>
    <x v="1"/>
    <x v="1"/>
    <s v="No"/>
    <s v="No"/>
    <n v="47"/>
    <s v="Venmo"/>
    <s v="Weekly"/>
    <x v="0"/>
  </r>
  <r>
    <n v="2291"/>
    <n v="37"/>
    <x v="0"/>
    <x v="23"/>
    <x v="1"/>
    <n v="48"/>
    <x v="23"/>
    <s v="L"/>
    <s v="Magenta"/>
    <s v="Winter"/>
    <n v="3.3"/>
    <x v="1"/>
    <x v="3"/>
    <s v="No"/>
    <s v="No"/>
    <n v="23"/>
    <s v="PayPal"/>
    <s v="Quarterly"/>
    <x v="2"/>
  </r>
  <r>
    <n v="2292"/>
    <n v="28"/>
    <x v="0"/>
    <x v="7"/>
    <x v="2"/>
    <n v="30"/>
    <x v="31"/>
    <s v="M"/>
    <s v="Indigo"/>
    <s v="Spring"/>
    <n v="5"/>
    <x v="1"/>
    <x v="4"/>
    <s v="No"/>
    <s v="No"/>
    <n v="13"/>
    <s v="Credit Card"/>
    <s v="Quarterly"/>
    <x v="2"/>
  </r>
  <r>
    <n v="2293"/>
    <n v="43"/>
    <x v="0"/>
    <x v="17"/>
    <x v="0"/>
    <n v="34"/>
    <x v="34"/>
    <s v="S"/>
    <s v="Beige"/>
    <s v="Spring"/>
    <n v="3.8"/>
    <x v="1"/>
    <x v="2"/>
    <s v="No"/>
    <s v="No"/>
    <n v="31"/>
    <s v="Debit Card"/>
    <s v="Monthly"/>
    <x v="2"/>
  </r>
  <r>
    <n v="2294"/>
    <n v="37"/>
    <x v="0"/>
    <x v="1"/>
    <x v="0"/>
    <n v="68"/>
    <x v="42"/>
    <s v="L"/>
    <s v="Green"/>
    <s v="Fall"/>
    <n v="3.3"/>
    <x v="1"/>
    <x v="0"/>
    <s v="No"/>
    <s v="No"/>
    <n v="16"/>
    <s v="Debit Card"/>
    <s v="Every 3 Months"/>
    <x v="2"/>
  </r>
  <r>
    <n v="2295"/>
    <n v="54"/>
    <x v="0"/>
    <x v="12"/>
    <x v="3"/>
    <n v="95"/>
    <x v="33"/>
    <s v="M"/>
    <s v="Red"/>
    <s v="Winter"/>
    <n v="5"/>
    <x v="1"/>
    <x v="0"/>
    <s v="No"/>
    <s v="No"/>
    <n v="40"/>
    <s v="Debit Card"/>
    <s v="Annually"/>
    <x v="0"/>
  </r>
  <r>
    <n v="2296"/>
    <n v="50"/>
    <x v="0"/>
    <x v="19"/>
    <x v="3"/>
    <n v="22"/>
    <x v="39"/>
    <s v="L"/>
    <s v="Beige"/>
    <s v="Spring"/>
    <n v="2.9"/>
    <x v="1"/>
    <x v="4"/>
    <s v="No"/>
    <s v="No"/>
    <n v="45"/>
    <s v="PayPal"/>
    <s v="Quarterly"/>
    <x v="2"/>
  </r>
  <r>
    <n v="2297"/>
    <n v="46"/>
    <x v="0"/>
    <x v="24"/>
    <x v="3"/>
    <n v="88"/>
    <x v="47"/>
    <s v="M"/>
    <s v="Green"/>
    <s v="Fall"/>
    <n v="2.5"/>
    <x v="1"/>
    <x v="2"/>
    <s v="No"/>
    <s v="No"/>
    <n v="50"/>
    <s v="Venmo"/>
    <s v="Every 3 Months"/>
    <x v="2"/>
  </r>
  <r>
    <n v="2298"/>
    <n v="60"/>
    <x v="0"/>
    <x v="20"/>
    <x v="0"/>
    <n v="83"/>
    <x v="18"/>
    <s v="M"/>
    <s v="Orange"/>
    <s v="Summer"/>
    <n v="4.7"/>
    <x v="1"/>
    <x v="3"/>
    <s v="No"/>
    <s v="No"/>
    <n v="1"/>
    <s v="Bank Transfer"/>
    <s v="Quarterly"/>
    <x v="0"/>
  </r>
  <r>
    <n v="2299"/>
    <n v="40"/>
    <x v="0"/>
    <x v="8"/>
    <x v="3"/>
    <n v="87"/>
    <x v="6"/>
    <s v="L"/>
    <s v="Cyan"/>
    <s v="Spring"/>
    <n v="2.9"/>
    <x v="1"/>
    <x v="4"/>
    <s v="No"/>
    <s v="No"/>
    <n v="10"/>
    <s v="Cash"/>
    <s v="Every 3 Months"/>
    <x v="2"/>
  </r>
  <r>
    <n v="2300"/>
    <n v="64"/>
    <x v="0"/>
    <x v="7"/>
    <x v="2"/>
    <n v="57"/>
    <x v="37"/>
    <s v="M"/>
    <s v="Violet"/>
    <s v="Summer"/>
    <n v="3.7"/>
    <x v="1"/>
    <x v="5"/>
    <s v="No"/>
    <s v="No"/>
    <n v="48"/>
    <s v="Credit Card"/>
    <s v="Every 3 Months"/>
    <x v="0"/>
  </r>
  <r>
    <n v="2301"/>
    <n v="18"/>
    <x v="0"/>
    <x v="7"/>
    <x v="2"/>
    <n v="88"/>
    <x v="38"/>
    <s v="XL"/>
    <s v="Lavender"/>
    <s v="Summer"/>
    <n v="4.4000000000000004"/>
    <x v="1"/>
    <x v="4"/>
    <s v="No"/>
    <s v="No"/>
    <n v="38"/>
    <s v="Credit Card"/>
    <s v="Monthly"/>
    <x v="1"/>
  </r>
  <r>
    <n v="2302"/>
    <n v="37"/>
    <x v="0"/>
    <x v="13"/>
    <x v="0"/>
    <n v="20"/>
    <x v="1"/>
    <s v="L"/>
    <s v="Turquoise"/>
    <s v="Winter"/>
    <n v="2.9"/>
    <x v="1"/>
    <x v="2"/>
    <s v="No"/>
    <s v="No"/>
    <n v="21"/>
    <s v="Debit Card"/>
    <s v="Annually"/>
    <x v="2"/>
  </r>
  <r>
    <n v="2303"/>
    <n v="36"/>
    <x v="0"/>
    <x v="22"/>
    <x v="3"/>
    <n v="39"/>
    <x v="6"/>
    <s v="L"/>
    <s v="Pink"/>
    <s v="Summer"/>
    <n v="3.6"/>
    <x v="1"/>
    <x v="5"/>
    <s v="No"/>
    <s v="No"/>
    <n v="38"/>
    <s v="Venmo"/>
    <s v="Monthly"/>
    <x v="2"/>
  </r>
  <r>
    <n v="2304"/>
    <n v="51"/>
    <x v="0"/>
    <x v="12"/>
    <x v="3"/>
    <n v="71"/>
    <x v="32"/>
    <s v="S"/>
    <s v="Beige"/>
    <s v="Spring"/>
    <n v="4.8"/>
    <x v="1"/>
    <x v="4"/>
    <s v="No"/>
    <s v="No"/>
    <n v="31"/>
    <s v="Credit Card"/>
    <s v="Fortnightly"/>
    <x v="0"/>
  </r>
  <r>
    <n v="2305"/>
    <n v="26"/>
    <x v="0"/>
    <x v="15"/>
    <x v="0"/>
    <n v="73"/>
    <x v="7"/>
    <s v="L"/>
    <s v="Silver"/>
    <s v="Winter"/>
    <n v="4.7"/>
    <x v="1"/>
    <x v="1"/>
    <s v="No"/>
    <s v="No"/>
    <n v="9"/>
    <s v="Debit Card"/>
    <s v="Fortnightly"/>
    <x v="2"/>
  </r>
  <r>
    <n v="2306"/>
    <n v="68"/>
    <x v="0"/>
    <x v="8"/>
    <x v="3"/>
    <n v="63"/>
    <x v="1"/>
    <s v="M"/>
    <s v="Gold"/>
    <s v="Summer"/>
    <n v="2.6"/>
    <x v="1"/>
    <x v="1"/>
    <s v="No"/>
    <s v="No"/>
    <n v="47"/>
    <s v="Cash"/>
    <s v="Weekly"/>
    <x v="0"/>
  </r>
  <r>
    <n v="2307"/>
    <n v="27"/>
    <x v="0"/>
    <x v="24"/>
    <x v="3"/>
    <n v="78"/>
    <x v="20"/>
    <s v="L"/>
    <s v="Silver"/>
    <s v="Winter"/>
    <n v="3.4"/>
    <x v="1"/>
    <x v="3"/>
    <s v="No"/>
    <s v="No"/>
    <n v="8"/>
    <s v="Cash"/>
    <s v="Bi-Weekly"/>
    <x v="2"/>
  </r>
  <r>
    <n v="2308"/>
    <n v="28"/>
    <x v="0"/>
    <x v="11"/>
    <x v="0"/>
    <n v="96"/>
    <x v="9"/>
    <s v="L"/>
    <s v="Green"/>
    <s v="Fall"/>
    <n v="3.5"/>
    <x v="1"/>
    <x v="2"/>
    <s v="No"/>
    <s v="No"/>
    <n v="30"/>
    <s v="Debit Card"/>
    <s v="Annually"/>
    <x v="2"/>
  </r>
  <r>
    <n v="2309"/>
    <n v="49"/>
    <x v="0"/>
    <x v="12"/>
    <x v="3"/>
    <n v="81"/>
    <x v="25"/>
    <s v="M"/>
    <s v="Teal"/>
    <s v="Winter"/>
    <n v="3.4"/>
    <x v="1"/>
    <x v="4"/>
    <s v="No"/>
    <s v="No"/>
    <n v="22"/>
    <s v="Bank Transfer"/>
    <s v="Quarterly"/>
    <x v="2"/>
  </r>
  <r>
    <n v="2310"/>
    <n v="70"/>
    <x v="0"/>
    <x v="10"/>
    <x v="0"/>
    <n v="95"/>
    <x v="39"/>
    <s v="S"/>
    <s v="Gold"/>
    <s v="Fall"/>
    <n v="5"/>
    <x v="1"/>
    <x v="4"/>
    <s v="No"/>
    <s v="No"/>
    <n v="3"/>
    <s v="Bank Transfer"/>
    <s v="Quarterly"/>
    <x v="0"/>
  </r>
  <r>
    <n v="2311"/>
    <n v="30"/>
    <x v="0"/>
    <x v="24"/>
    <x v="3"/>
    <n v="68"/>
    <x v="41"/>
    <s v="M"/>
    <s v="Cyan"/>
    <s v="Spring"/>
    <n v="4.5999999999999996"/>
    <x v="1"/>
    <x v="3"/>
    <s v="No"/>
    <s v="No"/>
    <n v="15"/>
    <s v="PayPal"/>
    <s v="Monthly"/>
    <x v="2"/>
  </r>
  <r>
    <n v="2312"/>
    <n v="27"/>
    <x v="0"/>
    <x v="4"/>
    <x v="1"/>
    <n v="28"/>
    <x v="6"/>
    <s v="L"/>
    <s v="Gold"/>
    <s v="Spring"/>
    <n v="4.8"/>
    <x v="1"/>
    <x v="4"/>
    <s v="No"/>
    <s v="No"/>
    <n v="10"/>
    <s v="Bank Transfer"/>
    <s v="Every 3 Months"/>
    <x v="2"/>
  </r>
  <r>
    <n v="2313"/>
    <n v="19"/>
    <x v="0"/>
    <x v="17"/>
    <x v="0"/>
    <n v="30"/>
    <x v="34"/>
    <s v="L"/>
    <s v="Violet"/>
    <s v="Summer"/>
    <n v="3.7"/>
    <x v="1"/>
    <x v="1"/>
    <s v="No"/>
    <s v="No"/>
    <n v="19"/>
    <s v="Cash"/>
    <s v="Every 3 Months"/>
    <x v="1"/>
  </r>
  <r>
    <n v="2314"/>
    <n v="64"/>
    <x v="0"/>
    <x v="10"/>
    <x v="0"/>
    <n v="31"/>
    <x v="42"/>
    <s v="M"/>
    <s v="Black"/>
    <s v="Summer"/>
    <n v="4.7"/>
    <x v="1"/>
    <x v="2"/>
    <s v="No"/>
    <s v="No"/>
    <n v="36"/>
    <s v="Bank Transfer"/>
    <s v="Fortnightly"/>
    <x v="0"/>
  </r>
  <r>
    <n v="2315"/>
    <n v="42"/>
    <x v="0"/>
    <x v="8"/>
    <x v="3"/>
    <n v="95"/>
    <x v="41"/>
    <s v="XL"/>
    <s v="Brown"/>
    <s v="Winter"/>
    <n v="4.4000000000000004"/>
    <x v="1"/>
    <x v="0"/>
    <s v="No"/>
    <s v="No"/>
    <n v="12"/>
    <s v="Bank Transfer"/>
    <s v="Every 3 Months"/>
    <x v="2"/>
  </r>
  <r>
    <n v="2316"/>
    <n v="69"/>
    <x v="0"/>
    <x v="20"/>
    <x v="0"/>
    <n v="79"/>
    <x v="34"/>
    <s v="M"/>
    <s v="Indigo"/>
    <s v="Winter"/>
    <n v="3.5"/>
    <x v="1"/>
    <x v="4"/>
    <s v="No"/>
    <s v="No"/>
    <n v="49"/>
    <s v="Debit Card"/>
    <s v="Quarterly"/>
    <x v="0"/>
  </r>
  <r>
    <n v="2317"/>
    <n v="28"/>
    <x v="0"/>
    <x v="4"/>
    <x v="1"/>
    <n v="39"/>
    <x v="6"/>
    <s v="L"/>
    <s v="Yellow"/>
    <s v="Winter"/>
    <n v="3.8"/>
    <x v="1"/>
    <x v="3"/>
    <s v="No"/>
    <s v="No"/>
    <n v="7"/>
    <s v="Debit Card"/>
    <s v="Annually"/>
    <x v="2"/>
  </r>
  <r>
    <n v="2318"/>
    <n v="47"/>
    <x v="0"/>
    <x v="14"/>
    <x v="2"/>
    <n v="34"/>
    <x v="32"/>
    <s v="M"/>
    <s v="Purple"/>
    <s v="Summer"/>
    <n v="4.7"/>
    <x v="1"/>
    <x v="2"/>
    <s v="No"/>
    <s v="No"/>
    <n v="28"/>
    <s v="Bank Transfer"/>
    <s v="Monthly"/>
    <x v="2"/>
  </r>
  <r>
    <n v="2319"/>
    <n v="69"/>
    <x v="0"/>
    <x v="15"/>
    <x v="0"/>
    <n v="28"/>
    <x v="5"/>
    <s v="L"/>
    <s v="White"/>
    <s v="Spring"/>
    <n v="3.1"/>
    <x v="1"/>
    <x v="5"/>
    <s v="No"/>
    <s v="No"/>
    <n v="30"/>
    <s v="Credit Card"/>
    <s v="Annually"/>
    <x v="0"/>
  </r>
  <r>
    <n v="2320"/>
    <n v="56"/>
    <x v="0"/>
    <x v="3"/>
    <x v="1"/>
    <n v="38"/>
    <x v="1"/>
    <s v="XL"/>
    <s v="Turquoise"/>
    <s v="Winter"/>
    <n v="5"/>
    <x v="1"/>
    <x v="1"/>
    <s v="No"/>
    <s v="No"/>
    <n v="29"/>
    <s v="PayPal"/>
    <s v="Monthly"/>
    <x v="0"/>
  </r>
  <r>
    <n v="2321"/>
    <n v="28"/>
    <x v="0"/>
    <x v="9"/>
    <x v="1"/>
    <n v="55"/>
    <x v="35"/>
    <s v="M"/>
    <s v="Olive"/>
    <s v="Spring"/>
    <n v="3.7"/>
    <x v="1"/>
    <x v="1"/>
    <s v="No"/>
    <s v="No"/>
    <n v="9"/>
    <s v="Debit Card"/>
    <s v="Every 3 Months"/>
    <x v="2"/>
  </r>
  <r>
    <n v="2322"/>
    <n v="50"/>
    <x v="0"/>
    <x v="3"/>
    <x v="1"/>
    <n v="31"/>
    <x v="24"/>
    <s v="M"/>
    <s v="Beige"/>
    <s v="Winter"/>
    <n v="3"/>
    <x v="1"/>
    <x v="2"/>
    <s v="No"/>
    <s v="No"/>
    <n v="27"/>
    <s v="Debit Card"/>
    <s v="Fortnightly"/>
    <x v="2"/>
  </r>
  <r>
    <n v="2323"/>
    <n v="39"/>
    <x v="0"/>
    <x v="7"/>
    <x v="2"/>
    <n v="84"/>
    <x v="39"/>
    <s v="S"/>
    <s v="Lavender"/>
    <s v="Spring"/>
    <n v="4.5"/>
    <x v="1"/>
    <x v="5"/>
    <s v="No"/>
    <s v="No"/>
    <n v="21"/>
    <s v="Venmo"/>
    <s v="Fortnightly"/>
    <x v="2"/>
  </r>
  <r>
    <n v="2324"/>
    <n v="35"/>
    <x v="0"/>
    <x v="24"/>
    <x v="3"/>
    <n v="93"/>
    <x v="33"/>
    <s v="L"/>
    <s v="White"/>
    <s v="Winter"/>
    <n v="4.7"/>
    <x v="1"/>
    <x v="0"/>
    <s v="No"/>
    <s v="No"/>
    <n v="36"/>
    <s v="Credit Card"/>
    <s v="Monthly"/>
    <x v="2"/>
  </r>
  <r>
    <n v="2325"/>
    <n v="59"/>
    <x v="0"/>
    <x v="7"/>
    <x v="2"/>
    <n v="28"/>
    <x v="4"/>
    <s v="L"/>
    <s v="Brown"/>
    <s v="Winter"/>
    <n v="3.5"/>
    <x v="1"/>
    <x v="1"/>
    <s v="No"/>
    <s v="No"/>
    <n v="19"/>
    <s v="Debit Card"/>
    <s v="Annually"/>
    <x v="0"/>
  </r>
  <r>
    <n v="2326"/>
    <n v="44"/>
    <x v="0"/>
    <x v="23"/>
    <x v="1"/>
    <n v="55"/>
    <x v="14"/>
    <s v="M"/>
    <s v="Charcoal"/>
    <s v="Summer"/>
    <n v="4.4000000000000004"/>
    <x v="1"/>
    <x v="4"/>
    <s v="No"/>
    <s v="No"/>
    <n v="47"/>
    <s v="Cash"/>
    <s v="Weekly"/>
    <x v="2"/>
  </r>
  <r>
    <n v="2327"/>
    <n v="66"/>
    <x v="0"/>
    <x v="11"/>
    <x v="0"/>
    <n v="63"/>
    <x v="19"/>
    <s v="L"/>
    <s v="Maroon"/>
    <s v="Winter"/>
    <n v="2.6"/>
    <x v="1"/>
    <x v="3"/>
    <s v="No"/>
    <s v="No"/>
    <n v="38"/>
    <s v="Bank Transfer"/>
    <s v="Annually"/>
    <x v="0"/>
  </r>
  <r>
    <n v="2328"/>
    <n v="20"/>
    <x v="0"/>
    <x v="11"/>
    <x v="0"/>
    <n v="94"/>
    <x v="15"/>
    <s v="M"/>
    <s v="Red"/>
    <s v="Winter"/>
    <n v="4.2"/>
    <x v="1"/>
    <x v="4"/>
    <s v="No"/>
    <s v="No"/>
    <n v="22"/>
    <s v="Venmo"/>
    <s v="Bi-Weekly"/>
    <x v="2"/>
  </r>
  <r>
    <n v="2329"/>
    <n v="45"/>
    <x v="0"/>
    <x v="13"/>
    <x v="0"/>
    <n v="36"/>
    <x v="25"/>
    <s v="M"/>
    <s v="Maroon"/>
    <s v="Fall"/>
    <n v="2.6"/>
    <x v="1"/>
    <x v="0"/>
    <s v="No"/>
    <s v="No"/>
    <n v="29"/>
    <s v="Venmo"/>
    <s v="Bi-Weekly"/>
    <x v="2"/>
  </r>
  <r>
    <n v="2330"/>
    <n v="49"/>
    <x v="0"/>
    <x v="19"/>
    <x v="3"/>
    <n v="97"/>
    <x v="43"/>
    <s v="S"/>
    <s v="Teal"/>
    <s v="Spring"/>
    <n v="4.8"/>
    <x v="1"/>
    <x v="1"/>
    <s v="No"/>
    <s v="No"/>
    <n v="42"/>
    <s v="Bank Transfer"/>
    <s v="Annually"/>
    <x v="2"/>
  </r>
  <r>
    <n v="2331"/>
    <n v="60"/>
    <x v="0"/>
    <x v="21"/>
    <x v="3"/>
    <n v="63"/>
    <x v="28"/>
    <s v="L"/>
    <s v="Orange"/>
    <s v="Summer"/>
    <n v="2.9"/>
    <x v="1"/>
    <x v="5"/>
    <s v="No"/>
    <s v="No"/>
    <n v="47"/>
    <s v="PayPal"/>
    <s v="Every 3 Months"/>
    <x v="0"/>
  </r>
  <r>
    <n v="2332"/>
    <n v="61"/>
    <x v="0"/>
    <x v="18"/>
    <x v="3"/>
    <n v="77"/>
    <x v="26"/>
    <s v="S"/>
    <s v="Olive"/>
    <s v="Spring"/>
    <n v="4.3"/>
    <x v="1"/>
    <x v="4"/>
    <s v="No"/>
    <s v="No"/>
    <n v="10"/>
    <s v="Credit Card"/>
    <s v="Bi-Weekly"/>
    <x v="0"/>
  </r>
  <r>
    <n v="2333"/>
    <n v="36"/>
    <x v="0"/>
    <x v="18"/>
    <x v="3"/>
    <n v="53"/>
    <x v="36"/>
    <s v="XL"/>
    <s v="Olive"/>
    <s v="Fall"/>
    <n v="2.6"/>
    <x v="1"/>
    <x v="5"/>
    <s v="No"/>
    <s v="No"/>
    <n v="10"/>
    <s v="Venmo"/>
    <s v="Monthly"/>
    <x v="2"/>
  </r>
  <r>
    <n v="2334"/>
    <n v="33"/>
    <x v="0"/>
    <x v="5"/>
    <x v="0"/>
    <n v="77"/>
    <x v="23"/>
    <s v="M"/>
    <s v="Beige"/>
    <s v="Spring"/>
    <n v="3.8"/>
    <x v="1"/>
    <x v="2"/>
    <s v="No"/>
    <s v="No"/>
    <n v="1"/>
    <s v="PayPal"/>
    <s v="Every 3 Months"/>
    <x v="2"/>
  </r>
  <r>
    <n v="2335"/>
    <n v="49"/>
    <x v="0"/>
    <x v="23"/>
    <x v="1"/>
    <n v="79"/>
    <x v="23"/>
    <s v="L"/>
    <s v="Green"/>
    <s v="Summer"/>
    <n v="4.2"/>
    <x v="1"/>
    <x v="3"/>
    <s v="No"/>
    <s v="No"/>
    <n v="7"/>
    <s v="Credit Card"/>
    <s v="Monthly"/>
    <x v="2"/>
  </r>
  <r>
    <n v="2336"/>
    <n v="31"/>
    <x v="0"/>
    <x v="7"/>
    <x v="2"/>
    <n v="37"/>
    <x v="37"/>
    <s v="M"/>
    <s v="Black"/>
    <s v="Summer"/>
    <n v="3.9"/>
    <x v="1"/>
    <x v="5"/>
    <s v="No"/>
    <s v="No"/>
    <n v="10"/>
    <s v="Venmo"/>
    <s v="Fortnightly"/>
    <x v="2"/>
  </r>
  <r>
    <n v="2337"/>
    <n v="19"/>
    <x v="0"/>
    <x v="22"/>
    <x v="3"/>
    <n v="94"/>
    <x v="18"/>
    <s v="M"/>
    <s v="Green"/>
    <s v="Winter"/>
    <n v="3.1"/>
    <x v="1"/>
    <x v="1"/>
    <s v="No"/>
    <s v="No"/>
    <n v="11"/>
    <s v="Credit Card"/>
    <s v="Weekly"/>
    <x v="1"/>
  </r>
  <r>
    <n v="2338"/>
    <n v="39"/>
    <x v="0"/>
    <x v="23"/>
    <x v="1"/>
    <n v="76"/>
    <x v="25"/>
    <s v="S"/>
    <s v="Violet"/>
    <s v="Fall"/>
    <n v="3.6"/>
    <x v="1"/>
    <x v="5"/>
    <s v="No"/>
    <s v="No"/>
    <n v="5"/>
    <s v="Cash"/>
    <s v="Annually"/>
    <x v="2"/>
  </r>
  <r>
    <n v="2339"/>
    <n v="66"/>
    <x v="0"/>
    <x v="4"/>
    <x v="1"/>
    <n v="68"/>
    <x v="42"/>
    <s v="S"/>
    <s v="Silver"/>
    <s v="Fall"/>
    <n v="4"/>
    <x v="1"/>
    <x v="0"/>
    <s v="No"/>
    <s v="No"/>
    <n v="21"/>
    <s v="PayPal"/>
    <s v="Quarterly"/>
    <x v="0"/>
  </r>
  <r>
    <n v="2340"/>
    <n v="25"/>
    <x v="0"/>
    <x v="5"/>
    <x v="0"/>
    <n v="65"/>
    <x v="26"/>
    <s v="L"/>
    <s v="Maroon"/>
    <s v="Spring"/>
    <n v="3.4"/>
    <x v="1"/>
    <x v="2"/>
    <s v="No"/>
    <s v="No"/>
    <n v="24"/>
    <s v="Bank Transfer"/>
    <s v="Quarterly"/>
    <x v="2"/>
  </r>
  <r>
    <n v="2341"/>
    <n v="63"/>
    <x v="0"/>
    <x v="0"/>
    <x v="0"/>
    <n v="24"/>
    <x v="12"/>
    <s v="M"/>
    <s v="Cyan"/>
    <s v="Summer"/>
    <n v="2.6"/>
    <x v="1"/>
    <x v="3"/>
    <s v="No"/>
    <s v="No"/>
    <n v="37"/>
    <s v="Credit Card"/>
    <s v="Fortnightly"/>
    <x v="0"/>
  </r>
  <r>
    <n v="2342"/>
    <n v="56"/>
    <x v="0"/>
    <x v="14"/>
    <x v="2"/>
    <n v="31"/>
    <x v="39"/>
    <s v="L"/>
    <s v="Teal"/>
    <s v="Summer"/>
    <n v="4.5"/>
    <x v="1"/>
    <x v="0"/>
    <s v="No"/>
    <s v="No"/>
    <n v="22"/>
    <s v="Venmo"/>
    <s v="Every 3 Months"/>
    <x v="0"/>
  </r>
  <r>
    <n v="2343"/>
    <n v="20"/>
    <x v="0"/>
    <x v="11"/>
    <x v="0"/>
    <n v="89"/>
    <x v="30"/>
    <s v="M"/>
    <s v="Olive"/>
    <s v="Fall"/>
    <n v="4.9000000000000004"/>
    <x v="1"/>
    <x v="3"/>
    <s v="No"/>
    <s v="No"/>
    <n v="16"/>
    <s v="Debit Card"/>
    <s v="Fortnightly"/>
    <x v="2"/>
  </r>
  <r>
    <n v="2344"/>
    <n v="58"/>
    <x v="0"/>
    <x v="20"/>
    <x v="0"/>
    <n v="49"/>
    <x v="33"/>
    <s v="M"/>
    <s v="Red"/>
    <s v="Summer"/>
    <n v="4.4000000000000004"/>
    <x v="1"/>
    <x v="4"/>
    <s v="No"/>
    <s v="No"/>
    <n v="44"/>
    <s v="PayPal"/>
    <s v="Monthly"/>
    <x v="0"/>
  </r>
  <r>
    <n v="2345"/>
    <n v="34"/>
    <x v="0"/>
    <x v="3"/>
    <x v="1"/>
    <n v="92"/>
    <x v="3"/>
    <s v="XL"/>
    <s v="Lavender"/>
    <s v="Fall"/>
    <n v="3.5"/>
    <x v="1"/>
    <x v="0"/>
    <s v="No"/>
    <s v="No"/>
    <n v="14"/>
    <s v="Venmo"/>
    <s v="Bi-Weekly"/>
    <x v="2"/>
  </r>
  <r>
    <n v="2346"/>
    <n v="28"/>
    <x v="0"/>
    <x v="17"/>
    <x v="0"/>
    <n v="32"/>
    <x v="14"/>
    <s v="S"/>
    <s v="Orange"/>
    <s v="Winter"/>
    <n v="3.3"/>
    <x v="1"/>
    <x v="0"/>
    <s v="No"/>
    <s v="No"/>
    <n v="23"/>
    <s v="Bank Transfer"/>
    <s v="Every 3 Months"/>
    <x v="2"/>
  </r>
  <r>
    <n v="2347"/>
    <n v="22"/>
    <x v="0"/>
    <x v="14"/>
    <x v="2"/>
    <n v="67"/>
    <x v="35"/>
    <s v="L"/>
    <s v="Brown"/>
    <s v="Winter"/>
    <n v="3.1"/>
    <x v="1"/>
    <x v="3"/>
    <s v="No"/>
    <s v="No"/>
    <n v="46"/>
    <s v="Debit Card"/>
    <s v="Fortnightly"/>
    <x v="2"/>
  </r>
  <r>
    <n v="2348"/>
    <n v="37"/>
    <x v="0"/>
    <x v="22"/>
    <x v="3"/>
    <n v="64"/>
    <x v="18"/>
    <s v="S"/>
    <s v="Gray"/>
    <s v="Fall"/>
    <n v="4.2"/>
    <x v="1"/>
    <x v="0"/>
    <s v="No"/>
    <s v="No"/>
    <n v="46"/>
    <s v="Cash"/>
    <s v="Every 3 Months"/>
    <x v="2"/>
  </r>
  <r>
    <n v="2349"/>
    <n v="54"/>
    <x v="0"/>
    <x v="9"/>
    <x v="1"/>
    <n v="84"/>
    <x v="1"/>
    <s v="M"/>
    <s v="Orange"/>
    <s v="Spring"/>
    <n v="4.9000000000000004"/>
    <x v="1"/>
    <x v="2"/>
    <s v="No"/>
    <s v="No"/>
    <n v="16"/>
    <s v="PayPal"/>
    <s v="Every 3 Months"/>
    <x v="0"/>
  </r>
  <r>
    <n v="2350"/>
    <n v="65"/>
    <x v="0"/>
    <x v="0"/>
    <x v="0"/>
    <n v="34"/>
    <x v="14"/>
    <s v="M"/>
    <s v="Orange"/>
    <s v="Fall"/>
    <n v="3.9"/>
    <x v="1"/>
    <x v="3"/>
    <s v="No"/>
    <s v="No"/>
    <n v="40"/>
    <s v="Credit Card"/>
    <s v="Every 3 Months"/>
    <x v="0"/>
  </r>
  <r>
    <n v="2351"/>
    <n v="57"/>
    <x v="0"/>
    <x v="9"/>
    <x v="1"/>
    <n v="26"/>
    <x v="11"/>
    <s v="M"/>
    <s v="Turquoise"/>
    <s v="Winter"/>
    <n v="4.2"/>
    <x v="1"/>
    <x v="1"/>
    <s v="No"/>
    <s v="No"/>
    <n v="21"/>
    <s v="Cash"/>
    <s v="Annually"/>
    <x v="0"/>
  </r>
  <r>
    <n v="2352"/>
    <n v="38"/>
    <x v="0"/>
    <x v="1"/>
    <x v="0"/>
    <n v="50"/>
    <x v="13"/>
    <s v="S"/>
    <s v="Cyan"/>
    <s v="Fall"/>
    <n v="4.9000000000000004"/>
    <x v="1"/>
    <x v="5"/>
    <s v="No"/>
    <s v="No"/>
    <n v="25"/>
    <s v="PayPal"/>
    <s v="Bi-Weekly"/>
    <x v="2"/>
  </r>
  <r>
    <n v="2353"/>
    <n v="70"/>
    <x v="0"/>
    <x v="23"/>
    <x v="1"/>
    <n v="46"/>
    <x v="43"/>
    <s v="M"/>
    <s v="Yellow"/>
    <s v="Fall"/>
    <n v="2.8"/>
    <x v="1"/>
    <x v="5"/>
    <s v="No"/>
    <s v="No"/>
    <n v="25"/>
    <s v="Bank Transfer"/>
    <s v="Quarterly"/>
    <x v="0"/>
  </r>
  <r>
    <n v="2354"/>
    <n v="56"/>
    <x v="0"/>
    <x v="8"/>
    <x v="3"/>
    <n v="71"/>
    <x v="6"/>
    <s v="M"/>
    <s v="White"/>
    <s v="Fall"/>
    <n v="4.0999999999999996"/>
    <x v="1"/>
    <x v="3"/>
    <s v="No"/>
    <s v="No"/>
    <n v="25"/>
    <s v="Debit Card"/>
    <s v="Every 3 Months"/>
    <x v="0"/>
  </r>
  <r>
    <n v="2355"/>
    <n v="56"/>
    <x v="0"/>
    <x v="0"/>
    <x v="0"/>
    <n v="78"/>
    <x v="48"/>
    <s v="M"/>
    <s v="Blue"/>
    <s v="Summer"/>
    <n v="4.8"/>
    <x v="1"/>
    <x v="2"/>
    <s v="No"/>
    <s v="No"/>
    <n v="27"/>
    <s v="Venmo"/>
    <s v="Monthly"/>
    <x v="0"/>
  </r>
  <r>
    <n v="2356"/>
    <n v="22"/>
    <x v="0"/>
    <x v="11"/>
    <x v="0"/>
    <n v="35"/>
    <x v="30"/>
    <s v="S"/>
    <s v="Purple"/>
    <s v="Winter"/>
    <n v="4.0999999999999996"/>
    <x v="1"/>
    <x v="2"/>
    <s v="No"/>
    <s v="No"/>
    <n v="12"/>
    <s v="Cash"/>
    <s v="Monthly"/>
    <x v="2"/>
  </r>
  <r>
    <n v="2357"/>
    <n v="57"/>
    <x v="0"/>
    <x v="21"/>
    <x v="3"/>
    <n v="58"/>
    <x v="6"/>
    <s v="M"/>
    <s v="Gray"/>
    <s v="Summer"/>
    <n v="3"/>
    <x v="1"/>
    <x v="1"/>
    <s v="No"/>
    <s v="No"/>
    <n v="27"/>
    <s v="Debit Card"/>
    <s v="Quarterly"/>
    <x v="0"/>
  </r>
  <r>
    <n v="2358"/>
    <n v="53"/>
    <x v="0"/>
    <x v="5"/>
    <x v="0"/>
    <n v="67"/>
    <x v="49"/>
    <s v="L"/>
    <s v="Cyan"/>
    <s v="Fall"/>
    <n v="4.2"/>
    <x v="1"/>
    <x v="4"/>
    <s v="No"/>
    <s v="No"/>
    <n v="40"/>
    <s v="Credit Card"/>
    <s v="Bi-Weekly"/>
    <x v="0"/>
  </r>
  <r>
    <n v="2359"/>
    <n v="53"/>
    <x v="0"/>
    <x v="1"/>
    <x v="0"/>
    <n v="93"/>
    <x v="21"/>
    <s v="L"/>
    <s v="Pink"/>
    <s v="Spring"/>
    <n v="3.8"/>
    <x v="1"/>
    <x v="3"/>
    <s v="No"/>
    <s v="No"/>
    <n v="38"/>
    <s v="Credit Card"/>
    <s v="Quarterly"/>
    <x v="0"/>
  </r>
  <r>
    <n v="2360"/>
    <n v="19"/>
    <x v="0"/>
    <x v="18"/>
    <x v="3"/>
    <n v="81"/>
    <x v="38"/>
    <s v="S"/>
    <s v="Gold"/>
    <s v="Spring"/>
    <n v="3.3"/>
    <x v="1"/>
    <x v="4"/>
    <s v="No"/>
    <s v="No"/>
    <n v="44"/>
    <s v="Bank Transfer"/>
    <s v="Every 3 Months"/>
    <x v="1"/>
  </r>
  <r>
    <n v="2361"/>
    <n v="49"/>
    <x v="0"/>
    <x v="8"/>
    <x v="3"/>
    <n v="80"/>
    <x v="14"/>
    <s v="L"/>
    <s v="Silver"/>
    <s v="Fall"/>
    <n v="4.7"/>
    <x v="1"/>
    <x v="4"/>
    <s v="No"/>
    <s v="No"/>
    <n v="27"/>
    <s v="Venmo"/>
    <s v="Every 3 Months"/>
    <x v="2"/>
  </r>
  <r>
    <n v="2362"/>
    <n v="44"/>
    <x v="0"/>
    <x v="18"/>
    <x v="3"/>
    <n v="64"/>
    <x v="15"/>
    <s v="M"/>
    <s v="Gray"/>
    <s v="Spring"/>
    <n v="4.3"/>
    <x v="1"/>
    <x v="4"/>
    <s v="No"/>
    <s v="No"/>
    <n v="30"/>
    <s v="Credit Card"/>
    <s v="Every 3 Months"/>
    <x v="2"/>
  </r>
  <r>
    <n v="2363"/>
    <n v="27"/>
    <x v="0"/>
    <x v="2"/>
    <x v="0"/>
    <n v="41"/>
    <x v="41"/>
    <s v="M"/>
    <s v="Brown"/>
    <s v="Fall"/>
    <n v="2.7"/>
    <x v="1"/>
    <x v="3"/>
    <s v="No"/>
    <s v="No"/>
    <n v="24"/>
    <s v="Credit Card"/>
    <s v="Monthly"/>
    <x v="2"/>
  </r>
  <r>
    <n v="2364"/>
    <n v="60"/>
    <x v="0"/>
    <x v="20"/>
    <x v="0"/>
    <n v="79"/>
    <x v="38"/>
    <s v="XL"/>
    <s v="Pink"/>
    <s v="Winter"/>
    <n v="4.2"/>
    <x v="1"/>
    <x v="0"/>
    <s v="No"/>
    <s v="No"/>
    <n v="38"/>
    <s v="Cash"/>
    <s v="Bi-Weekly"/>
    <x v="0"/>
  </r>
  <r>
    <n v="2365"/>
    <n v="62"/>
    <x v="0"/>
    <x v="12"/>
    <x v="3"/>
    <n v="60"/>
    <x v="16"/>
    <s v="L"/>
    <s v="Maroon"/>
    <s v="Winter"/>
    <n v="4.2"/>
    <x v="1"/>
    <x v="1"/>
    <s v="No"/>
    <s v="No"/>
    <n v="4"/>
    <s v="PayPal"/>
    <s v="Quarterly"/>
    <x v="0"/>
  </r>
  <r>
    <n v="2366"/>
    <n v="52"/>
    <x v="0"/>
    <x v="4"/>
    <x v="1"/>
    <n v="91"/>
    <x v="5"/>
    <s v="S"/>
    <s v="Peach"/>
    <s v="Winter"/>
    <n v="2.5"/>
    <x v="1"/>
    <x v="2"/>
    <s v="No"/>
    <s v="No"/>
    <n v="32"/>
    <s v="Venmo"/>
    <s v="Monthly"/>
    <x v="0"/>
  </r>
  <r>
    <n v="2367"/>
    <n v="30"/>
    <x v="0"/>
    <x v="9"/>
    <x v="1"/>
    <n v="66"/>
    <x v="35"/>
    <s v="L"/>
    <s v="Brown"/>
    <s v="Winter"/>
    <n v="3.6"/>
    <x v="1"/>
    <x v="0"/>
    <s v="No"/>
    <s v="No"/>
    <n v="32"/>
    <s v="Credit Card"/>
    <s v="Fortnightly"/>
    <x v="2"/>
  </r>
  <r>
    <n v="2368"/>
    <n v="66"/>
    <x v="0"/>
    <x v="20"/>
    <x v="0"/>
    <n v="85"/>
    <x v="25"/>
    <s v="L"/>
    <s v="Green"/>
    <s v="Winter"/>
    <n v="3.4"/>
    <x v="1"/>
    <x v="3"/>
    <s v="No"/>
    <s v="No"/>
    <n v="28"/>
    <s v="Bank Transfer"/>
    <s v="Bi-Weekly"/>
    <x v="0"/>
  </r>
  <r>
    <n v="2369"/>
    <n v="29"/>
    <x v="0"/>
    <x v="12"/>
    <x v="3"/>
    <n v="38"/>
    <x v="32"/>
    <s v="M"/>
    <s v="Lavender"/>
    <s v="Summer"/>
    <n v="3.3"/>
    <x v="1"/>
    <x v="3"/>
    <s v="No"/>
    <s v="No"/>
    <n v="6"/>
    <s v="Debit Card"/>
    <s v="Every 3 Months"/>
    <x v="2"/>
  </r>
  <r>
    <n v="2370"/>
    <n v="24"/>
    <x v="0"/>
    <x v="1"/>
    <x v="0"/>
    <n v="23"/>
    <x v="34"/>
    <s v="M"/>
    <s v="Cyan"/>
    <s v="Winter"/>
    <n v="4.5999999999999996"/>
    <x v="1"/>
    <x v="3"/>
    <s v="No"/>
    <s v="No"/>
    <n v="24"/>
    <s v="PayPal"/>
    <s v="Monthly"/>
    <x v="2"/>
  </r>
  <r>
    <n v="2371"/>
    <n v="51"/>
    <x v="0"/>
    <x v="9"/>
    <x v="1"/>
    <n v="71"/>
    <x v="29"/>
    <s v="M"/>
    <s v="Black"/>
    <s v="Spring"/>
    <n v="3.9"/>
    <x v="1"/>
    <x v="5"/>
    <s v="No"/>
    <s v="No"/>
    <n v="38"/>
    <s v="Venmo"/>
    <s v="Weekly"/>
    <x v="0"/>
  </r>
  <r>
    <n v="2372"/>
    <n v="67"/>
    <x v="0"/>
    <x v="20"/>
    <x v="0"/>
    <n v="25"/>
    <x v="27"/>
    <s v="M"/>
    <s v="Charcoal"/>
    <s v="Winter"/>
    <n v="3.7"/>
    <x v="1"/>
    <x v="2"/>
    <s v="No"/>
    <s v="No"/>
    <n v="28"/>
    <s v="Debit Card"/>
    <s v="Annually"/>
    <x v="0"/>
  </r>
  <r>
    <n v="2373"/>
    <n v="50"/>
    <x v="0"/>
    <x v="23"/>
    <x v="1"/>
    <n v="39"/>
    <x v="15"/>
    <s v="XL"/>
    <s v="Silver"/>
    <s v="Spring"/>
    <n v="3.1"/>
    <x v="1"/>
    <x v="0"/>
    <s v="No"/>
    <s v="No"/>
    <n v="9"/>
    <s v="PayPal"/>
    <s v="Fortnightly"/>
    <x v="2"/>
  </r>
  <r>
    <n v="2374"/>
    <n v="37"/>
    <x v="0"/>
    <x v="15"/>
    <x v="0"/>
    <n v="20"/>
    <x v="49"/>
    <s v="M"/>
    <s v="Gray"/>
    <s v="Spring"/>
    <n v="4.9000000000000004"/>
    <x v="1"/>
    <x v="0"/>
    <s v="No"/>
    <s v="No"/>
    <n v="21"/>
    <s v="Debit Card"/>
    <s v="Every 3 Months"/>
    <x v="2"/>
  </r>
  <r>
    <n v="2375"/>
    <n v="69"/>
    <x v="0"/>
    <x v="24"/>
    <x v="3"/>
    <n v="73"/>
    <x v="47"/>
    <s v="L"/>
    <s v="Peach"/>
    <s v="Winter"/>
    <n v="4.7"/>
    <x v="1"/>
    <x v="3"/>
    <s v="No"/>
    <s v="No"/>
    <n v="31"/>
    <s v="Debit Card"/>
    <s v="Monthly"/>
    <x v="0"/>
  </r>
  <r>
    <n v="2376"/>
    <n v="60"/>
    <x v="0"/>
    <x v="21"/>
    <x v="3"/>
    <n v="63"/>
    <x v="41"/>
    <s v="L"/>
    <s v="Peach"/>
    <s v="Fall"/>
    <n v="2.9"/>
    <x v="1"/>
    <x v="2"/>
    <s v="No"/>
    <s v="No"/>
    <n v="18"/>
    <s v="Credit Card"/>
    <s v="Quarterly"/>
    <x v="0"/>
  </r>
  <r>
    <n v="2377"/>
    <n v="21"/>
    <x v="0"/>
    <x v="24"/>
    <x v="3"/>
    <n v="94"/>
    <x v="30"/>
    <s v="XL"/>
    <s v="Cyan"/>
    <s v="Spring"/>
    <n v="4.0999999999999996"/>
    <x v="1"/>
    <x v="0"/>
    <s v="No"/>
    <s v="No"/>
    <n v="5"/>
    <s v="Cash"/>
    <s v="Weekly"/>
    <x v="2"/>
  </r>
  <r>
    <n v="2378"/>
    <n v="44"/>
    <x v="0"/>
    <x v="0"/>
    <x v="0"/>
    <n v="94"/>
    <x v="45"/>
    <s v="L"/>
    <s v="Magenta"/>
    <s v="Fall"/>
    <n v="4"/>
    <x v="1"/>
    <x v="2"/>
    <s v="No"/>
    <s v="No"/>
    <n v="22"/>
    <s v="Cash"/>
    <s v="Annually"/>
    <x v="2"/>
  </r>
  <r>
    <n v="2379"/>
    <n v="26"/>
    <x v="0"/>
    <x v="18"/>
    <x v="3"/>
    <n v="71"/>
    <x v="13"/>
    <s v="L"/>
    <s v="Teal"/>
    <s v="Summer"/>
    <n v="2.7"/>
    <x v="1"/>
    <x v="5"/>
    <s v="No"/>
    <s v="No"/>
    <n v="37"/>
    <s v="PayPal"/>
    <s v="Bi-Weekly"/>
    <x v="2"/>
  </r>
  <r>
    <n v="2380"/>
    <n v="40"/>
    <x v="0"/>
    <x v="19"/>
    <x v="3"/>
    <n v="77"/>
    <x v="45"/>
    <s v="M"/>
    <s v="Peach"/>
    <s v="Spring"/>
    <n v="4"/>
    <x v="1"/>
    <x v="4"/>
    <s v="No"/>
    <s v="No"/>
    <n v="22"/>
    <s v="Debit Card"/>
    <s v="Monthly"/>
    <x v="2"/>
  </r>
  <r>
    <n v="2381"/>
    <n v="41"/>
    <x v="0"/>
    <x v="18"/>
    <x v="3"/>
    <n v="66"/>
    <x v="38"/>
    <s v="M"/>
    <s v="Black"/>
    <s v="Fall"/>
    <n v="2.5"/>
    <x v="1"/>
    <x v="2"/>
    <s v="No"/>
    <s v="No"/>
    <n v="36"/>
    <s v="PayPal"/>
    <s v="Fortnightly"/>
    <x v="2"/>
  </r>
  <r>
    <n v="2382"/>
    <n v="62"/>
    <x v="0"/>
    <x v="3"/>
    <x v="1"/>
    <n v="23"/>
    <x v="48"/>
    <s v="M"/>
    <s v="Teal"/>
    <s v="Summer"/>
    <n v="4.5"/>
    <x v="1"/>
    <x v="1"/>
    <s v="No"/>
    <s v="No"/>
    <n v="23"/>
    <s v="PayPal"/>
    <s v="Annually"/>
    <x v="0"/>
  </r>
  <r>
    <n v="2383"/>
    <n v="39"/>
    <x v="0"/>
    <x v="1"/>
    <x v="0"/>
    <n v="60"/>
    <x v="18"/>
    <s v="M"/>
    <s v="Turquoise"/>
    <s v="Spring"/>
    <n v="3.9"/>
    <x v="1"/>
    <x v="0"/>
    <s v="No"/>
    <s v="No"/>
    <n v="44"/>
    <s v="Debit Card"/>
    <s v="Weekly"/>
    <x v="2"/>
  </r>
  <r>
    <n v="2384"/>
    <n v="53"/>
    <x v="0"/>
    <x v="21"/>
    <x v="3"/>
    <n v="72"/>
    <x v="3"/>
    <s v="L"/>
    <s v="Gold"/>
    <s v="Spring"/>
    <n v="4.9000000000000004"/>
    <x v="1"/>
    <x v="4"/>
    <s v="No"/>
    <s v="No"/>
    <n v="25"/>
    <s v="Bank Transfer"/>
    <s v="Annually"/>
    <x v="0"/>
  </r>
  <r>
    <n v="2385"/>
    <n v="24"/>
    <x v="0"/>
    <x v="0"/>
    <x v="0"/>
    <n v="35"/>
    <x v="15"/>
    <s v="L"/>
    <s v="Green"/>
    <s v="Winter"/>
    <n v="3.3"/>
    <x v="1"/>
    <x v="4"/>
    <s v="No"/>
    <s v="No"/>
    <n v="40"/>
    <s v="PayPal"/>
    <s v="Quarterly"/>
    <x v="2"/>
  </r>
  <r>
    <n v="2386"/>
    <n v="41"/>
    <x v="0"/>
    <x v="18"/>
    <x v="3"/>
    <n v="31"/>
    <x v="19"/>
    <s v="M"/>
    <s v="Brown"/>
    <s v="Fall"/>
    <n v="3.8"/>
    <x v="1"/>
    <x v="0"/>
    <s v="No"/>
    <s v="No"/>
    <n v="12"/>
    <s v="PayPal"/>
    <s v="Weekly"/>
    <x v="2"/>
  </r>
  <r>
    <n v="2387"/>
    <n v="19"/>
    <x v="0"/>
    <x v="20"/>
    <x v="0"/>
    <n v="33"/>
    <x v="26"/>
    <s v="L"/>
    <s v="Blue"/>
    <s v="Summer"/>
    <n v="2.9"/>
    <x v="1"/>
    <x v="3"/>
    <s v="No"/>
    <s v="No"/>
    <n v="14"/>
    <s v="Venmo"/>
    <s v="Monthly"/>
    <x v="1"/>
  </r>
  <r>
    <n v="2388"/>
    <n v="36"/>
    <x v="0"/>
    <x v="19"/>
    <x v="3"/>
    <n v="95"/>
    <x v="30"/>
    <s v="M"/>
    <s v="Gold"/>
    <s v="Summer"/>
    <n v="4"/>
    <x v="1"/>
    <x v="4"/>
    <s v="No"/>
    <s v="No"/>
    <n v="14"/>
    <s v="Debit Card"/>
    <s v="Monthly"/>
    <x v="2"/>
  </r>
  <r>
    <n v="2389"/>
    <n v="21"/>
    <x v="0"/>
    <x v="10"/>
    <x v="0"/>
    <n v="68"/>
    <x v="15"/>
    <s v="M"/>
    <s v="Peach"/>
    <s v="Fall"/>
    <n v="4.0999999999999996"/>
    <x v="1"/>
    <x v="5"/>
    <s v="No"/>
    <s v="No"/>
    <n v="10"/>
    <s v="Debit Card"/>
    <s v="Annually"/>
    <x v="2"/>
  </r>
  <r>
    <n v="2390"/>
    <n v="25"/>
    <x v="0"/>
    <x v="7"/>
    <x v="2"/>
    <n v="87"/>
    <x v="23"/>
    <s v="M"/>
    <s v="Violet"/>
    <s v="Spring"/>
    <n v="3.1"/>
    <x v="1"/>
    <x v="5"/>
    <s v="No"/>
    <s v="No"/>
    <n v="17"/>
    <s v="Bank Transfer"/>
    <s v="Every 3 Months"/>
    <x v="2"/>
  </r>
  <r>
    <n v="2391"/>
    <n v="65"/>
    <x v="0"/>
    <x v="5"/>
    <x v="0"/>
    <n v="64"/>
    <x v="28"/>
    <s v="XL"/>
    <s v="Yellow"/>
    <s v="Winter"/>
    <n v="4.5999999999999996"/>
    <x v="1"/>
    <x v="0"/>
    <s v="No"/>
    <s v="No"/>
    <n v="24"/>
    <s v="Debit Card"/>
    <s v="Fortnightly"/>
    <x v="0"/>
  </r>
  <r>
    <n v="2392"/>
    <n v="42"/>
    <x v="0"/>
    <x v="5"/>
    <x v="0"/>
    <n v="74"/>
    <x v="49"/>
    <s v="M"/>
    <s v="Black"/>
    <s v="Winter"/>
    <n v="4.5999999999999996"/>
    <x v="1"/>
    <x v="2"/>
    <s v="No"/>
    <s v="No"/>
    <n v="31"/>
    <s v="Bank Transfer"/>
    <s v="Quarterly"/>
    <x v="2"/>
  </r>
  <r>
    <n v="2393"/>
    <n v="40"/>
    <x v="0"/>
    <x v="2"/>
    <x v="0"/>
    <n v="62"/>
    <x v="9"/>
    <s v="L"/>
    <s v="Silver"/>
    <s v="Spring"/>
    <n v="2.6"/>
    <x v="1"/>
    <x v="4"/>
    <s v="No"/>
    <s v="No"/>
    <n v="36"/>
    <s v="Cash"/>
    <s v="Annually"/>
    <x v="2"/>
  </r>
  <r>
    <n v="2394"/>
    <n v="58"/>
    <x v="0"/>
    <x v="20"/>
    <x v="0"/>
    <n v="97"/>
    <x v="7"/>
    <s v="M"/>
    <s v="Brown"/>
    <s v="Winter"/>
    <n v="5"/>
    <x v="1"/>
    <x v="4"/>
    <s v="No"/>
    <s v="No"/>
    <n v="38"/>
    <s v="PayPal"/>
    <s v="Every 3 Months"/>
    <x v="0"/>
  </r>
  <r>
    <n v="2395"/>
    <n v="40"/>
    <x v="0"/>
    <x v="3"/>
    <x v="1"/>
    <n v="47"/>
    <x v="39"/>
    <s v="L"/>
    <s v="Peach"/>
    <s v="Fall"/>
    <n v="2.9"/>
    <x v="1"/>
    <x v="4"/>
    <s v="No"/>
    <s v="No"/>
    <n v="23"/>
    <s v="Debit Card"/>
    <s v="Fortnightly"/>
    <x v="2"/>
  </r>
  <r>
    <n v="2396"/>
    <n v="62"/>
    <x v="0"/>
    <x v="0"/>
    <x v="0"/>
    <n v="83"/>
    <x v="39"/>
    <s v="M"/>
    <s v="Cyan"/>
    <s v="Winter"/>
    <n v="3.5"/>
    <x v="1"/>
    <x v="4"/>
    <s v="No"/>
    <s v="No"/>
    <n v="47"/>
    <s v="PayPal"/>
    <s v="Bi-Weekly"/>
    <x v="0"/>
  </r>
  <r>
    <n v="2397"/>
    <n v="38"/>
    <x v="0"/>
    <x v="5"/>
    <x v="0"/>
    <n v="82"/>
    <x v="4"/>
    <s v="M"/>
    <s v="Olive"/>
    <s v="Spring"/>
    <n v="3.7"/>
    <x v="1"/>
    <x v="4"/>
    <s v="No"/>
    <s v="No"/>
    <n v="20"/>
    <s v="Venmo"/>
    <s v="Weekly"/>
    <x v="2"/>
  </r>
  <r>
    <n v="2398"/>
    <n v="37"/>
    <x v="0"/>
    <x v="12"/>
    <x v="3"/>
    <n v="26"/>
    <x v="8"/>
    <s v="L"/>
    <s v="Black"/>
    <s v="Fall"/>
    <n v="2.9"/>
    <x v="1"/>
    <x v="5"/>
    <s v="No"/>
    <s v="No"/>
    <n v="41"/>
    <s v="Venmo"/>
    <s v="Monthly"/>
    <x v="2"/>
  </r>
  <r>
    <n v="2399"/>
    <n v="65"/>
    <x v="0"/>
    <x v="14"/>
    <x v="2"/>
    <n v="81"/>
    <x v="20"/>
    <s v="M"/>
    <s v="Orange"/>
    <s v="Winter"/>
    <n v="4.3"/>
    <x v="1"/>
    <x v="1"/>
    <s v="No"/>
    <s v="No"/>
    <n v="44"/>
    <s v="Bank Transfer"/>
    <s v="Fortnightly"/>
    <x v="0"/>
  </r>
  <r>
    <n v="2400"/>
    <n v="55"/>
    <x v="0"/>
    <x v="10"/>
    <x v="0"/>
    <n v="44"/>
    <x v="13"/>
    <s v="L"/>
    <s v="Beige"/>
    <s v="Spring"/>
    <n v="3.2"/>
    <x v="1"/>
    <x v="5"/>
    <s v="No"/>
    <s v="No"/>
    <n v="31"/>
    <s v="Cash"/>
    <s v="Monthly"/>
    <x v="0"/>
  </r>
  <r>
    <n v="2401"/>
    <n v="43"/>
    <x v="0"/>
    <x v="12"/>
    <x v="3"/>
    <n v="88"/>
    <x v="4"/>
    <s v="M"/>
    <s v="Peach"/>
    <s v="Winter"/>
    <n v="4.2"/>
    <x v="1"/>
    <x v="2"/>
    <s v="No"/>
    <s v="No"/>
    <n v="11"/>
    <s v="Credit Card"/>
    <s v="Bi-Weekly"/>
    <x v="2"/>
  </r>
  <r>
    <n v="2402"/>
    <n v="43"/>
    <x v="0"/>
    <x v="23"/>
    <x v="1"/>
    <n v="76"/>
    <x v="4"/>
    <s v="M"/>
    <s v="Pink"/>
    <s v="Winter"/>
    <n v="4.2"/>
    <x v="1"/>
    <x v="3"/>
    <s v="No"/>
    <s v="No"/>
    <n v="25"/>
    <s v="PayPal"/>
    <s v="Bi-Weekly"/>
    <x v="2"/>
  </r>
  <r>
    <n v="2403"/>
    <n v="45"/>
    <x v="0"/>
    <x v="18"/>
    <x v="3"/>
    <n v="89"/>
    <x v="40"/>
    <s v="M"/>
    <s v="Brown"/>
    <s v="Winter"/>
    <n v="3.8"/>
    <x v="1"/>
    <x v="1"/>
    <s v="No"/>
    <s v="No"/>
    <n v="31"/>
    <s v="Cash"/>
    <s v="Weekly"/>
    <x v="2"/>
  </r>
  <r>
    <n v="2404"/>
    <n v="64"/>
    <x v="0"/>
    <x v="6"/>
    <x v="0"/>
    <n v="22"/>
    <x v="9"/>
    <s v="M"/>
    <s v="Magenta"/>
    <s v="Fall"/>
    <n v="4.4000000000000004"/>
    <x v="1"/>
    <x v="3"/>
    <s v="No"/>
    <s v="No"/>
    <n v="40"/>
    <s v="Debit Card"/>
    <s v="Weekly"/>
    <x v="0"/>
  </r>
  <r>
    <n v="2405"/>
    <n v="28"/>
    <x v="0"/>
    <x v="6"/>
    <x v="0"/>
    <n v="33"/>
    <x v="8"/>
    <s v="L"/>
    <s v="Cyan"/>
    <s v="Winter"/>
    <n v="3.1"/>
    <x v="1"/>
    <x v="4"/>
    <s v="No"/>
    <s v="No"/>
    <n v="23"/>
    <s v="Credit Card"/>
    <s v="Bi-Weekly"/>
    <x v="2"/>
  </r>
  <r>
    <n v="2406"/>
    <n v="69"/>
    <x v="0"/>
    <x v="2"/>
    <x v="0"/>
    <n v="97"/>
    <x v="18"/>
    <s v="XL"/>
    <s v="Silver"/>
    <s v="Fall"/>
    <n v="5"/>
    <x v="1"/>
    <x v="3"/>
    <s v="No"/>
    <s v="No"/>
    <n v="5"/>
    <s v="Debit Card"/>
    <s v="Quarterly"/>
    <x v="0"/>
  </r>
  <r>
    <n v="2407"/>
    <n v="54"/>
    <x v="0"/>
    <x v="18"/>
    <x v="3"/>
    <n v="57"/>
    <x v="18"/>
    <s v="M"/>
    <s v="Indigo"/>
    <s v="Winter"/>
    <n v="4.7"/>
    <x v="1"/>
    <x v="3"/>
    <s v="No"/>
    <s v="No"/>
    <n v="26"/>
    <s v="PayPal"/>
    <s v="Weekly"/>
    <x v="0"/>
  </r>
  <r>
    <n v="2408"/>
    <n v="52"/>
    <x v="0"/>
    <x v="6"/>
    <x v="0"/>
    <n v="38"/>
    <x v="26"/>
    <s v="M"/>
    <s v="Beige"/>
    <s v="Summer"/>
    <n v="3"/>
    <x v="1"/>
    <x v="0"/>
    <s v="No"/>
    <s v="No"/>
    <n v="11"/>
    <s v="Credit Card"/>
    <s v="Bi-Weekly"/>
    <x v="0"/>
  </r>
  <r>
    <n v="2409"/>
    <n v="23"/>
    <x v="0"/>
    <x v="4"/>
    <x v="1"/>
    <n v="55"/>
    <x v="11"/>
    <s v="XL"/>
    <s v="Black"/>
    <s v="Fall"/>
    <n v="4.2"/>
    <x v="1"/>
    <x v="2"/>
    <s v="No"/>
    <s v="No"/>
    <n v="44"/>
    <s v="Debit Card"/>
    <s v="Every 3 Months"/>
    <x v="2"/>
  </r>
  <r>
    <n v="2410"/>
    <n v="26"/>
    <x v="0"/>
    <x v="16"/>
    <x v="3"/>
    <n v="37"/>
    <x v="47"/>
    <s v="L"/>
    <s v="Yellow"/>
    <s v="Spring"/>
    <n v="3"/>
    <x v="1"/>
    <x v="5"/>
    <s v="No"/>
    <s v="No"/>
    <n v="47"/>
    <s v="Cash"/>
    <s v="Every 3 Months"/>
    <x v="2"/>
  </r>
  <r>
    <n v="2411"/>
    <n v="48"/>
    <x v="0"/>
    <x v="9"/>
    <x v="1"/>
    <n v="43"/>
    <x v="48"/>
    <s v="M"/>
    <s v="Maroon"/>
    <s v="Summer"/>
    <n v="3.7"/>
    <x v="1"/>
    <x v="1"/>
    <s v="No"/>
    <s v="No"/>
    <n v="46"/>
    <s v="PayPal"/>
    <s v="Monthly"/>
    <x v="2"/>
  </r>
  <r>
    <n v="2412"/>
    <n v="49"/>
    <x v="0"/>
    <x v="15"/>
    <x v="0"/>
    <n v="96"/>
    <x v="41"/>
    <s v="M"/>
    <s v="Cyan"/>
    <s v="Summer"/>
    <n v="2.7"/>
    <x v="1"/>
    <x v="1"/>
    <s v="No"/>
    <s v="No"/>
    <n v="35"/>
    <s v="Cash"/>
    <s v="Every 3 Months"/>
    <x v="2"/>
  </r>
  <r>
    <n v="2413"/>
    <n v="53"/>
    <x v="0"/>
    <x v="14"/>
    <x v="2"/>
    <n v="51"/>
    <x v="4"/>
    <s v="M"/>
    <s v="Pink"/>
    <s v="Winter"/>
    <n v="4.3"/>
    <x v="1"/>
    <x v="4"/>
    <s v="No"/>
    <s v="No"/>
    <n v="8"/>
    <s v="Bank Transfer"/>
    <s v="Bi-Weekly"/>
    <x v="0"/>
  </r>
  <r>
    <n v="2414"/>
    <n v="69"/>
    <x v="0"/>
    <x v="6"/>
    <x v="0"/>
    <n v="95"/>
    <x v="38"/>
    <s v="XL"/>
    <s v="Violet"/>
    <s v="Fall"/>
    <n v="2.7"/>
    <x v="1"/>
    <x v="4"/>
    <s v="No"/>
    <s v="No"/>
    <n v="30"/>
    <s v="Bank Transfer"/>
    <s v="Weekly"/>
    <x v="0"/>
  </r>
  <r>
    <n v="2415"/>
    <n v="26"/>
    <x v="0"/>
    <x v="20"/>
    <x v="0"/>
    <n v="26"/>
    <x v="41"/>
    <s v="M"/>
    <s v="Lavender"/>
    <s v="Summer"/>
    <n v="3.7"/>
    <x v="1"/>
    <x v="2"/>
    <s v="No"/>
    <s v="No"/>
    <n v="14"/>
    <s v="Credit Card"/>
    <s v="Bi-Weekly"/>
    <x v="2"/>
  </r>
  <r>
    <n v="2416"/>
    <n v="21"/>
    <x v="0"/>
    <x v="7"/>
    <x v="2"/>
    <n v="34"/>
    <x v="11"/>
    <s v="XL"/>
    <s v="Lavender"/>
    <s v="Fall"/>
    <n v="4.3"/>
    <x v="1"/>
    <x v="3"/>
    <s v="No"/>
    <s v="No"/>
    <n v="30"/>
    <s v="Bank Transfer"/>
    <s v="Weekly"/>
    <x v="2"/>
  </r>
  <r>
    <n v="2417"/>
    <n v="59"/>
    <x v="0"/>
    <x v="3"/>
    <x v="1"/>
    <n v="83"/>
    <x v="43"/>
    <s v="S"/>
    <s v="Black"/>
    <s v="Summer"/>
    <n v="4"/>
    <x v="1"/>
    <x v="2"/>
    <s v="No"/>
    <s v="No"/>
    <n v="26"/>
    <s v="Credit Card"/>
    <s v="Every 3 Months"/>
    <x v="0"/>
  </r>
  <r>
    <n v="2418"/>
    <n v="21"/>
    <x v="0"/>
    <x v="21"/>
    <x v="3"/>
    <n v="24"/>
    <x v="29"/>
    <s v="M"/>
    <s v="Olive"/>
    <s v="Fall"/>
    <n v="3.3"/>
    <x v="1"/>
    <x v="3"/>
    <s v="No"/>
    <s v="No"/>
    <n v="32"/>
    <s v="Venmo"/>
    <s v="Fortnightly"/>
    <x v="2"/>
  </r>
  <r>
    <n v="2419"/>
    <n v="22"/>
    <x v="0"/>
    <x v="13"/>
    <x v="0"/>
    <n v="69"/>
    <x v="49"/>
    <s v="S"/>
    <s v="Indigo"/>
    <s v="Fall"/>
    <n v="4"/>
    <x v="1"/>
    <x v="2"/>
    <s v="No"/>
    <s v="No"/>
    <n v="47"/>
    <s v="Cash"/>
    <s v="Every 3 Months"/>
    <x v="2"/>
  </r>
  <r>
    <n v="2420"/>
    <n v="26"/>
    <x v="0"/>
    <x v="1"/>
    <x v="0"/>
    <n v="40"/>
    <x v="17"/>
    <s v="M"/>
    <s v="Blue"/>
    <s v="Fall"/>
    <n v="2.7"/>
    <x v="1"/>
    <x v="2"/>
    <s v="No"/>
    <s v="No"/>
    <n v="11"/>
    <s v="Credit Card"/>
    <s v="Every 3 Months"/>
    <x v="2"/>
  </r>
  <r>
    <n v="2421"/>
    <n v="41"/>
    <x v="0"/>
    <x v="14"/>
    <x v="2"/>
    <n v="87"/>
    <x v="17"/>
    <s v="S"/>
    <s v="Green"/>
    <s v="Winter"/>
    <n v="4.2"/>
    <x v="1"/>
    <x v="1"/>
    <s v="No"/>
    <s v="No"/>
    <n v="28"/>
    <s v="PayPal"/>
    <s v="Annually"/>
    <x v="2"/>
  </r>
  <r>
    <n v="2422"/>
    <n v="37"/>
    <x v="0"/>
    <x v="4"/>
    <x v="1"/>
    <n v="46"/>
    <x v="46"/>
    <s v="L"/>
    <s v="Pink"/>
    <s v="Spring"/>
    <n v="4.5999999999999996"/>
    <x v="1"/>
    <x v="3"/>
    <s v="No"/>
    <s v="No"/>
    <n v="2"/>
    <s v="Debit Card"/>
    <s v="Every 3 Months"/>
    <x v="2"/>
  </r>
  <r>
    <n v="2423"/>
    <n v="30"/>
    <x v="0"/>
    <x v="16"/>
    <x v="3"/>
    <n v="82"/>
    <x v="42"/>
    <s v="M"/>
    <s v="Peach"/>
    <s v="Winter"/>
    <n v="4.8"/>
    <x v="1"/>
    <x v="5"/>
    <s v="No"/>
    <s v="No"/>
    <n v="45"/>
    <s v="Credit Card"/>
    <s v="Weekly"/>
    <x v="2"/>
  </r>
  <r>
    <n v="2424"/>
    <n v="49"/>
    <x v="0"/>
    <x v="21"/>
    <x v="3"/>
    <n v="81"/>
    <x v="8"/>
    <s v="M"/>
    <s v="Purple"/>
    <s v="Summer"/>
    <n v="2.8"/>
    <x v="1"/>
    <x v="1"/>
    <s v="No"/>
    <s v="No"/>
    <n v="7"/>
    <s v="Credit Card"/>
    <s v="Every 3 Months"/>
    <x v="2"/>
  </r>
  <r>
    <n v="2425"/>
    <n v="49"/>
    <x v="0"/>
    <x v="16"/>
    <x v="3"/>
    <n v="57"/>
    <x v="12"/>
    <s v="M"/>
    <s v="Peach"/>
    <s v="Winter"/>
    <n v="4.5"/>
    <x v="1"/>
    <x v="2"/>
    <s v="No"/>
    <s v="No"/>
    <n v="28"/>
    <s v="Bank Transfer"/>
    <s v="Bi-Weekly"/>
    <x v="2"/>
  </r>
  <r>
    <n v="2426"/>
    <n v="58"/>
    <x v="0"/>
    <x v="9"/>
    <x v="1"/>
    <n v="49"/>
    <x v="25"/>
    <s v="S"/>
    <s v="Olive"/>
    <s v="Summer"/>
    <n v="3"/>
    <x v="1"/>
    <x v="4"/>
    <s v="No"/>
    <s v="No"/>
    <n v="34"/>
    <s v="Bank Transfer"/>
    <s v="Quarterly"/>
    <x v="0"/>
  </r>
  <r>
    <n v="2427"/>
    <n v="70"/>
    <x v="0"/>
    <x v="14"/>
    <x v="2"/>
    <n v="42"/>
    <x v="20"/>
    <s v="M"/>
    <s v="Olive"/>
    <s v="Fall"/>
    <n v="4.5999999999999996"/>
    <x v="1"/>
    <x v="1"/>
    <s v="No"/>
    <s v="No"/>
    <n v="26"/>
    <s v="Debit Card"/>
    <s v="Every 3 Months"/>
    <x v="0"/>
  </r>
  <r>
    <n v="2428"/>
    <n v="27"/>
    <x v="0"/>
    <x v="14"/>
    <x v="2"/>
    <n v="26"/>
    <x v="4"/>
    <s v="M"/>
    <s v="Purple"/>
    <s v="Spring"/>
    <n v="3.3"/>
    <x v="1"/>
    <x v="3"/>
    <s v="No"/>
    <s v="No"/>
    <n v="45"/>
    <s v="Cash"/>
    <s v="Quarterly"/>
    <x v="2"/>
  </r>
  <r>
    <n v="2429"/>
    <n v="65"/>
    <x v="0"/>
    <x v="17"/>
    <x v="0"/>
    <n v="38"/>
    <x v="37"/>
    <s v="M"/>
    <s v="Violet"/>
    <s v="Spring"/>
    <n v="4.4000000000000004"/>
    <x v="1"/>
    <x v="2"/>
    <s v="No"/>
    <s v="No"/>
    <n v="34"/>
    <s v="Debit Card"/>
    <s v="Annually"/>
    <x v="0"/>
  </r>
  <r>
    <n v="2430"/>
    <n v="57"/>
    <x v="0"/>
    <x v="4"/>
    <x v="1"/>
    <n v="57"/>
    <x v="41"/>
    <s v="XL"/>
    <s v="Maroon"/>
    <s v="Summer"/>
    <n v="4.4000000000000004"/>
    <x v="1"/>
    <x v="3"/>
    <s v="No"/>
    <s v="No"/>
    <n v="47"/>
    <s v="Credit Card"/>
    <s v="Fortnightly"/>
    <x v="0"/>
  </r>
  <r>
    <n v="2431"/>
    <n v="20"/>
    <x v="0"/>
    <x v="14"/>
    <x v="2"/>
    <n v="100"/>
    <x v="25"/>
    <s v="XL"/>
    <s v="White"/>
    <s v="Summer"/>
    <n v="4.3"/>
    <x v="1"/>
    <x v="0"/>
    <s v="No"/>
    <s v="No"/>
    <n v="42"/>
    <s v="Cash"/>
    <s v="Quarterly"/>
    <x v="2"/>
  </r>
  <r>
    <n v="2432"/>
    <n v="34"/>
    <x v="0"/>
    <x v="15"/>
    <x v="0"/>
    <n v="73"/>
    <x v="15"/>
    <s v="S"/>
    <s v="Olive"/>
    <s v="Fall"/>
    <n v="3.4"/>
    <x v="1"/>
    <x v="0"/>
    <s v="No"/>
    <s v="No"/>
    <n v="27"/>
    <s v="Bank Transfer"/>
    <s v="Every 3 Months"/>
    <x v="2"/>
  </r>
  <r>
    <n v="2433"/>
    <n v="59"/>
    <x v="0"/>
    <x v="14"/>
    <x v="2"/>
    <n v="66"/>
    <x v="11"/>
    <s v="M"/>
    <s v="Peach"/>
    <s v="Winter"/>
    <n v="2.8"/>
    <x v="1"/>
    <x v="5"/>
    <s v="No"/>
    <s v="No"/>
    <n v="43"/>
    <s v="Venmo"/>
    <s v="Monthly"/>
    <x v="0"/>
  </r>
  <r>
    <n v="2434"/>
    <n v="54"/>
    <x v="0"/>
    <x v="17"/>
    <x v="0"/>
    <n v="73"/>
    <x v="4"/>
    <s v="M"/>
    <s v="Blue"/>
    <s v="Spring"/>
    <n v="3.4"/>
    <x v="1"/>
    <x v="3"/>
    <s v="No"/>
    <s v="No"/>
    <n v="16"/>
    <s v="Cash"/>
    <s v="Bi-Weekly"/>
    <x v="0"/>
  </r>
  <r>
    <n v="2435"/>
    <n v="36"/>
    <x v="0"/>
    <x v="24"/>
    <x v="3"/>
    <n v="45"/>
    <x v="40"/>
    <s v="M"/>
    <s v="Brown"/>
    <s v="Spring"/>
    <n v="5"/>
    <x v="1"/>
    <x v="5"/>
    <s v="No"/>
    <s v="No"/>
    <n v="40"/>
    <s v="Credit Card"/>
    <s v="Monthly"/>
    <x v="2"/>
  </r>
  <r>
    <n v="2436"/>
    <n v="21"/>
    <x v="0"/>
    <x v="4"/>
    <x v="1"/>
    <n v="27"/>
    <x v="11"/>
    <s v="S"/>
    <s v="Black"/>
    <s v="Fall"/>
    <n v="4.5"/>
    <x v="1"/>
    <x v="1"/>
    <s v="No"/>
    <s v="No"/>
    <n v="29"/>
    <s v="Cash"/>
    <s v="Bi-Weekly"/>
    <x v="2"/>
  </r>
  <r>
    <n v="2437"/>
    <n v="52"/>
    <x v="0"/>
    <x v="17"/>
    <x v="0"/>
    <n v="24"/>
    <x v="39"/>
    <s v="M"/>
    <s v="Yellow"/>
    <s v="Fall"/>
    <n v="2.7"/>
    <x v="1"/>
    <x v="5"/>
    <s v="No"/>
    <s v="No"/>
    <n v="38"/>
    <s v="Credit Card"/>
    <s v="Quarterly"/>
    <x v="0"/>
  </r>
  <r>
    <n v="2438"/>
    <n v="43"/>
    <x v="0"/>
    <x v="4"/>
    <x v="1"/>
    <n v="59"/>
    <x v="5"/>
    <s v="XL"/>
    <s v="Magenta"/>
    <s v="Winter"/>
    <n v="3.4"/>
    <x v="1"/>
    <x v="5"/>
    <s v="No"/>
    <s v="No"/>
    <n v="34"/>
    <s v="Credit Card"/>
    <s v="Weekly"/>
    <x v="2"/>
  </r>
  <r>
    <n v="2439"/>
    <n v="32"/>
    <x v="0"/>
    <x v="2"/>
    <x v="0"/>
    <n v="20"/>
    <x v="12"/>
    <s v="S"/>
    <s v="Cyan"/>
    <s v="Winter"/>
    <n v="3.4"/>
    <x v="1"/>
    <x v="0"/>
    <s v="No"/>
    <s v="No"/>
    <n v="30"/>
    <s v="Venmo"/>
    <s v="Weekly"/>
    <x v="2"/>
  </r>
  <r>
    <n v="2440"/>
    <n v="55"/>
    <x v="0"/>
    <x v="8"/>
    <x v="3"/>
    <n v="44"/>
    <x v="10"/>
    <s v="M"/>
    <s v="Maroon"/>
    <s v="Summer"/>
    <n v="2.8"/>
    <x v="1"/>
    <x v="3"/>
    <s v="No"/>
    <s v="No"/>
    <n v="45"/>
    <s v="Bank Transfer"/>
    <s v="Annually"/>
    <x v="0"/>
  </r>
  <r>
    <n v="2441"/>
    <n v="31"/>
    <x v="0"/>
    <x v="20"/>
    <x v="0"/>
    <n v="90"/>
    <x v="27"/>
    <s v="M"/>
    <s v="Red"/>
    <s v="Spring"/>
    <n v="4.7"/>
    <x v="1"/>
    <x v="3"/>
    <s v="No"/>
    <s v="No"/>
    <n v="47"/>
    <s v="Bank Transfer"/>
    <s v="Annually"/>
    <x v="2"/>
  </r>
  <r>
    <n v="2442"/>
    <n v="45"/>
    <x v="0"/>
    <x v="16"/>
    <x v="3"/>
    <n v="36"/>
    <x v="18"/>
    <s v="M"/>
    <s v="Black"/>
    <s v="Fall"/>
    <n v="4.7"/>
    <x v="1"/>
    <x v="1"/>
    <s v="No"/>
    <s v="No"/>
    <n v="5"/>
    <s v="Credit Card"/>
    <s v="Monthly"/>
    <x v="2"/>
  </r>
  <r>
    <n v="2443"/>
    <n v="53"/>
    <x v="0"/>
    <x v="0"/>
    <x v="0"/>
    <n v="95"/>
    <x v="5"/>
    <s v="L"/>
    <s v="Violet"/>
    <s v="Winter"/>
    <n v="4.7"/>
    <x v="1"/>
    <x v="1"/>
    <s v="No"/>
    <s v="No"/>
    <n v="50"/>
    <s v="Debit Card"/>
    <s v="Bi-Weekly"/>
    <x v="0"/>
  </r>
  <r>
    <n v="2444"/>
    <n v="24"/>
    <x v="0"/>
    <x v="21"/>
    <x v="3"/>
    <n v="30"/>
    <x v="45"/>
    <s v="M"/>
    <s v="Green"/>
    <s v="Spring"/>
    <n v="3.4"/>
    <x v="1"/>
    <x v="4"/>
    <s v="No"/>
    <s v="No"/>
    <n v="24"/>
    <s v="Bank Transfer"/>
    <s v="Bi-Weekly"/>
    <x v="2"/>
  </r>
  <r>
    <n v="2445"/>
    <n v="47"/>
    <x v="0"/>
    <x v="18"/>
    <x v="3"/>
    <n v="65"/>
    <x v="8"/>
    <s v="S"/>
    <s v="Gold"/>
    <s v="Fall"/>
    <n v="3.7"/>
    <x v="1"/>
    <x v="0"/>
    <s v="No"/>
    <s v="No"/>
    <n v="15"/>
    <s v="Debit Card"/>
    <s v="Bi-Weekly"/>
    <x v="2"/>
  </r>
  <r>
    <n v="2446"/>
    <n v="63"/>
    <x v="0"/>
    <x v="18"/>
    <x v="3"/>
    <n v="96"/>
    <x v="30"/>
    <s v="M"/>
    <s v="Brown"/>
    <s v="Summer"/>
    <n v="4.0999999999999996"/>
    <x v="1"/>
    <x v="5"/>
    <s v="No"/>
    <s v="No"/>
    <n v="50"/>
    <s v="Cash"/>
    <s v="Weekly"/>
    <x v="0"/>
  </r>
  <r>
    <n v="2447"/>
    <n v="38"/>
    <x v="0"/>
    <x v="5"/>
    <x v="0"/>
    <n v="65"/>
    <x v="29"/>
    <s v="L"/>
    <s v="Peach"/>
    <s v="Spring"/>
    <n v="2.9"/>
    <x v="1"/>
    <x v="4"/>
    <s v="No"/>
    <s v="No"/>
    <n v="7"/>
    <s v="Credit Card"/>
    <s v="Monthly"/>
    <x v="2"/>
  </r>
  <r>
    <n v="2448"/>
    <n v="59"/>
    <x v="0"/>
    <x v="13"/>
    <x v="0"/>
    <n v="47"/>
    <x v="45"/>
    <s v="L"/>
    <s v="Peach"/>
    <s v="Fall"/>
    <n v="3.2"/>
    <x v="1"/>
    <x v="5"/>
    <s v="No"/>
    <s v="No"/>
    <n v="10"/>
    <s v="Venmo"/>
    <s v="Fortnightly"/>
    <x v="0"/>
  </r>
  <r>
    <n v="2449"/>
    <n v="54"/>
    <x v="0"/>
    <x v="19"/>
    <x v="3"/>
    <n v="25"/>
    <x v="30"/>
    <s v="S"/>
    <s v="Violet"/>
    <s v="Fall"/>
    <n v="3"/>
    <x v="1"/>
    <x v="1"/>
    <s v="No"/>
    <s v="No"/>
    <n v="38"/>
    <s v="PayPal"/>
    <s v="Bi-Weekly"/>
    <x v="0"/>
  </r>
  <r>
    <n v="2450"/>
    <n v="26"/>
    <x v="0"/>
    <x v="7"/>
    <x v="2"/>
    <n v="56"/>
    <x v="15"/>
    <s v="S"/>
    <s v="Violet"/>
    <s v="Fall"/>
    <n v="4.0999999999999996"/>
    <x v="1"/>
    <x v="0"/>
    <s v="No"/>
    <s v="No"/>
    <n v="31"/>
    <s v="Venmo"/>
    <s v="Fortnightly"/>
    <x v="2"/>
  </r>
  <r>
    <n v="2451"/>
    <n v="68"/>
    <x v="0"/>
    <x v="17"/>
    <x v="0"/>
    <n v="76"/>
    <x v="17"/>
    <s v="M"/>
    <s v="Magenta"/>
    <s v="Fall"/>
    <n v="4.5"/>
    <x v="1"/>
    <x v="3"/>
    <s v="No"/>
    <s v="No"/>
    <n v="7"/>
    <s v="Venmo"/>
    <s v="Quarterly"/>
    <x v="0"/>
  </r>
  <r>
    <n v="2452"/>
    <n v="41"/>
    <x v="0"/>
    <x v="20"/>
    <x v="0"/>
    <n v="60"/>
    <x v="19"/>
    <s v="M"/>
    <s v="Purple"/>
    <s v="Fall"/>
    <n v="3.4"/>
    <x v="1"/>
    <x v="5"/>
    <s v="No"/>
    <s v="No"/>
    <n v="27"/>
    <s v="Venmo"/>
    <s v="Monthly"/>
    <x v="2"/>
  </r>
  <r>
    <n v="2453"/>
    <n v="68"/>
    <x v="0"/>
    <x v="5"/>
    <x v="0"/>
    <n v="67"/>
    <x v="14"/>
    <s v="L"/>
    <s v="Purple"/>
    <s v="Winter"/>
    <n v="4.0999999999999996"/>
    <x v="1"/>
    <x v="0"/>
    <s v="No"/>
    <s v="No"/>
    <n v="45"/>
    <s v="Bank Transfer"/>
    <s v="Every 3 Months"/>
    <x v="0"/>
  </r>
  <r>
    <n v="2454"/>
    <n v="21"/>
    <x v="0"/>
    <x v="1"/>
    <x v="0"/>
    <n v="95"/>
    <x v="44"/>
    <s v="XL"/>
    <s v="Cyan"/>
    <s v="Spring"/>
    <n v="4.5999999999999996"/>
    <x v="1"/>
    <x v="5"/>
    <s v="No"/>
    <s v="No"/>
    <n v="13"/>
    <s v="Cash"/>
    <s v="Annually"/>
    <x v="2"/>
  </r>
  <r>
    <n v="2455"/>
    <n v="32"/>
    <x v="0"/>
    <x v="24"/>
    <x v="3"/>
    <n v="72"/>
    <x v="29"/>
    <s v="M"/>
    <s v="Magenta"/>
    <s v="Winter"/>
    <n v="4.5999999999999996"/>
    <x v="1"/>
    <x v="0"/>
    <s v="No"/>
    <s v="No"/>
    <n v="33"/>
    <s v="Venmo"/>
    <s v="Annually"/>
    <x v="2"/>
  </r>
  <r>
    <n v="2456"/>
    <n v="20"/>
    <x v="0"/>
    <x v="22"/>
    <x v="3"/>
    <n v="98"/>
    <x v="29"/>
    <s v="L"/>
    <s v="Lavender"/>
    <s v="Spring"/>
    <n v="3.4"/>
    <x v="1"/>
    <x v="0"/>
    <s v="No"/>
    <s v="No"/>
    <n v="25"/>
    <s v="Cash"/>
    <s v="Every 3 Months"/>
    <x v="2"/>
  </r>
  <r>
    <n v="2457"/>
    <n v="59"/>
    <x v="0"/>
    <x v="2"/>
    <x v="0"/>
    <n v="83"/>
    <x v="43"/>
    <s v="M"/>
    <s v="Green"/>
    <s v="Winter"/>
    <n v="3.3"/>
    <x v="1"/>
    <x v="4"/>
    <s v="No"/>
    <s v="No"/>
    <n v="5"/>
    <s v="PayPal"/>
    <s v="Monthly"/>
    <x v="0"/>
  </r>
  <r>
    <n v="2458"/>
    <n v="53"/>
    <x v="0"/>
    <x v="8"/>
    <x v="3"/>
    <n v="37"/>
    <x v="12"/>
    <s v="M"/>
    <s v="Maroon"/>
    <s v="Fall"/>
    <n v="3.6"/>
    <x v="1"/>
    <x v="4"/>
    <s v="No"/>
    <s v="No"/>
    <n v="23"/>
    <s v="Cash"/>
    <s v="Quarterly"/>
    <x v="0"/>
  </r>
  <r>
    <n v="2459"/>
    <n v="66"/>
    <x v="0"/>
    <x v="17"/>
    <x v="0"/>
    <n v="85"/>
    <x v="21"/>
    <s v="L"/>
    <s v="Turquoise"/>
    <s v="Fall"/>
    <n v="4.5999999999999996"/>
    <x v="1"/>
    <x v="1"/>
    <s v="No"/>
    <s v="No"/>
    <n v="17"/>
    <s v="Bank Transfer"/>
    <s v="Weekly"/>
    <x v="0"/>
  </r>
  <r>
    <n v="2460"/>
    <n v="47"/>
    <x v="0"/>
    <x v="20"/>
    <x v="0"/>
    <n v="36"/>
    <x v="9"/>
    <s v="L"/>
    <s v="Violet"/>
    <s v="Fall"/>
    <n v="4.3"/>
    <x v="1"/>
    <x v="4"/>
    <s v="No"/>
    <s v="No"/>
    <n v="14"/>
    <s v="Cash"/>
    <s v="Weekly"/>
    <x v="2"/>
  </r>
  <r>
    <n v="2461"/>
    <n v="58"/>
    <x v="0"/>
    <x v="2"/>
    <x v="0"/>
    <n v="36"/>
    <x v="1"/>
    <s v="S"/>
    <s v="Lavender"/>
    <s v="Winter"/>
    <n v="4"/>
    <x v="1"/>
    <x v="5"/>
    <s v="No"/>
    <s v="No"/>
    <n v="28"/>
    <s v="Credit Card"/>
    <s v="Annually"/>
    <x v="0"/>
  </r>
  <r>
    <n v="2462"/>
    <n v="28"/>
    <x v="0"/>
    <x v="18"/>
    <x v="3"/>
    <n v="86"/>
    <x v="38"/>
    <s v="L"/>
    <s v="Red"/>
    <s v="Summer"/>
    <n v="4.8"/>
    <x v="1"/>
    <x v="2"/>
    <s v="No"/>
    <s v="No"/>
    <n v="19"/>
    <s v="Credit Card"/>
    <s v="Weekly"/>
    <x v="2"/>
  </r>
  <r>
    <n v="2463"/>
    <n v="68"/>
    <x v="0"/>
    <x v="13"/>
    <x v="0"/>
    <n v="99"/>
    <x v="9"/>
    <s v="XL"/>
    <s v="Orange"/>
    <s v="Spring"/>
    <n v="4.3"/>
    <x v="1"/>
    <x v="3"/>
    <s v="No"/>
    <s v="No"/>
    <n v="31"/>
    <s v="Bank Transfer"/>
    <s v="Bi-Weekly"/>
    <x v="0"/>
  </r>
  <r>
    <n v="2464"/>
    <n v="60"/>
    <x v="0"/>
    <x v="0"/>
    <x v="0"/>
    <n v="21"/>
    <x v="16"/>
    <s v="XL"/>
    <s v="Indigo"/>
    <s v="Summer"/>
    <n v="3.3"/>
    <x v="1"/>
    <x v="3"/>
    <s v="No"/>
    <s v="No"/>
    <n v="25"/>
    <s v="Cash"/>
    <s v="Bi-Weekly"/>
    <x v="0"/>
  </r>
  <r>
    <n v="2465"/>
    <n v="47"/>
    <x v="0"/>
    <x v="14"/>
    <x v="2"/>
    <n v="84"/>
    <x v="11"/>
    <s v="L"/>
    <s v="Teal"/>
    <s v="Winter"/>
    <n v="2.8"/>
    <x v="1"/>
    <x v="0"/>
    <s v="No"/>
    <s v="No"/>
    <n v="4"/>
    <s v="Cash"/>
    <s v="Bi-Weekly"/>
    <x v="2"/>
  </r>
  <r>
    <n v="2466"/>
    <n v="18"/>
    <x v="0"/>
    <x v="3"/>
    <x v="1"/>
    <n v="63"/>
    <x v="21"/>
    <s v="M"/>
    <s v="Brown"/>
    <s v="Spring"/>
    <n v="4.4000000000000004"/>
    <x v="1"/>
    <x v="1"/>
    <s v="No"/>
    <s v="No"/>
    <n v="20"/>
    <s v="Bank Transfer"/>
    <s v="Weekly"/>
    <x v="1"/>
  </r>
  <r>
    <n v="2467"/>
    <n v="32"/>
    <x v="0"/>
    <x v="6"/>
    <x v="0"/>
    <n v="84"/>
    <x v="45"/>
    <s v="S"/>
    <s v="Pink"/>
    <s v="Summer"/>
    <n v="3.7"/>
    <x v="1"/>
    <x v="0"/>
    <s v="No"/>
    <s v="No"/>
    <n v="37"/>
    <s v="Cash"/>
    <s v="Annually"/>
    <x v="2"/>
  </r>
  <r>
    <n v="2468"/>
    <n v="27"/>
    <x v="0"/>
    <x v="6"/>
    <x v="0"/>
    <n v="72"/>
    <x v="32"/>
    <s v="M"/>
    <s v="Lavender"/>
    <s v="Spring"/>
    <n v="3.6"/>
    <x v="1"/>
    <x v="0"/>
    <s v="No"/>
    <s v="No"/>
    <n v="28"/>
    <s v="Credit Card"/>
    <s v="Annually"/>
    <x v="2"/>
  </r>
  <r>
    <n v="2469"/>
    <n v="65"/>
    <x v="0"/>
    <x v="11"/>
    <x v="0"/>
    <n v="21"/>
    <x v="39"/>
    <s v="L"/>
    <s v="Cyan"/>
    <s v="Winter"/>
    <n v="3.7"/>
    <x v="1"/>
    <x v="4"/>
    <s v="No"/>
    <s v="No"/>
    <n v="6"/>
    <s v="Venmo"/>
    <s v="Weekly"/>
    <x v="0"/>
  </r>
  <r>
    <n v="2470"/>
    <n v="68"/>
    <x v="0"/>
    <x v="3"/>
    <x v="1"/>
    <n v="92"/>
    <x v="33"/>
    <s v="M"/>
    <s v="Yellow"/>
    <s v="Fall"/>
    <n v="5"/>
    <x v="1"/>
    <x v="3"/>
    <s v="No"/>
    <s v="No"/>
    <n v="27"/>
    <s v="PayPal"/>
    <s v="Annually"/>
    <x v="0"/>
  </r>
  <r>
    <n v="2471"/>
    <n v="55"/>
    <x v="0"/>
    <x v="0"/>
    <x v="0"/>
    <n v="72"/>
    <x v="28"/>
    <s v="XL"/>
    <s v="Pink"/>
    <s v="Fall"/>
    <n v="2.7"/>
    <x v="1"/>
    <x v="2"/>
    <s v="No"/>
    <s v="No"/>
    <n v="29"/>
    <s v="Credit Card"/>
    <s v="Fortnightly"/>
    <x v="0"/>
  </r>
  <r>
    <n v="2472"/>
    <n v="30"/>
    <x v="0"/>
    <x v="3"/>
    <x v="1"/>
    <n v="83"/>
    <x v="19"/>
    <s v="M"/>
    <s v="Gray"/>
    <s v="Spring"/>
    <n v="4.3"/>
    <x v="1"/>
    <x v="5"/>
    <s v="No"/>
    <s v="No"/>
    <n v="1"/>
    <s v="Cash"/>
    <s v="Annually"/>
    <x v="2"/>
  </r>
  <r>
    <n v="2473"/>
    <n v="24"/>
    <x v="0"/>
    <x v="5"/>
    <x v="0"/>
    <n v="73"/>
    <x v="40"/>
    <s v="M"/>
    <s v="Peach"/>
    <s v="Summer"/>
    <n v="4.0999999999999996"/>
    <x v="1"/>
    <x v="3"/>
    <s v="No"/>
    <s v="No"/>
    <n v="31"/>
    <s v="Credit Card"/>
    <s v="Annually"/>
    <x v="2"/>
  </r>
  <r>
    <n v="2474"/>
    <n v="57"/>
    <x v="0"/>
    <x v="20"/>
    <x v="0"/>
    <n v="98"/>
    <x v="10"/>
    <s v="M"/>
    <s v="Red"/>
    <s v="Winter"/>
    <n v="2.6"/>
    <x v="1"/>
    <x v="2"/>
    <s v="No"/>
    <s v="No"/>
    <n v="28"/>
    <s v="Cash"/>
    <s v="Quarterly"/>
    <x v="0"/>
  </r>
  <r>
    <n v="2475"/>
    <n v="23"/>
    <x v="0"/>
    <x v="17"/>
    <x v="0"/>
    <n v="76"/>
    <x v="17"/>
    <s v="M"/>
    <s v="Olive"/>
    <s v="Fall"/>
    <n v="3.2"/>
    <x v="1"/>
    <x v="5"/>
    <s v="No"/>
    <s v="No"/>
    <n v="19"/>
    <s v="Bank Transfer"/>
    <s v="Quarterly"/>
    <x v="2"/>
  </r>
  <r>
    <n v="2476"/>
    <n v="69"/>
    <x v="0"/>
    <x v="10"/>
    <x v="0"/>
    <n v="43"/>
    <x v="18"/>
    <s v="S"/>
    <s v="Lavender"/>
    <s v="Summer"/>
    <n v="3.5"/>
    <x v="1"/>
    <x v="2"/>
    <s v="No"/>
    <s v="No"/>
    <n v="36"/>
    <s v="Venmo"/>
    <s v="Monthly"/>
    <x v="0"/>
  </r>
  <r>
    <n v="2477"/>
    <n v="60"/>
    <x v="0"/>
    <x v="19"/>
    <x v="3"/>
    <n v="60"/>
    <x v="24"/>
    <s v="M"/>
    <s v="Turquoise"/>
    <s v="Summer"/>
    <n v="3.7"/>
    <x v="1"/>
    <x v="2"/>
    <s v="No"/>
    <s v="No"/>
    <n v="28"/>
    <s v="Cash"/>
    <s v="Monthly"/>
    <x v="0"/>
  </r>
  <r>
    <n v="2478"/>
    <n v="25"/>
    <x v="0"/>
    <x v="24"/>
    <x v="3"/>
    <n v="40"/>
    <x v="18"/>
    <s v="L"/>
    <s v="Turquoise"/>
    <s v="Spring"/>
    <n v="3.8"/>
    <x v="1"/>
    <x v="4"/>
    <s v="No"/>
    <s v="No"/>
    <n v="29"/>
    <s v="PayPal"/>
    <s v="Weekly"/>
    <x v="2"/>
  </r>
  <r>
    <n v="2479"/>
    <n v="18"/>
    <x v="0"/>
    <x v="20"/>
    <x v="0"/>
    <n v="93"/>
    <x v="34"/>
    <s v="S"/>
    <s v="Maroon"/>
    <s v="Winter"/>
    <n v="4.8"/>
    <x v="1"/>
    <x v="4"/>
    <s v="No"/>
    <s v="No"/>
    <n v="9"/>
    <s v="Bank Transfer"/>
    <s v="Every 3 Months"/>
    <x v="1"/>
  </r>
  <r>
    <n v="2480"/>
    <n v="37"/>
    <x v="0"/>
    <x v="10"/>
    <x v="0"/>
    <n v="98"/>
    <x v="23"/>
    <s v="S"/>
    <s v="Olive"/>
    <s v="Fall"/>
    <n v="4.2"/>
    <x v="1"/>
    <x v="3"/>
    <s v="No"/>
    <s v="No"/>
    <n v="26"/>
    <s v="Credit Card"/>
    <s v="Every 3 Months"/>
    <x v="2"/>
  </r>
  <r>
    <n v="2481"/>
    <n v="61"/>
    <x v="0"/>
    <x v="20"/>
    <x v="0"/>
    <n v="91"/>
    <x v="31"/>
    <s v="XL"/>
    <s v="Maroon"/>
    <s v="Summer"/>
    <n v="2.9"/>
    <x v="1"/>
    <x v="2"/>
    <s v="No"/>
    <s v="No"/>
    <n v="7"/>
    <s v="Credit Card"/>
    <s v="Fortnightly"/>
    <x v="0"/>
  </r>
  <r>
    <n v="2482"/>
    <n v="41"/>
    <x v="0"/>
    <x v="22"/>
    <x v="3"/>
    <n v="92"/>
    <x v="32"/>
    <s v="XL"/>
    <s v="Cyan"/>
    <s v="Fall"/>
    <n v="2.9"/>
    <x v="1"/>
    <x v="1"/>
    <s v="No"/>
    <s v="No"/>
    <n v="35"/>
    <s v="Debit Card"/>
    <s v="Weekly"/>
    <x v="2"/>
  </r>
  <r>
    <n v="2483"/>
    <n v="69"/>
    <x v="0"/>
    <x v="8"/>
    <x v="3"/>
    <n v="87"/>
    <x v="28"/>
    <s v="S"/>
    <s v="Peach"/>
    <s v="Winter"/>
    <n v="4.8"/>
    <x v="1"/>
    <x v="2"/>
    <s v="No"/>
    <s v="No"/>
    <n v="46"/>
    <s v="Credit Card"/>
    <s v="Every 3 Months"/>
    <x v="0"/>
  </r>
  <r>
    <n v="2484"/>
    <n v="32"/>
    <x v="0"/>
    <x v="11"/>
    <x v="0"/>
    <n v="96"/>
    <x v="28"/>
    <s v="S"/>
    <s v="Teal"/>
    <s v="Fall"/>
    <n v="2.9"/>
    <x v="1"/>
    <x v="3"/>
    <s v="No"/>
    <s v="No"/>
    <n v="8"/>
    <s v="Debit Card"/>
    <s v="Monthly"/>
    <x v="2"/>
  </r>
  <r>
    <n v="2485"/>
    <n v="60"/>
    <x v="0"/>
    <x v="15"/>
    <x v="0"/>
    <n v="97"/>
    <x v="13"/>
    <s v="M"/>
    <s v="Green"/>
    <s v="Summer"/>
    <n v="4.8"/>
    <x v="1"/>
    <x v="4"/>
    <s v="No"/>
    <s v="No"/>
    <n v="50"/>
    <s v="Cash"/>
    <s v="Every 3 Months"/>
    <x v="0"/>
  </r>
  <r>
    <n v="2486"/>
    <n v="43"/>
    <x v="0"/>
    <x v="0"/>
    <x v="0"/>
    <n v="55"/>
    <x v="7"/>
    <s v="M"/>
    <s v="Beige"/>
    <s v="Spring"/>
    <n v="4.5999999999999996"/>
    <x v="1"/>
    <x v="4"/>
    <s v="No"/>
    <s v="No"/>
    <n v="37"/>
    <s v="Bank Transfer"/>
    <s v="Annually"/>
    <x v="2"/>
  </r>
  <r>
    <n v="2487"/>
    <n v="61"/>
    <x v="0"/>
    <x v="2"/>
    <x v="0"/>
    <n v="58"/>
    <x v="21"/>
    <s v="L"/>
    <s v="Magenta"/>
    <s v="Spring"/>
    <n v="4.4000000000000004"/>
    <x v="1"/>
    <x v="5"/>
    <s v="No"/>
    <s v="No"/>
    <n v="6"/>
    <s v="Credit Card"/>
    <s v="Fortnightly"/>
    <x v="0"/>
  </r>
  <r>
    <n v="2488"/>
    <n v="57"/>
    <x v="0"/>
    <x v="23"/>
    <x v="1"/>
    <n v="21"/>
    <x v="6"/>
    <s v="L"/>
    <s v="Violet"/>
    <s v="Spring"/>
    <n v="3"/>
    <x v="1"/>
    <x v="2"/>
    <s v="No"/>
    <s v="No"/>
    <n v="16"/>
    <s v="PayPal"/>
    <s v="Bi-Weekly"/>
    <x v="0"/>
  </r>
  <r>
    <n v="2489"/>
    <n v="56"/>
    <x v="0"/>
    <x v="8"/>
    <x v="3"/>
    <n v="82"/>
    <x v="13"/>
    <s v="XL"/>
    <s v="Charcoal"/>
    <s v="Summer"/>
    <n v="4.4000000000000004"/>
    <x v="1"/>
    <x v="0"/>
    <s v="No"/>
    <s v="No"/>
    <n v="30"/>
    <s v="PayPal"/>
    <s v="Monthly"/>
    <x v="0"/>
  </r>
  <r>
    <n v="2490"/>
    <n v="66"/>
    <x v="0"/>
    <x v="7"/>
    <x v="2"/>
    <n v="34"/>
    <x v="45"/>
    <s v="M"/>
    <s v="Green"/>
    <s v="Winter"/>
    <n v="3.9"/>
    <x v="1"/>
    <x v="0"/>
    <s v="No"/>
    <s v="No"/>
    <n v="50"/>
    <s v="Venmo"/>
    <s v="Quarterly"/>
    <x v="0"/>
  </r>
  <r>
    <n v="2491"/>
    <n v="52"/>
    <x v="0"/>
    <x v="0"/>
    <x v="0"/>
    <n v="78"/>
    <x v="6"/>
    <s v="M"/>
    <s v="Gray"/>
    <s v="Spring"/>
    <n v="4"/>
    <x v="1"/>
    <x v="1"/>
    <s v="No"/>
    <s v="No"/>
    <n v="5"/>
    <s v="Cash"/>
    <s v="Every 3 Months"/>
    <x v="0"/>
  </r>
  <r>
    <n v="2492"/>
    <n v="63"/>
    <x v="0"/>
    <x v="8"/>
    <x v="3"/>
    <n v="47"/>
    <x v="17"/>
    <s v="M"/>
    <s v="Magenta"/>
    <s v="Spring"/>
    <n v="2.5"/>
    <x v="1"/>
    <x v="0"/>
    <s v="No"/>
    <s v="No"/>
    <n v="15"/>
    <s v="Bank Transfer"/>
    <s v="Monthly"/>
    <x v="0"/>
  </r>
  <r>
    <n v="2493"/>
    <n v="50"/>
    <x v="0"/>
    <x v="12"/>
    <x v="3"/>
    <n v="96"/>
    <x v="45"/>
    <s v="S"/>
    <s v="Silver"/>
    <s v="Summer"/>
    <n v="4.0999999999999996"/>
    <x v="1"/>
    <x v="2"/>
    <s v="No"/>
    <s v="No"/>
    <n v="34"/>
    <s v="Bank Transfer"/>
    <s v="Bi-Weekly"/>
    <x v="2"/>
  </r>
  <r>
    <n v="2494"/>
    <n v="21"/>
    <x v="0"/>
    <x v="20"/>
    <x v="0"/>
    <n v="23"/>
    <x v="1"/>
    <s v="S"/>
    <s v="Beige"/>
    <s v="Fall"/>
    <n v="4.8"/>
    <x v="1"/>
    <x v="4"/>
    <s v="No"/>
    <s v="No"/>
    <n v="6"/>
    <s v="Venmo"/>
    <s v="Every 3 Months"/>
    <x v="2"/>
  </r>
  <r>
    <n v="2495"/>
    <n v="42"/>
    <x v="0"/>
    <x v="9"/>
    <x v="1"/>
    <n v="27"/>
    <x v="19"/>
    <s v="S"/>
    <s v="Peach"/>
    <s v="Winter"/>
    <n v="2.6"/>
    <x v="1"/>
    <x v="5"/>
    <s v="No"/>
    <s v="No"/>
    <n v="26"/>
    <s v="Debit Card"/>
    <s v="Annually"/>
    <x v="2"/>
  </r>
  <r>
    <n v="2496"/>
    <n v="40"/>
    <x v="0"/>
    <x v="21"/>
    <x v="3"/>
    <n v="37"/>
    <x v="43"/>
    <s v="XL"/>
    <s v="Orange"/>
    <s v="Spring"/>
    <n v="3.1"/>
    <x v="1"/>
    <x v="1"/>
    <s v="No"/>
    <s v="No"/>
    <n v="34"/>
    <s v="Credit Card"/>
    <s v="Every 3 Months"/>
    <x v="2"/>
  </r>
  <r>
    <n v="2497"/>
    <n v="67"/>
    <x v="0"/>
    <x v="18"/>
    <x v="3"/>
    <n v="79"/>
    <x v="26"/>
    <s v="S"/>
    <s v="Yellow"/>
    <s v="Summer"/>
    <n v="3.2"/>
    <x v="1"/>
    <x v="5"/>
    <s v="No"/>
    <s v="No"/>
    <n v="37"/>
    <s v="Credit Card"/>
    <s v="Weekly"/>
    <x v="0"/>
  </r>
  <r>
    <n v="2498"/>
    <n v="35"/>
    <x v="0"/>
    <x v="21"/>
    <x v="3"/>
    <n v="40"/>
    <x v="24"/>
    <s v="M"/>
    <s v="Violet"/>
    <s v="Summer"/>
    <n v="4.2"/>
    <x v="1"/>
    <x v="3"/>
    <s v="No"/>
    <s v="No"/>
    <n v="28"/>
    <s v="Bank Transfer"/>
    <s v="Annually"/>
    <x v="2"/>
  </r>
  <r>
    <n v="2499"/>
    <n v="18"/>
    <x v="0"/>
    <x v="7"/>
    <x v="2"/>
    <n v="39"/>
    <x v="2"/>
    <s v="S"/>
    <s v="Green"/>
    <s v="Fall"/>
    <n v="2.6"/>
    <x v="1"/>
    <x v="2"/>
    <s v="No"/>
    <s v="No"/>
    <n v="38"/>
    <s v="Cash"/>
    <s v="Fortnightly"/>
    <x v="1"/>
  </r>
  <r>
    <n v="2500"/>
    <n v="52"/>
    <x v="0"/>
    <x v="15"/>
    <x v="0"/>
    <n v="73"/>
    <x v="7"/>
    <s v="L"/>
    <s v="Pink"/>
    <s v="Summer"/>
    <n v="3.1"/>
    <x v="1"/>
    <x v="2"/>
    <s v="No"/>
    <s v="No"/>
    <n v="2"/>
    <s v="Cash"/>
    <s v="Quarterly"/>
    <x v="0"/>
  </r>
  <r>
    <n v="2501"/>
    <n v="59"/>
    <x v="0"/>
    <x v="24"/>
    <x v="3"/>
    <n v="84"/>
    <x v="2"/>
    <s v="M"/>
    <s v="Violet"/>
    <s v="Fall"/>
    <n v="2.9"/>
    <x v="1"/>
    <x v="5"/>
    <s v="No"/>
    <s v="No"/>
    <n v="32"/>
    <s v="Cash"/>
    <s v="Bi-Weekly"/>
    <x v="0"/>
  </r>
  <r>
    <n v="2502"/>
    <n v="49"/>
    <x v="0"/>
    <x v="6"/>
    <x v="0"/>
    <n v="94"/>
    <x v="8"/>
    <s v="M"/>
    <s v="Violet"/>
    <s v="Fall"/>
    <n v="4.5999999999999996"/>
    <x v="1"/>
    <x v="1"/>
    <s v="No"/>
    <s v="No"/>
    <n v="30"/>
    <s v="Venmo"/>
    <s v="Bi-Weekly"/>
    <x v="2"/>
  </r>
  <r>
    <n v="2503"/>
    <n v="46"/>
    <x v="0"/>
    <x v="11"/>
    <x v="0"/>
    <n v="47"/>
    <x v="37"/>
    <s v="L"/>
    <s v="Pink"/>
    <s v="Spring"/>
    <n v="4.0999999999999996"/>
    <x v="1"/>
    <x v="3"/>
    <s v="No"/>
    <s v="No"/>
    <n v="17"/>
    <s v="PayPal"/>
    <s v="Every 3 Months"/>
    <x v="2"/>
  </r>
  <r>
    <n v="2504"/>
    <n v="69"/>
    <x v="0"/>
    <x v="23"/>
    <x v="1"/>
    <n v="77"/>
    <x v="31"/>
    <s v="M"/>
    <s v="Violet"/>
    <s v="Summer"/>
    <n v="2.5"/>
    <x v="1"/>
    <x v="5"/>
    <s v="No"/>
    <s v="No"/>
    <n v="5"/>
    <s v="Debit Card"/>
    <s v="Bi-Weekly"/>
    <x v="0"/>
  </r>
  <r>
    <n v="2505"/>
    <n v="56"/>
    <x v="0"/>
    <x v="6"/>
    <x v="0"/>
    <n v="94"/>
    <x v="3"/>
    <s v="M"/>
    <s v="Turquoise"/>
    <s v="Winter"/>
    <n v="4"/>
    <x v="1"/>
    <x v="5"/>
    <s v="No"/>
    <s v="No"/>
    <n v="31"/>
    <s v="Cash"/>
    <s v="Bi-Weekly"/>
    <x v="0"/>
  </r>
  <r>
    <n v="2506"/>
    <n v="27"/>
    <x v="0"/>
    <x v="8"/>
    <x v="3"/>
    <n v="75"/>
    <x v="26"/>
    <s v="M"/>
    <s v="Cyan"/>
    <s v="Summer"/>
    <n v="3.5"/>
    <x v="1"/>
    <x v="0"/>
    <s v="No"/>
    <s v="No"/>
    <n v="43"/>
    <s v="PayPal"/>
    <s v="Quarterly"/>
    <x v="2"/>
  </r>
  <r>
    <n v="2507"/>
    <n v="57"/>
    <x v="0"/>
    <x v="10"/>
    <x v="0"/>
    <n v="82"/>
    <x v="14"/>
    <s v="XL"/>
    <s v="Orange"/>
    <s v="Spring"/>
    <n v="4.4000000000000004"/>
    <x v="1"/>
    <x v="1"/>
    <s v="No"/>
    <s v="No"/>
    <n v="19"/>
    <s v="Venmo"/>
    <s v="Annually"/>
    <x v="0"/>
  </r>
  <r>
    <n v="2508"/>
    <n v="58"/>
    <x v="0"/>
    <x v="9"/>
    <x v="1"/>
    <n v="36"/>
    <x v="7"/>
    <s v="M"/>
    <s v="Cyan"/>
    <s v="Fall"/>
    <n v="2.9"/>
    <x v="1"/>
    <x v="5"/>
    <s v="No"/>
    <s v="No"/>
    <n v="32"/>
    <s v="Credit Card"/>
    <s v="Every 3 Months"/>
    <x v="0"/>
  </r>
  <r>
    <n v="2509"/>
    <n v="23"/>
    <x v="0"/>
    <x v="4"/>
    <x v="1"/>
    <n v="90"/>
    <x v="18"/>
    <s v="XL"/>
    <s v="Indigo"/>
    <s v="Spring"/>
    <n v="3.1"/>
    <x v="1"/>
    <x v="4"/>
    <s v="No"/>
    <s v="No"/>
    <n v="5"/>
    <s v="Debit Card"/>
    <s v="Bi-Weekly"/>
    <x v="2"/>
  </r>
  <r>
    <n v="2510"/>
    <n v="19"/>
    <x v="0"/>
    <x v="20"/>
    <x v="0"/>
    <n v="48"/>
    <x v="47"/>
    <s v="M"/>
    <s v="Black"/>
    <s v="Spring"/>
    <n v="4.4000000000000004"/>
    <x v="1"/>
    <x v="1"/>
    <s v="No"/>
    <s v="No"/>
    <n v="9"/>
    <s v="Bank Transfer"/>
    <s v="Quarterly"/>
    <x v="1"/>
  </r>
  <r>
    <n v="2511"/>
    <n v="40"/>
    <x v="0"/>
    <x v="14"/>
    <x v="2"/>
    <n v="42"/>
    <x v="45"/>
    <s v="L"/>
    <s v="Purple"/>
    <s v="Winter"/>
    <n v="4.4000000000000004"/>
    <x v="1"/>
    <x v="3"/>
    <s v="No"/>
    <s v="No"/>
    <n v="48"/>
    <s v="Credit Card"/>
    <s v="Weekly"/>
    <x v="2"/>
  </r>
  <r>
    <n v="2512"/>
    <n v="54"/>
    <x v="0"/>
    <x v="21"/>
    <x v="3"/>
    <n v="33"/>
    <x v="37"/>
    <s v="M"/>
    <s v="Cyan"/>
    <s v="Summer"/>
    <n v="2.7"/>
    <x v="1"/>
    <x v="5"/>
    <s v="No"/>
    <s v="No"/>
    <n v="1"/>
    <s v="PayPal"/>
    <s v="Quarterly"/>
    <x v="0"/>
  </r>
  <r>
    <n v="2513"/>
    <n v="50"/>
    <x v="0"/>
    <x v="20"/>
    <x v="0"/>
    <n v="63"/>
    <x v="25"/>
    <s v="M"/>
    <s v="Green"/>
    <s v="Summer"/>
    <n v="4.9000000000000004"/>
    <x v="1"/>
    <x v="1"/>
    <s v="No"/>
    <s v="No"/>
    <n v="20"/>
    <s v="Credit Card"/>
    <s v="Monthly"/>
    <x v="2"/>
  </r>
  <r>
    <n v="2514"/>
    <n v="69"/>
    <x v="0"/>
    <x v="8"/>
    <x v="3"/>
    <n v="53"/>
    <x v="47"/>
    <s v="L"/>
    <s v="Teal"/>
    <s v="Winter"/>
    <n v="3.5"/>
    <x v="1"/>
    <x v="4"/>
    <s v="No"/>
    <s v="No"/>
    <n v="42"/>
    <s v="Cash"/>
    <s v="Annually"/>
    <x v="0"/>
  </r>
  <r>
    <n v="2515"/>
    <n v="42"/>
    <x v="0"/>
    <x v="19"/>
    <x v="3"/>
    <n v="37"/>
    <x v="29"/>
    <s v="L"/>
    <s v="Teal"/>
    <s v="Spring"/>
    <n v="4.8"/>
    <x v="1"/>
    <x v="1"/>
    <s v="No"/>
    <s v="No"/>
    <n v="45"/>
    <s v="PayPal"/>
    <s v="Bi-Weekly"/>
    <x v="2"/>
  </r>
  <r>
    <n v="2516"/>
    <n v="37"/>
    <x v="0"/>
    <x v="0"/>
    <x v="0"/>
    <n v="92"/>
    <x v="23"/>
    <s v="M"/>
    <s v="Magenta"/>
    <s v="Summer"/>
    <n v="4.2"/>
    <x v="1"/>
    <x v="4"/>
    <s v="No"/>
    <s v="No"/>
    <n v="41"/>
    <s v="Cash"/>
    <s v="Monthly"/>
    <x v="2"/>
  </r>
  <r>
    <n v="2517"/>
    <n v="46"/>
    <x v="0"/>
    <x v="6"/>
    <x v="0"/>
    <n v="73"/>
    <x v="40"/>
    <s v="XL"/>
    <s v="Brown"/>
    <s v="Spring"/>
    <n v="4.5999999999999996"/>
    <x v="1"/>
    <x v="3"/>
    <s v="No"/>
    <s v="No"/>
    <n v="36"/>
    <s v="Debit Card"/>
    <s v="Quarterly"/>
    <x v="2"/>
  </r>
  <r>
    <n v="2518"/>
    <n v="64"/>
    <x v="0"/>
    <x v="5"/>
    <x v="0"/>
    <n v="38"/>
    <x v="5"/>
    <s v="L"/>
    <s v="Orange"/>
    <s v="Spring"/>
    <n v="2.9"/>
    <x v="1"/>
    <x v="3"/>
    <s v="No"/>
    <s v="No"/>
    <n v="10"/>
    <s v="Venmo"/>
    <s v="Annually"/>
    <x v="0"/>
  </r>
  <r>
    <n v="2519"/>
    <n v="20"/>
    <x v="0"/>
    <x v="23"/>
    <x v="1"/>
    <n v="51"/>
    <x v="1"/>
    <s v="XL"/>
    <s v="Blue"/>
    <s v="Fall"/>
    <n v="4"/>
    <x v="1"/>
    <x v="5"/>
    <s v="No"/>
    <s v="No"/>
    <n v="31"/>
    <s v="Venmo"/>
    <s v="Annually"/>
    <x v="2"/>
  </r>
  <r>
    <n v="2520"/>
    <n v="40"/>
    <x v="0"/>
    <x v="14"/>
    <x v="2"/>
    <n v="90"/>
    <x v="49"/>
    <s v="L"/>
    <s v="Magenta"/>
    <s v="Spring"/>
    <n v="4.9000000000000004"/>
    <x v="1"/>
    <x v="3"/>
    <s v="No"/>
    <s v="No"/>
    <n v="21"/>
    <s v="Credit Card"/>
    <s v="Quarterly"/>
    <x v="2"/>
  </r>
  <r>
    <n v="2521"/>
    <n v="64"/>
    <x v="0"/>
    <x v="14"/>
    <x v="2"/>
    <n v="56"/>
    <x v="26"/>
    <s v="L"/>
    <s v="Magenta"/>
    <s v="Summer"/>
    <n v="3.1"/>
    <x v="1"/>
    <x v="2"/>
    <s v="No"/>
    <s v="No"/>
    <n v="16"/>
    <s v="Cash"/>
    <s v="Every 3 Months"/>
    <x v="0"/>
  </r>
  <r>
    <n v="2522"/>
    <n v="29"/>
    <x v="0"/>
    <x v="8"/>
    <x v="3"/>
    <n v="33"/>
    <x v="46"/>
    <s v="M"/>
    <s v="Magenta"/>
    <s v="Fall"/>
    <n v="4.4000000000000004"/>
    <x v="1"/>
    <x v="3"/>
    <s v="No"/>
    <s v="No"/>
    <n v="18"/>
    <s v="PayPal"/>
    <s v="Every 3 Months"/>
    <x v="2"/>
  </r>
  <r>
    <n v="2523"/>
    <n v="20"/>
    <x v="0"/>
    <x v="22"/>
    <x v="3"/>
    <n v="53"/>
    <x v="2"/>
    <s v="S"/>
    <s v="Olive"/>
    <s v="Winter"/>
    <n v="2.5"/>
    <x v="1"/>
    <x v="4"/>
    <s v="No"/>
    <s v="No"/>
    <n v="20"/>
    <s v="Debit Card"/>
    <s v="Weekly"/>
    <x v="2"/>
  </r>
  <r>
    <n v="2524"/>
    <n v="43"/>
    <x v="0"/>
    <x v="8"/>
    <x v="3"/>
    <n v="24"/>
    <x v="32"/>
    <s v="S"/>
    <s v="Cyan"/>
    <s v="Spring"/>
    <n v="3.4"/>
    <x v="1"/>
    <x v="0"/>
    <s v="No"/>
    <s v="No"/>
    <n v="21"/>
    <s v="Bank Transfer"/>
    <s v="Annually"/>
    <x v="2"/>
  </r>
  <r>
    <n v="2525"/>
    <n v="60"/>
    <x v="0"/>
    <x v="7"/>
    <x v="2"/>
    <n v="59"/>
    <x v="23"/>
    <s v="M"/>
    <s v="Purple"/>
    <s v="Spring"/>
    <n v="3.7"/>
    <x v="1"/>
    <x v="0"/>
    <s v="No"/>
    <s v="No"/>
    <n v="23"/>
    <s v="Credit Card"/>
    <s v="Quarterly"/>
    <x v="0"/>
  </r>
  <r>
    <n v="2526"/>
    <n v="39"/>
    <x v="0"/>
    <x v="1"/>
    <x v="0"/>
    <n v="72"/>
    <x v="0"/>
    <s v="M"/>
    <s v="Purple"/>
    <s v="Winter"/>
    <n v="4.2"/>
    <x v="1"/>
    <x v="3"/>
    <s v="No"/>
    <s v="No"/>
    <n v="20"/>
    <s v="PayPal"/>
    <s v="Weekly"/>
    <x v="2"/>
  </r>
  <r>
    <n v="2527"/>
    <n v="47"/>
    <x v="0"/>
    <x v="6"/>
    <x v="0"/>
    <n v="28"/>
    <x v="3"/>
    <s v="S"/>
    <s v="Peach"/>
    <s v="Spring"/>
    <n v="3.4"/>
    <x v="1"/>
    <x v="0"/>
    <s v="No"/>
    <s v="No"/>
    <n v="30"/>
    <s v="PayPal"/>
    <s v="Bi-Weekly"/>
    <x v="2"/>
  </r>
  <r>
    <n v="2528"/>
    <n v="19"/>
    <x v="0"/>
    <x v="13"/>
    <x v="0"/>
    <n v="36"/>
    <x v="26"/>
    <s v="M"/>
    <s v="Gold"/>
    <s v="Fall"/>
    <n v="3.6"/>
    <x v="1"/>
    <x v="0"/>
    <s v="No"/>
    <s v="No"/>
    <n v="33"/>
    <s v="Bank Transfer"/>
    <s v="Every 3 Months"/>
    <x v="1"/>
  </r>
  <r>
    <n v="2529"/>
    <n v="52"/>
    <x v="0"/>
    <x v="16"/>
    <x v="3"/>
    <n v="47"/>
    <x v="15"/>
    <s v="S"/>
    <s v="Peach"/>
    <s v="Fall"/>
    <n v="4.7"/>
    <x v="1"/>
    <x v="4"/>
    <s v="No"/>
    <s v="No"/>
    <n v="31"/>
    <s v="Debit Card"/>
    <s v="Monthly"/>
    <x v="0"/>
  </r>
  <r>
    <n v="2530"/>
    <n v="34"/>
    <x v="0"/>
    <x v="24"/>
    <x v="3"/>
    <n v="62"/>
    <x v="30"/>
    <s v="M"/>
    <s v="Magenta"/>
    <s v="Spring"/>
    <n v="4.7"/>
    <x v="1"/>
    <x v="2"/>
    <s v="No"/>
    <s v="No"/>
    <n v="48"/>
    <s v="Bank Transfer"/>
    <s v="Monthly"/>
    <x v="2"/>
  </r>
  <r>
    <n v="2531"/>
    <n v="25"/>
    <x v="0"/>
    <x v="11"/>
    <x v="0"/>
    <n v="98"/>
    <x v="2"/>
    <s v="S"/>
    <s v="Cyan"/>
    <s v="Spring"/>
    <n v="3.6"/>
    <x v="1"/>
    <x v="1"/>
    <s v="No"/>
    <s v="No"/>
    <n v="28"/>
    <s v="Debit Card"/>
    <s v="Weekly"/>
    <x v="2"/>
  </r>
  <r>
    <n v="2532"/>
    <n v="43"/>
    <x v="0"/>
    <x v="3"/>
    <x v="1"/>
    <n v="28"/>
    <x v="21"/>
    <s v="M"/>
    <s v="Violet"/>
    <s v="Summer"/>
    <n v="4.5999999999999996"/>
    <x v="1"/>
    <x v="1"/>
    <s v="No"/>
    <s v="No"/>
    <n v="7"/>
    <s v="Cash"/>
    <s v="Every 3 Months"/>
    <x v="2"/>
  </r>
  <r>
    <n v="2533"/>
    <n v="55"/>
    <x v="0"/>
    <x v="20"/>
    <x v="0"/>
    <n v="86"/>
    <x v="43"/>
    <s v="S"/>
    <s v="Charcoal"/>
    <s v="Summer"/>
    <n v="2.6"/>
    <x v="1"/>
    <x v="2"/>
    <s v="No"/>
    <s v="No"/>
    <n v="4"/>
    <s v="Debit Card"/>
    <s v="Weekly"/>
    <x v="0"/>
  </r>
  <r>
    <n v="2534"/>
    <n v="66"/>
    <x v="0"/>
    <x v="16"/>
    <x v="3"/>
    <n v="46"/>
    <x v="38"/>
    <s v="S"/>
    <s v="Blue"/>
    <s v="Summer"/>
    <n v="3.1"/>
    <x v="1"/>
    <x v="3"/>
    <s v="No"/>
    <s v="No"/>
    <n v="49"/>
    <s v="Cash"/>
    <s v="Bi-Weekly"/>
    <x v="0"/>
  </r>
  <r>
    <n v="2535"/>
    <n v="41"/>
    <x v="0"/>
    <x v="12"/>
    <x v="3"/>
    <n v="42"/>
    <x v="41"/>
    <s v="XL"/>
    <s v="Red"/>
    <s v="Fall"/>
    <n v="3.2"/>
    <x v="1"/>
    <x v="1"/>
    <s v="No"/>
    <s v="No"/>
    <n v="22"/>
    <s v="Cash"/>
    <s v="Weekly"/>
    <x v="2"/>
  </r>
  <r>
    <n v="2536"/>
    <n v="47"/>
    <x v="0"/>
    <x v="7"/>
    <x v="2"/>
    <n v="80"/>
    <x v="34"/>
    <s v="S"/>
    <s v="Purple"/>
    <s v="Winter"/>
    <n v="3.9"/>
    <x v="1"/>
    <x v="0"/>
    <s v="No"/>
    <s v="No"/>
    <n v="39"/>
    <s v="Bank Transfer"/>
    <s v="Fortnightly"/>
    <x v="2"/>
  </r>
  <r>
    <n v="2537"/>
    <n v="51"/>
    <x v="0"/>
    <x v="22"/>
    <x v="3"/>
    <n v="39"/>
    <x v="19"/>
    <s v="L"/>
    <s v="Gray"/>
    <s v="Spring"/>
    <n v="4.9000000000000004"/>
    <x v="1"/>
    <x v="0"/>
    <s v="No"/>
    <s v="No"/>
    <n v="45"/>
    <s v="PayPal"/>
    <s v="Every 3 Months"/>
    <x v="0"/>
  </r>
  <r>
    <n v="2538"/>
    <n v="44"/>
    <x v="0"/>
    <x v="7"/>
    <x v="2"/>
    <n v="49"/>
    <x v="1"/>
    <s v="M"/>
    <s v="Purple"/>
    <s v="Summer"/>
    <n v="4.0999999999999996"/>
    <x v="1"/>
    <x v="4"/>
    <s v="No"/>
    <s v="No"/>
    <n v="30"/>
    <s v="PayPal"/>
    <s v="Fortnightly"/>
    <x v="2"/>
  </r>
  <r>
    <n v="2539"/>
    <n v="18"/>
    <x v="0"/>
    <x v="18"/>
    <x v="3"/>
    <n v="32"/>
    <x v="32"/>
    <s v="M"/>
    <s v="Silver"/>
    <s v="Summer"/>
    <n v="4.2"/>
    <x v="1"/>
    <x v="2"/>
    <s v="No"/>
    <s v="No"/>
    <n v="33"/>
    <s v="Credit Card"/>
    <s v="Bi-Weekly"/>
    <x v="1"/>
  </r>
  <r>
    <n v="2540"/>
    <n v="33"/>
    <x v="0"/>
    <x v="3"/>
    <x v="1"/>
    <n v="73"/>
    <x v="2"/>
    <s v="M"/>
    <s v="Purple"/>
    <s v="Fall"/>
    <n v="4.0999999999999996"/>
    <x v="1"/>
    <x v="2"/>
    <s v="No"/>
    <s v="No"/>
    <n v="24"/>
    <s v="Cash"/>
    <s v="Bi-Weekly"/>
    <x v="2"/>
  </r>
  <r>
    <n v="2541"/>
    <n v="24"/>
    <x v="0"/>
    <x v="22"/>
    <x v="3"/>
    <n v="42"/>
    <x v="32"/>
    <s v="M"/>
    <s v="Charcoal"/>
    <s v="Summer"/>
    <n v="3.9"/>
    <x v="1"/>
    <x v="1"/>
    <s v="No"/>
    <s v="No"/>
    <n v="11"/>
    <s v="Debit Card"/>
    <s v="Quarterly"/>
    <x v="2"/>
  </r>
  <r>
    <n v="2542"/>
    <n v="33"/>
    <x v="0"/>
    <x v="18"/>
    <x v="3"/>
    <n v="58"/>
    <x v="47"/>
    <s v="M"/>
    <s v="Silver"/>
    <s v="Spring"/>
    <n v="2.7"/>
    <x v="1"/>
    <x v="2"/>
    <s v="No"/>
    <s v="No"/>
    <n v="13"/>
    <s v="Venmo"/>
    <s v="Every 3 Months"/>
    <x v="2"/>
  </r>
  <r>
    <n v="2543"/>
    <n v="61"/>
    <x v="0"/>
    <x v="16"/>
    <x v="3"/>
    <n v="22"/>
    <x v="10"/>
    <s v="M"/>
    <s v="White"/>
    <s v="Winter"/>
    <n v="3.7"/>
    <x v="1"/>
    <x v="0"/>
    <s v="No"/>
    <s v="No"/>
    <n v="27"/>
    <s v="PayPal"/>
    <s v="Annually"/>
    <x v="0"/>
  </r>
  <r>
    <n v="2544"/>
    <n v="27"/>
    <x v="0"/>
    <x v="18"/>
    <x v="3"/>
    <n v="56"/>
    <x v="8"/>
    <s v="L"/>
    <s v="Peach"/>
    <s v="Spring"/>
    <n v="2.7"/>
    <x v="1"/>
    <x v="2"/>
    <s v="No"/>
    <s v="No"/>
    <n v="30"/>
    <s v="PayPal"/>
    <s v="Bi-Weekly"/>
    <x v="2"/>
  </r>
  <r>
    <n v="2545"/>
    <n v="46"/>
    <x v="0"/>
    <x v="13"/>
    <x v="0"/>
    <n v="70"/>
    <x v="12"/>
    <s v="M"/>
    <s v="Red"/>
    <s v="Spring"/>
    <n v="2.5"/>
    <x v="1"/>
    <x v="2"/>
    <s v="No"/>
    <s v="No"/>
    <n v="39"/>
    <s v="Venmo"/>
    <s v="Quarterly"/>
    <x v="2"/>
  </r>
  <r>
    <n v="2546"/>
    <n v="38"/>
    <x v="0"/>
    <x v="9"/>
    <x v="1"/>
    <n v="50"/>
    <x v="21"/>
    <s v="L"/>
    <s v="Olive"/>
    <s v="Spring"/>
    <n v="3.9"/>
    <x v="1"/>
    <x v="1"/>
    <s v="No"/>
    <s v="No"/>
    <n v="10"/>
    <s v="Debit Card"/>
    <s v="Annually"/>
    <x v="2"/>
  </r>
  <r>
    <n v="2547"/>
    <n v="63"/>
    <x v="0"/>
    <x v="23"/>
    <x v="1"/>
    <n v="21"/>
    <x v="21"/>
    <s v="L"/>
    <s v="Gray"/>
    <s v="Summer"/>
    <n v="3"/>
    <x v="1"/>
    <x v="0"/>
    <s v="No"/>
    <s v="No"/>
    <n v="4"/>
    <s v="Credit Card"/>
    <s v="Quarterly"/>
    <x v="0"/>
  </r>
  <r>
    <n v="2548"/>
    <n v="47"/>
    <x v="0"/>
    <x v="14"/>
    <x v="2"/>
    <n v="97"/>
    <x v="16"/>
    <s v="M"/>
    <s v="Beige"/>
    <s v="Summer"/>
    <n v="3.2"/>
    <x v="1"/>
    <x v="4"/>
    <s v="No"/>
    <s v="No"/>
    <n v="16"/>
    <s v="Cash"/>
    <s v="Weekly"/>
    <x v="2"/>
  </r>
  <r>
    <n v="2549"/>
    <n v="42"/>
    <x v="0"/>
    <x v="21"/>
    <x v="3"/>
    <n v="63"/>
    <x v="21"/>
    <s v="L"/>
    <s v="Pink"/>
    <s v="Winter"/>
    <n v="3.8"/>
    <x v="1"/>
    <x v="3"/>
    <s v="No"/>
    <s v="No"/>
    <n v="34"/>
    <s v="Credit Card"/>
    <s v="Monthly"/>
    <x v="2"/>
  </r>
  <r>
    <n v="2550"/>
    <n v="41"/>
    <x v="0"/>
    <x v="14"/>
    <x v="2"/>
    <n v="60"/>
    <x v="41"/>
    <s v="M"/>
    <s v="Red"/>
    <s v="Fall"/>
    <n v="2.7"/>
    <x v="1"/>
    <x v="3"/>
    <s v="No"/>
    <s v="No"/>
    <n v="11"/>
    <s v="Debit Card"/>
    <s v="Every 3 Months"/>
    <x v="2"/>
  </r>
  <r>
    <n v="2551"/>
    <n v="53"/>
    <x v="0"/>
    <x v="23"/>
    <x v="1"/>
    <n v="52"/>
    <x v="13"/>
    <s v="XL"/>
    <s v="Peach"/>
    <s v="Fall"/>
    <n v="3"/>
    <x v="1"/>
    <x v="5"/>
    <s v="No"/>
    <s v="No"/>
    <n v="30"/>
    <s v="Debit Card"/>
    <s v="Fortnightly"/>
    <x v="0"/>
  </r>
  <r>
    <n v="2552"/>
    <n v="29"/>
    <x v="0"/>
    <x v="9"/>
    <x v="1"/>
    <n v="32"/>
    <x v="46"/>
    <s v="M"/>
    <s v="Maroon"/>
    <s v="Winter"/>
    <n v="4.0999999999999996"/>
    <x v="1"/>
    <x v="2"/>
    <s v="No"/>
    <s v="No"/>
    <n v="40"/>
    <s v="Debit Card"/>
    <s v="Annually"/>
    <x v="2"/>
  </r>
  <r>
    <n v="2553"/>
    <n v="61"/>
    <x v="0"/>
    <x v="22"/>
    <x v="3"/>
    <n v="48"/>
    <x v="33"/>
    <s v="XL"/>
    <s v="Purple"/>
    <s v="Spring"/>
    <n v="3.2"/>
    <x v="1"/>
    <x v="4"/>
    <s v="No"/>
    <s v="No"/>
    <n v="13"/>
    <s v="Credit Card"/>
    <s v="Annually"/>
    <x v="0"/>
  </r>
  <r>
    <n v="2554"/>
    <n v="69"/>
    <x v="0"/>
    <x v="16"/>
    <x v="3"/>
    <n v="25"/>
    <x v="34"/>
    <s v="M"/>
    <s v="Maroon"/>
    <s v="Summer"/>
    <n v="4.5"/>
    <x v="1"/>
    <x v="5"/>
    <s v="No"/>
    <s v="No"/>
    <n v="28"/>
    <s v="Venmo"/>
    <s v="Every 3 Months"/>
    <x v="0"/>
  </r>
  <r>
    <n v="2555"/>
    <n v="51"/>
    <x v="0"/>
    <x v="16"/>
    <x v="3"/>
    <n v="68"/>
    <x v="23"/>
    <s v="M"/>
    <s v="Gray"/>
    <s v="Summer"/>
    <n v="4.3"/>
    <x v="1"/>
    <x v="5"/>
    <s v="No"/>
    <s v="No"/>
    <n v="49"/>
    <s v="Debit Card"/>
    <s v="Bi-Weekly"/>
    <x v="0"/>
  </r>
  <r>
    <n v="2556"/>
    <n v="24"/>
    <x v="0"/>
    <x v="13"/>
    <x v="0"/>
    <n v="74"/>
    <x v="37"/>
    <s v="M"/>
    <s v="Gray"/>
    <s v="Fall"/>
    <n v="3.5"/>
    <x v="1"/>
    <x v="3"/>
    <s v="No"/>
    <s v="No"/>
    <n v="23"/>
    <s v="Credit Card"/>
    <s v="Weekly"/>
    <x v="2"/>
  </r>
  <r>
    <n v="2557"/>
    <n v="24"/>
    <x v="0"/>
    <x v="17"/>
    <x v="0"/>
    <n v="88"/>
    <x v="6"/>
    <s v="XL"/>
    <s v="Magenta"/>
    <s v="Fall"/>
    <n v="3.1"/>
    <x v="1"/>
    <x v="3"/>
    <s v="No"/>
    <s v="No"/>
    <n v="4"/>
    <s v="Bank Transfer"/>
    <s v="Quarterly"/>
    <x v="2"/>
  </r>
  <r>
    <n v="2558"/>
    <n v="70"/>
    <x v="0"/>
    <x v="6"/>
    <x v="0"/>
    <n v="23"/>
    <x v="19"/>
    <s v="L"/>
    <s v="Cyan"/>
    <s v="Spring"/>
    <n v="3.9"/>
    <x v="1"/>
    <x v="3"/>
    <s v="No"/>
    <s v="No"/>
    <n v="17"/>
    <s v="PayPal"/>
    <s v="Fortnightly"/>
    <x v="0"/>
  </r>
  <r>
    <n v="2559"/>
    <n v="49"/>
    <x v="0"/>
    <x v="15"/>
    <x v="0"/>
    <n v="32"/>
    <x v="18"/>
    <s v="M"/>
    <s v="Silver"/>
    <s v="Fall"/>
    <n v="2.7"/>
    <x v="1"/>
    <x v="0"/>
    <s v="No"/>
    <s v="No"/>
    <n v="24"/>
    <s v="PayPal"/>
    <s v="Fortnightly"/>
    <x v="2"/>
  </r>
  <r>
    <n v="2560"/>
    <n v="48"/>
    <x v="0"/>
    <x v="22"/>
    <x v="3"/>
    <n v="71"/>
    <x v="16"/>
    <s v="S"/>
    <s v="Green"/>
    <s v="Winter"/>
    <n v="4"/>
    <x v="1"/>
    <x v="1"/>
    <s v="No"/>
    <s v="No"/>
    <n v="21"/>
    <s v="Debit Card"/>
    <s v="Every 3 Months"/>
    <x v="2"/>
  </r>
  <r>
    <n v="2561"/>
    <n v="58"/>
    <x v="0"/>
    <x v="23"/>
    <x v="1"/>
    <n v="62"/>
    <x v="18"/>
    <s v="M"/>
    <s v="Violet"/>
    <s v="Spring"/>
    <n v="2.7"/>
    <x v="1"/>
    <x v="2"/>
    <s v="No"/>
    <s v="No"/>
    <n v="17"/>
    <s v="Debit Card"/>
    <s v="Bi-Weekly"/>
    <x v="0"/>
  </r>
  <r>
    <n v="2562"/>
    <n v="32"/>
    <x v="0"/>
    <x v="15"/>
    <x v="0"/>
    <n v="20"/>
    <x v="14"/>
    <s v="L"/>
    <s v="Magenta"/>
    <s v="Spring"/>
    <n v="2.7"/>
    <x v="1"/>
    <x v="1"/>
    <s v="No"/>
    <s v="No"/>
    <n v="22"/>
    <s v="Debit Card"/>
    <s v="Quarterly"/>
    <x v="2"/>
  </r>
  <r>
    <n v="2563"/>
    <n v="57"/>
    <x v="0"/>
    <x v="6"/>
    <x v="0"/>
    <n v="62"/>
    <x v="28"/>
    <s v="XL"/>
    <s v="Yellow"/>
    <s v="Spring"/>
    <n v="4.7"/>
    <x v="1"/>
    <x v="3"/>
    <s v="No"/>
    <s v="No"/>
    <n v="27"/>
    <s v="Cash"/>
    <s v="Fortnightly"/>
    <x v="0"/>
  </r>
  <r>
    <n v="2564"/>
    <n v="69"/>
    <x v="0"/>
    <x v="21"/>
    <x v="3"/>
    <n v="81"/>
    <x v="2"/>
    <s v="XL"/>
    <s v="Gray"/>
    <s v="Winter"/>
    <n v="4.5"/>
    <x v="1"/>
    <x v="3"/>
    <s v="No"/>
    <s v="No"/>
    <n v="1"/>
    <s v="Venmo"/>
    <s v="Every 3 Months"/>
    <x v="0"/>
  </r>
  <r>
    <n v="2565"/>
    <n v="42"/>
    <x v="0"/>
    <x v="18"/>
    <x v="3"/>
    <n v="90"/>
    <x v="0"/>
    <s v="L"/>
    <s v="Indigo"/>
    <s v="Winter"/>
    <n v="3"/>
    <x v="1"/>
    <x v="4"/>
    <s v="No"/>
    <s v="No"/>
    <n v="27"/>
    <s v="Bank Transfer"/>
    <s v="Weekly"/>
    <x v="2"/>
  </r>
  <r>
    <n v="2566"/>
    <n v="30"/>
    <x v="0"/>
    <x v="20"/>
    <x v="0"/>
    <n v="43"/>
    <x v="34"/>
    <s v="S"/>
    <s v="Indigo"/>
    <s v="Fall"/>
    <n v="3.6"/>
    <x v="1"/>
    <x v="5"/>
    <s v="No"/>
    <s v="No"/>
    <n v="8"/>
    <s v="Venmo"/>
    <s v="Quarterly"/>
    <x v="2"/>
  </r>
  <r>
    <n v="2567"/>
    <n v="35"/>
    <x v="0"/>
    <x v="8"/>
    <x v="3"/>
    <n v="38"/>
    <x v="9"/>
    <s v="S"/>
    <s v="Yellow"/>
    <s v="Fall"/>
    <n v="3.3"/>
    <x v="1"/>
    <x v="3"/>
    <s v="No"/>
    <s v="No"/>
    <n v="43"/>
    <s v="PayPal"/>
    <s v="Quarterly"/>
    <x v="2"/>
  </r>
  <r>
    <n v="2568"/>
    <n v="19"/>
    <x v="0"/>
    <x v="12"/>
    <x v="3"/>
    <n v="25"/>
    <x v="49"/>
    <s v="XL"/>
    <s v="Gold"/>
    <s v="Spring"/>
    <n v="4.3"/>
    <x v="1"/>
    <x v="5"/>
    <s v="No"/>
    <s v="No"/>
    <n v="24"/>
    <s v="Cash"/>
    <s v="Fortnightly"/>
    <x v="1"/>
  </r>
  <r>
    <n v="2569"/>
    <n v="52"/>
    <x v="0"/>
    <x v="17"/>
    <x v="0"/>
    <n v="98"/>
    <x v="21"/>
    <s v="XL"/>
    <s v="Green"/>
    <s v="Winter"/>
    <n v="4.3"/>
    <x v="1"/>
    <x v="0"/>
    <s v="No"/>
    <s v="No"/>
    <n v="29"/>
    <s v="PayPal"/>
    <s v="Fortnightly"/>
    <x v="0"/>
  </r>
  <r>
    <n v="2570"/>
    <n v="42"/>
    <x v="0"/>
    <x v="10"/>
    <x v="0"/>
    <n v="75"/>
    <x v="14"/>
    <s v="M"/>
    <s v="Charcoal"/>
    <s v="Spring"/>
    <n v="4.8"/>
    <x v="1"/>
    <x v="1"/>
    <s v="No"/>
    <s v="No"/>
    <n v="10"/>
    <s v="Bank Transfer"/>
    <s v="Bi-Weekly"/>
    <x v="2"/>
  </r>
  <r>
    <n v="2571"/>
    <n v="36"/>
    <x v="0"/>
    <x v="4"/>
    <x v="1"/>
    <n v="27"/>
    <x v="35"/>
    <s v="XL"/>
    <s v="Olive"/>
    <s v="Spring"/>
    <n v="4"/>
    <x v="1"/>
    <x v="5"/>
    <s v="No"/>
    <s v="No"/>
    <n v="12"/>
    <s v="PayPal"/>
    <s v="Fortnightly"/>
    <x v="2"/>
  </r>
  <r>
    <n v="2572"/>
    <n v="45"/>
    <x v="0"/>
    <x v="12"/>
    <x v="3"/>
    <n v="27"/>
    <x v="16"/>
    <s v="L"/>
    <s v="Black"/>
    <s v="Winter"/>
    <n v="3.5"/>
    <x v="1"/>
    <x v="3"/>
    <s v="No"/>
    <s v="No"/>
    <n v="48"/>
    <s v="Cash"/>
    <s v="Fortnightly"/>
    <x v="2"/>
  </r>
  <r>
    <n v="2573"/>
    <n v="54"/>
    <x v="0"/>
    <x v="0"/>
    <x v="0"/>
    <n v="42"/>
    <x v="47"/>
    <s v="M"/>
    <s v="Silver"/>
    <s v="Fall"/>
    <n v="3.9"/>
    <x v="1"/>
    <x v="2"/>
    <s v="No"/>
    <s v="No"/>
    <n v="40"/>
    <s v="Bank Transfer"/>
    <s v="Quarterly"/>
    <x v="0"/>
  </r>
  <r>
    <n v="2574"/>
    <n v="54"/>
    <x v="0"/>
    <x v="17"/>
    <x v="0"/>
    <n v="90"/>
    <x v="35"/>
    <s v="M"/>
    <s v="Red"/>
    <s v="Summer"/>
    <n v="4.4000000000000004"/>
    <x v="1"/>
    <x v="5"/>
    <s v="No"/>
    <s v="No"/>
    <n v="1"/>
    <s v="Bank Transfer"/>
    <s v="Annually"/>
    <x v="0"/>
  </r>
  <r>
    <n v="2575"/>
    <n v="27"/>
    <x v="0"/>
    <x v="19"/>
    <x v="3"/>
    <n v="63"/>
    <x v="20"/>
    <s v="M"/>
    <s v="Brown"/>
    <s v="Summer"/>
    <n v="4.5999999999999996"/>
    <x v="1"/>
    <x v="4"/>
    <s v="No"/>
    <s v="No"/>
    <n v="26"/>
    <s v="Credit Card"/>
    <s v="Fortnightly"/>
    <x v="2"/>
  </r>
  <r>
    <n v="2576"/>
    <n v="53"/>
    <x v="0"/>
    <x v="6"/>
    <x v="0"/>
    <n v="96"/>
    <x v="46"/>
    <s v="M"/>
    <s v="Silver"/>
    <s v="Fall"/>
    <n v="4"/>
    <x v="1"/>
    <x v="0"/>
    <s v="No"/>
    <s v="No"/>
    <n v="9"/>
    <s v="PayPal"/>
    <s v="Annually"/>
    <x v="0"/>
  </r>
  <r>
    <n v="2577"/>
    <n v="20"/>
    <x v="0"/>
    <x v="15"/>
    <x v="0"/>
    <n v="40"/>
    <x v="13"/>
    <s v="M"/>
    <s v="Silver"/>
    <s v="Winter"/>
    <n v="4.2"/>
    <x v="1"/>
    <x v="1"/>
    <s v="No"/>
    <s v="No"/>
    <n v="19"/>
    <s v="Debit Card"/>
    <s v="Quarterly"/>
    <x v="2"/>
  </r>
  <r>
    <n v="2578"/>
    <n v="52"/>
    <x v="0"/>
    <x v="20"/>
    <x v="0"/>
    <n v="39"/>
    <x v="46"/>
    <s v="L"/>
    <s v="Black"/>
    <s v="Fall"/>
    <n v="4.5"/>
    <x v="1"/>
    <x v="2"/>
    <s v="No"/>
    <s v="No"/>
    <n v="37"/>
    <s v="Bank Transfer"/>
    <s v="Monthly"/>
    <x v="0"/>
  </r>
  <r>
    <n v="2579"/>
    <n v="54"/>
    <x v="0"/>
    <x v="12"/>
    <x v="3"/>
    <n v="48"/>
    <x v="34"/>
    <s v="M"/>
    <s v="Purple"/>
    <s v="Fall"/>
    <n v="3.9"/>
    <x v="1"/>
    <x v="1"/>
    <s v="No"/>
    <s v="No"/>
    <n v="3"/>
    <s v="Cash"/>
    <s v="Quarterly"/>
    <x v="0"/>
  </r>
  <r>
    <n v="2580"/>
    <n v="65"/>
    <x v="0"/>
    <x v="0"/>
    <x v="0"/>
    <n v="20"/>
    <x v="46"/>
    <s v="M"/>
    <s v="Purple"/>
    <s v="Summer"/>
    <n v="3.7"/>
    <x v="1"/>
    <x v="0"/>
    <s v="No"/>
    <s v="No"/>
    <n v="40"/>
    <s v="Venmo"/>
    <s v="Weekly"/>
    <x v="0"/>
  </r>
  <r>
    <n v="2581"/>
    <n v="43"/>
    <x v="0"/>
    <x v="2"/>
    <x v="0"/>
    <n v="29"/>
    <x v="2"/>
    <s v="S"/>
    <s v="Turquoise"/>
    <s v="Summer"/>
    <n v="3.6"/>
    <x v="1"/>
    <x v="5"/>
    <s v="No"/>
    <s v="No"/>
    <n v="13"/>
    <s v="Bank Transfer"/>
    <s v="Quarterly"/>
    <x v="2"/>
  </r>
  <r>
    <n v="2582"/>
    <n v="57"/>
    <x v="0"/>
    <x v="10"/>
    <x v="0"/>
    <n v="81"/>
    <x v="5"/>
    <s v="M"/>
    <s v="Gold"/>
    <s v="Winter"/>
    <n v="4.7"/>
    <x v="1"/>
    <x v="0"/>
    <s v="No"/>
    <s v="No"/>
    <n v="48"/>
    <s v="Credit Card"/>
    <s v="Monthly"/>
    <x v="0"/>
  </r>
  <r>
    <n v="2583"/>
    <n v="19"/>
    <x v="0"/>
    <x v="10"/>
    <x v="0"/>
    <n v="98"/>
    <x v="45"/>
    <s v="S"/>
    <s v="Indigo"/>
    <s v="Fall"/>
    <n v="3.6"/>
    <x v="1"/>
    <x v="4"/>
    <s v="No"/>
    <s v="No"/>
    <n v="4"/>
    <s v="Venmo"/>
    <s v="Every 3 Months"/>
    <x v="1"/>
  </r>
  <r>
    <n v="2584"/>
    <n v="69"/>
    <x v="0"/>
    <x v="2"/>
    <x v="0"/>
    <n v="93"/>
    <x v="19"/>
    <s v="M"/>
    <s v="Lavender"/>
    <s v="Fall"/>
    <n v="2.5"/>
    <x v="1"/>
    <x v="2"/>
    <s v="No"/>
    <s v="No"/>
    <n v="9"/>
    <s v="Cash"/>
    <s v="Weekly"/>
    <x v="0"/>
  </r>
  <r>
    <n v="2585"/>
    <n v="26"/>
    <x v="0"/>
    <x v="20"/>
    <x v="0"/>
    <n v="30"/>
    <x v="20"/>
    <s v="L"/>
    <s v="Blue"/>
    <s v="Summer"/>
    <n v="2.9"/>
    <x v="1"/>
    <x v="5"/>
    <s v="No"/>
    <s v="No"/>
    <n v="26"/>
    <s v="Bank Transfer"/>
    <s v="Bi-Weekly"/>
    <x v="2"/>
  </r>
  <r>
    <n v="2586"/>
    <n v="57"/>
    <x v="0"/>
    <x v="12"/>
    <x v="3"/>
    <n v="37"/>
    <x v="48"/>
    <s v="L"/>
    <s v="Maroon"/>
    <s v="Fall"/>
    <n v="4.4000000000000004"/>
    <x v="1"/>
    <x v="1"/>
    <s v="No"/>
    <s v="No"/>
    <n v="19"/>
    <s v="Debit Card"/>
    <s v="Weekly"/>
    <x v="0"/>
  </r>
  <r>
    <n v="2587"/>
    <n v="20"/>
    <x v="0"/>
    <x v="7"/>
    <x v="2"/>
    <n v="28"/>
    <x v="1"/>
    <s v="L"/>
    <s v="Yellow"/>
    <s v="Winter"/>
    <n v="4.5999999999999996"/>
    <x v="1"/>
    <x v="0"/>
    <s v="No"/>
    <s v="No"/>
    <n v="1"/>
    <s v="Credit Card"/>
    <s v="Every 3 Months"/>
    <x v="2"/>
  </r>
  <r>
    <n v="2588"/>
    <n v="55"/>
    <x v="0"/>
    <x v="18"/>
    <x v="3"/>
    <n v="29"/>
    <x v="39"/>
    <s v="M"/>
    <s v="Purple"/>
    <s v="Winter"/>
    <n v="3.7"/>
    <x v="1"/>
    <x v="0"/>
    <s v="No"/>
    <s v="No"/>
    <n v="29"/>
    <s v="PayPal"/>
    <s v="Every 3 Months"/>
    <x v="0"/>
  </r>
  <r>
    <n v="2589"/>
    <n v="44"/>
    <x v="0"/>
    <x v="21"/>
    <x v="3"/>
    <n v="49"/>
    <x v="12"/>
    <s v="M"/>
    <s v="Peach"/>
    <s v="Summer"/>
    <n v="3.2"/>
    <x v="1"/>
    <x v="1"/>
    <s v="No"/>
    <s v="No"/>
    <n v="38"/>
    <s v="Venmo"/>
    <s v="Bi-Weekly"/>
    <x v="2"/>
  </r>
  <r>
    <n v="2590"/>
    <n v="52"/>
    <x v="0"/>
    <x v="13"/>
    <x v="0"/>
    <n v="53"/>
    <x v="25"/>
    <s v="M"/>
    <s v="Silver"/>
    <s v="Winter"/>
    <n v="4.9000000000000004"/>
    <x v="1"/>
    <x v="4"/>
    <s v="No"/>
    <s v="No"/>
    <n v="31"/>
    <s v="PayPal"/>
    <s v="Annually"/>
    <x v="0"/>
  </r>
  <r>
    <n v="2591"/>
    <n v="57"/>
    <x v="0"/>
    <x v="24"/>
    <x v="3"/>
    <n v="66"/>
    <x v="18"/>
    <s v="M"/>
    <s v="Turquoise"/>
    <s v="Summer"/>
    <n v="5"/>
    <x v="1"/>
    <x v="1"/>
    <s v="No"/>
    <s v="No"/>
    <n v="35"/>
    <s v="Venmo"/>
    <s v="Annually"/>
    <x v="0"/>
  </r>
  <r>
    <n v="2592"/>
    <n v="40"/>
    <x v="0"/>
    <x v="14"/>
    <x v="2"/>
    <n v="61"/>
    <x v="35"/>
    <s v="S"/>
    <s v="Olive"/>
    <s v="Spring"/>
    <n v="3.3"/>
    <x v="1"/>
    <x v="0"/>
    <s v="No"/>
    <s v="No"/>
    <n v="40"/>
    <s v="Cash"/>
    <s v="Quarterly"/>
    <x v="2"/>
  </r>
  <r>
    <n v="2593"/>
    <n v="23"/>
    <x v="0"/>
    <x v="6"/>
    <x v="0"/>
    <n v="23"/>
    <x v="44"/>
    <s v="XL"/>
    <s v="Peach"/>
    <s v="Summer"/>
    <n v="4.4000000000000004"/>
    <x v="1"/>
    <x v="5"/>
    <s v="No"/>
    <s v="No"/>
    <n v="13"/>
    <s v="Venmo"/>
    <s v="Quarterly"/>
    <x v="2"/>
  </r>
  <r>
    <n v="2594"/>
    <n v="36"/>
    <x v="0"/>
    <x v="13"/>
    <x v="0"/>
    <n v="36"/>
    <x v="24"/>
    <s v="S"/>
    <s v="Indigo"/>
    <s v="Fall"/>
    <n v="4.7"/>
    <x v="1"/>
    <x v="5"/>
    <s v="No"/>
    <s v="No"/>
    <n v="9"/>
    <s v="Bank Transfer"/>
    <s v="Every 3 Months"/>
    <x v="2"/>
  </r>
  <r>
    <n v="2595"/>
    <n v="59"/>
    <x v="0"/>
    <x v="11"/>
    <x v="0"/>
    <n v="81"/>
    <x v="6"/>
    <s v="L"/>
    <s v="Indigo"/>
    <s v="Fall"/>
    <n v="3.6"/>
    <x v="1"/>
    <x v="1"/>
    <s v="No"/>
    <s v="No"/>
    <n v="25"/>
    <s v="Cash"/>
    <s v="Every 3 Months"/>
    <x v="0"/>
  </r>
  <r>
    <n v="2596"/>
    <n v="29"/>
    <x v="0"/>
    <x v="0"/>
    <x v="0"/>
    <n v="56"/>
    <x v="44"/>
    <s v="XL"/>
    <s v="Maroon"/>
    <s v="Summer"/>
    <n v="3.2"/>
    <x v="1"/>
    <x v="1"/>
    <s v="No"/>
    <s v="No"/>
    <n v="3"/>
    <s v="Bank Transfer"/>
    <s v="Bi-Weekly"/>
    <x v="2"/>
  </r>
  <r>
    <n v="2597"/>
    <n v="63"/>
    <x v="0"/>
    <x v="5"/>
    <x v="0"/>
    <n v="78"/>
    <x v="7"/>
    <s v="L"/>
    <s v="Black"/>
    <s v="Spring"/>
    <n v="3"/>
    <x v="1"/>
    <x v="2"/>
    <s v="No"/>
    <s v="No"/>
    <n v="35"/>
    <s v="Credit Card"/>
    <s v="Monthly"/>
    <x v="0"/>
  </r>
  <r>
    <n v="2598"/>
    <n v="60"/>
    <x v="0"/>
    <x v="16"/>
    <x v="3"/>
    <n v="25"/>
    <x v="15"/>
    <s v="XL"/>
    <s v="Teal"/>
    <s v="Summer"/>
    <n v="4.4000000000000004"/>
    <x v="1"/>
    <x v="5"/>
    <s v="No"/>
    <s v="No"/>
    <n v="13"/>
    <s v="Venmo"/>
    <s v="Bi-Weekly"/>
    <x v="0"/>
  </r>
  <r>
    <n v="2599"/>
    <n v="64"/>
    <x v="0"/>
    <x v="21"/>
    <x v="3"/>
    <n v="86"/>
    <x v="22"/>
    <s v="XL"/>
    <s v="Olive"/>
    <s v="Fall"/>
    <n v="3.3"/>
    <x v="1"/>
    <x v="0"/>
    <s v="No"/>
    <s v="No"/>
    <n v="31"/>
    <s v="Debit Card"/>
    <s v="Annually"/>
    <x v="0"/>
  </r>
  <r>
    <n v="2600"/>
    <n v="63"/>
    <x v="0"/>
    <x v="16"/>
    <x v="3"/>
    <n v="99"/>
    <x v="34"/>
    <s v="M"/>
    <s v="Gold"/>
    <s v="Winter"/>
    <n v="3.4"/>
    <x v="1"/>
    <x v="0"/>
    <s v="No"/>
    <s v="No"/>
    <n v="48"/>
    <s v="Credit Card"/>
    <s v="Monthly"/>
    <x v="0"/>
  </r>
  <r>
    <n v="2601"/>
    <n v="21"/>
    <x v="0"/>
    <x v="22"/>
    <x v="3"/>
    <n v="83"/>
    <x v="14"/>
    <s v="M"/>
    <s v="Gray"/>
    <s v="Fall"/>
    <n v="3.9"/>
    <x v="1"/>
    <x v="0"/>
    <s v="No"/>
    <s v="No"/>
    <n v="6"/>
    <s v="Bank Transfer"/>
    <s v="Bi-Weekly"/>
    <x v="2"/>
  </r>
  <r>
    <n v="2602"/>
    <n v="61"/>
    <x v="0"/>
    <x v="10"/>
    <x v="0"/>
    <n v="33"/>
    <x v="16"/>
    <s v="L"/>
    <s v="Orange"/>
    <s v="Winter"/>
    <n v="2.9"/>
    <x v="1"/>
    <x v="5"/>
    <s v="No"/>
    <s v="No"/>
    <n v="43"/>
    <s v="Cash"/>
    <s v="Monthly"/>
    <x v="0"/>
  </r>
  <r>
    <n v="2603"/>
    <n v="65"/>
    <x v="0"/>
    <x v="7"/>
    <x v="2"/>
    <n v="44"/>
    <x v="36"/>
    <s v="M"/>
    <s v="Black"/>
    <s v="Fall"/>
    <n v="2.9"/>
    <x v="1"/>
    <x v="1"/>
    <s v="No"/>
    <s v="No"/>
    <n v="1"/>
    <s v="Venmo"/>
    <s v="Quarterly"/>
    <x v="0"/>
  </r>
  <r>
    <n v="2604"/>
    <n v="69"/>
    <x v="0"/>
    <x v="10"/>
    <x v="0"/>
    <n v="58"/>
    <x v="47"/>
    <s v="M"/>
    <s v="Teal"/>
    <s v="Spring"/>
    <n v="2.7"/>
    <x v="1"/>
    <x v="4"/>
    <s v="No"/>
    <s v="No"/>
    <n v="8"/>
    <s v="Cash"/>
    <s v="Annually"/>
    <x v="0"/>
  </r>
  <r>
    <n v="2605"/>
    <n v="47"/>
    <x v="0"/>
    <x v="1"/>
    <x v="0"/>
    <n v="54"/>
    <x v="24"/>
    <s v="M"/>
    <s v="Beige"/>
    <s v="Spring"/>
    <n v="3.4"/>
    <x v="1"/>
    <x v="5"/>
    <s v="No"/>
    <s v="No"/>
    <n v="6"/>
    <s v="Debit Card"/>
    <s v="Weekly"/>
    <x v="2"/>
  </r>
  <r>
    <n v="2606"/>
    <n v="41"/>
    <x v="0"/>
    <x v="15"/>
    <x v="0"/>
    <n v="93"/>
    <x v="22"/>
    <s v="M"/>
    <s v="White"/>
    <s v="Spring"/>
    <n v="3.7"/>
    <x v="1"/>
    <x v="4"/>
    <s v="No"/>
    <s v="No"/>
    <n v="32"/>
    <s v="Venmo"/>
    <s v="Fortnightly"/>
    <x v="2"/>
  </r>
  <r>
    <n v="2607"/>
    <n v="68"/>
    <x v="0"/>
    <x v="9"/>
    <x v="1"/>
    <n v="98"/>
    <x v="22"/>
    <s v="L"/>
    <s v="Turquoise"/>
    <s v="Spring"/>
    <n v="4.7"/>
    <x v="1"/>
    <x v="3"/>
    <s v="No"/>
    <s v="No"/>
    <n v="46"/>
    <s v="Bank Transfer"/>
    <s v="Bi-Weekly"/>
    <x v="0"/>
  </r>
  <r>
    <n v="2608"/>
    <n v="41"/>
    <x v="0"/>
    <x v="9"/>
    <x v="1"/>
    <n v="36"/>
    <x v="19"/>
    <s v="XL"/>
    <s v="Teal"/>
    <s v="Spring"/>
    <n v="3.1"/>
    <x v="1"/>
    <x v="0"/>
    <s v="No"/>
    <s v="No"/>
    <n v="38"/>
    <s v="PayPal"/>
    <s v="Every 3 Months"/>
    <x v="2"/>
  </r>
  <r>
    <n v="2609"/>
    <n v="42"/>
    <x v="0"/>
    <x v="14"/>
    <x v="2"/>
    <n v="68"/>
    <x v="16"/>
    <s v="L"/>
    <s v="Orange"/>
    <s v="Fall"/>
    <n v="4.2"/>
    <x v="1"/>
    <x v="4"/>
    <s v="No"/>
    <s v="No"/>
    <n v="48"/>
    <s v="Credit Card"/>
    <s v="Fortnightly"/>
    <x v="2"/>
  </r>
  <r>
    <n v="2610"/>
    <n v="66"/>
    <x v="0"/>
    <x v="21"/>
    <x v="3"/>
    <n v="95"/>
    <x v="10"/>
    <s v="M"/>
    <s v="Black"/>
    <s v="Summer"/>
    <n v="3"/>
    <x v="1"/>
    <x v="5"/>
    <s v="No"/>
    <s v="No"/>
    <n v="18"/>
    <s v="Debit Card"/>
    <s v="Bi-Weekly"/>
    <x v="0"/>
  </r>
  <r>
    <n v="2611"/>
    <n v="66"/>
    <x v="0"/>
    <x v="2"/>
    <x v="0"/>
    <n v="93"/>
    <x v="8"/>
    <s v="M"/>
    <s v="Violet"/>
    <s v="Spring"/>
    <n v="3.1"/>
    <x v="1"/>
    <x v="0"/>
    <s v="No"/>
    <s v="No"/>
    <n v="25"/>
    <s v="Cash"/>
    <s v="Quarterly"/>
    <x v="0"/>
  </r>
  <r>
    <n v="2612"/>
    <n v="33"/>
    <x v="0"/>
    <x v="14"/>
    <x v="2"/>
    <n v="99"/>
    <x v="49"/>
    <s v="L"/>
    <s v="Maroon"/>
    <s v="Fall"/>
    <n v="4.2"/>
    <x v="1"/>
    <x v="4"/>
    <s v="No"/>
    <s v="No"/>
    <n v="4"/>
    <s v="Cash"/>
    <s v="Fortnightly"/>
    <x v="2"/>
  </r>
  <r>
    <n v="2613"/>
    <n v="55"/>
    <x v="0"/>
    <x v="12"/>
    <x v="3"/>
    <n v="22"/>
    <x v="7"/>
    <s v="M"/>
    <s v="Turquoise"/>
    <s v="Winter"/>
    <n v="3.8"/>
    <x v="1"/>
    <x v="2"/>
    <s v="No"/>
    <s v="No"/>
    <n v="27"/>
    <s v="Venmo"/>
    <s v="Quarterly"/>
    <x v="0"/>
  </r>
  <r>
    <n v="2614"/>
    <n v="58"/>
    <x v="0"/>
    <x v="24"/>
    <x v="3"/>
    <n v="88"/>
    <x v="45"/>
    <s v="M"/>
    <s v="Gold"/>
    <s v="Fall"/>
    <n v="2.9"/>
    <x v="1"/>
    <x v="0"/>
    <s v="No"/>
    <s v="No"/>
    <n v="14"/>
    <s v="Bank Transfer"/>
    <s v="Monthly"/>
    <x v="0"/>
  </r>
  <r>
    <n v="2615"/>
    <n v="18"/>
    <x v="0"/>
    <x v="14"/>
    <x v="2"/>
    <n v="65"/>
    <x v="25"/>
    <s v="M"/>
    <s v="Turquoise"/>
    <s v="Spring"/>
    <n v="4.2"/>
    <x v="1"/>
    <x v="0"/>
    <s v="No"/>
    <s v="No"/>
    <n v="36"/>
    <s v="Bank Transfer"/>
    <s v="Fortnightly"/>
    <x v="1"/>
  </r>
  <r>
    <n v="2616"/>
    <n v="49"/>
    <x v="0"/>
    <x v="17"/>
    <x v="0"/>
    <n v="62"/>
    <x v="28"/>
    <s v="M"/>
    <s v="Maroon"/>
    <s v="Fall"/>
    <n v="3.1"/>
    <x v="1"/>
    <x v="4"/>
    <s v="No"/>
    <s v="No"/>
    <n v="6"/>
    <s v="Debit Card"/>
    <s v="Quarterly"/>
    <x v="2"/>
  </r>
  <r>
    <n v="2617"/>
    <n v="61"/>
    <x v="0"/>
    <x v="3"/>
    <x v="1"/>
    <n v="55"/>
    <x v="42"/>
    <s v="XL"/>
    <s v="Purple"/>
    <s v="Spring"/>
    <n v="3.6"/>
    <x v="1"/>
    <x v="0"/>
    <s v="No"/>
    <s v="No"/>
    <n v="46"/>
    <s v="Cash"/>
    <s v="Annually"/>
    <x v="0"/>
  </r>
  <r>
    <n v="2618"/>
    <n v="31"/>
    <x v="0"/>
    <x v="6"/>
    <x v="0"/>
    <n v="97"/>
    <x v="37"/>
    <s v="S"/>
    <s v="Maroon"/>
    <s v="Spring"/>
    <n v="4.8"/>
    <x v="1"/>
    <x v="3"/>
    <s v="No"/>
    <s v="No"/>
    <n v="29"/>
    <s v="Bank Transfer"/>
    <s v="Annually"/>
    <x v="2"/>
  </r>
  <r>
    <n v="2619"/>
    <n v="70"/>
    <x v="0"/>
    <x v="8"/>
    <x v="3"/>
    <n v="77"/>
    <x v="7"/>
    <s v="L"/>
    <s v="Brown"/>
    <s v="Fall"/>
    <n v="4.0999999999999996"/>
    <x v="1"/>
    <x v="0"/>
    <s v="No"/>
    <s v="No"/>
    <n v="12"/>
    <s v="Venmo"/>
    <s v="Monthly"/>
    <x v="0"/>
  </r>
  <r>
    <n v="2620"/>
    <n v="68"/>
    <x v="0"/>
    <x v="13"/>
    <x v="0"/>
    <n v="40"/>
    <x v="39"/>
    <s v="L"/>
    <s v="Indigo"/>
    <s v="Winter"/>
    <n v="3.9"/>
    <x v="1"/>
    <x v="1"/>
    <s v="No"/>
    <s v="No"/>
    <n v="47"/>
    <s v="Credit Card"/>
    <s v="Weekly"/>
    <x v="0"/>
  </r>
  <r>
    <n v="2621"/>
    <n v="27"/>
    <x v="0"/>
    <x v="0"/>
    <x v="0"/>
    <n v="23"/>
    <x v="31"/>
    <s v="S"/>
    <s v="Lavender"/>
    <s v="Winter"/>
    <n v="3"/>
    <x v="1"/>
    <x v="3"/>
    <s v="No"/>
    <s v="No"/>
    <n v="28"/>
    <s v="Debit Card"/>
    <s v="Annually"/>
    <x v="2"/>
  </r>
  <r>
    <n v="2622"/>
    <n v="48"/>
    <x v="0"/>
    <x v="9"/>
    <x v="1"/>
    <n v="46"/>
    <x v="1"/>
    <s v="M"/>
    <s v="Beige"/>
    <s v="Winter"/>
    <n v="3"/>
    <x v="1"/>
    <x v="0"/>
    <s v="No"/>
    <s v="No"/>
    <n v="21"/>
    <s v="Bank Transfer"/>
    <s v="Annually"/>
    <x v="2"/>
  </r>
  <r>
    <n v="2623"/>
    <n v="63"/>
    <x v="0"/>
    <x v="21"/>
    <x v="3"/>
    <n v="75"/>
    <x v="13"/>
    <s v="M"/>
    <s v="Yellow"/>
    <s v="Spring"/>
    <n v="4.9000000000000004"/>
    <x v="1"/>
    <x v="4"/>
    <s v="No"/>
    <s v="No"/>
    <n v="15"/>
    <s v="Credit Card"/>
    <s v="Annually"/>
    <x v="0"/>
  </r>
  <r>
    <n v="2624"/>
    <n v="49"/>
    <x v="0"/>
    <x v="9"/>
    <x v="1"/>
    <n v="76"/>
    <x v="2"/>
    <s v="M"/>
    <s v="Gold"/>
    <s v="Fall"/>
    <n v="4.8"/>
    <x v="1"/>
    <x v="2"/>
    <s v="No"/>
    <s v="No"/>
    <n v="38"/>
    <s v="Cash"/>
    <s v="Annually"/>
    <x v="2"/>
  </r>
  <r>
    <n v="2625"/>
    <n v="19"/>
    <x v="0"/>
    <x v="10"/>
    <x v="0"/>
    <n v="59"/>
    <x v="45"/>
    <s v="M"/>
    <s v="Indigo"/>
    <s v="Summer"/>
    <n v="3.3"/>
    <x v="1"/>
    <x v="3"/>
    <s v="No"/>
    <s v="No"/>
    <n v="19"/>
    <s v="Credit Card"/>
    <s v="Annually"/>
    <x v="1"/>
  </r>
  <r>
    <n v="2626"/>
    <n v="30"/>
    <x v="0"/>
    <x v="11"/>
    <x v="0"/>
    <n v="51"/>
    <x v="24"/>
    <s v="L"/>
    <s v="Cyan"/>
    <s v="Summer"/>
    <n v="2.7"/>
    <x v="1"/>
    <x v="3"/>
    <s v="No"/>
    <s v="No"/>
    <n v="31"/>
    <s v="Credit Card"/>
    <s v="Weekly"/>
    <x v="2"/>
  </r>
  <r>
    <n v="2627"/>
    <n v="50"/>
    <x v="0"/>
    <x v="14"/>
    <x v="2"/>
    <n v="46"/>
    <x v="3"/>
    <s v="XL"/>
    <s v="Silver"/>
    <s v="Fall"/>
    <n v="4.2"/>
    <x v="1"/>
    <x v="0"/>
    <s v="No"/>
    <s v="No"/>
    <n v="30"/>
    <s v="Credit Card"/>
    <s v="Every 3 Months"/>
    <x v="2"/>
  </r>
  <r>
    <n v="2628"/>
    <n v="66"/>
    <x v="0"/>
    <x v="5"/>
    <x v="0"/>
    <n v="26"/>
    <x v="9"/>
    <s v="L"/>
    <s v="Silver"/>
    <s v="Fall"/>
    <n v="3.6"/>
    <x v="1"/>
    <x v="2"/>
    <s v="No"/>
    <s v="No"/>
    <n v="40"/>
    <s v="Bank Transfer"/>
    <s v="Quarterly"/>
    <x v="0"/>
  </r>
  <r>
    <n v="2629"/>
    <n v="25"/>
    <x v="0"/>
    <x v="15"/>
    <x v="0"/>
    <n v="51"/>
    <x v="5"/>
    <s v="M"/>
    <s v="Silver"/>
    <s v="Summer"/>
    <n v="3.8"/>
    <x v="1"/>
    <x v="2"/>
    <s v="No"/>
    <s v="No"/>
    <n v="42"/>
    <s v="Credit Card"/>
    <s v="Bi-Weekly"/>
    <x v="2"/>
  </r>
  <r>
    <n v="2630"/>
    <n v="61"/>
    <x v="0"/>
    <x v="18"/>
    <x v="3"/>
    <n v="44"/>
    <x v="13"/>
    <s v="M"/>
    <s v="Peach"/>
    <s v="Winter"/>
    <n v="3.8"/>
    <x v="1"/>
    <x v="1"/>
    <s v="No"/>
    <s v="No"/>
    <n v="25"/>
    <s v="Venmo"/>
    <s v="Annually"/>
    <x v="0"/>
  </r>
  <r>
    <n v="2631"/>
    <n v="29"/>
    <x v="0"/>
    <x v="11"/>
    <x v="0"/>
    <n v="82"/>
    <x v="1"/>
    <s v="S"/>
    <s v="Pink"/>
    <s v="Spring"/>
    <n v="4.2"/>
    <x v="1"/>
    <x v="1"/>
    <s v="No"/>
    <s v="No"/>
    <n v="20"/>
    <s v="Cash"/>
    <s v="Quarterly"/>
    <x v="2"/>
  </r>
  <r>
    <n v="2632"/>
    <n v="53"/>
    <x v="0"/>
    <x v="11"/>
    <x v="0"/>
    <n v="44"/>
    <x v="39"/>
    <s v="S"/>
    <s v="Violet"/>
    <s v="Summer"/>
    <n v="2.7"/>
    <x v="1"/>
    <x v="0"/>
    <s v="No"/>
    <s v="No"/>
    <n v="3"/>
    <s v="Cash"/>
    <s v="Weekly"/>
    <x v="0"/>
  </r>
  <r>
    <n v="2633"/>
    <n v="24"/>
    <x v="0"/>
    <x v="18"/>
    <x v="3"/>
    <n v="27"/>
    <x v="29"/>
    <s v="M"/>
    <s v="Black"/>
    <s v="Fall"/>
    <n v="5"/>
    <x v="1"/>
    <x v="2"/>
    <s v="No"/>
    <s v="No"/>
    <n v="14"/>
    <s v="Cash"/>
    <s v="Annually"/>
    <x v="2"/>
  </r>
  <r>
    <n v="2634"/>
    <n v="51"/>
    <x v="0"/>
    <x v="12"/>
    <x v="3"/>
    <n v="90"/>
    <x v="29"/>
    <s v="M"/>
    <s v="Purple"/>
    <s v="Fall"/>
    <n v="4.7"/>
    <x v="1"/>
    <x v="2"/>
    <s v="No"/>
    <s v="No"/>
    <n v="32"/>
    <s v="Credit Card"/>
    <s v="Fortnightly"/>
    <x v="0"/>
  </r>
  <r>
    <n v="2635"/>
    <n v="26"/>
    <x v="0"/>
    <x v="3"/>
    <x v="1"/>
    <n v="58"/>
    <x v="17"/>
    <s v="S"/>
    <s v="Black"/>
    <s v="Summer"/>
    <n v="3.2"/>
    <x v="1"/>
    <x v="5"/>
    <s v="No"/>
    <s v="No"/>
    <n v="20"/>
    <s v="PayPal"/>
    <s v="Every 3 Months"/>
    <x v="2"/>
  </r>
  <r>
    <n v="2636"/>
    <n v="59"/>
    <x v="0"/>
    <x v="15"/>
    <x v="0"/>
    <n v="80"/>
    <x v="24"/>
    <s v="XL"/>
    <s v="Peach"/>
    <s v="Spring"/>
    <n v="2.9"/>
    <x v="1"/>
    <x v="4"/>
    <s v="No"/>
    <s v="No"/>
    <n v="34"/>
    <s v="PayPal"/>
    <s v="Fortnightly"/>
    <x v="0"/>
  </r>
  <r>
    <n v="2637"/>
    <n v="41"/>
    <x v="0"/>
    <x v="14"/>
    <x v="2"/>
    <n v="40"/>
    <x v="40"/>
    <s v="S"/>
    <s v="Magenta"/>
    <s v="Winter"/>
    <n v="4.2"/>
    <x v="1"/>
    <x v="5"/>
    <s v="No"/>
    <s v="No"/>
    <n v="6"/>
    <s v="Venmo"/>
    <s v="Annually"/>
    <x v="2"/>
  </r>
  <r>
    <n v="2638"/>
    <n v="20"/>
    <x v="0"/>
    <x v="13"/>
    <x v="0"/>
    <n v="23"/>
    <x v="15"/>
    <s v="M"/>
    <s v="Magenta"/>
    <s v="Spring"/>
    <n v="3.7"/>
    <x v="1"/>
    <x v="5"/>
    <s v="No"/>
    <s v="No"/>
    <n v="2"/>
    <s v="PayPal"/>
    <s v="Annually"/>
    <x v="2"/>
  </r>
  <r>
    <n v="2639"/>
    <n v="22"/>
    <x v="0"/>
    <x v="5"/>
    <x v="0"/>
    <n v="34"/>
    <x v="11"/>
    <s v="S"/>
    <s v="Black"/>
    <s v="Spring"/>
    <n v="4.2"/>
    <x v="1"/>
    <x v="5"/>
    <s v="No"/>
    <s v="No"/>
    <n v="35"/>
    <s v="Credit Card"/>
    <s v="Annually"/>
    <x v="2"/>
  </r>
  <r>
    <n v="2640"/>
    <n v="18"/>
    <x v="0"/>
    <x v="0"/>
    <x v="0"/>
    <n v="35"/>
    <x v="13"/>
    <s v="XL"/>
    <s v="Pink"/>
    <s v="Winter"/>
    <n v="2.6"/>
    <x v="1"/>
    <x v="1"/>
    <s v="No"/>
    <s v="No"/>
    <n v="33"/>
    <s v="Debit Card"/>
    <s v="Quarterly"/>
    <x v="1"/>
  </r>
  <r>
    <n v="2641"/>
    <n v="30"/>
    <x v="0"/>
    <x v="11"/>
    <x v="0"/>
    <n v="75"/>
    <x v="27"/>
    <s v="L"/>
    <s v="Olive"/>
    <s v="Summer"/>
    <n v="4"/>
    <x v="1"/>
    <x v="5"/>
    <s v="No"/>
    <s v="No"/>
    <n v="45"/>
    <s v="Venmo"/>
    <s v="Bi-Weekly"/>
    <x v="2"/>
  </r>
  <r>
    <n v="2642"/>
    <n v="25"/>
    <x v="0"/>
    <x v="12"/>
    <x v="3"/>
    <n v="60"/>
    <x v="34"/>
    <s v="XL"/>
    <s v="Olive"/>
    <s v="Winter"/>
    <n v="2.7"/>
    <x v="1"/>
    <x v="2"/>
    <s v="No"/>
    <s v="No"/>
    <n v="20"/>
    <s v="Bank Transfer"/>
    <s v="Every 3 Months"/>
    <x v="2"/>
  </r>
  <r>
    <n v="2643"/>
    <n v="39"/>
    <x v="0"/>
    <x v="22"/>
    <x v="3"/>
    <n v="87"/>
    <x v="44"/>
    <s v="L"/>
    <s v="Peach"/>
    <s v="Summer"/>
    <n v="4"/>
    <x v="1"/>
    <x v="5"/>
    <s v="No"/>
    <s v="No"/>
    <n v="48"/>
    <s v="Bank Transfer"/>
    <s v="Annually"/>
    <x v="2"/>
  </r>
  <r>
    <n v="2644"/>
    <n v="49"/>
    <x v="0"/>
    <x v="24"/>
    <x v="3"/>
    <n v="41"/>
    <x v="33"/>
    <s v="S"/>
    <s v="Silver"/>
    <s v="Spring"/>
    <n v="2.9"/>
    <x v="1"/>
    <x v="2"/>
    <s v="No"/>
    <s v="No"/>
    <n v="37"/>
    <s v="Cash"/>
    <s v="Monthly"/>
    <x v="2"/>
  </r>
  <r>
    <n v="2645"/>
    <n v="25"/>
    <x v="0"/>
    <x v="13"/>
    <x v="0"/>
    <n v="83"/>
    <x v="35"/>
    <s v="M"/>
    <s v="Turquoise"/>
    <s v="Spring"/>
    <n v="3.3"/>
    <x v="1"/>
    <x v="3"/>
    <s v="No"/>
    <s v="No"/>
    <n v="4"/>
    <s v="Bank Transfer"/>
    <s v="Every 3 Months"/>
    <x v="2"/>
  </r>
  <r>
    <n v="2646"/>
    <n v="23"/>
    <x v="0"/>
    <x v="18"/>
    <x v="3"/>
    <n v="81"/>
    <x v="7"/>
    <s v="L"/>
    <s v="Olive"/>
    <s v="Spring"/>
    <n v="4"/>
    <x v="1"/>
    <x v="5"/>
    <s v="No"/>
    <s v="No"/>
    <n v="24"/>
    <s v="Bank Transfer"/>
    <s v="Bi-Weekly"/>
    <x v="2"/>
  </r>
  <r>
    <n v="2647"/>
    <n v="33"/>
    <x v="0"/>
    <x v="17"/>
    <x v="0"/>
    <n v="56"/>
    <x v="35"/>
    <s v="S"/>
    <s v="Lavender"/>
    <s v="Summer"/>
    <n v="3.9"/>
    <x v="1"/>
    <x v="2"/>
    <s v="No"/>
    <s v="No"/>
    <n v="4"/>
    <s v="Debit Card"/>
    <s v="Every 3 Months"/>
    <x v="2"/>
  </r>
  <r>
    <n v="2648"/>
    <n v="60"/>
    <x v="0"/>
    <x v="9"/>
    <x v="1"/>
    <n v="58"/>
    <x v="36"/>
    <s v="M"/>
    <s v="Red"/>
    <s v="Summer"/>
    <n v="3.3"/>
    <x v="1"/>
    <x v="4"/>
    <s v="No"/>
    <s v="No"/>
    <n v="25"/>
    <s v="Debit Card"/>
    <s v="Annually"/>
    <x v="0"/>
  </r>
  <r>
    <n v="2649"/>
    <n v="51"/>
    <x v="0"/>
    <x v="13"/>
    <x v="0"/>
    <n v="84"/>
    <x v="26"/>
    <s v="M"/>
    <s v="Gray"/>
    <s v="Spring"/>
    <n v="3.9"/>
    <x v="1"/>
    <x v="2"/>
    <s v="No"/>
    <s v="No"/>
    <n v="14"/>
    <s v="PayPal"/>
    <s v="Bi-Weekly"/>
    <x v="0"/>
  </r>
  <r>
    <n v="2650"/>
    <n v="23"/>
    <x v="0"/>
    <x v="24"/>
    <x v="3"/>
    <n v="21"/>
    <x v="46"/>
    <s v="M"/>
    <s v="Magenta"/>
    <s v="Fall"/>
    <n v="3.9"/>
    <x v="1"/>
    <x v="5"/>
    <s v="No"/>
    <s v="No"/>
    <n v="14"/>
    <s v="Bank Transfer"/>
    <s v="Fortnightly"/>
    <x v="2"/>
  </r>
  <r>
    <n v="2651"/>
    <n v="20"/>
    <x v="0"/>
    <x v="20"/>
    <x v="0"/>
    <n v="35"/>
    <x v="4"/>
    <s v="L"/>
    <s v="Maroon"/>
    <s v="Summer"/>
    <n v="4.2"/>
    <x v="1"/>
    <x v="3"/>
    <s v="No"/>
    <s v="No"/>
    <n v="46"/>
    <s v="Credit Card"/>
    <s v="Every 3 Months"/>
    <x v="2"/>
  </r>
  <r>
    <n v="2652"/>
    <n v="51"/>
    <x v="0"/>
    <x v="4"/>
    <x v="1"/>
    <n v="43"/>
    <x v="30"/>
    <s v="M"/>
    <s v="Cyan"/>
    <s v="Summer"/>
    <n v="4.5999999999999996"/>
    <x v="1"/>
    <x v="5"/>
    <s v="No"/>
    <s v="No"/>
    <n v="27"/>
    <s v="PayPal"/>
    <s v="Quarterly"/>
    <x v="0"/>
  </r>
  <r>
    <n v="2653"/>
    <n v="23"/>
    <x v="1"/>
    <x v="6"/>
    <x v="0"/>
    <n v="20"/>
    <x v="33"/>
    <s v="L"/>
    <s v="Cyan"/>
    <s v="Summer"/>
    <n v="3.3"/>
    <x v="1"/>
    <x v="4"/>
    <s v="No"/>
    <s v="No"/>
    <n v="46"/>
    <s v="Credit Card"/>
    <s v="Monthly"/>
    <x v="2"/>
  </r>
  <r>
    <n v="2654"/>
    <n v="67"/>
    <x v="1"/>
    <x v="0"/>
    <x v="0"/>
    <n v="36"/>
    <x v="48"/>
    <s v="L"/>
    <s v="Lavender"/>
    <s v="Fall"/>
    <n v="4.8"/>
    <x v="1"/>
    <x v="0"/>
    <s v="No"/>
    <s v="No"/>
    <n v="24"/>
    <s v="Venmo"/>
    <s v="Every 3 Months"/>
    <x v="0"/>
  </r>
  <r>
    <n v="2655"/>
    <n v="23"/>
    <x v="1"/>
    <x v="7"/>
    <x v="2"/>
    <n v="70"/>
    <x v="37"/>
    <s v="S"/>
    <s v="Pink"/>
    <s v="Fall"/>
    <n v="4.0999999999999996"/>
    <x v="1"/>
    <x v="2"/>
    <s v="No"/>
    <s v="No"/>
    <n v="4"/>
    <s v="PayPal"/>
    <s v="Annually"/>
    <x v="2"/>
  </r>
  <r>
    <n v="2656"/>
    <n v="26"/>
    <x v="1"/>
    <x v="12"/>
    <x v="3"/>
    <n v="83"/>
    <x v="5"/>
    <s v="M"/>
    <s v="Gray"/>
    <s v="Summer"/>
    <n v="3.4"/>
    <x v="1"/>
    <x v="3"/>
    <s v="No"/>
    <s v="No"/>
    <n v="2"/>
    <s v="Credit Card"/>
    <s v="Fortnightly"/>
    <x v="2"/>
  </r>
  <r>
    <n v="2657"/>
    <n v="52"/>
    <x v="1"/>
    <x v="6"/>
    <x v="0"/>
    <n v="76"/>
    <x v="27"/>
    <s v="L"/>
    <s v="Yellow"/>
    <s v="Winter"/>
    <n v="3.6"/>
    <x v="1"/>
    <x v="0"/>
    <s v="No"/>
    <s v="No"/>
    <n v="29"/>
    <s v="Bank Transfer"/>
    <s v="Fortnightly"/>
    <x v="0"/>
  </r>
  <r>
    <n v="2658"/>
    <n v="52"/>
    <x v="1"/>
    <x v="10"/>
    <x v="0"/>
    <n v="81"/>
    <x v="21"/>
    <s v="M"/>
    <s v="Pink"/>
    <s v="Summer"/>
    <n v="2.7"/>
    <x v="1"/>
    <x v="0"/>
    <s v="No"/>
    <s v="No"/>
    <n v="7"/>
    <s v="Credit Card"/>
    <s v="Fortnightly"/>
    <x v="0"/>
  </r>
  <r>
    <n v="2659"/>
    <n v="52"/>
    <x v="1"/>
    <x v="8"/>
    <x v="3"/>
    <n v="47"/>
    <x v="31"/>
    <s v="XL"/>
    <s v="Indigo"/>
    <s v="Summer"/>
    <n v="3.2"/>
    <x v="1"/>
    <x v="2"/>
    <s v="No"/>
    <s v="No"/>
    <n v="39"/>
    <s v="PayPal"/>
    <s v="Monthly"/>
    <x v="0"/>
  </r>
  <r>
    <n v="2660"/>
    <n v="35"/>
    <x v="1"/>
    <x v="23"/>
    <x v="1"/>
    <n v="35"/>
    <x v="23"/>
    <s v="L"/>
    <s v="Gray"/>
    <s v="Summer"/>
    <n v="4.4000000000000004"/>
    <x v="1"/>
    <x v="4"/>
    <s v="No"/>
    <s v="No"/>
    <n v="46"/>
    <s v="Credit Card"/>
    <s v="Fortnightly"/>
    <x v="2"/>
  </r>
  <r>
    <n v="2661"/>
    <n v="24"/>
    <x v="1"/>
    <x v="13"/>
    <x v="0"/>
    <n v="85"/>
    <x v="36"/>
    <s v="L"/>
    <s v="Yellow"/>
    <s v="Spring"/>
    <n v="4.9000000000000004"/>
    <x v="1"/>
    <x v="0"/>
    <s v="No"/>
    <s v="No"/>
    <n v="44"/>
    <s v="Venmo"/>
    <s v="Annually"/>
    <x v="2"/>
  </r>
  <r>
    <n v="2662"/>
    <n v="43"/>
    <x v="1"/>
    <x v="23"/>
    <x v="1"/>
    <n v="96"/>
    <x v="49"/>
    <s v="XL"/>
    <s v="Olive"/>
    <s v="Fall"/>
    <n v="4.8"/>
    <x v="1"/>
    <x v="0"/>
    <s v="No"/>
    <s v="No"/>
    <n v="20"/>
    <s v="Bank Transfer"/>
    <s v="Annually"/>
    <x v="2"/>
  </r>
  <r>
    <n v="2663"/>
    <n v="25"/>
    <x v="1"/>
    <x v="11"/>
    <x v="0"/>
    <n v="98"/>
    <x v="43"/>
    <s v="M"/>
    <s v="Cyan"/>
    <s v="Summer"/>
    <n v="2.8"/>
    <x v="1"/>
    <x v="4"/>
    <s v="No"/>
    <s v="No"/>
    <n v="44"/>
    <s v="PayPal"/>
    <s v="Fortnightly"/>
    <x v="2"/>
  </r>
  <r>
    <n v="2664"/>
    <n v="46"/>
    <x v="1"/>
    <x v="4"/>
    <x v="1"/>
    <n v="52"/>
    <x v="48"/>
    <s v="L"/>
    <s v="Silver"/>
    <s v="Fall"/>
    <n v="2.9"/>
    <x v="1"/>
    <x v="1"/>
    <s v="No"/>
    <s v="No"/>
    <n v="23"/>
    <s v="Bank Transfer"/>
    <s v="Annually"/>
    <x v="2"/>
  </r>
  <r>
    <n v="2665"/>
    <n v="22"/>
    <x v="1"/>
    <x v="16"/>
    <x v="3"/>
    <n v="84"/>
    <x v="26"/>
    <s v="L"/>
    <s v="Silver"/>
    <s v="Winter"/>
    <n v="3.2"/>
    <x v="1"/>
    <x v="5"/>
    <s v="No"/>
    <s v="No"/>
    <n v="37"/>
    <s v="PayPal"/>
    <s v="Weekly"/>
    <x v="2"/>
  </r>
  <r>
    <n v="2666"/>
    <n v="70"/>
    <x v="1"/>
    <x v="17"/>
    <x v="0"/>
    <n v="71"/>
    <x v="7"/>
    <s v="L"/>
    <s v="Red"/>
    <s v="Winter"/>
    <n v="3.5"/>
    <x v="1"/>
    <x v="5"/>
    <s v="No"/>
    <s v="No"/>
    <n v="4"/>
    <s v="Venmo"/>
    <s v="Weekly"/>
    <x v="0"/>
  </r>
  <r>
    <n v="2667"/>
    <n v="49"/>
    <x v="1"/>
    <x v="3"/>
    <x v="1"/>
    <n v="95"/>
    <x v="31"/>
    <s v="S"/>
    <s v="Brown"/>
    <s v="Winter"/>
    <n v="4.0999999999999996"/>
    <x v="1"/>
    <x v="5"/>
    <s v="No"/>
    <s v="No"/>
    <n v="14"/>
    <s v="Venmo"/>
    <s v="Fortnightly"/>
    <x v="2"/>
  </r>
  <r>
    <n v="2668"/>
    <n v="48"/>
    <x v="1"/>
    <x v="23"/>
    <x v="1"/>
    <n v="47"/>
    <x v="33"/>
    <s v="M"/>
    <s v="Orange"/>
    <s v="Summer"/>
    <n v="4.0999999999999996"/>
    <x v="1"/>
    <x v="1"/>
    <s v="No"/>
    <s v="No"/>
    <n v="31"/>
    <s v="Cash"/>
    <s v="Fortnightly"/>
    <x v="2"/>
  </r>
  <r>
    <n v="2669"/>
    <n v="59"/>
    <x v="1"/>
    <x v="7"/>
    <x v="2"/>
    <n v="75"/>
    <x v="21"/>
    <s v="M"/>
    <s v="Black"/>
    <s v="Summer"/>
    <n v="4.8"/>
    <x v="1"/>
    <x v="2"/>
    <s v="No"/>
    <s v="No"/>
    <n v="9"/>
    <s v="PayPal"/>
    <s v="Quarterly"/>
    <x v="0"/>
  </r>
  <r>
    <n v="2670"/>
    <n v="39"/>
    <x v="1"/>
    <x v="22"/>
    <x v="3"/>
    <n v="28"/>
    <x v="26"/>
    <s v="L"/>
    <s v="Teal"/>
    <s v="Spring"/>
    <n v="2.8"/>
    <x v="1"/>
    <x v="1"/>
    <s v="No"/>
    <s v="No"/>
    <n v="31"/>
    <s v="Credit Card"/>
    <s v="Weekly"/>
    <x v="2"/>
  </r>
  <r>
    <n v="2671"/>
    <n v="30"/>
    <x v="1"/>
    <x v="12"/>
    <x v="3"/>
    <n v="44"/>
    <x v="38"/>
    <s v="M"/>
    <s v="Yellow"/>
    <s v="Fall"/>
    <n v="4.7"/>
    <x v="1"/>
    <x v="0"/>
    <s v="No"/>
    <s v="No"/>
    <n v="26"/>
    <s v="Bank Transfer"/>
    <s v="Bi-Weekly"/>
    <x v="2"/>
  </r>
  <r>
    <n v="2672"/>
    <n v="37"/>
    <x v="1"/>
    <x v="3"/>
    <x v="1"/>
    <n v="64"/>
    <x v="15"/>
    <s v="XL"/>
    <s v="Gray"/>
    <s v="Winter"/>
    <n v="4.8"/>
    <x v="1"/>
    <x v="4"/>
    <s v="No"/>
    <s v="No"/>
    <n v="41"/>
    <s v="PayPal"/>
    <s v="Every 3 Months"/>
    <x v="2"/>
  </r>
  <r>
    <n v="2673"/>
    <n v="56"/>
    <x v="1"/>
    <x v="23"/>
    <x v="1"/>
    <n v="28"/>
    <x v="8"/>
    <s v="M"/>
    <s v="Maroon"/>
    <s v="Spring"/>
    <n v="2.9"/>
    <x v="1"/>
    <x v="3"/>
    <s v="No"/>
    <s v="No"/>
    <n v="13"/>
    <s v="Cash"/>
    <s v="Annually"/>
    <x v="0"/>
  </r>
  <r>
    <n v="2674"/>
    <n v="67"/>
    <x v="1"/>
    <x v="15"/>
    <x v="0"/>
    <n v="21"/>
    <x v="22"/>
    <s v="M"/>
    <s v="Olive"/>
    <s v="Summer"/>
    <n v="2.6"/>
    <x v="1"/>
    <x v="4"/>
    <s v="No"/>
    <s v="No"/>
    <n v="4"/>
    <s v="Cash"/>
    <s v="Monthly"/>
    <x v="0"/>
  </r>
  <r>
    <n v="2675"/>
    <n v="40"/>
    <x v="1"/>
    <x v="19"/>
    <x v="3"/>
    <n v="41"/>
    <x v="20"/>
    <s v="S"/>
    <s v="Charcoal"/>
    <s v="Fall"/>
    <n v="3.3"/>
    <x v="1"/>
    <x v="0"/>
    <s v="No"/>
    <s v="No"/>
    <n v="15"/>
    <s v="Cash"/>
    <s v="Every 3 Months"/>
    <x v="2"/>
  </r>
  <r>
    <n v="2676"/>
    <n v="24"/>
    <x v="1"/>
    <x v="6"/>
    <x v="0"/>
    <n v="38"/>
    <x v="41"/>
    <s v="M"/>
    <s v="Peach"/>
    <s v="Winter"/>
    <n v="3.4"/>
    <x v="1"/>
    <x v="1"/>
    <s v="No"/>
    <s v="No"/>
    <n v="38"/>
    <s v="Cash"/>
    <s v="Bi-Weekly"/>
    <x v="2"/>
  </r>
  <r>
    <n v="2677"/>
    <n v="43"/>
    <x v="1"/>
    <x v="21"/>
    <x v="3"/>
    <n v="77"/>
    <x v="0"/>
    <s v="M"/>
    <s v="Maroon"/>
    <s v="Spring"/>
    <n v="3.6"/>
    <x v="1"/>
    <x v="1"/>
    <s v="No"/>
    <s v="No"/>
    <n v="3"/>
    <s v="Cash"/>
    <s v="Fortnightly"/>
    <x v="2"/>
  </r>
  <r>
    <n v="2678"/>
    <n v="45"/>
    <x v="1"/>
    <x v="6"/>
    <x v="0"/>
    <n v="43"/>
    <x v="39"/>
    <s v="L"/>
    <s v="Olive"/>
    <s v="Spring"/>
    <n v="3.8"/>
    <x v="1"/>
    <x v="2"/>
    <s v="No"/>
    <s v="No"/>
    <n v="6"/>
    <s v="PayPal"/>
    <s v="Every 3 Months"/>
    <x v="2"/>
  </r>
  <r>
    <n v="2679"/>
    <n v="33"/>
    <x v="1"/>
    <x v="22"/>
    <x v="3"/>
    <n v="91"/>
    <x v="6"/>
    <s v="M"/>
    <s v="Magenta"/>
    <s v="Spring"/>
    <n v="3.4"/>
    <x v="1"/>
    <x v="4"/>
    <s v="No"/>
    <s v="No"/>
    <n v="34"/>
    <s v="Credit Card"/>
    <s v="Bi-Weekly"/>
    <x v="2"/>
  </r>
  <r>
    <n v="2680"/>
    <n v="53"/>
    <x v="1"/>
    <x v="6"/>
    <x v="0"/>
    <n v="68"/>
    <x v="6"/>
    <s v="S"/>
    <s v="Yellow"/>
    <s v="Spring"/>
    <n v="3.8"/>
    <x v="1"/>
    <x v="0"/>
    <s v="No"/>
    <s v="No"/>
    <n v="7"/>
    <s v="Debit Card"/>
    <s v="Quarterly"/>
    <x v="0"/>
  </r>
  <r>
    <n v="2681"/>
    <n v="44"/>
    <x v="1"/>
    <x v="20"/>
    <x v="0"/>
    <n v="37"/>
    <x v="43"/>
    <s v="L"/>
    <s v="Indigo"/>
    <s v="Fall"/>
    <n v="3.3"/>
    <x v="1"/>
    <x v="2"/>
    <s v="No"/>
    <s v="No"/>
    <n v="21"/>
    <s v="Venmo"/>
    <s v="Annually"/>
    <x v="2"/>
  </r>
  <r>
    <n v="2682"/>
    <n v="23"/>
    <x v="1"/>
    <x v="9"/>
    <x v="1"/>
    <n v="23"/>
    <x v="2"/>
    <s v="L"/>
    <s v="Olive"/>
    <s v="Summer"/>
    <n v="4.8"/>
    <x v="1"/>
    <x v="3"/>
    <s v="No"/>
    <s v="No"/>
    <n v="17"/>
    <s v="Debit Card"/>
    <s v="Monthly"/>
    <x v="2"/>
  </r>
  <r>
    <n v="2683"/>
    <n v="59"/>
    <x v="1"/>
    <x v="4"/>
    <x v="1"/>
    <n v="65"/>
    <x v="17"/>
    <s v="L"/>
    <s v="Maroon"/>
    <s v="Winter"/>
    <n v="3.9"/>
    <x v="1"/>
    <x v="4"/>
    <s v="No"/>
    <s v="No"/>
    <n v="5"/>
    <s v="Venmo"/>
    <s v="Every 3 Months"/>
    <x v="0"/>
  </r>
  <r>
    <n v="2684"/>
    <n v="68"/>
    <x v="1"/>
    <x v="21"/>
    <x v="3"/>
    <n v="30"/>
    <x v="6"/>
    <s v="M"/>
    <s v="Indigo"/>
    <s v="Summer"/>
    <n v="4.2"/>
    <x v="1"/>
    <x v="2"/>
    <s v="No"/>
    <s v="No"/>
    <n v="21"/>
    <s v="Cash"/>
    <s v="Fortnightly"/>
    <x v="0"/>
  </r>
  <r>
    <n v="2685"/>
    <n v="46"/>
    <x v="1"/>
    <x v="10"/>
    <x v="0"/>
    <n v="45"/>
    <x v="47"/>
    <s v="M"/>
    <s v="Gray"/>
    <s v="Summer"/>
    <n v="4.7"/>
    <x v="1"/>
    <x v="1"/>
    <s v="No"/>
    <s v="No"/>
    <n v="42"/>
    <s v="Credit Card"/>
    <s v="Bi-Weekly"/>
    <x v="2"/>
  </r>
  <r>
    <n v="2686"/>
    <n v="56"/>
    <x v="1"/>
    <x v="23"/>
    <x v="1"/>
    <n v="25"/>
    <x v="41"/>
    <s v="M"/>
    <s v="Gray"/>
    <s v="Winter"/>
    <n v="2.7"/>
    <x v="1"/>
    <x v="0"/>
    <s v="No"/>
    <s v="No"/>
    <n v="49"/>
    <s v="Credit Card"/>
    <s v="Quarterly"/>
    <x v="0"/>
  </r>
  <r>
    <n v="2687"/>
    <n v="40"/>
    <x v="1"/>
    <x v="20"/>
    <x v="0"/>
    <n v="72"/>
    <x v="42"/>
    <s v="M"/>
    <s v="Black"/>
    <s v="Winter"/>
    <n v="3.8"/>
    <x v="1"/>
    <x v="4"/>
    <s v="No"/>
    <s v="No"/>
    <n v="33"/>
    <s v="Cash"/>
    <s v="Fortnightly"/>
    <x v="2"/>
  </r>
  <r>
    <n v="2688"/>
    <n v="61"/>
    <x v="1"/>
    <x v="10"/>
    <x v="0"/>
    <n v="75"/>
    <x v="12"/>
    <s v="M"/>
    <s v="White"/>
    <s v="Fall"/>
    <n v="3.6"/>
    <x v="1"/>
    <x v="4"/>
    <s v="No"/>
    <s v="No"/>
    <n v="12"/>
    <s v="Debit Card"/>
    <s v="Bi-Weekly"/>
    <x v="0"/>
  </r>
  <r>
    <n v="2689"/>
    <n v="53"/>
    <x v="1"/>
    <x v="8"/>
    <x v="3"/>
    <n v="63"/>
    <x v="8"/>
    <s v="XL"/>
    <s v="Turquoise"/>
    <s v="Spring"/>
    <n v="2.9"/>
    <x v="1"/>
    <x v="4"/>
    <s v="No"/>
    <s v="No"/>
    <n v="18"/>
    <s v="Credit Card"/>
    <s v="Every 3 Months"/>
    <x v="0"/>
  </r>
  <r>
    <n v="2690"/>
    <n v="29"/>
    <x v="1"/>
    <x v="0"/>
    <x v="0"/>
    <n v="35"/>
    <x v="5"/>
    <s v="M"/>
    <s v="Orange"/>
    <s v="Fall"/>
    <n v="3.9"/>
    <x v="1"/>
    <x v="3"/>
    <s v="No"/>
    <s v="No"/>
    <n v="47"/>
    <s v="PayPal"/>
    <s v="Quarterly"/>
    <x v="2"/>
  </r>
  <r>
    <n v="2691"/>
    <n v="44"/>
    <x v="1"/>
    <x v="22"/>
    <x v="3"/>
    <n v="32"/>
    <x v="35"/>
    <s v="L"/>
    <s v="Yellow"/>
    <s v="Summer"/>
    <n v="4.7"/>
    <x v="1"/>
    <x v="1"/>
    <s v="No"/>
    <s v="No"/>
    <n v="18"/>
    <s v="Bank Transfer"/>
    <s v="Weekly"/>
    <x v="2"/>
  </r>
  <r>
    <n v="2692"/>
    <n v="43"/>
    <x v="1"/>
    <x v="13"/>
    <x v="0"/>
    <n v="25"/>
    <x v="43"/>
    <s v="L"/>
    <s v="Blue"/>
    <s v="Winter"/>
    <n v="3.3"/>
    <x v="1"/>
    <x v="4"/>
    <s v="No"/>
    <s v="No"/>
    <n v="48"/>
    <s v="Cash"/>
    <s v="Monthly"/>
    <x v="2"/>
  </r>
  <r>
    <n v="2693"/>
    <n v="40"/>
    <x v="1"/>
    <x v="4"/>
    <x v="1"/>
    <n v="90"/>
    <x v="47"/>
    <s v="XL"/>
    <s v="Violet"/>
    <s v="Spring"/>
    <n v="4.2"/>
    <x v="1"/>
    <x v="1"/>
    <s v="No"/>
    <s v="No"/>
    <n v="18"/>
    <s v="Debit Card"/>
    <s v="Every 3 Months"/>
    <x v="2"/>
  </r>
  <r>
    <n v="2694"/>
    <n v="55"/>
    <x v="1"/>
    <x v="23"/>
    <x v="1"/>
    <n v="70"/>
    <x v="11"/>
    <s v="L"/>
    <s v="Lavender"/>
    <s v="Summer"/>
    <n v="2.6"/>
    <x v="1"/>
    <x v="3"/>
    <s v="No"/>
    <s v="No"/>
    <n v="46"/>
    <s v="Cash"/>
    <s v="Quarterly"/>
    <x v="0"/>
  </r>
  <r>
    <n v="2695"/>
    <n v="66"/>
    <x v="1"/>
    <x v="12"/>
    <x v="3"/>
    <n v="27"/>
    <x v="7"/>
    <s v="M"/>
    <s v="Olive"/>
    <s v="Spring"/>
    <n v="4.9000000000000004"/>
    <x v="1"/>
    <x v="0"/>
    <s v="No"/>
    <s v="No"/>
    <n v="34"/>
    <s v="Credit Card"/>
    <s v="Every 3 Months"/>
    <x v="0"/>
  </r>
  <r>
    <n v="2696"/>
    <n v="50"/>
    <x v="1"/>
    <x v="19"/>
    <x v="3"/>
    <n v="92"/>
    <x v="30"/>
    <s v="M"/>
    <s v="Orange"/>
    <s v="Fall"/>
    <n v="3.6"/>
    <x v="1"/>
    <x v="3"/>
    <s v="No"/>
    <s v="No"/>
    <n v="10"/>
    <s v="PayPal"/>
    <s v="Bi-Weekly"/>
    <x v="2"/>
  </r>
  <r>
    <n v="2697"/>
    <n v="57"/>
    <x v="1"/>
    <x v="7"/>
    <x v="2"/>
    <n v="20"/>
    <x v="45"/>
    <s v="M"/>
    <s v="White"/>
    <s v="Spring"/>
    <n v="4.7"/>
    <x v="1"/>
    <x v="1"/>
    <s v="No"/>
    <s v="No"/>
    <n v="12"/>
    <s v="Debit Card"/>
    <s v="Monthly"/>
    <x v="0"/>
  </r>
  <r>
    <n v="2698"/>
    <n v="42"/>
    <x v="1"/>
    <x v="14"/>
    <x v="2"/>
    <n v="52"/>
    <x v="12"/>
    <s v="L"/>
    <s v="Red"/>
    <s v="Winter"/>
    <n v="3.2"/>
    <x v="1"/>
    <x v="3"/>
    <s v="No"/>
    <s v="No"/>
    <n v="36"/>
    <s v="Bank Transfer"/>
    <s v="Quarterly"/>
    <x v="2"/>
  </r>
  <r>
    <n v="2699"/>
    <n v="55"/>
    <x v="1"/>
    <x v="15"/>
    <x v="0"/>
    <n v="57"/>
    <x v="41"/>
    <s v="M"/>
    <s v="Magenta"/>
    <s v="Summer"/>
    <n v="3.6"/>
    <x v="1"/>
    <x v="5"/>
    <s v="No"/>
    <s v="No"/>
    <n v="34"/>
    <s v="Venmo"/>
    <s v="Quarterly"/>
    <x v="0"/>
  </r>
  <r>
    <n v="2700"/>
    <n v="25"/>
    <x v="1"/>
    <x v="23"/>
    <x v="1"/>
    <n v="96"/>
    <x v="40"/>
    <s v="M"/>
    <s v="Violet"/>
    <s v="Fall"/>
    <n v="3.6"/>
    <x v="1"/>
    <x v="4"/>
    <s v="No"/>
    <s v="No"/>
    <n v="49"/>
    <s v="Debit Card"/>
    <s v="Annually"/>
    <x v="2"/>
  </r>
  <r>
    <n v="2701"/>
    <n v="22"/>
    <x v="1"/>
    <x v="17"/>
    <x v="0"/>
    <n v="68"/>
    <x v="18"/>
    <s v="XL"/>
    <s v="Olive"/>
    <s v="Winter"/>
    <n v="3.2"/>
    <x v="1"/>
    <x v="3"/>
    <s v="No"/>
    <s v="No"/>
    <n v="36"/>
    <s v="Cash"/>
    <s v="Weekly"/>
    <x v="2"/>
  </r>
  <r>
    <n v="2702"/>
    <n v="49"/>
    <x v="1"/>
    <x v="1"/>
    <x v="0"/>
    <n v="30"/>
    <x v="37"/>
    <s v="L"/>
    <s v="Silver"/>
    <s v="Summer"/>
    <n v="2.8"/>
    <x v="1"/>
    <x v="5"/>
    <s v="No"/>
    <s v="No"/>
    <n v="18"/>
    <s v="Bank Transfer"/>
    <s v="Fortnightly"/>
    <x v="2"/>
  </r>
  <r>
    <n v="2703"/>
    <n v="70"/>
    <x v="1"/>
    <x v="9"/>
    <x v="1"/>
    <n v="37"/>
    <x v="21"/>
    <s v="L"/>
    <s v="Gray"/>
    <s v="Fall"/>
    <n v="4"/>
    <x v="1"/>
    <x v="2"/>
    <s v="No"/>
    <s v="No"/>
    <n v="39"/>
    <s v="Debit Card"/>
    <s v="Fortnightly"/>
    <x v="0"/>
  </r>
  <r>
    <n v="2704"/>
    <n v="56"/>
    <x v="1"/>
    <x v="18"/>
    <x v="3"/>
    <n v="42"/>
    <x v="30"/>
    <s v="XL"/>
    <s v="Olive"/>
    <s v="Winter"/>
    <n v="4.4000000000000004"/>
    <x v="1"/>
    <x v="1"/>
    <s v="No"/>
    <s v="No"/>
    <n v="34"/>
    <s v="PayPal"/>
    <s v="Weekly"/>
    <x v="0"/>
  </r>
  <r>
    <n v="2705"/>
    <n v="52"/>
    <x v="1"/>
    <x v="10"/>
    <x v="0"/>
    <n v="54"/>
    <x v="30"/>
    <s v="L"/>
    <s v="Beige"/>
    <s v="Spring"/>
    <n v="3.4"/>
    <x v="1"/>
    <x v="2"/>
    <s v="No"/>
    <s v="No"/>
    <n v="35"/>
    <s v="Debit Card"/>
    <s v="Weekly"/>
    <x v="0"/>
  </r>
  <r>
    <n v="2706"/>
    <n v="65"/>
    <x v="1"/>
    <x v="14"/>
    <x v="2"/>
    <n v="81"/>
    <x v="47"/>
    <s v="S"/>
    <s v="Turquoise"/>
    <s v="Spring"/>
    <n v="5"/>
    <x v="1"/>
    <x v="5"/>
    <s v="No"/>
    <s v="No"/>
    <n v="1"/>
    <s v="Credit Card"/>
    <s v="Bi-Weekly"/>
    <x v="0"/>
  </r>
  <r>
    <n v="2707"/>
    <n v="24"/>
    <x v="1"/>
    <x v="9"/>
    <x v="1"/>
    <n v="40"/>
    <x v="15"/>
    <s v="S"/>
    <s v="Blue"/>
    <s v="Spring"/>
    <n v="3.1"/>
    <x v="1"/>
    <x v="0"/>
    <s v="No"/>
    <s v="No"/>
    <n v="48"/>
    <s v="Debit Card"/>
    <s v="Quarterly"/>
    <x v="2"/>
  </r>
  <r>
    <n v="2708"/>
    <n v="32"/>
    <x v="1"/>
    <x v="21"/>
    <x v="3"/>
    <n v="88"/>
    <x v="43"/>
    <s v="M"/>
    <s v="Pink"/>
    <s v="Fall"/>
    <n v="4.2"/>
    <x v="1"/>
    <x v="3"/>
    <s v="No"/>
    <s v="No"/>
    <n v="19"/>
    <s v="Cash"/>
    <s v="Weekly"/>
    <x v="2"/>
  </r>
  <r>
    <n v="2709"/>
    <n v="57"/>
    <x v="1"/>
    <x v="10"/>
    <x v="0"/>
    <n v="94"/>
    <x v="15"/>
    <s v="M"/>
    <s v="Teal"/>
    <s v="Summer"/>
    <n v="3.3"/>
    <x v="1"/>
    <x v="5"/>
    <s v="No"/>
    <s v="No"/>
    <n v="44"/>
    <s v="Debit Card"/>
    <s v="Weekly"/>
    <x v="0"/>
  </r>
  <r>
    <n v="2710"/>
    <n v="35"/>
    <x v="1"/>
    <x v="5"/>
    <x v="0"/>
    <n v="54"/>
    <x v="26"/>
    <s v="S"/>
    <s v="Cyan"/>
    <s v="Winter"/>
    <n v="2.9"/>
    <x v="1"/>
    <x v="3"/>
    <s v="No"/>
    <s v="No"/>
    <n v="9"/>
    <s v="Credit Card"/>
    <s v="Bi-Weekly"/>
    <x v="2"/>
  </r>
  <r>
    <n v="2711"/>
    <n v="69"/>
    <x v="1"/>
    <x v="14"/>
    <x v="2"/>
    <n v="51"/>
    <x v="48"/>
    <s v="L"/>
    <s v="Purple"/>
    <s v="Summer"/>
    <n v="4.7"/>
    <x v="1"/>
    <x v="3"/>
    <s v="No"/>
    <s v="No"/>
    <n v="3"/>
    <s v="Bank Transfer"/>
    <s v="Fortnightly"/>
    <x v="0"/>
  </r>
  <r>
    <n v="2712"/>
    <n v="30"/>
    <x v="1"/>
    <x v="12"/>
    <x v="3"/>
    <n v="22"/>
    <x v="43"/>
    <s v="L"/>
    <s v="Red"/>
    <s v="Spring"/>
    <n v="4"/>
    <x v="1"/>
    <x v="3"/>
    <s v="No"/>
    <s v="No"/>
    <n v="50"/>
    <s v="Venmo"/>
    <s v="Monthly"/>
    <x v="2"/>
  </r>
  <r>
    <n v="2713"/>
    <n v="37"/>
    <x v="1"/>
    <x v="14"/>
    <x v="2"/>
    <n v="95"/>
    <x v="25"/>
    <s v="L"/>
    <s v="Brown"/>
    <s v="Fall"/>
    <n v="4.5999999999999996"/>
    <x v="1"/>
    <x v="3"/>
    <s v="No"/>
    <s v="No"/>
    <n v="7"/>
    <s v="Debit Card"/>
    <s v="Quarterly"/>
    <x v="2"/>
  </r>
  <r>
    <n v="2714"/>
    <n v="19"/>
    <x v="1"/>
    <x v="7"/>
    <x v="2"/>
    <n v="57"/>
    <x v="16"/>
    <s v="M"/>
    <s v="Magenta"/>
    <s v="Fall"/>
    <n v="3.8"/>
    <x v="1"/>
    <x v="4"/>
    <s v="No"/>
    <s v="No"/>
    <n v="20"/>
    <s v="Debit Card"/>
    <s v="Annually"/>
    <x v="1"/>
  </r>
  <r>
    <n v="2715"/>
    <n v="53"/>
    <x v="1"/>
    <x v="1"/>
    <x v="0"/>
    <n v="45"/>
    <x v="44"/>
    <s v="S"/>
    <s v="Olive"/>
    <s v="Winter"/>
    <n v="3.6"/>
    <x v="1"/>
    <x v="5"/>
    <s v="No"/>
    <s v="No"/>
    <n v="16"/>
    <s v="Credit Card"/>
    <s v="Bi-Weekly"/>
    <x v="0"/>
  </r>
  <r>
    <n v="2716"/>
    <n v="25"/>
    <x v="1"/>
    <x v="4"/>
    <x v="1"/>
    <n v="92"/>
    <x v="16"/>
    <s v="XL"/>
    <s v="Pink"/>
    <s v="Winter"/>
    <n v="4.0999999999999996"/>
    <x v="1"/>
    <x v="0"/>
    <s v="No"/>
    <s v="No"/>
    <n v="29"/>
    <s v="PayPal"/>
    <s v="Fortnightly"/>
    <x v="2"/>
  </r>
  <r>
    <n v="2717"/>
    <n v="47"/>
    <x v="1"/>
    <x v="9"/>
    <x v="1"/>
    <n v="40"/>
    <x v="24"/>
    <s v="L"/>
    <s v="Black"/>
    <s v="Spring"/>
    <n v="2.7"/>
    <x v="1"/>
    <x v="5"/>
    <s v="No"/>
    <s v="No"/>
    <n v="21"/>
    <s v="Debit Card"/>
    <s v="Weekly"/>
    <x v="2"/>
  </r>
  <r>
    <n v="2718"/>
    <n v="18"/>
    <x v="1"/>
    <x v="12"/>
    <x v="3"/>
    <n v="62"/>
    <x v="43"/>
    <s v="XL"/>
    <s v="Beige"/>
    <s v="Winter"/>
    <n v="4.3"/>
    <x v="1"/>
    <x v="1"/>
    <s v="No"/>
    <s v="No"/>
    <n v="19"/>
    <s v="Credit Card"/>
    <s v="Every 3 Months"/>
    <x v="1"/>
  </r>
  <r>
    <n v="2719"/>
    <n v="22"/>
    <x v="1"/>
    <x v="6"/>
    <x v="0"/>
    <n v="90"/>
    <x v="41"/>
    <s v="M"/>
    <s v="Peach"/>
    <s v="Winter"/>
    <n v="4.9000000000000004"/>
    <x v="1"/>
    <x v="2"/>
    <s v="No"/>
    <s v="No"/>
    <n v="10"/>
    <s v="Venmo"/>
    <s v="Bi-Weekly"/>
    <x v="2"/>
  </r>
  <r>
    <n v="2720"/>
    <n v="69"/>
    <x v="1"/>
    <x v="15"/>
    <x v="0"/>
    <n v="82"/>
    <x v="7"/>
    <s v="S"/>
    <s v="Peach"/>
    <s v="Fall"/>
    <n v="4.2"/>
    <x v="1"/>
    <x v="1"/>
    <s v="No"/>
    <s v="No"/>
    <n v="4"/>
    <s v="Bank Transfer"/>
    <s v="Monthly"/>
    <x v="0"/>
  </r>
  <r>
    <n v="2721"/>
    <n v="55"/>
    <x v="1"/>
    <x v="18"/>
    <x v="3"/>
    <n v="52"/>
    <x v="33"/>
    <s v="M"/>
    <s v="Peach"/>
    <s v="Spring"/>
    <n v="2.8"/>
    <x v="1"/>
    <x v="5"/>
    <s v="No"/>
    <s v="No"/>
    <n v="45"/>
    <s v="Bank Transfer"/>
    <s v="Quarterly"/>
    <x v="0"/>
  </r>
  <r>
    <n v="2722"/>
    <n v="19"/>
    <x v="1"/>
    <x v="3"/>
    <x v="1"/>
    <n v="70"/>
    <x v="46"/>
    <s v="S"/>
    <s v="Teal"/>
    <s v="Spring"/>
    <n v="4.9000000000000004"/>
    <x v="1"/>
    <x v="1"/>
    <s v="No"/>
    <s v="No"/>
    <n v="17"/>
    <s v="PayPal"/>
    <s v="Fortnightly"/>
    <x v="1"/>
  </r>
  <r>
    <n v="2723"/>
    <n v="23"/>
    <x v="1"/>
    <x v="19"/>
    <x v="3"/>
    <n v="83"/>
    <x v="1"/>
    <s v="M"/>
    <s v="Green"/>
    <s v="Spring"/>
    <n v="2.8"/>
    <x v="1"/>
    <x v="4"/>
    <s v="No"/>
    <s v="No"/>
    <n v="22"/>
    <s v="PayPal"/>
    <s v="Fortnightly"/>
    <x v="2"/>
  </r>
  <r>
    <n v="2724"/>
    <n v="54"/>
    <x v="1"/>
    <x v="9"/>
    <x v="1"/>
    <n v="49"/>
    <x v="21"/>
    <s v="XL"/>
    <s v="Brown"/>
    <s v="Summer"/>
    <n v="2.9"/>
    <x v="1"/>
    <x v="5"/>
    <s v="No"/>
    <s v="No"/>
    <n v="3"/>
    <s v="PayPal"/>
    <s v="Every 3 Months"/>
    <x v="0"/>
  </r>
  <r>
    <n v="2725"/>
    <n v="52"/>
    <x v="1"/>
    <x v="4"/>
    <x v="1"/>
    <n v="91"/>
    <x v="9"/>
    <s v="M"/>
    <s v="Brown"/>
    <s v="Spring"/>
    <n v="2.5"/>
    <x v="1"/>
    <x v="2"/>
    <s v="No"/>
    <s v="No"/>
    <n v="11"/>
    <s v="Debit Card"/>
    <s v="Fortnightly"/>
    <x v="0"/>
  </r>
  <r>
    <n v="2726"/>
    <n v="64"/>
    <x v="1"/>
    <x v="21"/>
    <x v="3"/>
    <n v="99"/>
    <x v="16"/>
    <s v="S"/>
    <s v="Violet"/>
    <s v="Summer"/>
    <n v="2.7"/>
    <x v="1"/>
    <x v="1"/>
    <s v="No"/>
    <s v="No"/>
    <n v="4"/>
    <s v="Debit Card"/>
    <s v="Annually"/>
    <x v="0"/>
  </r>
  <r>
    <n v="2727"/>
    <n v="33"/>
    <x v="1"/>
    <x v="22"/>
    <x v="3"/>
    <n v="92"/>
    <x v="49"/>
    <s v="L"/>
    <s v="Blue"/>
    <s v="Winter"/>
    <n v="3.3"/>
    <x v="1"/>
    <x v="1"/>
    <s v="No"/>
    <s v="No"/>
    <n v="11"/>
    <s v="PayPal"/>
    <s v="Bi-Weekly"/>
    <x v="2"/>
  </r>
  <r>
    <n v="2728"/>
    <n v="40"/>
    <x v="1"/>
    <x v="5"/>
    <x v="0"/>
    <n v="87"/>
    <x v="24"/>
    <s v="L"/>
    <s v="Charcoal"/>
    <s v="Winter"/>
    <n v="3.7"/>
    <x v="1"/>
    <x v="4"/>
    <s v="No"/>
    <s v="No"/>
    <n v="47"/>
    <s v="Credit Card"/>
    <s v="Fortnightly"/>
    <x v="2"/>
  </r>
  <r>
    <n v="2729"/>
    <n v="26"/>
    <x v="1"/>
    <x v="11"/>
    <x v="0"/>
    <n v="28"/>
    <x v="20"/>
    <s v="M"/>
    <s v="Pink"/>
    <s v="Winter"/>
    <n v="4"/>
    <x v="1"/>
    <x v="0"/>
    <s v="No"/>
    <s v="No"/>
    <n v="17"/>
    <s v="Debit Card"/>
    <s v="Weekly"/>
    <x v="2"/>
  </r>
  <r>
    <n v="2730"/>
    <n v="31"/>
    <x v="1"/>
    <x v="24"/>
    <x v="3"/>
    <n v="71"/>
    <x v="6"/>
    <s v="S"/>
    <s v="Violet"/>
    <s v="Summer"/>
    <n v="4.0999999999999996"/>
    <x v="1"/>
    <x v="1"/>
    <s v="No"/>
    <s v="No"/>
    <n v="32"/>
    <s v="Credit Card"/>
    <s v="Monthly"/>
    <x v="2"/>
  </r>
  <r>
    <n v="2731"/>
    <n v="23"/>
    <x v="1"/>
    <x v="24"/>
    <x v="3"/>
    <n v="32"/>
    <x v="48"/>
    <s v="M"/>
    <s v="Teal"/>
    <s v="Winter"/>
    <n v="4.0999999999999996"/>
    <x v="1"/>
    <x v="5"/>
    <s v="No"/>
    <s v="No"/>
    <n v="37"/>
    <s v="Bank Transfer"/>
    <s v="Annually"/>
    <x v="2"/>
  </r>
  <r>
    <n v="2732"/>
    <n v="52"/>
    <x v="1"/>
    <x v="8"/>
    <x v="3"/>
    <n v="33"/>
    <x v="48"/>
    <s v="M"/>
    <s v="Red"/>
    <s v="Summer"/>
    <n v="2.5"/>
    <x v="1"/>
    <x v="4"/>
    <s v="No"/>
    <s v="No"/>
    <n v="44"/>
    <s v="Bank Transfer"/>
    <s v="Quarterly"/>
    <x v="0"/>
  </r>
  <r>
    <n v="2733"/>
    <n v="21"/>
    <x v="1"/>
    <x v="20"/>
    <x v="0"/>
    <n v="75"/>
    <x v="12"/>
    <s v="L"/>
    <s v="Orange"/>
    <s v="Winter"/>
    <n v="4.2"/>
    <x v="1"/>
    <x v="5"/>
    <s v="No"/>
    <s v="No"/>
    <n v="27"/>
    <s v="Debit Card"/>
    <s v="Every 3 Months"/>
    <x v="2"/>
  </r>
  <r>
    <n v="2734"/>
    <n v="31"/>
    <x v="1"/>
    <x v="21"/>
    <x v="3"/>
    <n v="83"/>
    <x v="17"/>
    <s v="M"/>
    <s v="Magenta"/>
    <s v="Summer"/>
    <n v="4.7"/>
    <x v="1"/>
    <x v="0"/>
    <s v="No"/>
    <s v="No"/>
    <n v="46"/>
    <s v="PayPal"/>
    <s v="Annually"/>
    <x v="2"/>
  </r>
  <r>
    <n v="2735"/>
    <n v="63"/>
    <x v="1"/>
    <x v="2"/>
    <x v="0"/>
    <n v="93"/>
    <x v="14"/>
    <s v="XL"/>
    <s v="Yellow"/>
    <s v="Summer"/>
    <n v="2.7"/>
    <x v="1"/>
    <x v="4"/>
    <s v="No"/>
    <s v="No"/>
    <n v="13"/>
    <s v="Cash"/>
    <s v="Bi-Weekly"/>
    <x v="0"/>
  </r>
  <r>
    <n v="2736"/>
    <n v="46"/>
    <x v="1"/>
    <x v="11"/>
    <x v="0"/>
    <n v="29"/>
    <x v="18"/>
    <s v="M"/>
    <s v="Yellow"/>
    <s v="Spring"/>
    <n v="3"/>
    <x v="1"/>
    <x v="0"/>
    <s v="No"/>
    <s v="No"/>
    <n v="2"/>
    <s v="PayPal"/>
    <s v="Bi-Weekly"/>
    <x v="2"/>
  </r>
  <r>
    <n v="2737"/>
    <n v="44"/>
    <x v="1"/>
    <x v="15"/>
    <x v="0"/>
    <n v="25"/>
    <x v="6"/>
    <s v="M"/>
    <s v="Pink"/>
    <s v="Spring"/>
    <n v="4.8"/>
    <x v="1"/>
    <x v="5"/>
    <s v="No"/>
    <s v="No"/>
    <n v="45"/>
    <s v="Credit Card"/>
    <s v="Annually"/>
    <x v="2"/>
  </r>
  <r>
    <n v="2738"/>
    <n v="57"/>
    <x v="1"/>
    <x v="16"/>
    <x v="3"/>
    <n v="76"/>
    <x v="17"/>
    <s v="S"/>
    <s v="Indigo"/>
    <s v="Spring"/>
    <n v="4.4000000000000004"/>
    <x v="1"/>
    <x v="1"/>
    <s v="No"/>
    <s v="No"/>
    <n v="35"/>
    <s v="Cash"/>
    <s v="Every 3 Months"/>
    <x v="0"/>
  </r>
  <r>
    <n v="2739"/>
    <n v="50"/>
    <x v="1"/>
    <x v="4"/>
    <x v="1"/>
    <n v="81"/>
    <x v="31"/>
    <s v="M"/>
    <s v="Charcoal"/>
    <s v="Summer"/>
    <n v="4.3"/>
    <x v="1"/>
    <x v="4"/>
    <s v="No"/>
    <s v="No"/>
    <n v="39"/>
    <s v="Venmo"/>
    <s v="Every 3 Months"/>
    <x v="2"/>
  </r>
  <r>
    <n v="2740"/>
    <n v="33"/>
    <x v="1"/>
    <x v="5"/>
    <x v="0"/>
    <n v="80"/>
    <x v="29"/>
    <s v="XL"/>
    <s v="Blue"/>
    <s v="Winter"/>
    <n v="2.5"/>
    <x v="1"/>
    <x v="5"/>
    <s v="No"/>
    <s v="No"/>
    <n v="39"/>
    <s v="Credit Card"/>
    <s v="Every 3 Months"/>
    <x v="2"/>
  </r>
  <r>
    <n v="2741"/>
    <n v="19"/>
    <x v="1"/>
    <x v="12"/>
    <x v="3"/>
    <n v="70"/>
    <x v="38"/>
    <s v="M"/>
    <s v="Lavender"/>
    <s v="Summer"/>
    <n v="4.9000000000000004"/>
    <x v="1"/>
    <x v="1"/>
    <s v="No"/>
    <s v="No"/>
    <n v="34"/>
    <s v="Bank Transfer"/>
    <s v="Fortnightly"/>
    <x v="1"/>
  </r>
  <r>
    <n v="2742"/>
    <n v="68"/>
    <x v="1"/>
    <x v="10"/>
    <x v="0"/>
    <n v="81"/>
    <x v="1"/>
    <s v="L"/>
    <s v="Yellow"/>
    <s v="Fall"/>
    <n v="4.9000000000000004"/>
    <x v="1"/>
    <x v="4"/>
    <s v="No"/>
    <s v="No"/>
    <n v="41"/>
    <s v="Venmo"/>
    <s v="Monthly"/>
    <x v="0"/>
  </r>
  <r>
    <n v="2743"/>
    <n v="27"/>
    <x v="1"/>
    <x v="9"/>
    <x v="1"/>
    <n v="86"/>
    <x v="21"/>
    <s v="M"/>
    <s v="Black"/>
    <s v="Spring"/>
    <n v="3.9"/>
    <x v="1"/>
    <x v="1"/>
    <s v="No"/>
    <s v="No"/>
    <n v="47"/>
    <s v="Debit Card"/>
    <s v="Annually"/>
    <x v="2"/>
  </r>
  <r>
    <n v="2744"/>
    <n v="61"/>
    <x v="1"/>
    <x v="22"/>
    <x v="3"/>
    <n v="94"/>
    <x v="32"/>
    <s v="S"/>
    <s v="Beige"/>
    <s v="Fall"/>
    <n v="4.0999999999999996"/>
    <x v="1"/>
    <x v="4"/>
    <s v="No"/>
    <s v="No"/>
    <n v="17"/>
    <s v="Venmo"/>
    <s v="Quarterly"/>
    <x v="0"/>
  </r>
  <r>
    <n v="2745"/>
    <n v="38"/>
    <x v="1"/>
    <x v="5"/>
    <x v="0"/>
    <n v="66"/>
    <x v="5"/>
    <s v="M"/>
    <s v="Silver"/>
    <s v="Winter"/>
    <n v="3.3"/>
    <x v="1"/>
    <x v="5"/>
    <s v="No"/>
    <s v="No"/>
    <n v="40"/>
    <s v="Credit Card"/>
    <s v="Monthly"/>
    <x v="2"/>
  </r>
  <r>
    <n v="2746"/>
    <n v="28"/>
    <x v="1"/>
    <x v="23"/>
    <x v="1"/>
    <n v="98"/>
    <x v="49"/>
    <s v="M"/>
    <s v="Magenta"/>
    <s v="Summer"/>
    <n v="4.0999999999999996"/>
    <x v="1"/>
    <x v="3"/>
    <s v="No"/>
    <s v="No"/>
    <n v="44"/>
    <s v="PayPal"/>
    <s v="Bi-Weekly"/>
    <x v="2"/>
  </r>
  <r>
    <n v="2747"/>
    <n v="39"/>
    <x v="1"/>
    <x v="15"/>
    <x v="0"/>
    <n v="25"/>
    <x v="31"/>
    <s v="M"/>
    <s v="Orange"/>
    <s v="Fall"/>
    <n v="3.7"/>
    <x v="1"/>
    <x v="3"/>
    <s v="No"/>
    <s v="No"/>
    <n v="21"/>
    <s v="PayPal"/>
    <s v="Every 3 Months"/>
    <x v="2"/>
  </r>
  <r>
    <n v="2748"/>
    <n v="18"/>
    <x v="1"/>
    <x v="2"/>
    <x v="0"/>
    <n v="62"/>
    <x v="8"/>
    <s v="M"/>
    <s v="Teal"/>
    <s v="Winter"/>
    <n v="3.1"/>
    <x v="1"/>
    <x v="1"/>
    <s v="No"/>
    <s v="No"/>
    <n v="21"/>
    <s v="Credit Card"/>
    <s v="Every 3 Months"/>
    <x v="1"/>
  </r>
  <r>
    <n v="2749"/>
    <n v="24"/>
    <x v="1"/>
    <x v="14"/>
    <x v="2"/>
    <n v="98"/>
    <x v="41"/>
    <s v="L"/>
    <s v="Turquoise"/>
    <s v="Spring"/>
    <n v="3"/>
    <x v="1"/>
    <x v="1"/>
    <s v="No"/>
    <s v="No"/>
    <n v="16"/>
    <s v="Venmo"/>
    <s v="Annually"/>
    <x v="2"/>
  </r>
  <r>
    <n v="2750"/>
    <n v="64"/>
    <x v="1"/>
    <x v="14"/>
    <x v="2"/>
    <n v="53"/>
    <x v="34"/>
    <s v="M"/>
    <s v="Cyan"/>
    <s v="Spring"/>
    <n v="3.4"/>
    <x v="1"/>
    <x v="3"/>
    <s v="No"/>
    <s v="No"/>
    <n v="15"/>
    <s v="Bank Transfer"/>
    <s v="Annually"/>
    <x v="0"/>
  </r>
  <r>
    <n v="2751"/>
    <n v="51"/>
    <x v="1"/>
    <x v="3"/>
    <x v="1"/>
    <n v="66"/>
    <x v="29"/>
    <s v="L"/>
    <s v="Pink"/>
    <s v="Spring"/>
    <n v="2.7"/>
    <x v="1"/>
    <x v="4"/>
    <s v="No"/>
    <s v="No"/>
    <n v="26"/>
    <s v="PayPal"/>
    <s v="Every 3 Months"/>
    <x v="0"/>
  </r>
  <r>
    <n v="2752"/>
    <n v="27"/>
    <x v="1"/>
    <x v="10"/>
    <x v="0"/>
    <n v="52"/>
    <x v="46"/>
    <s v="S"/>
    <s v="Indigo"/>
    <s v="Fall"/>
    <n v="3.1"/>
    <x v="1"/>
    <x v="1"/>
    <s v="No"/>
    <s v="No"/>
    <n v="50"/>
    <s v="Venmo"/>
    <s v="Monthly"/>
    <x v="2"/>
  </r>
  <r>
    <n v="2753"/>
    <n v="48"/>
    <x v="1"/>
    <x v="1"/>
    <x v="0"/>
    <n v="64"/>
    <x v="24"/>
    <s v="S"/>
    <s v="Peach"/>
    <s v="Winter"/>
    <n v="4"/>
    <x v="1"/>
    <x v="1"/>
    <s v="No"/>
    <s v="No"/>
    <n v="30"/>
    <s v="Venmo"/>
    <s v="Bi-Weekly"/>
    <x v="2"/>
  </r>
  <r>
    <n v="2754"/>
    <n v="69"/>
    <x v="1"/>
    <x v="24"/>
    <x v="3"/>
    <n v="59"/>
    <x v="3"/>
    <s v="M"/>
    <s v="Beige"/>
    <s v="Spring"/>
    <n v="3.6"/>
    <x v="1"/>
    <x v="2"/>
    <s v="No"/>
    <s v="No"/>
    <n v="48"/>
    <s v="PayPal"/>
    <s v="Quarterly"/>
    <x v="0"/>
  </r>
  <r>
    <n v="2755"/>
    <n v="59"/>
    <x v="1"/>
    <x v="12"/>
    <x v="3"/>
    <n v="61"/>
    <x v="32"/>
    <s v="L"/>
    <s v="Gold"/>
    <s v="Summer"/>
    <n v="3.6"/>
    <x v="1"/>
    <x v="1"/>
    <s v="No"/>
    <s v="No"/>
    <n v="21"/>
    <s v="Venmo"/>
    <s v="Bi-Weekly"/>
    <x v="0"/>
  </r>
  <r>
    <n v="2756"/>
    <n v="59"/>
    <x v="1"/>
    <x v="22"/>
    <x v="3"/>
    <n v="97"/>
    <x v="22"/>
    <s v="M"/>
    <s v="Indigo"/>
    <s v="Winter"/>
    <n v="3.3"/>
    <x v="1"/>
    <x v="5"/>
    <s v="No"/>
    <s v="No"/>
    <n v="18"/>
    <s v="Credit Card"/>
    <s v="Annually"/>
    <x v="0"/>
  </r>
  <r>
    <n v="2757"/>
    <n v="42"/>
    <x v="1"/>
    <x v="19"/>
    <x v="3"/>
    <n v="23"/>
    <x v="46"/>
    <s v="L"/>
    <s v="Violet"/>
    <s v="Winter"/>
    <n v="4.0999999999999996"/>
    <x v="1"/>
    <x v="1"/>
    <s v="No"/>
    <s v="No"/>
    <n v="41"/>
    <s v="PayPal"/>
    <s v="Monthly"/>
    <x v="2"/>
  </r>
  <r>
    <n v="2758"/>
    <n v="39"/>
    <x v="1"/>
    <x v="19"/>
    <x v="3"/>
    <n v="98"/>
    <x v="12"/>
    <s v="XL"/>
    <s v="Brown"/>
    <s v="Fall"/>
    <n v="4.3"/>
    <x v="1"/>
    <x v="2"/>
    <s v="No"/>
    <s v="No"/>
    <n v="11"/>
    <s v="Venmo"/>
    <s v="Monthly"/>
    <x v="2"/>
  </r>
  <r>
    <n v="2759"/>
    <n v="32"/>
    <x v="1"/>
    <x v="0"/>
    <x v="0"/>
    <n v="98"/>
    <x v="26"/>
    <s v="M"/>
    <s v="Purple"/>
    <s v="Summer"/>
    <n v="3.2"/>
    <x v="1"/>
    <x v="3"/>
    <s v="No"/>
    <s v="No"/>
    <n v="8"/>
    <s v="Bank Transfer"/>
    <s v="Bi-Weekly"/>
    <x v="2"/>
  </r>
  <r>
    <n v="2760"/>
    <n v="68"/>
    <x v="1"/>
    <x v="9"/>
    <x v="1"/>
    <n v="59"/>
    <x v="47"/>
    <s v="M"/>
    <s v="Turquoise"/>
    <s v="Summer"/>
    <n v="3.9"/>
    <x v="1"/>
    <x v="1"/>
    <s v="No"/>
    <s v="No"/>
    <n v="42"/>
    <s v="Cash"/>
    <s v="Every 3 Months"/>
    <x v="0"/>
  </r>
  <r>
    <n v="2761"/>
    <n v="41"/>
    <x v="1"/>
    <x v="11"/>
    <x v="0"/>
    <n v="82"/>
    <x v="29"/>
    <s v="S"/>
    <s v="Violet"/>
    <s v="Fall"/>
    <n v="5"/>
    <x v="1"/>
    <x v="2"/>
    <s v="No"/>
    <s v="No"/>
    <n v="41"/>
    <s v="Credit Card"/>
    <s v="Bi-Weekly"/>
    <x v="2"/>
  </r>
  <r>
    <n v="2762"/>
    <n v="31"/>
    <x v="1"/>
    <x v="4"/>
    <x v="1"/>
    <n v="82"/>
    <x v="49"/>
    <s v="M"/>
    <s v="Purple"/>
    <s v="Fall"/>
    <n v="3.4"/>
    <x v="1"/>
    <x v="2"/>
    <s v="No"/>
    <s v="No"/>
    <n v="3"/>
    <s v="Credit Card"/>
    <s v="Every 3 Months"/>
    <x v="2"/>
  </r>
  <r>
    <n v="2763"/>
    <n v="58"/>
    <x v="1"/>
    <x v="17"/>
    <x v="0"/>
    <n v="41"/>
    <x v="42"/>
    <s v="M"/>
    <s v="Charcoal"/>
    <s v="Fall"/>
    <n v="3.8"/>
    <x v="1"/>
    <x v="5"/>
    <s v="No"/>
    <s v="No"/>
    <n v="10"/>
    <s v="Debit Card"/>
    <s v="Every 3 Months"/>
    <x v="0"/>
  </r>
  <r>
    <n v="2764"/>
    <n v="28"/>
    <x v="1"/>
    <x v="8"/>
    <x v="3"/>
    <n v="52"/>
    <x v="8"/>
    <s v="M"/>
    <s v="Green"/>
    <s v="Fall"/>
    <n v="2.9"/>
    <x v="1"/>
    <x v="4"/>
    <s v="No"/>
    <s v="No"/>
    <n v="35"/>
    <s v="Venmo"/>
    <s v="Quarterly"/>
    <x v="2"/>
  </r>
  <r>
    <n v="2765"/>
    <n v="63"/>
    <x v="1"/>
    <x v="1"/>
    <x v="0"/>
    <n v="41"/>
    <x v="28"/>
    <s v="XL"/>
    <s v="White"/>
    <s v="Spring"/>
    <n v="2.6"/>
    <x v="1"/>
    <x v="2"/>
    <s v="No"/>
    <s v="No"/>
    <n v="2"/>
    <s v="Debit Card"/>
    <s v="Weekly"/>
    <x v="0"/>
  </r>
  <r>
    <n v="2766"/>
    <n v="64"/>
    <x v="1"/>
    <x v="24"/>
    <x v="3"/>
    <n v="70"/>
    <x v="24"/>
    <s v="M"/>
    <s v="Purple"/>
    <s v="Summer"/>
    <n v="4.3"/>
    <x v="1"/>
    <x v="4"/>
    <s v="No"/>
    <s v="No"/>
    <n v="24"/>
    <s v="Credit Card"/>
    <s v="Quarterly"/>
    <x v="0"/>
  </r>
  <r>
    <n v="2767"/>
    <n v="66"/>
    <x v="1"/>
    <x v="10"/>
    <x v="0"/>
    <n v="91"/>
    <x v="30"/>
    <s v="M"/>
    <s v="Cyan"/>
    <s v="Winter"/>
    <n v="2.8"/>
    <x v="1"/>
    <x v="3"/>
    <s v="No"/>
    <s v="No"/>
    <n v="47"/>
    <s v="Credit Card"/>
    <s v="Monthly"/>
    <x v="0"/>
  </r>
  <r>
    <n v="2768"/>
    <n v="31"/>
    <x v="1"/>
    <x v="10"/>
    <x v="0"/>
    <n v="95"/>
    <x v="44"/>
    <s v="M"/>
    <s v="Green"/>
    <s v="Spring"/>
    <n v="4.5"/>
    <x v="1"/>
    <x v="1"/>
    <s v="No"/>
    <s v="No"/>
    <n v="31"/>
    <s v="Cash"/>
    <s v="Monthly"/>
    <x v="2"/>
  </r>
  <r>
    <n v="2769"/>
    <n v="55"/>
    <x v="1"/>
    <x v="0"/>
    <x v="0"/>
    <n v="25"/>
    <x v="23"/>
    <s v="M"/>
    <s v="Beige"/>
    <s v="Spring"/>
    <n v="3.8"/>
    <x v="1"/>
    <x v="4"/>
    <s v="No"/>
    <s v="No"/>
    <n v="28"/>
    <s v="PayPal"/>
    <s v="Bi-Weekly"/>
    <x v="0"/>
  </r>
  <r>
    <n v="2770"/>
    <n v="32"/>
    <x v="1"/>
    <x v="5"/>
    <x v="0"/>
    <n v="89"/>
    <x v="19"/>
    <s v="L"/>
    <s v="Lavender"/>
    <s v="Fall"/>
    <n v="3"/>
    <x v="1"/>
    <x v="3"/>
    <s v="No"/>
    <s v="No"/>
    <n v="13"/>
    <s v="Cash"/>
    <s v="Weekly"/>
    <x v="2"/>
  </r>
  <r>
    <n v="2771"/>
    <n v="50"/>
    <x v="1"/>
    <x v="23"/>
    <x v="1"/>
    <n v="44"/>
    <x v="43"/>
    <s v="S"/>
    <s v="Blue"/>
    <s v="Fall"/>
    <n v="3.3"/>
    <x v="1"/>
    <x v="0"/>
    <s v="No"/>
    <s v="No"/>
    <n v="22"/>
    <s v="Bank Transfer"/>
    <s v="Quarterly"/>
    <x v="2"/>
  </r>
  <r>
    <n v="2772"/>
    <n v="58"/>
    <x v="1"/>
    <x v="14"/>
    <x v="2"/>
    <n v="52"/>
    <x v="33"/>
    <s v="S"/>
    <s v="Beige"/>
    <s v="Summer"/>
    <n v="3.1"/>
    <x v="1"/>
    <x v="4"/>
    <s v="No"/>
    <s v="No"/>
    <n v="12"/>
    <s v="Bank Transfer"/>
    <s v="Fortnightly"/>
    <x v="0"/>
  </r>
  <r>
    <n v="2773"/>
    <n v="18"/>
    <x v="1"/>
    <x v="21"/>
    <x v="3"/>
    <n v="94"/>
    <x v="38"/>
    <s v="L"/>
    <s v="Blue"/>
    <s v="Spring"/>
    <n v="3.5"/>
    <x v="1"/>
    <x v="5"/>
    <s v="No"/>
    <s v="No"/>
    <n v="10"/>
    <s v="Bank Transfer"/>
    <s v="Every 3 Months"/>
    <x v="1"/>
  </r>
  <r>
    <n v="2774"/>
    <n v="39"/>
    <x v="1"/>
    <x v="13"/>
    <x v="0"/>
    <n v="98"/>
    <x v="28"/>
    <s v="S"/>
    <s v="Maroon"/>
    <s v="Spring"/>
    <n v="4.5999999999999996"/>
    <x v="1"/>
    <x v="0"/>
    <s v="No"/>
    <s v="No"/>
    <n v="45"/>
    <s v="Bank Transfer"/>
    <s v="Quarterly"/>
    <x v="2"/>
  </r>
  <r>
    <n v="2775"/>
    <n v="56"/>
    <x v="1"/>
    <x v="23"/>
    <x v="1"/>
    <n v="40"/>
    <x v="19"/>
    <s v="L"/>
    <s v="Yellow"/>
    <s v="Fall"/>
    <n v="4.0999999999999996"/>
    <x v="1"/>
    <x v="3"/>
    <s v="No"/>
    <s v="No"/>
    <n v="42"/>
    <s v="Credit Card"/>
    <s v="Quarterly"/>
    <x v="0"/>
  </r>
  <r>
    <n v="2776"/>
    <n v="37"/>
    <x v="1"/>
    <x v="20"/>
    <x v="0"/>
    <n v="25"/>
    <x v="6"/>
    <s v="L"/>
    <s v="Red"/>
    <s v="Fall"/>
    <n v="3.6"/>
    <x v="1"/>
    <x v="1"/>
    <s v="No"/>
    <s v="No"/>
    <n v="16"/>
    <s v="Debit Card"/>
    <s v="Weekly"/>
    <x v="2"/>
  </r>
  <r>
    <n v="2777"/>
    <n v="46"/>
    <x v="1"/>
    <x v="18"/>
    <x v="3"/>
    <n v="62"/>
    <x v="5"/>
    <s v="L"/>
    <s v="Green"/>
    <s v="Fall"/>
    <n v="2.9"/>
    <x v="1"/>
    <x v="1"/>
    <s v="No"/>
    <s v="No"/>
    <n v="6"/>
    <s v="Bank Transfer"/>
    <s v="Annually"/>
    <x v="2"/>
  </r>
  <r>
    <n v="2778"/>
    <n v="52"/>
    <x v="1"/>
    <x v="0"/>
    <x v="0"/>
    <n v="24"/>
    <x v="37"/>
    <s v="M"/>
    <s v="Magenta"/>
    <s v="Fall"/>
    <n v="4.8"/>
    <x v="1"/>
    <x v="3"/>
    <s v="No"/>
    <s v="No"/>
    <n v="28"/>
    <s v="Credit Card"/>
    <s v="Every 3 Months"/>
    <x v="0"/>
  </r>
  <r>
    <n v="2779"/>
    <n v="70"/>
    <x v="1"/>
    <x v="22"/>
    <x v="3"/>
    <n v="57"/>
    <x v="38"/>
    <s v="L"/>
    <s v="Yellow"/>
    <s v="Spring"/>
    <n v="3.2"/>
    <x v="1"/>
    <x v="3"/>
    <s v="No"/>
    <s v="No"/>
    <n v="24"/>
    <s v="Credit Card"/>
    <s v="Bi-Weekly"/>
    <x v="0"/>
  </r>
  <r>
    <n v="2780"/>
    <n v="61"/>
    <x v="1"/>
    <x v="12"/>
    <x v="3"/>
    <n v="66"/>
    <x v="6"/>
    <s v="L"/>
    <s v="Blue"/>
    <s v="Winter"/>
    <n v="4.3"/>
    <x v="1"/>
    <x v="0"/>
    <s v="No"/>
    <s v="No"/>
    <n v="14"/>
    <s v="Credit Card"/>
    <s v="Fortnightly"/>
    <x v="0"/>
  </r>
  <r>
    <n v="2781"/>
    <n v="33"/>
    <x v="1"/>
    <x v="23"/>
    <x v="1"/>
    <n v="70"/>
    <x v="31"/>
    <s v="M"/>
    <s v="Charcoal"/>
    <s v="Winter"/>
    <n v="4.0999999999999996"/>
    <x v="1"/>
    <x v="2"/>
    <s v="No"/>
    <s v="No"/>
    <n v="29"/>
    <s v="PayPal"/>
    <s v="Fortnightly"/>
    <x v="2"/>
  </r>
  <r>
    <n v="2782"/>
    <n v="65"/>
    <x v="1"/>
    <x v="3"/>
    <x v="1"/>
    <n v="39"/>
    <x v="16"/>
    <s v="M"/>
    <s v="Blue"/>
    <s v="Spring"/>
    <n v="4.5999999999999996"/>
    <x v="1"/>
    <x v="3"/>
    <s v="No"/>
    <s v="No"/>
    <n v="33"/>
    <s v="PayPal"/>
    <s v="Weekly"/>
    <x v="0"/>
  </r>
  <r>
    <n v="2783"/>
    <n v="41"/>
    <x v="1"/>
    <x v="24"/>
    <x v="3"/>
    <n v="34"/>
    <x v="37"/>
    <s v="S"/>
    <s v="Cyan"/>
    <s v="Spring"/>
    <n v="3.8"/>
    <x v="1"/>
    <x v="1"/>
    <s v="No"/>
    <s v="No"/>
    <n v="30"/>
    <s v="PayPal"/>
    <s v="Annually"/>
    <x v="2"/>
  </r>
  <r>
    <n v="2784"/>
    <n v="19"/>
    <x v="1"/>
    <x v="11"/>
    <x v="0"/>
    <n v="38"/>
    <x v="41"/>
    <s v="M"/>
    <s v="Silver"/>
    <s v="Spring"/>
    <n v="4.5"/>
    <x v="1"/>
    <x v="2"/>
    <s v="No"/>
    <s v="No"/>
    <n v="26"/>
    <s v="Credit Card"/>
    <s v="Quarterly"/>
    <x v="1"/>
  </r>
  <r>
    <n v="2785"/>
    <n v="33"/>
    <x v="1"/>
    <x v="11"/>
    <x v="0"/>
    <n v="70"/>
    <x v="37"/>
    <s v="M"/>
    <s v="Black"/>
    <s v="Winter"/>
    <n v="3.1"/>
    <x v="1"/>
    <x v="0"/>
    <s v="No"/>
    <s v="No"/>
    <n v="12"/>
    <s v="PayPal"/>
    <s v="Every 3 Months"/>
    <x v="2"/>
  </r>
  <r>
    <n v="2786"/>
    <n v="53"/>
    <x v="1"/>
    <x v="0"/>
    <x v="0"/>
    <n v="80"/>
    <x v="7"/>
    <s v="S"/>
    <s v="Green"/>
    <s v="Summer"/>
    <n v="2.9"/>
    <x v="1"/>
    <x v="2"/>
    <s v="No"/>
    <s v="No"/>
    <n v="13"/>
    <s v="Bank Transfer"/>
    <s v="Monthly"/>
    <x v="0"/>
  </r>
  <r>
    <n v="2787"/>
    <n v="54"/>
    <x v="1"/>
    <x v="8"/>
    <x v="3"/>
    <n v="51"/>
    <x v="24"/>
    <s v="M"/>
    <s v="Violet"/>
    <s v="Spring"/>
    <n v="3.8"/>
    <x v="1"/>
    <x v="2"/>
    <s v="No"/>
    <s v="No"/>
    <n v="41"/>
    <s v="Debit Card"/>
    <s v="Every 3 Months"/>
    <x v="0"/>
  </r>
  <r>
    <n v="2788"/>
    <n v="36"/>
    <x v="1"/>
    <x v="23"/>
    <x v="1"/>
    <n v="79"/>
    <x v="8"/>
    <s v="XL"/>
    <s v="Pink"/>
    <s v="Spring"/>
    <n v="4.0999999999999996"/>
    <x v="1"/>
    <x v="2"/>
    <s v="No"/>
    <s v="No"/>
    <n v="4"/>
    <s v="Venmo"/>
    <s v="Fortnightly"/>
    <x v="2"/>
  </r>
  <r>
    <n v="2789"/>
    <n v="56"/>
    <x v="1"/>
    <x v="23"/>
    <x v="1"/>
    <n v="92"/>
    <x v="3"/>
    <s v="M"/>
    <s v="Olive"/>
    <s v="Summer"/>
    <n v="3.1"/>
    <x v="1"/>
    <x v="1"/>
    <s v="No"/>
    <s v="No"/>
    <n v="2"/>
    <s v="Credit Card"/>
    <s v="Annually"/>
    <x v="0"/>
  </r>
  <r>
    <n v="2790"/>
    <n v="28"/>
    <x v="1"/>
    <x v="1"/>
    <x v="0"/>
    <n v="85"/>
    <x v="17"/>
    <s v="L"/>
    <s v="Orange"/>
    <s v="Fall"/>
    <n v="5"/>
    <x v="1"/>
    <x v="0"/>
    <s v="No"/>
    <s v="No"/>
    <n v="28"/>
    <s v="Credit Card"/>
    <s v="Bi-Weekly"/>
    <x v="2"/>
  </r>
  <r>
    <n v="2791"/>
    <n v="34"/>
    <x v="1"/>
    <x v="20"/>
    <x v="0"/>
    <n v="63"/>
    <x v="1"/>
    <s v="M"/>
    <s v="Black"/>
    <s v="Spring"/>
    <n v="4.5"/>
    <x v="1"/>
    <x v="1"/>
    <s v="No"/>
    <s v="No"/>
    <n v="24"/>
    <s v="Debit Card"/>
    <s v="Annually"/>
    <x v="2"/>
  </r>
  <r>
    <n v="2792"/>
    <n v="43"/>
    <x v="1"/>
    <x v="24"/>
    <x v="3"/>
    <n v="60"/>
    <x v="44"/>
    <s v="M"/>
    <s v="Yellow"/>
    <s v="Fall"/>
    <n v="2.8"/>
    <x v="1"/>
    <x v="0"/>
    <s v="No"/>
    <s v="No"/>
    <n v="14"/>
    <s v="Venmo"/>
    <s v="Fortnightly"/>
    <x v="2"/>
  </r>
  <r>
    <n v="2793"/>
    <n v="54"/>
    <x v="1"/>
    <x v="6"/>
    <x v="0"/>
    <n v="44"/>
    <x v="0"/>
    <s v="L"/>
    <s v="Violet"/>
    <s v="Winter"/>
    <n v="3.2"/>
    <x v="1"/>
    <x v="0"/>
    <s v="No"/>
    <s v="No"/>
    <n v="11"/>
    <s v="Credit Card"/>
    <s v="Weekly"/>
    <x v="0"/>
  </r>
  <r>
    <n v="2794"/>
    <n v="37"/>
    <x v="1"/>
    <x v="23"/>
    <x v="1"/>
    <n v="57"/>
    <x v="2"/>
    <s v="M"/>
    <s v="Silver"/>
    <s v="Spring"/>
    <n v="3.1"/>
    <x v="1"/>
    <x v="3"/>
    <s v="No"/>
    <s v="No"/>
    <n v="27"/>
    <s v="Debit Card"/>
    <s v="Bi-Weekly"/>
    <x v="2"/>
  </r>
  <r>
    <n v="2795"/>
    <n v="33"/>
    <x v="1"/>
    <x v="14"/>
    <x v="2"/>
    <n v="24"/>
    <x v="14"/>
    <s v="M"/>
    <s v="Gold"/>
    <s v="Fall"/>
    <n v="3.3"/>
    <x v="1"/>
    <x v="3"/>
    <s v="No"/>
    <s v="No"/>
    <n v="7"/>
    <s v="Cash"/>
    <s v="Fortnightly"/>
    <x v="2"/>
  </r>
  <r>
    <n v="2796"/>
    <n v="33"/>
    <x v="1"/>
    <x v="18"/>
    <x v="3"/>
    <n v="35"/>
    <x v="43"/>
    <s v="M"/>
    <s v="Magenta"/>
    <s v="Winter"/>
    <n v="3.4"/>
    <x v="1"/>
    <x v="5"/>
    <s v="No"/>
    <s v="No"/>
    <n v="49"/>
    <s v="PayPal"/>
    <s v="Annually"/>
    <x v="2"/>
  </r>
  <r>
    <n v="2797"/>
    <n v="55"/>
    <x v="1"/>
    <x v="14"/>
    <x v="2"/>
    <n v="73"/>
    <x v="19"/>
    <s v="M"/>
    <s v="Red"/>
    <s v="Winter"/>
    <n v="3.8"/>
    <x v="1"/>
    <x v="5"/>
    <s v="No"/>
    <s v="No"/>
    <n v="21"/>
    <s v="Cash"/>
    <s v="Annually"/>
    <x v="0"/>
  </r>
  <r>
    <n v="2798"/>
    <n v="63"/>
    <x v="1"/>
    <x v="16"/>
    <x v="3"/>
    <n v="42"/>
    <x v="19"/>
    <s v="M"/>
    <s v="Green"/>
    <s v="Winter"/>
    <n v="3.5"/>
    <x v="1"/>
    <x v="0"/>
    <s v="No"/>
    <s v="No"/>
    <n v="10"/>
    <s v="Venmo"/>
    <s v="Every 3 Months"/>
    <x v="0"/>
  </r>
  <r>
    <n v="2799"/>
    <n v="52"/>
    <x v="1"/>
    <x v="15"/>
    <x v="0"/>
    <n v="20"/>
    <x v="3"/>
    <s v="XL"/>
    <s v="Red"/>
    <s v="Winter"/>
    <n v="4.8"/>
    <x v="1"/>
    <x v="5"/>
    <s v="No"/>
    <s v="No"/>
    <n v="37"/>
    <s v="PayPal"/>
    <s v="Weekly"/>
    <x v="0"/>
  </r>
  <r>
    <n v="2800"/>
    <n v="23"/>
    <x v="1"/>
    <x v="17"/>
    <x v="0"/>
    <n v="89"/>
    <x v="1"/>
    <s v="L"/>
    <s v="Pink"/>
    <s v="Spring"/>
    <n v="3.9"/>
    <x v="1"/>
    <x v="1"/>
    <s v="No"/>
    <s v="No"/>
    <n v="9"/>
    <s v="Bank Transfer"/>
    <s v="Every 3 Months"/>
    <x v="2"/>
  </r>
  <r>
    <n v="2801"/>
    <n v="70"/>
    <x v="1"/>
    <x v="5"/>
    <x v="0"/>
    <n v="76"/>
    <x v="10"/>
    <s v="L"/>
    <s v="Violet"/>
    <s v="Fall"/>
    <n v="3.4"/>
    <x v="1"/>
    <x v="1"/>
    <s v="No"/>
    <s v="No"/>
    <n v="14"/>
    <s v="Cash"/>
    <s v="Bi-Weekly"/>
    <x v="0"/>
  </r>
  <r>
    <n v="2802"/>
    <n v="64"/>
    <x v="1"/>
    <x v="5"/>
    <x v="0"/>
    <n v="56"/>
    <x v="35"/>
    <s v="M"/>
    <s v="Indigo"/>
    <s v="Winter"/>
    <n v="2.6"/>
    <x v="1"/>
    <x v="0"/>
    <s v="No"/>
    <s v="No"/>
    <n v="30"/>
    <s v="PayPal"/>
    <s v="Annually"/>
    <x v="0"/>
  </r>
  <r>
    <n v="2803"/>
    <n v="22"/>
    <x v="1"/>
    <x v="7"/>
    <x v="2"/>
    <n v="100"/>
    <x v="11"/>
    <s v="L"/>
    <s v="Red"/>
    <s v="Fall"/>
    <n v="3.1"/>
    <x v="1"/>
    <x v="5"/>
    <s v="No"/>
    <s v="No"/>
    <n v="42"/>
    <s v="Credit Card"/>
    <s v="Fortnightly"/>
    <x v="2"/>
  </r>
  <r>
    <n v="2804"/>
    <n v="46"/>
    <x v="1"/>
    <x v="17"/>
    <x v="0"/>
    <n v="44"/>
    <x v="37"/>
    <s v="M"/>
    <s v="Violet"/>
    <s v="Winter"/>
    <n v="3.3"/>
    <x v="1"/>
    <x v="1"/>
    <s v="No"/>
    <s v="No"/>
    <n v="31"/>
    <s v="Bank Transfer"/>
    <s v="Monthly"/>
    <x v="2"/>
  </r>
  <r>
    <n v="2805"/>
    <n v="65"/>
    <x v="1"/>
    <x v="15"/>
    <x v="0"/>
    <n v="76"/>
    <x v="36"/>
    <s v="M"/>
    <s v="Cyan"/>
    <s v="Spring"/>
    <n v="2.8"/>
    <x v="1"/>
    <x v="3"/>
    <s v="No"/>
    <s v="No"/>
    <n v="48"/>
    <s v="Bank Transfer"/>
    <s v="Every 3 Months"/>
    <x v="0"/>
  </r>
  <r>
    <n v="2806"/>
    <n v="18"/>
    <x v="1"/>
    <x v="12"/>
    <x v="3"/>
    <n v="97"/>
    <x v="22"/>
    <s v="S"/>
    <s v="Black"/>
    <s v="Fall"/>
    <n v="4.3"/>
    <x v="1"/>
    <x v="3"/>
    <s v="No"/>
    <s v="No"/>
    <n v="48"/>
    <s v="Cash"/>
    <s v="Quarterly"/>
    <x v="1"/>
  </r>
  <r>
    <n v="2807"/>
    <n v="45"/>
    <x v="1"/>
    <x v="0"/>
    <x v="0"/>
    <n v="39"/>
    <x v="36"/>
    <s v="L"/>
    <s v="Purple"/>
    <s v="Spring"/>
    <n v="2.7"/>
    <x v="1"/>
    <x v="3"/>
    <s v="No"/>
    <s v="No"/>
    <n v="50"/>
    <s v="Credit Card"/>
    <s v="Annually"/>
    <x v="2"/>
  </r>
  <r>
    <n v="2808"/>
    <n v="56"/>
    <x v="1"/>
    <x v="15"/>
    <x v="0"/>
    <n v="100"/>
    <x v="33"/>
    <s v="M"/>
    <s v="Charcoal"/>
    <s v="Spring"/>
    <n v="4.4000000000000004"/>
    <x v="1"/>
    <x v="4"/>
    <s v="No"/>
    <s v="No"/>
    <n v="10"/>
    <s v="Debit Card"/>
    <s v="Fortnightly"/>
    <x v="0"/>
  </r>
  <r>
    <n v="2809"/>
    <n v="49"/>
    <x v="1"/>
    <x v="11"/>
    <x v="0"/>
    <n v="62"/>
    <x v="30"/>
    <s v="M"/>
    <s v="Beige"/>
    <s v="Spring"/>
    <n v="3.9"/>
    <x v="1"/>
    <x v="1"/>
    <s v="No"/>
    <s v="No"/>
    <n v="45"/>
    <s v="PayPal"/>
    <s v="Every 3 Months"/>
    <x v="2"/>
  </r>
  <r>
    <n v="2810"/>
    <n v="66"/>
    <x v="1"/>
    <x v="6"/>
    <x v="0"/>
    <n v="98"/>
    <x v="10"/>
    <s v="XL"/>
    <s v="Teal"/>
    <s v="Summer"/>
    <n v="3"/>
    <x v="1"/>
    <x v="3"/>
    <s v="No"/>
    <s v="No"/>
    <n v="27"/>
    <s v="Debit Card"/>
    <s v="Quarterly"/>
    <x v="0"/>
  </r>
  <r>
    <n v="2811"/>
    <n v="27"/>
    <x v="1"/>
    <x v="2"/>
    <x v="0"/>
    <n v="31"/>
    <x v="28"/>
    <s v="M"/>
    <s v="Purple"/>
    <s v="Summer"/>
    <n v="4"/>
    <x v="1"/>
    <x v="3"/>
    <s v="No"/>
    <s v="No"/>
    <n v="10"/>
    <s v="Debit Card"/>
    <s v="Fortnightly"/>
    <x v="2"/>
  </r>
  <r>
    <n v="2812"/>
    <n v="69"/>
    <x v="1"/>
    <x v="14"/>
    <x v="2"/>
    <n v="89"/>
    <x v="31"/>
    <s v="M"/>
    <s v="Blue"/>
    <s v="Fall"/>
    <n v="3.7"/>
    <x v="1"/>
    <x v="5"/>
    <s v="No"/>
    <s v="No"/>
    <n v="19"/>
    <s v="Credit Card"/>
    <s v="Quarterly"/>
    <x v="0"/>
  </r>
  <r>
    <n v="2813"/>
    <n v="66"/>
    <x v="1"/>
    <x v="15"/>
    <x v="0"/>
    <n v="91"/>
    <x v="25"/>
    <s v="XL"/>
    <s v="Magenta"/>
    <s v="Fall"/>
    <n v="3.8"/>
    <x v="1"/>
    <x v="5"/>
    <s v="No"/>
    <s v="No"/>
    <n v="1"/>
    <s v="Credit Card"/>
    <s v="Every 3 Months"/>
    <x v="0"/>
  </r>
  <r>
    <n v="2814"/>
    <n v="45"/>
    <x v="1"/>
    <x v="5"/>
    <x v="0"/>
    <n v="50"/>
    <x v="34"/>
    <s v="S"/>
    <s v="Maroon"/>
    <s v="Summer"/>
    <n v="3.3"/>
    <x v="1"/>
    <x v="4"/>
    <s v="No"/>
    <s v="No"/>
    <n v="39"/>
    <s v="Debit Card"/>
    <s v="Quarterly"/>
    <x v="2"/>
  </r>
  <r>
    <n v="2815"/>
    <n v="31"/>
    <x v="1"/>
    <x v="17"/>
    <x v="0"/>
    <n v="32"/>
    <x v="46"/>
    <s v="L"/>
    <s v="Gold"/>
    <s v="Winter"/>
    <n v="3.6"/>
    <x v="1"/>
    <x v="3"/>
    <s v="No"/>
    <s v="No"/>
    <n v="14"/>
    <s v="Bank Transfer"/>
    <s v="Monthly"/>
    <x v="2"/>
  </r>
  <r>
    <n v="2816"/>
    <n v="33"/>
    <x v="1"/>
    <x v="0"/>
    <x v="0"/>
    <n v="67"/>
    <x v="37"/>
    <s v="L"/>
    <s v="Black"/>
    <s v="Fall"/>
    <n v="3.9"/>
    <x v="1"/>
    <x v="1"/>
    <s v="No"/>
    <s v="No"/>
    <n v="40"/>
    <s v="Venmo"/>
    <s v="Every 3 Months"/>
    <x v="2"/>
  </r>
  <r>
    <n v="2817"/>
    <n v="43"/>
    <x v="1"/>
    <x v="11"/>
    <x v="0"/>
    <n v="28"/>
    <x v="33"/>
    <s v="M"/>
    <s v="Black"/>
    <s v="Spring"/>
    <n v="3.5"/>
    <x v="1"/>
    <x v="1"/>
    <s v="No"/>
    <s v="No"/>
    <n v="45"/>
    <s v="Venmo"/>
    <s v="Weekly"/>
    <x v="2"/>
  </r>
  <r>
    <n v="2818"/>
    <n v="25"/>
    <x v="1"/>
    <x v="21"/>
    <x v="3"/>
    <n v="65"/>
    <x v="36"/>
    <s v="XL"/>
    <s v="Yellow"/>
    <s v="Winter"/>
    <n v="3.4"/>
    <x v="1"/>
    <x v="3"/>
    <s v="No"/>
    <s v="No"/>
    <n v="6"/>
    <s v="Venmo"/>
    <s v="Weekly"/>
    <x v="2"/>
  </r>
  <r>
    <n v="2819"/>
    <n v="46"/>
    <x v="1"/>
    <x v="6"/>
    <x v="0"/>
    <n v="73"/>
    <x v="18"/>
    <s v="M"/>
    <s v="Turquoise"/>
    <s v="Fall"/>
    <n v="4.7"/>
    <x v="1"/>
    <x v="2"/>
    <s v="No"/>
    <s v="No"/>
    <n v="12"/>
    <s v="Debit Card"/>
    <s v="Annually"/>
    <x v="2"/>
  </r>
  <r>
    <n v="2820"/>
    <n v="67"/>
    <x v="1"/>
    <x v="5"/>
    <x v="0"/>
    <n v="27"/>
    <x v="42"/>
    <s v="L"/>
    <s v="Lavender"/>
    <s v="Spring"/>
    <n v="3"/>
    <x v="1"/>
    <x v="1"/>
    <s v="No"/>
    <s v="No"/>
    <n v="19"/>
    <s v="Cash"/>
    <s v="Monthly"/>
    <x v="0"/>
  </r>
  <r>
    <n v="2821"/>
    <n v="26"/>
    <x v="1"/>
    <x v="21"/>
    <x v="3"/>
    <n v="89"/>
    <x v="34"/>
    <s v="L"/>
    <s v="Yellow"/>
    <s v="Summer"/>
    <n v="3.9"/>
    <x v="1"/>
    <x v="1"/>
    <s v="No"/>
    <s v="No"/>
    <n v="5"/>
    <s v="Cash"/>
    <s v="Bi-Weekly"/>
    <x v="2"/>
  </r>
  <r>
    <n v="2822"/>
    <n v="35"/>
    <x v="1"/>
    <x v="9"/>
    <x v="1"/>
    <n v="72"/>
    <x v="42"/>
    <s v="L"/>
    <s v="Olive"/>
    <s v="Summer"/>
    <n v="4.5"/>
    <x v="1"/>
    <x v="3"/>
    <s v="No"/>
    <s v="No"/>
    <n v="37"/>
    <s v="Venmo"/>
    <s v="Monthly"/>
    <x v="2"/>
  </r>
  <r>
    <n v="2823"/>
    <n v="61"/>
    <x v="1"/>
    <x v="11"/>
    <x v="0"/>
    <n v="37"/>
    <x v="32"/>
    <s v="S"/>
    <s v="Brown"/>
    <s v="Fall"/>
    <n v="4.0999999999999996"/>
    <x v="1"/>
    <x v="3"/>
    <s v="No"/>
    <s v="No"/>
    <n v="33"/>
    <s v="PayPal"/>
    <s v="Quarterly"/>
    <x v="0"/>
  </r>
  <r>
    <n v="2824"/>
    <n v="26"/>
    <x v="1"/>
    <x v="10"/>
    <x v="0"/>
    <n v="63"/>
    <x v="40"/>
    <s v="M"/>
    <s v="Olive"/>
    <s v="Summer"/>
    <n v="4.5"/>
    <x v="1"/>
    <x v="3"/>
    <s v="No"/>
    <s v="No"/>
    <n v="47"/>
    <s v="Debit Card"/>
    <s v="Bi-Weekly"/>
    <x v="2"/>
  </r>
  <r>
    <n v="2825"/>
    <n v="39"/>
    <x v="1"/>
    <x v="19"/>
    <x v="3"/>
    <n v="90"/>
    <x v="40"/>
    <s v="M"/>
    <s v="Purple"/>
    <s v="Fall"/>
    <n v="4"/>
    <x v="1"/>
    <x v="1"/>
    <s v="No"/>
    <s v="No"/>
    <n v="49"/>
    <s v="Debit Card"/>
    <s v="Quarterly"/>
    <x v="2"/>
  </r>
  <r>
    <n v="2826"/>
    <n v="69"/>
    <x v="1"/>
    <x v="8"/>
    <x v="3"/>
    <n v="62"/>
    <x v="17"/>
    <s v="M"/>
    <s v="Yellow"/>
    <s v="Winter"/>
    <n v="4.3"/>
    <x v="1"/>
    <x v="4"/>
    <s v="No"/>
    <s v="No"/>
    <n v="28"/>
    <s v="Bank Transfer"/>
    <s v="Annually"/>
    <x v="0"/>
  </r>
  <r>
    <n v="2827"/>
    <n v="32"/>
    <x v="1"/>
    <x v="8"/>
    <x v="3"/>
    <n v="43"/>
    <x v="20"/>
    <s v="L"/>
    <s v="Brown"/>
    <s v="Fall"/>
    <n v="3.6"/>
    <x v="1"/>
    <x v="0"/>
    <s v="No"/>
    <s v="No"/>
    <n v="23"/>
    <s v="Venmo"/>
    <s v="Annually"/>
    <x v="2"/>
  </r>
  <r>
    <n v="2828"/>
    <n v="20"/>
    <x v="1"/>
    <x v="0"/>
    <x v="0"/>
    <n v="96"/>
    <x v="48"/>
    <s v="M"/>
    <s v="Magenta"/>
    <s v="Fall"/>
    <n v="3.1"/>
    <x v="1"/>
    <x v="2"/>
    <s v="No"/>
    <s v="No"/>
    <n v="11"/>
    <s v="Bank Transfer"/>
    <s v="Bi-Weekly"/>
    <x v="2"/>
  </r>
  <r>
    <n v="2829"/>
    <n v="25"/>
    <x v="1"/>
    <x v="18"/>
    <x v="3"/>
    <n v="83"/>
    <x v="30"/>
    <s v="L"/>
    <s v="Lavender"/>
    <s v="Fall"/>
    <n v="2.6"/>
    <x v="1"/>
    <x v="3"/>
    <s v="No"/>
    <s v="No"/>
    <n v="33"/>
    <s v="PayPal"/>
    <s v="Quarterly"/>
    <x v="2"/>
  </r>
  <r>
    <n v="2830"/>
    <n v="56"/>
    <x v="1"/>
    <x v="16"/>
    <x v="3"/>
    <n v="67"/>
    <x v="28"/>
    <s v="XL"/>
    <s v="Teal"/>
    <s v="Fall"/>
    <n v="3.4"/>
    <x v="1"/>
    <x v="2"/>
    <s v="No"/>
    <s v="No"/>
    <n v="47"/>
    <s v="Cash"/>
    <s v="Weekly"/>
    <x v="0"/>
  </r>
  <r>
    <n v="2831"/>
    <n v="63"/>
    <x v="1"/>
    <x v="11"/>
    <x v="0"/>
    <n v="90"/>
    <x v="4"/>
    <s v="L"/>
    <s v="Cyan"/>
    <s v="Spring"/>
    <n v="2.9"/>
    <x v="1"/>
    <x v="5"/>
    <s v="No"/>
    <s v="No"/>
    <n v="13"/>
    <s v="Venmo"/>
    <s v="Every 3 Months"/>
    <x v="0"/>
  </r>
  <r>
    <n v="2832"/>
    <n v="34"/>
    <x v="1"/>
    <x v="15"/>
    <x v="0"/>
    <n v="53"/>
    <x v="41"/>
    <s v="L"/>
    <s v="Pink"/>
    <s v="Winter"/>
    <n v="5"/>
    <x v="1"/>
    <x v="0"/>
    <s v="No"/>
    <s v="No"/>
    <n v="4"/>
    <s v="Credit Card"/>
    <s v="Weekly"/>
    <x v="2"/>
  </r>
  <r>
    <n v="2833"/>
    <n v="29"/>
    <x v="1"/>
    <x v="18"/>
    <x v="3"/>
    <n v="37"/>
    <x v="33"/>
    <s v="M"/>
    <s v="Magenta"/>
    <s v="Summer"/>
    <n v="4.5999999999999996"/>
    <x v="1"/>
    <x v="3"/>
    <s v="No"/>
    <s v="No"/>
    <n v="40"/>
    <s v="PayPal"/>
    <s v="Quarterly"/>
    <x v="2"/>
  </r>
  <r>
    <n v="2834"/>
    <n v="43"/>
    <x v="1"/>
    <x v="2"/>
    <x v="0"/>
    <n v="56"/>
    <x v="10"/>
    <s v="M"/>
    <s v="Teal"/>
    <s v="Fall"/>
    <n v="3.3"/>
    <x v="1"/>
    <x v="1"/>
    <s v="No"/>
    <s v="No"/>
    <n v="19"/>
    <s v="Cash"/>
    <s v="Monthly"/>
    <x v="2"/>
  </r>
  <r>
    <n v="2835"/>
    <n v="39"/>
    <x v="1"/>
    <x v="14"/>
    <x v="2"/>
    <n v="43"/>
    <x v="21"/>
    <s v="M"/>
    <s v="Indigo"/>
    <s v="Fall"/>
    <n v="2.9"/>
    <x v="1"/>
    <x v="4"/>
    <s v="No"/>
    <s v="No"/>
    <n v="17"/>
    <s v="Credit Card"/>
    <s v="Weekly"/>
    <x v="2"/>
  </r>
  <r>
    <n v="2836"/>
    <n v="33"/>
    <x v="1"/>
    <x v="17"/>
    <x v="0"/>
    <n v="84"/>
    <x v="34"/>
    <s v="S"/>
    <s v="Pink"/>
    <s v="Winter"/>
    <n v="4.9000000000000004"/>
    <x v="1"/>
    <x v="1"/>
    <s v="No"/>
    <s v="No"/>
    <n v="7"/>
    <s v="Venmo"/>
    <s v="Annually"/>
    <x v="2"/>
  </r>
  <r>
    <n v="2837"/>
    <n v="51"/>
    <x v="1"/>
    <x v="13"/>
    <x v="0"/>
    <n v="50"/>
    <x v="5"/>
    <s v="M"/>
    <s v="Charcoal"/>
    <s v="Winter"/>
    <n v="5"/>
    <x v="1"/>
    <x v="4"/>
    <s v="No"/>
    <s v="No"/>
    <n v="21"/>
    <s v="Cash"/>
    <s v="Bi-Weekly"/>
    <x v="0"/>
  </r>
  <r>
    <n v="2838"/>
    <n v="65"/>
    <x v="1"/>
    <x v="9"/>
    <x v="1"/>
    <n v="88"/>
    <x v="15"/>
    <s v="M"/>
    <s v="Brown"/>
    <s v="Summer"/>
    <n v="4.5"/>
    <x v="1"/>
    <x v="0"/>
    <s v="No"/>
    <s v="No"/>
    <n v="44"/>
    <s v="PayPal"/>
    <s v="Weekly"/>
    <x v="0"/>
  </r>
  <r>
    <n v="2839"/>
    <n v="51"/>
    <x v="1"/>
    <x v="14"/>
    <x v="2"/>
    <n v="50"/>
    <x v="1"/>
    <s v="M"/>
    <s v="Blue"/>
    <s v="Fall"/>
    <n v="3.7"/>
    <x v="1"/>
    <x v="1"/>
    <s v="No"/>
    <s v="No"/>
    <n v="2"/>
    <s v="Bank Transfer"/>
    <s v="Weekly"/>
    <x v="0"/>
  </r>
  <r>
    <n v="2840"/>
    <n v="70"/>
    <x v="1"/>
    <x v="18"/>
    <x v="3"/>
    <n v="80"/>
    <x v="45"/>
    <s v="L"/>
    <s v="Teal"/>
    <s v="Summer"/>
    <n v="2.8"/>
    <x v="1"/>
    <x v="5"/>
    <s v="No"/>
    <s v="No"/>
    <n v="30"/>
    <s v="Bank Transfer"/>
    <s v="Monthly"/>
    <x v="0"/>
  </r>
  <r>
    <n v="2841"/>
    <n v="40"/>
    <x v="1"/>
    <x v="17"/>
    <x v="0"/>
    <n v="47"/>
    <x v="8"/>
    <s v="L"/>
    <s v="Pink"/>
    <s v="Spring"/>
    <n v="3.5"/>
    <x v="1"/>
    <x v="5"/>
    <s v="No"/>
    <s v="No"/>
    <n v="41"/>
    <s v="Cash"/>
    <s v="Annually"/>
    <x v="2"/>
  </r>
  <r>
    <n v="2842"/>
    <n v="19"/>
    <x v="1"/>
    <x v="10"/>
    <x v="0"/>
    <n v="33"/>
    <x v="31"/>
    <s v="XL"/>
    <s v="Magenta"/>
    <s v="Winter"/>
    <n v="3"/>
    <x v="1"/>
    <x v="4"/>
    <s v="No"/>
    <s v="No"/>
    <n v="31"/>
    <s v="Cash"/>
    <s v="Weekly"/>
    <x v="1"/>
  </r>
  <r>
    <n v="2843"/>
    <n v="28"/>
    <x v="1"/>
    <x v="7"/>
    <x v="2"/>
    <n v="100"/>
    <x v="28"/>
    <s v="L"/>
    <s v="Green"/>
    <s v="Fall"/>
    <n v="4.3"/>
    <x v="1"/>
    <x v="3"/>
    <s v="No"/>
    <s v="No"/>
    <n v="48"/>
    <s v="Debit Card"/>
    <s v="Quarterly"/>
    <x v="2"/>
  </r>
  <r>
    <n v="2844"/>
    <n v="51"/>
    <x v="1"/>
    <x v="1"/>
    <x v="0"/>
    <n v="26"/>
    <x v="31"/>
    <s v="M"/>
    <s v="White"/>
    <s v="Summer"/>
    <n v="3.6"/>
    <x v="1"/>
    <x v="5"/>
    <s v="No"/>
    <s v="No"/>
    <n v="41"/>
    <s v="Venmo"/>
    <s v="Weekly"/>
    <x v="0"/>
  </r>
  <r>
    <n v="2845"/>
    <n v="32"/>
    <x v="1"/>
    <x v="19"/>
    <x v="3"/>
    <n v="79"/>
    <x v="35"/>
    <s v="M"/>
    <s v="Indigo"/>
    <s v="Summer"/>
    <n v="4.4000000000000004"/>
    <x v="1"/>
    <x v="3"/>
    <s v="No"/>
    <s v="No"/>
    <n v="42"/>
    <s v="Venmo"/>
    <s v="Annually"/>
    <x v="2"/>
  </r>
  <r>
    <n v="2846"/>
    <n v="26"/>
    <x v="1"/>
    <x v="21"/>
    <x v="3"/>
    <n v="77"/>
    <x v="45"/>
    <s v="L"/>
    <s v="Lavender"/>
    <s v="Summer"/>
    <n v="4.0999999999999996"/>
    <x v="1"/>
    <x v="0"/>
    <s v="No"/>
    <s v="No"/>
    <n v="39"/>
    <s v="Debit Card"/>
    <s v="Every 3 Months"/>
    <x v="2"/>
  </r>
  <r>
    <n v="2847"/>
    <n v="50"/>
    <x v="1"/>
    <x v="20"/>
    <x v="0"/>
    <n v="36"/>
    <x v="19"/>
    <s v="XL"/>
    <s v="Black"/>
    <s v="Fall"/>
    <n v="2.8"/>
    <x v="1"/>
    <x v="2"/>
    <s v="No"/>
    <s v="No"/>
    <n v="15"/>
    <s v="PayPal"/>
    <s v="Bi-Weekly"/>
    <x v="2"/>
  </r>
  <r>
    <n v="2848"/>
    <n v="68"/>
    <x v="1"/>
    <x v="16"/>
    <x v="3"/>
    <n v="21"/>
    <x v="39"/>
    <s v="L"/>
    <s v="Charcoal"/>
    <s v="Winter"/>
    <n v="2.8"/>
    <x v="1"/>
    <x v="1"/>
    <s v="No"/>
    <s v="No"/>
    <n v="3"/>
    <s v="PayPal"/>
    <s v="Every 3 Months"/>
    <x v="0"/>
  </r>
  <r>
    <n v="2849"/>
    <n v="33"/>
    <x v="1"/>
    <x v="23"/>
    <x v="1"/>
    <n v="72"/>
    <x v="48"/>
    <s v="L"/>
    <s v="Gray"/>
    <s v="Fall"/>
    <n v="4.9000000000000004"/>
    <x v="1"/>
    <x v="5"/>
    <s v="No"/>
    <s v="No"/>
    <n v="28"/>
    <s v="Bank Transfer"/>
    <s v="Quarterly"/>
    <x v="2"/>
  </r>
  <r>
    <n v="2850"/>
    <n v="56"/>
    <x v="1"/>
    <x v="7"/>
    <x v="2"/>
    <n v="25"/>
    <x v="13"/>
    <s v="M"/>
    <s v="Gold"/>
    <s v="Spring"/>
    <n v="4.0999999999999996"/>
    <x v="1"/>
    <x v="0"/>
    <s v="No"/>
    <s v="No"/>
    <n v="27"/>
    <s v="PayPal"/>
    <s v="Bi-Weekly"/>
    <x v="0"/>
  </r>
  <r>
    <n v="2851"/>
    <n v="57"/>
    <x v="1"/>
    <x v="1"/>
    <x v="0"/>
    <n v="79"/>
    <x v="43"/>
    <s v="M"/>
    <s v="Silver"/>
    <s v="Spring"/>
    <n v="3"/>
    <x v="1"/>
    <x v="5"/>
    <s v="No"/>
    <s v="No"/>
    <n v="36"/>
    <s v="Debit Card"/>
    <s v="Annually"/>
    <x v="0"/>
  </r>
  <r>
    <n v="2852"/>
    <n v="58"/>
    <x v="1"/>
    <x v="0"/>
    <x v="0"/>
    <n v="73"/>
    <x v="22"/>
    <s v="L"/>
    <s v="Teal"/>
    <s v="Summer"/>
    <n v="3"/>
    <x v="1"/>
    <x v="5"/>
    <s v="No"/>
    <s v="No"/>
    <n v="42"/>
    <s v="Debit Card"/>
    <s v="Monthly"/>
    <x v="0"/>
  </r>
  <r>
    <n v="2853"/>
    <n v="40"/>
    <x v="1"/>
    <x v="22"/>
    <x v="3"/>
    <n v="71"/>
    <x v="14"/>
    <s v="M"/>
    <s v="Magenta"/>
    <s v="Spring"/>
    <n v="3"/>
    <x v="1"/>
    <x v="5"/>
    <s v="No"/>
    <s v="No"/>
    <n v="30"/>
    <s v="Venmo"/>
    <s v="Weekly"/>
    <x v="2"/>
  </r>
  <r>
    <n v="2854"/>
    <n v="37"/>
    <x v="1"/>
    <x v="19"/>
    <x v="3"/>
    <n v="48"/>
    <x v="38"/>
    <s v="M"/>
    <s v="Magenta"/>
    <s v="Winter"/>
    <n v="3.2"/>
    <x v="1"/>
    <x v="2"/>
    <s v="No"/>
    <s v="No"/>
    <n v="9"/>
    <s v="PayPal"/>
    <s v="Weekly"/>
    <x v="2"/>
  </r>
  <r>
    <n v="2855"/>
    <n v="36"/>
    <x v="1"/>
    <x v="3"/>
    <x v="1"/>
    <n v="28"/>
    <x v="12"/>
    <s v="M"/>
    <s v="Beige"/>
    <s v="Fall"/>
    <n v="2.7"/>
    <x v="1"/>
    <x v="5"/>
    <s v="No"/>
    <s v="No"/>
    <n v="25"/>
    <s v="Venmo"/>
    <s v="Monthly"/>
    <x v="2"/>
  </r>
  <r>
    <n v="2856"/>
    <n v="29"/>
    <x v="1"/>
    <x v="23"/>
    <x v="1"/>
    <n v="95"/>
    <x v="16"/>
    <s v="S"/>
    <s v="Maroon"/>
    <s v="Winter"/>
    <n v="3.8"/>
    <x v="1"/>
    <x v="4"/>
    <s v="No"/>
    <s v="No"/>
    <n v="33"/>
    <s v="PayPal"/>
    <s v="Quarterly"/>
    <x v="2"/>
  </r>
  <r>
    <n v="2857"/>
    <n v="65"/>
    <x v="1"/>
    <x v="14"/>
    <x v="2"/>
    <n v="48"/>
    <x v="44"/>
    <s v="M"/>
    <s v="Indigo"/>
    <s v="Winter"/>
    <n v="3.5"/>
    <x v="1"/>
    <x v="4"/>
    <s v="No"/>
    <s v="No"/>
    <n v="31"/>
    <s v="Credit Card"/>
    <s v="Monthly"/>
    <x v="0"/>
  </r>
  <r>
    <n v="2858"/>
    <n v="44"/>
    <x v="1"/>
    <x v="10"/>
    <x v="0"/>
    <n v="93"/>
    <x v="40"/>
    <s v="S"/>
    <s v="Maroon"/>
    <s v="Spring"/>
    <n v="3.8"/>
    <x v="1"/>
    <x v="2"/>
    <s v="No"/>
    <s v="No"/>
    <n v="35"/>
    <s v="Debit Card"/>
    <s v="Monthly"/>
    <x v="2"/>
  </r>
  <r>
    <n v="2859"/>
    <n v="34"/>
    <x v="1"/>
    <x v="2"/>
    <x v="0"/>
    <n v="87"/>
    <x v="33"/>
    <s v="L"/>
    <s v="Teal"/>
    <s v="Summer"/>
    <n v="3.8"/>
    <x v="1"/>
    <x v="4"/>
    <s v="No"/>
    <s v="No"/>
    <n v="46"/>
    <s v="Bank Transfer"/>
    <s v="Monthly"/>
    <x v="2"/>
  </r>
  <r>
    <n v="2860"/>
    <n v="31"/>
    <x v="1"/>
    <x v="6"/>
    <x v="0"/>
    <n v="32"/>
    <x v="40"/>
    <s v="L"/>
    <s v="Yellow"/>
    <s v="Fall"/>
    <n v="3.4"/>
    <x v="1"/>
    <x v="0"/>
    <s v="No"/>
    <s v="No"/>
    <n v="29"/>
    <s v="Bank Transfer"/>
    <s v="Annually"/>
    <x v="2"/>
  </r>
  <r>
    <n v="2861"/>
    <n v="28"/>
    <x v="1"/>
    <x v="5"/>
    <x v="0"/>
    <n v="38"/>
    <x v="3"/>
    <s v="M"/>
    <s v="Gold"/>
    <s v="Spring"/>
    <n v="2.9"/>
    <x v="1"/>
    <x v="2"/>
    <s v="No"/>
    <s v="No"/>
    <n v="49"/>
    <s v="Bank Transfer"/>
    <s v="Weekly"/>
    <x v="2"/>
  </r>
  <r>
    <n v="2862"/>
    <n v="66"/>
    <x v="1"/>
    <x v="7"/>
    <x v="2"/>
    <n v="54"/>
    <x v="33"/>
    <s v="M"/>
    <s v="Teal"/>
    <s v="Fall"/>
    <n v="3.4"/>
    <x v="1"/>
    <x v="1"/>
    <s v="No"/>
    <s v="No"/>
    <n v="27"/>
    <s v="Credit Card"/>
    <s v="Monthly"/>
    <x v="0"/>
  </r>
  <r>
    <n v="2863"/>
    <n v="68"/>
    <x v="1"/>
    <x v="7"/>
    <x v="2"/>
    <n v="75"/>
    <x v="11"/>
    <s v="S"/>
    <s v="Violet"/>
    <s v="Summer"/>
    <n v="4.7"/>
    <x v="1"/>
    <x v="5"/>
    <s v="No"/>
    <s v="No"/>
    <n v="5"/>
    <s v="Bank Transfer"/>
    <s v="Every 3 Months"/>
    <x v="0"/>
  </r>
  <r>
    <n v="2864"/>
    <n v="37"/>
    <x v="1"/>
    <x v="17"/>
    <x v="0"/>
    <n v="56"/>
    <x v="39"/>
    <s v="M"/>
    <s v="Yellow"/>
    <s v="Fall"/>
    <n v="3.9"/>
    <x v="1"/>
    <x v="4"/>
    <s v="No"/>
    <s v="No"/>
    <n v="18"/>
    <s v="Venmo"/>
    <s v="Monthly"/>
    <x v="2"/>
  </r>
  <r>
    <n v="2865"/>
    <n v="58"/>
    <x v="1"/>
    <x v="1"/>
    <x v="0"/>
    <n v="43"/>
    <x v="26"/>
    <s v="S"/>
    <s v="Maroon"/>
    <s v="Fall"/>
    <n v="3.6"/>
    <x v="1"/>
    <x v="5"/>
    <s v="No"/>
    <s v="No"/>
    <n v="31"/>
    <s v="Venmo"/>
    <s v="Weekly"/>
    <x v="0"/>
  </r>
  <r>
    <n v="2866"/>
    <n v="28"/>
    <x v="1"/>
    <x v="11"/>
    <x v="0"/>
    <n v="97"/>
    <x v="18"/>
    <s v="M"/>
    <s v="Silver"/>
    <s v="Fall"/>
    <n v="3.7"/>
    <x v="1"/>
    <x v="1"/>
    <s v="No"/>
    <s v="No"/>
    <n v="27"/>
    <s v="Cash"/>
    <s v="Fortnightly"/>
    <x v="2"/>
  </r>
  <r>
    <n v="2867"/>
    <n v="54"/>
    <x v="1"/>
    <x v="0"/>
    <x v="0"/>
    <n v="75"/>
    <x v="39"/>
    <s v="S"/>
    <s v="Violet"/>
    <s v="Summer"/>
    <n v="3.1"/>
    <x v="1"/>
    <x v="1"/>
    <s v="No"/>
    <s v="No"/>
    <n v="19"/>
    <s v="Cash"/>
    <s v="Annually"/>
    <x v="0"/>
  </r>
  <r>
    <n v="2868"/>
    <n v="21"/>
    <x v="1"/>
    <x v="4"/>
    <x v="1"/>
    <n v="55"/>
    <x v="24"/>
    <s v="L"/>
    <s v="White"/>
    <s v="Summer"/>
    <n v="4.9000000000000004"/>
    <x v="1"/>
    <x v="2"/>
    <s v="No"/>
    <s v="No"/>
    <n v="33"/>
    <s v="Cash"/>
    <s v="Fortnightly"/>
    <x v="2"/>
  </r>
  <r>
    <n v="2869"/>
    <n v="45"/>
    <x v="1"/>
    <x v="21"/>
    <x v="3"/>
    <n v="49"/>
    <x v="24"/>
    <s v="M"/>
    <s v="Black"/>
    <s v="Winter"/>
    <n v="2.6"/>
    <x v="1"/>
    <x v="2"/>
    <s v="No"/>
    <s v="No"/>
    <n v="42"/>
    <s v="PayPal"/>
    <s v="Every 3 Months"/>
    <x v="2"/>
  </r>
  <r>
    <n v="2870"/>
    <n v="57"/>
    <x v="1"/>
    <x v="20"/>
    <x v="0"/>
    <n v="58"/>
    <x v="42"/>
    <s v="M"/>
    <s v="White"/>
    <s v="Summer"/>
    <n v="4.2"/>
    <x v="1"/>
    <x v="3"/>
    <s v="No"/>
    <s v="No"/>
    <n v="16"/>
    <s v="Bank Transfer"/>
    <s v="Weekly"/>
    <x v="0"/>
  </r>
  <r>
    <n v="2871"/>
    <n v="47"/>
    <x v="1"/>
    <x v="16"/>
    <x v="3"/>
    <n v="34"/>
    <x v="25"/>
    <s v="M"/>
    <s v="Blue"/>
    <s v="Winter"/>
    <n v="4.8"/>
    <x v="1"/>
    <x v="1"/>
    <s v="No"/>
    <s v="No"/>
    <n v="49"/>
    <s v="Debit Card"/>
    <s v="Every 3 Months"/>
    <x v="2"/>
  </r>
  <r>
    <n v="2872"/>
    <n v="46"/>
    <x v="1"/>
    <x v="6"/>
    <x v="0"/>
    <n v="43"/>
    <x v="37"/>
    <s v="S"/>
    <s v="Black"/>
    <s v="Summer"/>
    <n v="2.7"/>
    <x v="1"/>
    <x v="4"/>
    <s v="No"/>
    <s v="No"/>
    <n v="40"/>
    <s v="Venmo"/>
    <s v="Bi-Weekly"/>
    <x v="2"/>
  </r>
  <r>
    <n v="2873"/>
    <n v="63"/>
    <x v="1"/>
    <x v="16"/>
    <x v="3"/>
    <n v="48"/>
    <x v="39"/>
    <s v="L"/>
    <s v="Olive"/>
    <s v="Fall"/>
    <n v="2.6"/>
    <x v="1"/>
    <x v="2"/>
    <s v="No"/>
    <s v="No"/>
    <n v="5"/>
    <s v="Cash"/>
    <s v="Annually"/>
    <x v="0"/>
  </r>
  <r>
    <n v="2874"/>
    <n v="44"/>
    <x v="1"/>
    <x v="1"/>
    <x v="0"/>
    <n v="40"/>
    <x v="6"/>
    <s v="M"/>
    <s v="Teal"/>
    <s v="Spring"/>
    <n v="2.6"/>
    <x v="1"/>
    <x v="1"/>
    <s v="No"/>
    <s v="No"/>
    <n v="8"/>
    <s v="Bank Transfer"/>
    <s v="Monthly"/>
    <x v="2"/>
  </r>
  <r>
    <n v="2875"/>
    <n v="36"/>
    <x v="1"/>
    <x v="5"/>
    <x v="0"/>
    <n v="29"/>
    <x v="24"/>
    <s v="L"/>
    <s v="Silver"/>
    <s v="Summer"/>
    <n v="3.1"/>
    <x v="1"/>
    <x v="3"/>
    <s v="No"/>
    <s v="No"/>
    <n v="2"/>
    <s v="Debit Card"/>
    <s v="Annually"/>
    <x v="2"/>
  </r>
  <r>
    <n v="2876"/>
    <n v="24"/>
    <x v="1"/>
    <x v="13"/>
    <x v="0"/>
    <n v="81"/>
    <x v="0"/>
    <s v="M"/>
    <s v="Pink"/>
    <s v="Fall"/>
    <n v="2.6"/>
    <x v="1"/>
    <x v="1"/>
    <s v="No"/>
    <s v="No"/>
    <n v="14"/>
    <s v="Debit Card"/>
    <s v="Weekly"/>
    <x v="2"/>
  </r>
  <r>
    <n v="2877"/>
    <n v="65"/>
    <x v="1"/>
    <x v="15"/>
    <x v="0"/>
    <n v="84"/>
    <x v="35"/>
    <s v="M"/>
    <s v="Charcoal"/>
    <s v="Spring"/>
    <n v="3.4"/>
    <x v="1"/>
    <x v="4"/>
    <s v="No"/>
    <s v="No"/>
    <n v="5"/>
    <s v="Bank Transfer"/>
    <s v="Fortnightly"/>
    <x v="0"/>
  </r>
  <r>
    <n v="2878"/>
    <n v="32"/>
    <x v="1"/>
    <x v="20"/>
    <x v="0"/>
    <n v="46"/>
    <x v="32"/>
    <s v="M"/>
    <s v="Silver"/>
    <s v="Summer"/>
    <n v="3.6"/>
    <x v="1"/>
    <x v="3"/>
    <s v="No"/>
    <s v="No"/>
    <n v="34"/>
    <s v="Venmo"/>
    <s v="Monthly"/>
    <x v="2"/>
  </r>
  <r>
    <n v="2879"/>
    <n v="63"/>
    <x v="1"/>
    <x v="10"/>
    <x v="0"/>
    <n v="86"/>
    <x v="18"/>
    <s v="L"/>
    <s v="Turquoise"/>
    <s v="Summer"/>
    <n v="4.3"/>
    <x v="1"/>
    <x v="2"/>
    <s v="No"/>
    <s v="No"/>
    <n v="13"/>
    <s v="Bank Transfer"/>
    <s v="Annually"/>
    <x v="0"/>
  </r>
  <r>
    <n v="2880"/>
    <n v="62"/>
    <x v="1"/>
    <x v="0"/>
    <x v="0"/>
    <n v="57"/>
    <x v="25"/>
    <s v="XL"/>
    <s v="Turquoise"/>
    <s v="Winter"/>
    <n v="4.9000000000000004"/>
    <x v="1"/>
    <x v="1"/>
    <s v="No"/>
    <s v="No"/>
    <n v="31"/>
    <s v="Venmo"/>
    <s v="Annually"/>
    <x v="0"/>
  </r>
  <r>
    <n v="2881"/>
    <n v="19"/>
    <x v="1"/>
    <x v="11"/>
    <x v="0"/>
    <n v="61"/>
    <x v="20"/>
    <s v="L"/>
    <s v="Beige"/>
    <s v="Winter"/>
    <n v="4.8"/>
    <x v="1"/>
    <x v="5"/>
    <s v="No"/>
    <s v="No"/>
    <n v="43"/>
    <s v="PayPal"/>
    <s v="Quarterly"/>
    <x v="1"/>
  </r>
  <r>
    <n v="2882"/>
    <n v="38"/>
    <x v="1"/>
    <x v="21"/>
    <x v="3"/>
    <n v="90"/>
    <x v="21"/>
    <s v="M"/>
    <s v="Cyan"/>
    <s v="Winter"/>
    <n v="4.2"/>
    <x v="1"/>
    <x v="1"/>
    <s v="No"/>
    <s v="No"/>
    <n v="6"/>
    <s v="Bank Transfer"/>
    <s v="Annually"/>
    <x v="2"/>
  </r>
  <r>
    <n v="2883"/>
    <n v="59"/>
    <x v="1"/>
    <x v="0"/>
    <x v="0"/>
    <n v="51"/>
    <x v="19"/>
    <s v="L"/>
    <s v="Gold"/>
    <s v="Winter"/>
    <n v="2.6"/>
    <x v="1"/>
    <x v="5"/>
    <s v="No"/>
    <s v="No"/>
    <n v="23"/>
    <s v="Credit Card"/>
    <s v="Bi-Weekly"/>
    <x v="0"/>
  </r>
  <r>
    <n v="2884"/>
    <n v="22"/>
    <x v="1"/>
    <x v="20"/>
    <x v="0"/>
    <n v="48"/>
    <x v="3"/>
    <s v="XL"/>
    <s v="Silver"/>
    <s v="Spring"/>
    <n v="3.2"/>
    <x v="1"/>
    <x v="3"/>
    <s v="No"/>
    <s v="No"/>
    <n v="10"/>
    <s v="PayPal"/>
    <s v="Weekly"/>
    <x v="2"/>
  </r>
  <r>
    <n v="2885"/>
    <n v="55"/>
    <x v="1"/>
    <x v="23"/>
    <x v="1"/>
    <n v="50"/>
    <x v="10"/>
    <s v="M"/>
    <s v="Purple"/>
    <s v="Summer"/>
    <n v="3.4"/>
    <x v="1"/>
    <x v="4"/>
    <s v="No"/>
    <s v="No"/>
    <n v="47"/>
    <s v="Credit Card"/>
    <s v="Every 3 Months"/>
    <x v="0"/>
  </r>
  <r>
    <n v="2886"/>
    <n v="29"/>
    <x v="1"/>
    <x v="21"/>
    <x v="3"/>
    <n v="82"/>
    <x v="22"/>
    <s v="M"/>
    <s v="Yellow"/>
    <s v="Summer"/>
    <n v="3.5"/>
    <x v="1"/>
    <x v="2"/>
    <s v="No"/>
    <s v="No"/>
    <n v="14"/>
    <s v="Credit Card"/>
    <s v="Bi-Weekly"/>
    <x v="2"/>
  </r>
  <r>
    <n v="2887"/>
    <n v="42"/>
    <x v="1"/>
    <x v="19"/>
    <x v="3"/>
    <n v="33"/>
    <x v="40"/>
    <s v="L"/>
    <s v="Blue"/>
    <s v="Spring"/>
    <n v="4.2"/>
    <x v="1"/>
    <x v="1"/>
    <s v="No"/>
    <s v="No"/>
    <n v="29"/>
    <s v="PayPal"/>
    <s v="Weekly"/>
    <x v="2"/>
  </r>
  <r>
    <n v="2888"/>
    <n v="23"/>
    <x v="1"/>
    <x v="3"/>
    <x v="1"/>
    <n v="28"/>
    <x v="0"/>
    <s v="L"/>
    <s v="Blue"/>
    <s v="Winter"/>
    <n v="2.8"/>
    <x v="1"/>
    <x v="0"/>
    <s v="No"/>
    <s v="No"/>
    <n v="12"/>
    <s v="Cash"/>
    <s v="Bi-Weekly"/>
    <x v="2"/>
  </r>
  <r>
    <n v="2889"/>
    <n v="70"/>
    <x v="1"/>
    <x v="15"/>
    <x v="0"/>
    <n v="42"/>
    <x v="48"/>
    <s v="L"/>
    <s v="Green"/>
    <s v="Spring"/>
    <n v="5"/>
    <x v="1"/>
    <x v="4"/>
    <s v="No"/>
    <s v="No"/>
    <n v="25"/>
    <s v="Debit Card"/>
    <s v="Quarterly"/>
    <x v="0"/>
  </r>
  <r>
    <n v="2890"/>
    <n v="64"/>
    <x v="1"/>
    <x v="12"/>
    <x v="3"/>
    <n v="43"/>
    <x v="46"/>
    <s v="M"/>
    <s v="Charcoal"/>
    <s v="Fall"/>
    <n v="3.3"/>
    <x v="1"/>
    <x v="5"/>
    <s v="No"/>
    <s v="No"/>
    <n v="21"/>
    <s v="Venmo"/>
    <s v="Annually"/>
    <x v="0"/>
  </r>
  <r>
    <n v="2891"/>
    <n v="39"/>
    <x v="1"/>
    <x v="2"/>
    <x v="0"/>
    <n v="55"/>
    <x v="25"/>
    <s v="M"/>
    <s v="Violet"/>
    <s v="Winter"/>
    <n v="3.7"/>
    <x v="1"/>
    <x v="1"/>
    <s v="No"/>
    <s v="No"/>
    <n v="23"/>
    <s v="Credit Card"/>
    <s v="Monthly"/>
    <x v="2"/>
  </r>
  <r>
    <n v="2892"/>
    <n v="47"/>
    <x v="1"/>
    <x v="17"/>
    <x v="0"/>
    <n v="73"/>
    <x v="31"/>
    <s v="XL"/>
    <s v="Black"/>
    <s v="Winter"/>
    <n v="2.5"/>
    <x v="1"/>
    <x v="1"/>
    <s v="No"/>
    <s v="No"/>
    <n v="10"/>
    <s v="PayPal"/>
    <s v="Monthly"/>
    <x v="2"/>
  </r>
  <r>
    <n v="2893"/>
    <n v="22"/>
    <x v="1"/>
    <x v="10"/>
    <x v="0"/>
    <n v="39"/>
    <x v="22"/>
    <s v="M"/>
    <s v="Teal"/>
    <s v="Spring"/>
    <n v="3.2"/>
    <x v="1"/>
    <x v="3"/>
    <s v="No"/>
    <s v="No"/>
    <n v="47"/>
    <s v="Credit Card"/>
    <s v="Monthly"/>
    <x v="2"/>
  </r>
  <r>
    <n v="2894"/>
    <n v="69"/>
    <x v="1"/>
    <x v="22"/>
    <x v="3"/>
    <n v="20"/>
    <x v="0"/>
    <s v="S"/>
    <s v="Orange"/>
    <s v="Spring"/>
    <n v="3.1"/>
    <x v="1"/>
    <x v="1"/>
    <s v="No"/>
    <s v="No"/>
    <n v="44"/>
    <s v="Debit Card"/>
    <s v="Every 3 Months"/>
    <x v="0"/>
  </r>
  <r>
    <n v="2895"/>
    <n v="35"/>
    <x v="1"/>
    <x v="16"/>
    <x v="3"/>
    <n v="32"/>
    <x v="0"/>
    <s v="S"/>
    <s v="Brown"/>
    <s v="Spring"/>
    <n v="3.5"/>
    <x v="1"/>
    <x v="3"/>
    <s v="No"/>
    <s v="No"/>
    <n v="41"/>
    <s v="Venmo"/>
    <s v="Annually"/>
    <x v="2"/>
  </r>
  <r>
    <n v="2896"/>
    <n v="56"/>
    <x v="1"/>
    <x v="15"/>
    <x v="0"/>
    <n v="86"/>
    <x v="6"/>
    <s v="L"/>
    <s v="Green"/>
    <s v="Summer"/>
    <n v="4.5999999999999996"/>
    <x v="1"/>
    <x v="3"/>
    <s v="No"/>
    <s v="No"/>
    <n v="29"/>
    <s v="Bank Transfer"/>
    <s v="Monthly"/>
    <x v="0"/>
  </r>
  <r>
    <n v="2897"/>
    <n v="30"/>
    <x v="1"/>
    <x v="0"/>
    <x v="0"/>
    <n v="91"/>
    <x v="12"/>
    <s v="M"/>
    <s v="Silver"/>
    <s v="Summer"/>
    <n v="3.3"/>
    <x v="1"/>
    <x v="1"/>
    <s v="No"/>
    <s v="No"/>
    <n v="2"/>
    <s v="Venmo"/>
    <s v="Every 3 Months"/>
    <x v="2"/>
  </r>
  <r>
    <n v="2898"/>
    <n v="43"/>
    <x v="1"/>
    <x v="14"/>
    <x v="2"/>
    <n v="59"/>
    <x v="6"/>
    <s v="L"/>
    <s v="Violet"/>
    <s v="Fall"/>
    <n v="2.5"/>
    <x v="1"/>
    <x v="1"/>
    <s v="No"/>
    <s v="No"/>
    <n v="2"/>
    <s v="Cash"/>
    <s v="Fortnightly"/>
    <x v="2"/>
  </r>
  <r>
    <n v="2899"/>
    <n v="23"/>
    <x v="1"/>
    <x v="4"/>
    <x v="1"/>
    <n v="33"/>
    <x v="32"/>
    <s v="XL"/>
    <s v="Peach"/>
    <s v="Summer"/>
    <n v="4.5999999999999996"/>
    <x v="1"/>
    <x v="0"/>
    <s v="No"/>
    <s v="No"/>
    <n v="29"/>
    <s v="Credit Card"/>
    <s v="Annually"/>
    <x v="2"/>
  </r>
  <r>
    <n v="2900"/>
    <n v="50"/>
    <x v="1"/>
    <x v="23"/>
    <x v="1"/>
    <n v="64"/>
    <x v="43"/>
    <s v="M"/>
    <s v="Gold"/>
    <s v="Spring"/>
    <n v="4.2"/>
    <x v="1"/>
    <x v="4"/>
    <s v="No"/>
    <s v="No"/>
    <n v="22"/>
    <s v="Bank Transfer"/>
    <s v="Fortnightly"/>
    <x v="2"/>
  </r>
  <r>
    <n v="2901"/>
    <n v="41"/>
    <x v="1"/>
    <x v="0"/>
    <x v="0"/>
    <n v="67"/>
    <x v="33"/>
    <s v="XL"/>
    <s v="Violet"/>
    <s v="Winter"/>
    <n v="4"/>
    <x v="1"/>
    <x v="3"/>
    <s v="No"/>
    <s v="No"/>
    <n v="23"/>
    <s v="Cash"/>
    <s v="Bi-Weekly"/>
    <x v="2"/>
  </r>
  <r>
    <n v="2902"/>
    <n v="41"/>
    <x v="1"/>
    <x v="0"/>
    <x v="0"/>
    <n v="43"/>
    <x v="15"/>
    <s v="L"/>
    <s v="Olive"/>
    <s v="Winter"/>
    <n v="2.6"/>
    <x v="1"/>
    <x v="1"/>
    <s v="No"/>
    <s v="No"/>
    <n v="46"/>
    <s v="Credit Card"/>
    <s v="Quarterly"/>
    <x v="2"/>
  </r>
  <r>
    <n v="2903"/>
    <n v="27"/>
    <x v="1"/>
    <x v="23"/>
    <x v="1"/>
    <n v="32"/>
    <x v="17"/>
    <s v="S"/>
    <s v="Orange"/>
    <s v="Spring"/>
    <n v="4.5999999999999996"/>
    <x v="1"/>
    <x v="3"/>
    <s v="No"/>
    <s v="No"/>
    <n v="19"/>
    <s v="PayPal"/>
    <s v="Bi-Weekly"/>
    <x v="2"/>
  </r>
  <r>
    <n v="2904"/>
    <n v="38"/>
    <x v="1"/>
    <x v="18"/>
    <x v="3"/>
    <n v="39"/>
    <x v="12"/>
    <s v="S"/>
    <s v="Teal"/>
    <s v="Spring"/>
    <n v="3.5"/>
    <x v="1"/>
    <x v="4"/>
    <s v="No"/>
    <s v="No"/>
    <n v="24"/>
    <s v="Credit Card"/>
    <s v="Every 3 Months"/>
    <x v="2"/>
  </r>
  <r>
    <n v="2905"/>
    <n v="41"/>
    <x v="1"/>
    <x v="3"/>
    <x v="1"/>
    <n v="41"/>
    <x v="44"/>
    <s v="M"/>
    <s v="Gray"/>
    <s v="Spring"/>
    <n v="4"/>
    <x v="1"/>
    <x v="4"/>
    <s v="No"/>
    <s v="No"/>
    <n v="43"/>
    <s v="Venmo"/>
    <s v="Monthly"/>
    <x v="2"/>
  </r>
  <r>
    <n v="2906"/>
    <n v="58"/>
    <x v="1"/>
    <x v="12"/>
    <x v="3"/>
    <n v="53"/>
    <x v="14"/>
    <s v="L"/>
    <s v="Black"/>
    <s v="Winter"/>
    <n v="4.8"/>
    <x v="1"/>
    <x v="3"/>
    <s v="No"/>
    <s v="No"/>
    <n v="14"/>
    <s v="Debit Card"/>
    <s v="Fortnightly"/>
    <x v="0"/>
  </r>
  <r>
    <n v="2907"/>
    <n v="58"/>
    <x v="1"/>
    <x v="7"/>
    <x v="2"/>
    <n v="27"/>
    <x v="41"/>
    <s v="M"/>
    <s v="Indigo"/>
    <s v="Spring"/>
    <n v="3.9"/>
    <x v="1"/>
    <x v="3"/>
    <s v="No"/>
    <s v="No"/>
    <n v="7"/>
    <s v="Venmo"/>
    <s v="Annually"/>
    <x v="0"/>
  </r>
  <r>
    <n v="2908"/>
    <n v="19"/>
    <x v="1"/>
    <x v="12"/>
    <x v="3"/>
    <n v="82"/>
    <x v="33"/>
    <s v="XL"/>
    <s v="Lavender"/>
    <s v="Summer"/>
    <n v="3.7"/>
    <x v="1"/>
    <x v="2"/>
    <s v="No"/>
    <s v="No"/>
    <n v="50"/>
    <s v="PayPal"/>
    <s v="Bi-Weekly"/>
    <x v="1"/>
  </r>
  <r>
    <n v="2909"/>
    <n v="43"/>
    <x v="1"/>
    <x v="0"/>
    <x v="0"/>
    <n v="87"/>
    <x v="21"/>
    <s v="M"/>
    <s v="Beige"/>
    <s v="Winter"/>
    <n v="3.1"/>
    <x v="1"/>
    <x v="5"/>
    <s v="No"/>
    <s v="No"/>
    <n v="15"/>
    <s v="Debit Card"/>
    <s v="Every 3 Months"/>
    <x v="2"/>
  </r>
  <r>
    <n v="2910"/>
    <n v="27"/>
    <x v="1"/>
    <x v="21"/>
    <x v="3"/>
    <n v="78"/>
    <x v="7"/>
    <s v="M"/>
    <s v="Indigo"/>
    <s v="Winter"/>
    <n v="3"/>
    <x v="1"/>
    <x v="2"/>
    <s v="No"/>
    <s v="No"/>
    <n v="40"/>
    <s v="Credit Card"/>
    <s v="Every 3 Months"/>
    <x v="2"/>
  </r>
  <r>
    <n v="2911"/>
    <n v="32"/>
    <x v="1"/>
    <x v="22"/>
    <x v="3"/>
    <n v="32"/>
    <x v="16"/>
    <s v="M"/>
    <s v="Blue"/>
    <s v="Summer"/>
    <n v="2.9"/>
    <x v="1"/>
    <x v="5"/>
    <s v="No"/>
    <s v="No"/>
    <n v="41"/>
    <s v="Credit Card"/>
    <s v="Monthly"/>
    <x v="2"/>
  </r>
  <r>
    <n v="2912"/>
    <n v="28"/>
    <x v="1"/>
    <x v="20"/>
    <x v="0"/>
    <n v="38"/>
    <x v="31"/>
    <s v="XL"/>
    <s v="Orange"/>
    <s v="Fall"/>
    <n v="2.9"/>
    <x v="1"/>
    <x v="2"/>
    <s v="No"/>
    <s v="No"/>
    <n v="34"/>
    <s v="Venmo"/>
    <s v="Quarterly"/>
    <x v="2"/>
  </r>
  <r>
    <n v="2913"/>
    <n v="48"/>
    <x v="1"/>
    <x v="9"/>
    <x v="1"/>
    <n v="37"/>
    <x v="4"/>
    <s v="M"/>
    <s v="Yellow"/>
    <s v="Winter"/>
    <n v="4"/>
    <x v="1"/>
    <x v="3"/>
    <s v="No"/>
    <s v="No"/>
    <n v="27"/>
    <s v="Cash"/>
    <s v="Bi-Weekly"/>
    <x v="2"/>
  </r>
  <r>
    <n v="2914"/>
    <n v="43"/>
    <x v="1"/>
    <x v="7"/>
    <x v="2"/>
    <n v="83"/>
    <x v="5"/>
    <s v="L"/>
    <s v="Cyan"/>
    <s v="Winter"/>
    <n v="3.5"/>
    <x v="1"/>
    <x v="0"/>
    <s v="No"/>
    <s v="No"/>
    <n v="12"/>
    <s v="Cash"/>
    <s v="Every 3 Months"/>
    <x v="2"/>
  </r>
  <r>
    <n v="2915"/>
    <n v="45"/>
    <x v="1"/>
    <x v="1"/>
    <x v="0"/>
    <n v="72"/>
    <x v="38"/>
    <s v="M"/>
    <s v="Yellow"/>
    <s v="Fall"/>
    <n v="3.8"/>
    <x v="1"/>
    <x v="0"/>
    <s v="No"/>
    <s v="No"/>
    <n v="1"/>
    <s v="Debit Card"/>
    <s v="Bi-Weekly"/>
    <x v="2"/>
  </r>
  <r>
    <n v="2916"/>
    <n v="26"/>
    <x v="1"/>
    <x v="5"/>
    <x v="0"/>
    <n v="30"/>
    <x v="4"/>
    <s v="M"/>
    <s v="Cyan"/>
    <s v="Fall"/>
    <n v="4.5"/>
    <x v="1"/>
    <x v="0"/>
    <s v="No"/>
    <s v="No"/>
    <n v="39"/>
    <s v="Debit Card"/>
    <s v="Bi-Weekly"/>
    <x v="2"/>
  </r>
  <r>
    <n v="2917"/>
    <n v="62"/>
    <x v="1"/>
    <x v="6"/>
    <x v="0"/>
    <n v="66"/>
    <x v="19"/>
    <s v="M"/>
    <s v="Green"/>
    <s v="Winter"/>
    <n v="2.7"/>
    <x v="1"/>
    <x v="0"/>
    <s v="No"/>
    <s v="No"/>
    <n v="13"/>
    <s v="Credit Card"/>
    <s v="Bi-Weekly"/>
    <x v="0"/>
  </r>
  <r>
    <n v="2918"/>
    <n v="58"/>
    <x v="1"/>
    <x v="5"/>
    <x v="0"/>
    <n v="45"/>
    <x v="24"/>
    <s v="XL"/>
    <s v="White"/>
    <s v="Winter"/>
    <n v="2.9"/>
    <x v="1"/>
    <x v="5"/>
    <s v="No"/>
    <s v="No"/>
    <n v="50"/>
    <s v="Venmo"/>
    <s v="Annually"/>
    <x v="0"/>
  </r>
  <r>
    <n v="2919"/>
    <n v="19"/>
    <x v="1"/>
    <x v="12"/>
    <x v="3"/>
    <n v="73"/>
    <x v="14"/>
    <s v="S"/>
    <s v="Black"/>
    <s v="Fall"/>
    <n v="4.9000000000000004"/>
    <x v="1"/>
    <x v="1"/>
    <s v="No"/>
    <s v="No"/>
    <n v="36"/>
    <s v="Cash"/>
    <s v="Weekly"/>
    <x v="1"/>
  </r>
  <r>
    <n v="2920"/>
    <n v="64"/>
    <x v="1"/>
    <x v="9"/>
    <x v="1"/>
    <n v="67"/>
    <x v="46"/>
    <s v="L"/>
    <s v="Charcoal"/>
    <s v="Winter"/>
    <n v="3.8"/>
    <x v="1"/>
    <x v="3"/>
    <s v="No"/>
    <s v="No"/>
    <n v="31"/>
    <s v="Debit Card"/>
    <s v="Monthly"/>
    <x v="0"/>
  </r>
  <r>
    <n v="2921"/>
    <n v="33"/>
    <x v="1"/>
    <x v="12"/>
    <x v="3"/>
    <n v="72"/>
    <x v="21"/>
    <s v="XL"/>
    <s v="Brown"/>
    <s v="Spring"/>
    <n v="4.9000000000000004"/>
    <x v="1"/>
    <x v="1"/>
    <s v="No"/>
    <s v="No"/>
    <n v="3"/>
    <s v="Debit Card"/>
    <s v="Bi-Weekly"/>
    <x v="2"/>
  </r>
  <r>
    <n v="2922"/>
    <n v="20"/>
    <x v="1"/>
    <x v="8"/>
    <x v="3"/>
    <n v="24"/>
    <x v="48"/>
    <s v="M"/>
    <s v="Cyan"/>
    <s v="Fall"/>
    <n v="4.5999999999999996"/>
    <x v="1"/>
    <x v="3"/>
    <s v="No"/>
    <s v="No"/>
    <n v="11"/>
    <s v="Cash"/>
    <s v="Fortnightly"/>
    <x v="2"/>
  </r>
  <r>
    <n v="2923"/>
    <n v="45"/>
    <x v="1"/>
    <x v="12"/>
    <x v="3"/>
    <n v="68"/>
    <x v="0"/>
    <s v="L"/>
    <s v="Beige"/>
    <s v="Winter"/>
    <n v="3.5"/>
    <x v="1"/>
    <x v="0"/>
    <s v="No"/>
    <s v="No"/>
    <n v="16"/>
    <s v="PayPal"/>
    <s v="Quarterly"/>
    <x v="2"/>
  </r>
  <r>
    <n v="2924"/>
    <n v="28"/>
    <x v="1"/>
    <x v="5"/>
    <x v="0"/>
    <n v="70"/>
    <x v="38"/>
    <s v="M"/>
    <s v="Magenta"/>
    <s v="Spring"/>
    <n v="4.2"/>
    <x v="1"/>
    <x v="4"/>
    <s v="No"/>
    <s v="No"/>
    <n v="12"/>
    <s v="Cash"/>
    <s v="Quarterly"/>
    <x v="2"/>
  </r>
  <r>
    <n v="2925"/>
    <n v="47"/>
    <x v="1"/>
    <x v="5"/>
    <x v="0"/>
    <n v="64"/>
    <x v="3"/>
    <s v="L"/>
    <s v="Indigo"/>
    <s v="Winter"/>
    <n v="3.7"/>
    <x v="1"/>
    <x v="1"/>
    <s v="No"/>
    <s v="No"/>
    <n v="37"/>
    <s v="Debit Card"/>
    <s v="Every 3 Months"/>
    <x v="2"/>
  </r>
  <r>
    <n v="2926"/>
    <n v="54"/>
    <x v="1"/>
    <x v="1"/>
    <x v="0"/>
    <n v="91"/>
    <x v="26"/>
    <s v="M"/>
    <s v="Maroon"/>
    <s v="Spring"/>
    <n v="2.8"/>
    <x v="1"/>
    <x v="5"/>
    <s v="No"/>
    <s v="No"/>
    <n v="43"/>
    <s v="Credit Card"/>
    <s v="Every 3 Months"/>
    <x v="0"/>
  </r>
  <r>
    <n v="2927"/>
    <n v="64"/>
    <x v="1"/>
    <x v="8"/>
    <x v="3"/>
    <n v="82"/>
    <x v="33"/>
    <s v="M"/>
    <s v="Gray"/>
    <s v="Winter"/>
    <n v="4.8"/>
    <x v="1"/>
    <x v="4"/>
    <s v="No"/>
    <s v="No"/>
    <n v="9"/>
    <s v="Cash"/>
    <s v="Weekly"/>
    <x v="0"/>
  </r>
  <r>
    <n v="2928"/>
    <n v="45"/>
    <x v="1"/>
    <x v="5"/>
    <x v="0"/>
    <n v="24"/>
    <x v="9"/>
    <s v="M"/>
    <s v="Black"/>
    <s v="Summer"/>
    <n v="2.7"/>
    <x v="1"/>
    <x v="0"/>
    <s v="No"/>
    <s v="No"/>
    <n v="15"/>
    <s v="Venmo"/>
    <s v="Bi-Weekly"/>
    <x v="2"/>
  </r>
  <r>
    <n v="2929"/>
    <n v="40"/>
    <x v="1"/>
    <x v="16"/>
    <x v="3"/>
    <n v="80"/>
    <x v="15"/>
    <s v="L"/>
    <s v="Yellow"/>
    <s v="Spring"/>
    <n v="3.6"/>
    <x v="1"/>
    <x v="5"/>
    <s v="No"/>
    <s v="No"/>
    <n v="17"/>
    <s v="Credit Card"/>
    <s v="Weekly"/>
    <x v="2"/>
  </r>
  <r>
    <n v="2930"/>
    <n v="31"/>
    <x v="1"/>
    <x v="20"/>
    <x v="0"/>
    <n v="53"/>
    <x v="1"/>
    <s v="XL"/>
    <s v="White"/>
    <s v="Winter"/>
    <n v="4.5"/>
    <x v="1"/>
    <x v="2"/>
    <s v="No"/>
    <s v="No"/>
    <n v="42"/>
    <s v="Venmo"/>
    <s v="Fortnightly"/>
    <x v="2"/>
  </r>
  <r>
    <n v="2931"/>
    <n v="38"/>
    <x v="1"/>
    <x v="17"/>
    <x v="0"/>
    <n v="50"/>
    <x v="16"/>
    <s v="M"/>
    <s v="Orange"/>
    <s v="Spring"/>
    <n v="4"/>
    <x v="1"/>
    <x v="1"/>
    <s v="No"/>
    <s v="No"/>
    <n v="14"/>
    <s v="Venmo"/>
    <s v="Monthly"/>
    <x v="2"/>
  </r>
  <r>
    <n v="2932"/>
    <n v="36"/>
    <x v="1"/>
    <x v="16"/>
    <x v="3"/>
    <n v="31"/>
    <x v="15"/>
    <s v="M"/>
    <s v="Magenta"/>
    <s v="Fall"/>
    <n v="4.5"/>
    <x v="1"/>
    <x v="4"/>
    <s v="No"/>
    <s v="No"/>
    <n v="49"/>
    <s v="Credit Card"/>
    <s v="Bi-Weekly"/>
    <x v="2"/>
  </r>
  <r>
    <n v="2933"/>
    <n v="65"/>
    <x v="1"/>
    <x v="21"/>
    <x v="3"/>
    <n v="88"/>
    <x v="29"/>
    <s v="L"/>
    <s v="Black"/>
    <s v="Spring"/>
    <n v="3.9"/>
    <x v="1"/>
    <x v="0"/>
    <s v="No"/>
    <s v="No"/>
    <n v="3"/>
    <s v="PayPal"/>
    <s v="Quarterly"/>
    <x v="0"/>
  </r>
  <r>
    <n v="2934"/>
    <n v="27"/>
    <x v="1"/>
    <x v="19"/>
    <x v="3"/>
    <n v="52"/>
    <x v="26"/>
    <s v="M"/>
    <s v="Brown"/>
    <s v="Summer"/>
    <n v="3.8"/>
    <x v="1"/>
    <x v="3"/>
    <s v="No"/>
    <s v="No"/>
    <n v="28"/>
    <s v="Venmo"/>
    <s v="Monthly"/>
    <x v="2"/>
  </r>
  <r>
    <n v="2935"/>
    <n v="38"/>
    <x v="1"/>
    <x v="24"/>
    <x v="3"/>
    <n v="22"/>
    <x v="37"/>
    <s v="M"/>
    <s v="Orange"/>
    <s v="Fall"/>
    <n v="4.7"/>
    <x v="1"/>
    <x v="2"/>
    <s v="No"/>
    <s v="No"/>
    <n v="41"/>
    <s v="Bank Transfer"/>
    <s v="Quarterly"/>
    <x v="2"/>
  </r>
  <r>
    <n v="2936"/>
    <n v="58"/>
    <x v="1"/>
    <x v="4"/>
    <x v="1"/>
    <n v="27"/>
    <x v="17"/>
    <s v="XL"/>
    <s v="Gray"/>
    <s v="Spring"/>
    <n v="4.5999999999999996"/>
    <x v="1"/>
    <x v="3"/>
    <s v="No"/>
    <s v="No"/>
    <n v="11"/>
    <s v="Venmo"/>
    <s v="Weekly"/>
    <x v="0"/>
  </r>
  <r>
    <n v="2937"/>
    <n v="31"/>
    <x v="1"/>
    <x v="11"/>
    <x v="0"/>
    <n v="34"/>
    <x v="47"/>
    <s v="M"/>
    <s v="White"/>
    <s v="Spring"/>
    <n v="3.6"/>
    <x v="1"/>
    <x v="0"/>
    <s v="No"/>
    <s v="No"/>
    <n v="46"/>
    <s v="PayPal"/>
    <s v="Weekly"/>
    <x v="2"/>
  </r>
  <r>
    <n v="2938"/>
    <n v="28"/>
    <x v="1"/>
    <x v="8"/>
    <x v="3"/>
    <n v="39"/>
    <x v="8"/>
    <s v="M"/>
    <s v="White"/>
    <s v="Spring"/>
    <n v="4.3"/>
    <x v="1"/>
    <x v="4"/>
    <s v="No"/>
    <s v="No"/>
    <n v="15"/>
    <s v="Credit Card"/>
    <s v="Weekly"/>
    <x v="2"/>
  </r>
  <r>
    <n v="2939"/>
    <n v="28"/>
    <x v="1"/>
    <x v="12"/>
    <x v="3"/>
    <n v="53"/>
    <x v="1"/>
    <s v="M"/>
    <s v="Violet"/>
    <s v="Fall"/>
    <n v="3"/>
    <x v="1"/>
    <x v="3"/>
    <s v="No"/>
    <s v="No"/>
    <n v="15"/>
    <s v="Cash"/>
    <s v="Monthly"/>
    <x v="2"/>
  </r>
  <r>
    <n v="2940"/>
    <n v="32"/>
    <x v="1"/>
    <x v="1"/>
    <x v="0"/>
    <n v="46"/>
    <x v="0"/>
    <s v="M"/>
    <s v="Beige"/>
    <s v="Winter"/>
    <n v="4.3"/>
    <x v="1"/>
    <x v="0"/>
    <s v="No"/>
    <s v="No"/>
    <n v="34"/>
    <s v="Venmo"/>
    <s v="Weekly"/>
    <x v="2"/>
  </r>
  <r>
    <n v="2941"/>
    <n v="61"/>
    <x v="1"/>
    <x v="8"/>
    <x v="3"/>
    <n v="85"/>
    <x v="2"/>
    <s v="L"/>
    <s v="Beige"/>
    <s v="Summer"/>
    <n v="4.8"/>
    <x v="1"/>
    <x v="2"/>
    <s v="No"/>
    <s v="No"/>
    <n v="13"/>
    <s v="Cash"/>
    <s v="Monthly"/>
    <x v="0"/>
  </r>
  <r>
    <n v="2942"/>
    <n v="38"/>
    <x v="1"/>
    <x v="11"/>
    <x v="0"/>
    <n v="86"/>
    <x v="38"/>
    <s v="L"/>
    <s v="Purple"/>
    <s v="Spring"/>
    <n v="3.7"/>
    <x v="1"/>
    <x v="1"/>
    <s v="No"/>
    <s v="No"/>
    <n v="27"/>
    <s v="PayPal"/>
    <s v="Monthly"/>
    <x v="2"/>
  </r>
  <r>
    <n v="2943"/>
    <n v="54"/>
    <x v="1"/>
    <x v="20"/>
    <x v="0"/>
    <n v="63"/>
    <x v="11"/>
    <s v="M"/>
    <s v="Brown"/>
    <s v="Summer"/>
    <n v="2.6"/>
    <x v="1"/>
    <x v="1"/>
    <s v="No"/>
    <s v="No"/>
    <n v="37"/>
    <s v="Bank Transfer"/>
    <s v="Weekly"/>
    <x v="0"/>
  </r>
  <r>
    <n v="2944"/>
    <n v="29"/>
    <x v="1"/>
    <x v="5"/>
    <x v="0"/>
    <n v="44"/>
    <x v="41"/>
    <s v="M"/>
    <s v="Orange"/>
    <s v="Spring"/>
    <n v="3.4"/>
    <x v="1"/>
    <x v="3"/>
    <s v="No"/>
    <s v="No"/>
    <n v="37"/>
    <s v="Credit Card"/>
    <s v="Monthly"/>
    <x v="2"/>
  </r>
  <r>
    <n v="2945"/>
    <n v="50"/>
    <x v="1"/>
    <x v="4"/>
    <x v="1"/>
    <n v="95"/>
    <x v="14"/>
    <s v="XL"/>
    <s v="Cyan"/>
    <s v="Summer"/>
    <n v="3.9"/>
    <x v="1"/>
    <x v="1"/>
    <s v="No"/>
    <s v="No"/>
    <n v="4"/>
    <s v="Venmo"/>
    <s v="Every 3 Months"/>
    <x v="2"/>
  </r>
  <r>
    <n v="2946"/>
    <n v="32"/>
    <x v="1"/>
    <x v="22"/>
    <x v="3"/>
    <n v="49"/>
    <x v="12"/>
    <s v="M"/>
    <s v="Charcoal"/>
    <s v="Summer"/>
    <n v="4.8"/>
    <x v="1"/>
    <x v="1"/>
    <s v="No"/>
    <s v="No"/>
    <n v="1"/>
    <s v="Credit Card"/>
    <s v="Every 3 Months"/>
    <x v="2"/>
  </r>
  <r>
    <n v="2947"/>
    <n v="38"/>
    <x v="1"/>
    <x v="13"/>
    <x v="0"/>
    <n v="77"/>
    <x v="11"/>
    <s v="L"/>
    <s v="Purple"/>
    <s v="Spring"/>
    <n v="2.8"/>
    <x v="1"/>
    <x v="1"/>
    <s v="No"/>
    <s v="No"/>
    <n v="29"/>
    <s v="Bank Transfer"/>
    <s v="Quarterly"/>
    <x v="2"/>
  </r>
  <r>
    <n v="2948"/>
    <n v="52"/>
    <x v="1"/>
    <x v="16"/>
    <x v="3"/>
    <n v="63"/>
    <x v="43"/>
    <s v="L"/>
    <s v="Peach"/>
    <s v="Spring"/>
    <n v="4.4000000000000004"/>
    <x v="1"/>
    <x v="3"/>
    <s v="No"/>
    <s v="No"/>
    <n v="50"/>
    <s v="Venmo"/>
    <s v="Annually"/>
    <x v="0"/>
  </r>
  <r>
    <n v="2949"/>
    <n v="61"/>
    <x v="1"/>
    <x v="13"/>
    <x v="0"/>
    <n v="83"/>
    <x v="34"/>
    <s v="M"/>
    <s v="Violet"/>
    <s v="Winter"/>
    <n v="3.1"/>
    <x v="1"/>
    <x v="3"/>
    <s v="No"/>
    <s v="No"/>
    <n v="38"/>
    <s v="Debit Card"/>
    <s v="Bi-Weekly"/>
    <x v="0"/>
  </r>
  <r>
    <n v="2950"/>
    <n v="25"/>
    <x v="1"/>
    <x v="16"/>
    <x v="3"/>
    <n v="93"/>
    <x v="44"/>
    <s v="M"/>
    <s v="Peach"/>
    <s v="Spring"/>
    <n v="3.8"/>
    <x v="1"/>
    <x v="5"/>
    <s v="No"/>
    <s v="No"/>
    <n v="15"/>
    <s v="PayPal"/>
    <s v="Annually"/>
    <x v="2"/>
  </r>
  <r>
    <n v="2951"/>
    <n v="22"/>
    <x v="1"/>
    <x v="2"/>
    <x v="0"/>
    <n v="91"/>
    <x v="44"/>
    <s v="S"/>
    <s v="Maroon"/>
    <s v="Winter"/>
    <n v="4.0999999999999996"/>
    <x v="1"/>
    <x v="4"/>
    <s v="No"/>
    <s v="No"/>
    <n v="44"/>
    <s v="Debit Card"/>
    <s v="Every 3 Months"/>
    <x v="2"/>
  </r>
  <r>
    <n v="2952"/>
    <n v="47"/>
    <x v="1"/>
    <x v="18"/>
    <x v="3"/>
    <n v="99"/>
    <x v="10"/>
    <s v="L"/>
    <s v="Maroon"/>
    <s v="Fall"/>
    <n v="4.5999999999999996"/>
    <x v="1"/>
    <x v="1"/>
    <s v="No"/>
    <s v="No"/>
    <n v="14"/>
    <s v="Cash"/>
    <s v="Weekly"/>
    <x v="2"/>
  </r>
  <r>
    <n v="2953"/>
    <n v="50"/>
    <x v="1"/>
    <x v="22"/>
    <x v="3"/>
    <n v="24"/>
    <x v="15"/>
    <s v="M"/>
    <s v="Peach"/>
    <s v="Spring"/>
    <n v="4.9000000000000004"/>
    <x v="1"/>
    <x v="2"/>
    <s v="No"/>
    <s v="No"/>
    <n v="5"/>
    <s v="Debit Card"/>
    <s v="Monthly"/>
    <x v="2"/>
  </r>
  <r>
    <n v="2954"/>
    <n v="45"/>
    <x v="1"/>
    <x v="10"/>
    <x v="0"/>
    <n v="82"/>
    <x v="33"/>
    <s v="M"/>
    <s v="Silver"/>
    <s v="Summer"/>
    <n v="4.8"/>
    <x v="1"/>
    <x v="2"/>
    <s v="No"/>
    <s v="No"/>
    <n v="11"/>
    <s v="Credit Card"/>
    <s v="Annually"/>
    <x v="2"/>
  </r>
  <r>
    <n v="2955"/>
    <n v="33"/>
    <x v="1"/>
    <x v="17"/>
    <x v="0"/>
    <n v="28"/>
    <x v="45"/>
    <s v="M"/>
    <s v="Indigo"/>
    <s v="Winter"/>
    <n v="3.9"/>
    <x v="1"/>
    <x v="0"/>
    <s v="No"/>
    <s v="No"/>
    <n v="15"/>
    <s v="Credit Card"/>
    <s v="Annually"/>
    <x v="2"/>
  </r>
  <r>
    <n v="2956"/>
    <n v="42"/>
    <x v="1"/>
    <x v="23"/>
    <x v="1"/>
    <n v="67"/>
    <x v="34"/>
    <s v="M"/>
    <s v="Silver"/>
    <s v="Winter"/>
    <n v="2.6"/>
    <x v="1"/>
    <x v="1"/>
    <s v="No"/>
    <s v="No"/>
    <n v="46"/>
    <s v="Credit Card"/>
    <s v="Annually"/>
    <x v="2"/>
  </r>
  <r>
    <n v="2957"/>
    <n v="52"/>
    <x v="1"/>
    <x v="10"/>
    <x v="0"/>
    <n v="88"/>
    <x v="6"/>
    <s v="M"/>
    <s v="Olive"/>
    <s v="Fall"/>
    <n v="3.7"/>
    <x v="1"/>
    <x v="3"/>
    <s v="No"/>
    <s v="No"/>
    <n v="30"/>
    <s v="Venmo"/>
    <s v="Monthly"/>
    <x v="0"/>
  </r>
  <r>
    <n v="2958"/>
    <n v="69"/>
    <x v="1"/>
    <x v="16"/>
    <x v="3"/>
    <n v="70"/>
    <x v="45"/>
    <s v="S"/>
    <s v="Gray"/>
    <s v="Fall"/>
    <n v="4.7"/>
    <x v="1"/>
    <x v="3"/>
    <s v="No"/>
    <s v="No"/>
    <n v="2"/>
    <s v="Cash"/>
    <s v="Annually"/>
    <x v="0"/>
  </r>
  <r>
    <n v="2959"/>
    <n v="55"/>
    <x v="1"/>
    <x v="11"/>
    <x v="0"/>
    <n v="100"/>
    <x v="31"/>
    <s v="M"/>
    <s v="Black"/>
    <s v="Summer"/>
    <n v="4.5"/>
    <x v="1"/>
    <x v="3"/>
    <s v="No"/>
    <s v="No"/>
    <n v="28"/>
    <s v="PayPal"/>
    <s v="Monthly"/>
    <x v="0"/>
  </r>
  <r>
    <n v="2960"/>
    <n v="38"/>
    <x v="1"/>
    <x v="8"/>
    <x v="3"/>
    <n v="28"/>
    <x v="21"/>
    <s v="L"/>
    <s v="Maroon"/>
    <s v="Summer"/>
    <n v="4.7"/>
    <x v="1"/>
    <x v="1"/>
    <s v="No"/>
    <s v="No"/>
    <n v="9"/>
    <s v="PayPal"/>
    <s v="Quarterly"/>
    <x v="2"/>
  </r>
  <r>
    <n v="2961"/>
    <n v="57"/>
    <x v="1"/>
    <x v="7"/>
    <x v="2"/>
    <n v="48"/>
    <x v="27"/>
    <s v="S"/>
    <s v="Olive"/>
    <s v="Spring"/>
    <n v="3.6"/>
    <x v="1"/>
    <x v="3"/>
    <s v="No"/>
    <s v="No"/>
    <n v="47"/>
    <s v="Credit Card"/>
    <s v="Weekly"/>
    <x v="0"/>
  </r>
  <r>
    <n v="2962"/>
    <n v="33"/>
    <x v="1"/>
    <x v="15"/>
    <x v="0"/>
    <n v="43"/>
    <x v="13"/>
    <s v="S"/>
    <s v="Gold"/>
    <s v="Fall"/>
    <n v="2.8"/>
    <x v="1"/>
    <x v="1"/>
    <s v="No"/>
    <s v="No"/>
    <n v="21"/>
    <s v="Debit Card"/>
    <s v="Bi-Weekly"/>
    <x v="2"/>
  </r>
  <r>
    <n v="2963"/>
    <n v="57"/>
    <x v="1"/>
    <x v="13"/>
    <x v="0"/>
    <n v="40"/>
    <x v="18"/>
    <s v="L"/>
    <s v="Pink"/>
    <s v="Fall"/>
    <n v="4"/>
    <x v="1"/>
    <x v="0"/>
    <s v="No"/>
    <s v="No"/>
    <n v="42"/>
    <s v="Credit Card"/>
    <s v="Every 3 Months"/>
    <x v="0"/>
  </r>
  <r>
    <n v="2964"/>
    <n v="52"/>
    <x v="1"/>
    <x v="23"/>
    <x v="1"/>
    <n v="97"/>
    <x v="1"/>
    <s v="M"/>
    <s v="Brown"/>
    <s v="Spring"/>
    <n v="3.6"/>
    <x v="1"/>
    <x v="1"/>
    <s v="No"/>
    <s v="No"/>
    <n v="28"/>
    <s v="Credit Card"/>
    <s v="Weekly"/>
    <x v="0"/>
  </r>
  <r>
    <n v="2965"/>
    <n v="44"/>
    <x v="1"/>
    <x v="7"/>
    <x v="2"/>
    <n v="25"/>
    <x v="31"/>
    <s v="S"/>
    <s v="White"/>
    <s v="Fall"/>
    <n v="3.8"/>
    <x v="1"/>
    <x v="4"/>
    <s v="No"/>
    <s v="No"/>
    <n v="13"/>
    <s v="Venmo"/>
    <s v="Fortnightly"/>
    <x v="2"/>
  </r>
  <r>
    <n v="2966"/>
    <n v="48"/>
    <x v="1"/>
    <x v="18"/>
    <x v="3"/>
    <n v="45"/>
    <x v="12"/>
    <s v="M"/>
    <s v="Blue"/>
    <s v="Summer"/>
    <n v="4.4000000000000004"/>
    <x v="1"/>
    <x v="3"/>
    <s v="No"/>
    <s v="No"/>
    <n v="25"/>
    <s v="PayPal"/>
    <s v="Fortnightly"/>
    <x v="2"/>
  </r>
  <r>
    <n v="2967"/>
    <n v="52"/>
    <x v="1"/>
    <x v="23"/>
    <x v="1"/>
    <n v="49"/>
    <x v="19"/>
    <s v="L"/>
    <s v="Orange"/>
    <s v="Fall"/>
    <n v="2.8"/>
    <x v="1"/>
    <x v="5"/>
    <s v="No"/>
    <s v="No"/>
    <n v="38"/>
    <s v="Debit Card"/>
    <s v="Every 3 Months"/>
    <x v="0"/>
  </r>
  <r>
    <n v="2968"/>
    <n v="34"/>
    <x v="1"/>
    <x v="4"/>
    <x v="1"/>
    <n v="36"/>
    <x v="27"/>
    <s v="L"/>
    <s v="Silver"/>
    <s v="Summer"/>
    <n v="3.4"/>
    <x v="1"/>
    <x v="1"/>
    <s v="No"/>
    <s v="No"/>
    <n v="40"/>
    <s v="Venmo"/>
    <s v="Annually"/>
    <x v="2"/>
  </r>
  <r>
    <n v="2969"/>
    <n v="26"/>
    <x v="1"/>
    <x v="1"/>
    <x v="0"/>
    <n v="48"/>
    <x v="36"/>
    <s v="S"/>
    <s v="Gray"/>
    <s v="Fall"/>
    <n v="4.9000000000000004"/>
    <x v="1"/>
    <x v="0"/>
    <s v="No"/>
    <s v="No"/>
    <n v="25"/>
    <s v="Cash"/>
    <s v="Every 3 Months"/>
    <x v="2"/>
  </r>
  <r>
    <n v="2970"/>
    <n v="36"/>
    <x v="1"/>
    <x v="22"/>
    <x v="3"/>
    <n v="62"/>
    <x v="34"/>
    <s v="S"/>
    <s v="Blue"/>
    <s v="Fall"/>
    <n v="4.3"/>
    <x v="1"/>
    <x v="2"/>
    <s v="No"/>
    <s v="No"/>
    <n v="20"/>
    <s v="Cash"/>
    <s v="Every 3 Months"/>
    <x v="2"/>
  </r>
  <r>
    <n v="2971"/>
    <n v="24"/>
    <x v="1"/>
    <x v="16"/>
    <x v="3"/>
    <n v="74"/>
    <x v="23"/>
    <s v="M"/>
    <s v="White"/>
    <s v="Winter"/>
    <n v="3.4"/>
    <x v="1"/>
    <x v="1"/>
    <s v="No"/>
    <s v="No"/>
    <n v="44"/>
    <s v="Credit Card"/>
    <s v="Bi-Weekly"/>
    <x v="2"/>
  </r>
  <r>
    <n v="2972"/>
    <n v="30"/>
    <x v="1"/>
    <x v="8"/>
    <x v="3"/>
    <n v="100"/>
    <x v="40"/>
    <s v="L"/>
    <s v="Yellow"/>
    <s v="Fall"/>
    <n v="3.9"/>
    <x v="1"/>
    <x v="2"/>
    <s v="No"/>
    <s v="No"/>
    <n v="9"/>
    <s v="PayPal"/>
    <s v="Every 3 Months"/>
    <x v="2"/>
  </r>
  <r>
    <n v="2973"/>
    <n v="31"/>
    <x v="1"/>
    <x v="14"/>
    <x v="2"/>
    <n v="39"/>
    <x v="14"/>
    <s v="S"/>
    <s v="Indigo"/>
    <s v="Fall"/>
    <n v="4.2"/>
    <x v="1"/>
    <x v="1"/>
    <s v="No"/>
    <s v="No"/>
    <n v="11"/>
    <s v="Venmo"/>
    <s v="Every 3 Months"/>
    <x v="2"/>
  </r>
  <r>
    <n v="2974"/>
    <n v="25"/>
    <x v="1"/>
    <x v="23"/>
    <x v="1"/>
    <n v="65"/>
    <x v="27"/>
    <s v="M"/>
    <s v="Blue"/>
    <s v="Summer"/>
    <n v="2.7"/>
    <x v="1"/>
    <x v="5"/>
    <s v="No"/>
    <s v="No"/>
    <n v="3"/>
    <s v="Bank Transfer"/>
    <s v="Fortnightly"/>
    <x v="2"/>
  </r>
  <r>
    <n v="2975"/>
    <n v="57"/>
    <x v="1"/>
    <x v="4"/>
    <x v="1"/>
    <n v="99"/>
    <x v="30"/>
    <s v="XL"/>
    <s v="Peach"/>
    <s v="Summer"/>
    <n v="4.0999999999999996"/>
    <x v="1"/>
    <x v="5"/>
    <s v="No"/>
    <s v="No"/>
    <n v="34"/>
    <s v="Credit Card"/>
    <s v="Weekly"/>
    <x v="0"/>
  </r>
  <r>
    <n v="2976"/>
    <n v="61"/>
    <x v="1"/>
    <x v="18"/>
    <x v="3"/>
    <n v="68"/>
    <x v="42"/>
    <s v="XL"/>
    <s v="Lavender"/>
    <s v="Winter"/>
    <n v="4.5"/>
    <x v="1"/>
    <x v="4"/>
    <s v="No"/>
    <s v="No"/>
    <n v="48"/>
    <s v="Cash"/>
    <s v="Every 3 Months"/>
    <x v="0"/>
  </r>
  <r>
    <n v="2977"/>
    <n v="30"/>
    <x v="1"/>
    <x v="7"/>
    <x v="2"/>
    <n v="97"/>
    <x v="43"/>
    <s v="M"/>
    <s v="Silver"/>
    <s v="Summer"/>
    <n v="2.8"/>
    <x v="1"/>
    <x v="0"/>
    <s v="No"/>
    <s v="No"/>
    <n v="28"/>
    <s v="Cash"/>
    <s v="Fortnightly"/>
    <x v="2"/>
  </r>
  <r>
    <n v="2978"/>
    <n v="38"/>
    <x v="1"/>
    <x v="6"/>
    <x v="0"/>
    <n v="47"/>
    <x v="47"/>
    <s v="L"/>
    <s v="Gold"/>
    <s v="Winter"/>
    <n v="3.4"/>
    <x v="1"/>
    <x v="3"/>
    <s v="No"/>
    <s v="No"/>
    <n v="20"/>
    <s v="Venmo"/>
    <s v="Annually"/>
    <x v="2"/>
  </r>
  <r>
    <n v="2979"/>
    <n v="53"/>
    <x v="1"/>
    <x v="6"/>
    <x v="0"/>
    <n v="56"/>
    <x v="37"/>
    <s v="S"/>
    <s v="Cyan"/>
    <s v="Spring"/>
    <n v="3.9"/>
    <x v="1"/>
    <x v="1"/>
    <s v="No"/>
    <s v="No"/>
    <n v="49"/>
    <s v="Bank Transfer"/>
    <s v="Fortnightly"/>
    <x v="0"/>
  </r>
  <r>
    <n v="2980"/>
    <n v="31"/>
    <x v="1"/>
    <x v="2"/>
    <x v="0"/>
    <n v="91"/>
    <x v="7"/>
    <s v="L"/>
    <s v="Olive"/>
    <s v="Fall"/>
    <n v="2.6"/>
    <x v="1"/>
    <x v="2"/>
    <s v="No"/>
    <s v="No"/>
    <n v="14"/>
    <s v="PayPal"/>
    <s v="Weekly"/>
    <x v="2"/>
  </r>
  <r>
    <n v="2981"/>
    <n v="70"/>
    <x v="1"/>
    <x v="24"/>
    <x v="3"/>
    <n v="93"/>
    <x v="32"/>
    <s v="L"/>
    <s v="Teal"/>
    <s v="Fall"/>
    <n v="4.4000000000000004"/>
    <x v="1"/>
    <x v="4"/>
    <s v="No"/>
    <s v="No"/>
    <n v="9"/>
    <s v="Bank Transfer"/>
    <s v="Monthly"/>
    <x v="0"/>
  </r>
  <r>
    <n v="2982"/>
    <n v="21"/>
    <x v="1"/>
    <x v="13"/>
    <x v="0"/>
    <n v="36"/>
    <x v="12"/>
    <s v="L"/>
    <s v="Pink"/>
    <s v="Winter"/>
    <n v="4.9000000000000004"/>
    <x v="1"/>
    <x v="3"/>
    <s v="No"/>
    <s v="No"/>
    <n v="37"/>
    <s v="Venmo"/>
    <s v="Annually"/>
    <x v="2"/>
  </r>
  <r>
    <n v="2983"/>
    <n v="33"/>
    <x v="1"/>
    <x v="10"/>
    <x v="0"/>
    <n v="45"/>
    <x v="48"/>
    <s v="M"/>
    <s v="Orange"/>
    <s v="Summer"/>
    <n v="3.6"/>
    <x v="1"/>
    <x v="5"/>
    <s v="No"/>
    <s v="No"/>
    <n v="4"/>
    <s v="Credit Card"/>
    <s v="Weekly"/>
    <x v="2"/>
  </r>
  <r>
    <n v="2984"/>
    <n v="60"/>
    <x v="1"/>
    <x v="13"/>
    <x v="0"/>
    <n v="44"/>
    <x v="8"/>
    <s v="M"/>
    <s v="Charcoal"/>
    <s v="Winter"/>
    <n v="2.8"/>
    <x v="1"/>
    <x v="4"/>
    <s v="No"/>
    <s v="No"/>
    <n v="1"/>
    <s v="Credit Card"/>
    <s v="Quarterly"/>
    <x v="0"/>
  </r>
  <r>
    <n v="2985"/>
    <n v="45"/>
    <x v="1"/>
    <x v="24"/>
    <x v="3"/>
    <n v="32"/>
    <x v="21"/>
    <s v="L"/>
    <s v="Red"/>
    <s v="Spring"/>
    <n v="4.3"/>
    <x v="1"/>
    <x v="4"/>
    <s v="No"/>
    <s v="No"/>
    <n v="36"/>
    <s v="Debit Card"/>
    <s v="Bi-Weekly"/>
    <x v="2"/>
  </r>
  <r>
    <n v="2986"/>
    <n v="46"/>
    <x v="1"/>
    <x v="22"/>
    <x v="3"/>
    <n v="36"/>
    <x v="11"/>
    <s v="S"/>
    <s v="Teal"/>
    <s v="Summer"/>
    <n v="3"/>
    <x v="1"/>
    <x v="0"/>
    <s v="No"/>
    <s v="No"/>
    <n v="21"/>
    <s v="Cash"/>
    <s v="Bi-Weekly"/>
    <x v="2"/>
  </r>
  <r>
    <n v="2987"/>
    <n v="62"/>
    <x v="1"/>
    <x v="22"/>
    <x v="3"/>
    <n v="85"/>
    <x v="28"/>
    <s v="S"/>
    <s v="Silver"/>
    <s v="Summer"/>
    <n v="3.3"/>
    <x v="1"/>
    <x v="4"/>
    <s v="No"/>
    <s v="No"/>
    <n v="16"/>
    <s v="Credit Card"/>
    <s v="Monthly"/>
    <x v="0"/>
  </r>
  <r>
    <n v="2988"/>
    <n v="63"/>
    <x v="1"/>
    <x v="11"/>
    <x v="0"/>
    <n v="36"/>
    <x v="7"/>
    <s v="L"/>
    <s v="Black"/>
    <s v="Winter"/>
    <n v="2.5"/>
    <x v="1"/>
    <x v="5"/>
    <s v="No"/>
    <s v="No"/>
    <n v="42"/>
    <s v="Cash"/>
    <s v="Monthly"/>
    <x v="0"/>
  </r>
  <r>
    <n v="2989"/>
    <n v="69"/>
    <x v="1"/>
    <x v="20"/>
    <x v="0"/>
    <n v="55"/>
    <x v="22"/>
    <s v="S"/>
    <s v="Pink"/>
    <s v="Spring"/>
    <n v="5"/>
    <x v="1"/>
    <x v="4"/>
    <s v="No"/>
    <s v="No"/>
    <n v="31"/>
    <s v="Debit Card"/>
    <s v="Monthly"/>
    <x v="0"/>
  </r>
  <r>
    <n v="2990"/>
    <n v="46"/>
    <x v="1"/>
    <x v="22"/>
    <x v="3"/>
    <n v="20"/>
    <x v="3"/>
    <s v="XL"/>
    <s v="Teal"/>
    <s v="Summer"/>
    <n v="4.3"/>
    <x v="1"/>
    <x v="4"/>
    <s v="No"/>
    <s v="No"/>
    <n v="6"/>
    <s v="Credit Card"/>
    <s v="Weekly"/>
    <x v="2"/>
  </r>
  <r>
    <n v="2991"/>
    <n v="69"/>
    <x v="1"/>
    <x v="5"/>
    <x v="0"/>
    <n v="91"/>
    <x v="26"/>
    <s v="M"/>
    <s v="Teal"/>
    <s v="Fall"/>
    <n v="4.2"/>
    <x v="1"/>
    <x v="1"/>
    <s v="No"/>
    <s v="No"/>
    <n v="24"/>
    <s v="Venmo"/>
    <s v="Monthly"/>
    <x v="0"/>
  </r>
  <r>
    <n v="2992"/>
    <n v="66"/>
    <x v="1"/>
    <x v="10"/>
    <x v="0"/>
    <n v="71"/>
    <x v="40"/>
    <s v="L"/>
    <s v="Green"/>
    <s v="Summer"/>
    <n v="3.9"/>
    <x v="1"/>
    <x v="3"/>
    <s v="No"/>
    <s v="No"/>
    <n v="7"/>
    <s v="PayPal"/>
    <s v="Bi-Weekly"/>
    <x v="0"/>
  </r>
  <r>
    <n v="2993"/>
    <n v="41"/>
    <x v="1"/>
    <x v="20"/>
    <x v="0"/>
    <n v="64"/>
    <x v="25"/>
    <s v="M"/>
    <s v="Charcoal"/>
    <s v="Spring"/>
    <n v="3.9"/>
    <x v="1"/>
    <x v="5"/>
    <s v="No"/>
    <s v="No"/>
    <n v="25"/>
    <s v="Venmo"/>
    <s v="Weekly"/>
    <x v="2"/>
  </r>
  <r>
    <n v="2994"/>
    <n v="32"/>
    <x v="1"/>
    <x v="14"/>
    <x v="2"/>
    <n v="21"/>
    <x v="23"/>
    <s v="L"/>
    <s v="Indigo"/>
    <s v="Spring"/>
    <n v="4.2"/>
    <x v="1"/>
    <x v="1"/>
    <s v="No"/>
    <s v="No"/>
    <n v="18"/>
    <s v="Cash"/>
    <s v="Bi-Weekly"/>
    <x v="2"/>
  </r>
  <r>
    <n v="2995"/>
    <n v="69"/>
    <x v="1"/>
    <x v="1"/>
    <x v="0"/>
    <n v="100"/>
    <x v="22"/>
    <s v="S"/>
    <s v="White"/>
    <s v="Winter"/>
    <n v="3.5"/>
    <x v="1"/>
    <x v="5"/>
    <s v="No"/>
    <s v="No"/>
    <n v="14"/>
    <s v="Bank Transfer"/>
    <s v="Quarterly"/>
    <x v="0"/>
  </r>
  <r>
    <n v="2996"/>
    <n v="29"/>
    <x v="1"/>
    <x v="2"/>
    <x v="0"/>
    <n v="96"/>
    <x v="41"/>
    <s v="M"/>
    <s v="Orange"/>
    <s v="Summer"/>
    <n v="2.5"/>
    <x v="1"/>
    <x v="3"/>
    <s v="No"/>
    <s v="No"/>
    <n v="42"/>
    <s v="Debit Card"/>
    <s v="Bi-Weekly"/>
    <x v="2"/>
  </r>
  <r>
    <n v="2997"/>
    <n v="70"/>
    <x v="1"/>
    <x v="16"/>
    <x v="3"/>
    <n v="91"/>
    <x v="40"/>
    <s v="M"/>
    <s v="White"/>
    <s v="Spring"/>
    <n v="2.9"/>
    <x v="1"/>
    <x v="0"/>
    <s v="No"/>
    <s v="No"/>
    <n v="6"/>
    <s v="Venmo"/>
    <s v="Every 3 Months"/>
    <x v="0"/>
  </r>
  <r>
    <n v="2998"/>
    <n v="41"/>
    <x v="1"/>
    <x v="1"/>
    <x v="0"/>
    <n v="40"/>
    <x v="37"/>
    <s v="S"/>
    <s v="Yellow"/>
    <s v="Spring"/>
    <n v="2.7"/>
    <x v="1"/>
    <x v="2"/>
    <s v="No"/>
    <s v="No"/>
    <n v="14"/>
    <s v="Venmo"/>
    <s v="Every 3 Months"/>
    <x v="2"/>
  </r>
  <r>
    <n v="2999"/>
    <n v="31"/>
    <x v="1"/>
    <x v="15"/>
    <x v="0"/>
    <n v="53"/>
    <x v="29"/>
    <s v="M"/>
    <s v="Red"/>
    <s v="Summer"/>
    <n v="4.7"/>
    <x v="1"/>
    <x v="0"/>
    <s v="No"/>
    <s v="No"/>
    <n v="30"/>
    <s v="Debit Card"/>
    <s v="Quarterly"/>
    <x v="2"/>
  </r>
  <r>
    <n v="3000"/>
    <n v="31"/>
    <x v="1"/>
    <x v="12"/>
    <x v="3"/>
    <n v="48"/>
    <x v="13"/>
    <s v="S"/>
    <s v="Charcoal"/>
    <s v="Winter"/>
    <n v="3.8"/>
    <x v="1"/>
    <x v="3"/>
    <s v="No"/>
    <s v="No"/>
    <n v="10"/>
    <s v="Cash"/>
    <s v="Monthly"/>
    <x v="2"/>
  </r>
  <r>
    <n v="3001"/>
    <n v="57"/>
    <x v="1"/>
    <x v="3"/>
    <x v="1"/>
    <n v="70"/>
    <x v="31"/>
    <s v="M"/>
    <s v="Lavender"/>
    <s v="Winter"/>
    <n v="3.7"/>
    <x v="1"/>
    <x v="0"/>
    <s v="No"/>
    <s v="No"/>
    <n v="7"/>
    <s v="PayPal"/>
    <s v="Weekly"/>
    <x v="0"/>
  </r>
  <r>
    <n v="3002"/>
    <n v="29"/>
    <x v="1"/>
    <x v="7"/>
    <x v="2"/>
    <n v="29"/>
    <x v="6"/>
    <s v="L"/>
    <s v="Charcoal"/>
    <s v="Summer"/>
    <n v="4.7"/>
    <x v="1"/>
    <x v="0"/>
    <s v="No"/>
    <s v="No"/>
    <n v="28"/>
    <s v="Credit Card"/>
    <s v="Quarterly"/>
    <x v="2"/>
  </r>
  <r>
    <n v="3003"/>
    <n v="70"/>
    <x v="1"/>
    <x v="22"/>
    <x v="3"/>
    <n v="29"/>
    <x v="7"/>
    <s v="M"/>
    <s v="Maroon"/>
    <s v="Fall"/>
    <n v="3.6"/>
    <x v="1"/>
    <x v="2"/>
    <s v="No"/>
    <s v="No"/>
    <n v="19"/>
    <s v="Bank Transfer"/>
    <s v="Quarterly"/>
    <x v="0"/>
  </r>
  <r>
    <n v="3004"/>
    <n v="51"/>
    <x v="1"/>
    <x v="0"/>
    <x v="0"/>
    <n v="53"/>
    <x v="4"/>
    <s v="M"/>
    <s v="Brown"/>
    <s v="Fall"/>
    <n v="2.8"/>
    <x v="1"/>
    <x v="0"/>
    <s v="No"/>
    <s v="No"/>
    <n v="13"/>
    <s v="Credit Card"/>
    <s v="Every 3 Months"/>
    <x v="0"/>
  </r>
  <r>
    <n v="3005"/>
    <n v="45"/>
    <x v="1"/>
    <x v="11"/>
    <x v="0"/>
    <n v="79"/>
    <x v="28"/>
    <s v="M"/>
    <s v="Lavender"/>
    <s v="Winter"/>
    <n v="3.7"/>
    <x v="1"/>
    <x v="5"/>
    <s v="No"/>
    <s v="No"/>
    <n v="23"/>
    <s v="Venmo"/>
    <s v="Fortnightly"/>
    <x v="2"/>
  </r>
  <r>
    <n v="3006"/>
    <n v="18"/>
    <x v="1"/>
    <x v="6"/>
    <x v="0"/>
    <n v="65"/>
    <x v="29"/>
    <s v="XL"/>
    <s v="Brown"/>
    <s v="Spring"/>
    <n v="3.5"/>
    <x v="1"/>
    <x v="0"/>
    <s v="No"/>
    <s v="No"/>
    <n v="5"/>
    <s v="Venmo"/>
    <s v="Weekly"/>
    <x v="1"/>
  </r>
  <r>
    <n v="3007"/>
    <n v="37"/>
    <x v="1"/>
    <x v="10"/>
    <x v="0"/>
    <n v="99"/>
    <x v="40"/>
    <s v="M"/>
    <s v="Olive"/>
    <s v="Summer"/>
    <n v="3.7"/>
    <x v="1"/>
    <x v="5"/>
    <s v="No"/>
    <s v="No"/>
    <n v="17"/>
    <s v="Venmo"/>
    <s v="Bi-Weekly"/>
    <x v="2"/>
  </r>
  <r>
    <n v="3008"/>
    <n v="23"/>
    <x v="1"/>
    <x v="12"/>
    <x v="3"/>
    <n v="60"/>
    <x v="14"/>
    <s v="L"/>
    <s v="Lavender"/>
    <s v="Winter"/>
    <n v="3"/>
    <x v="1"/>
    <x v="2"/>
    <s v="No"/>
    <s v="No"/>
    <n v="31"/>
    <s v="Venmo"/>
    <s v="Weekly"/>
    <x v="2"/>
  </r>
  <r>
    <n v="3009"/>
    <n v="39"/>
    <x v="1"/>
    <x v="9"/>
    <x v="1"/>
    <n v="86"/>
    <x v="35"/>
    <s v="M"/>
    <s v="Gold"/>
    <s v="Winter"/>
    <n v="4.9000000000000004"/>
    <x v="1"/>
    <x v="1"/>
    <s v="No"/>
    <s v="No"/>
    <n v="19"/>
    <s v="PayPal"/>
    <s v="Weekly"/>
    <x v="2"/>
  </r>
  <r>
    <n v="3010"/>
    <n v="62"/>
    <x v="1"/>
    <x v="22"/>
    <x v="3"/>
    <n v="73"/>
    <x v="7"/>
    <s v="M"/>
    <s v="Silver"/>
    <s v="Winter"/>
    <n v="4.5999999999999996"/>
    <x v="1"/>
    <x v="1"/>
    <s v="No"/>
    <s v="No"/>
    <n v="8"/>
    <s v="Venmo"/>
    <s v="Fortnightly"/>
    <x v="0"/>
  </r>
  <r>
    <n v="3011"/>
    <n v="70"/>
    <x v="1"/>
    <x v="22"/>
    <x v="3"/>
    <n v="45"/>
    <x v="31"/>
    <s v="M"/>
    <s v="Violet"/>
    <s v="Winter"/>
    <n v="3.3"/>
    <x v="1"/>
    <x v="1"/>
    <s v="No"/>
    <s v="No"/>
    <n v="15"/>
    <s v="Credit Card"/>
    <s v="Annually"/>
    <x v="0"/>
  </r>
  <r>
    <n v="3012"/>
    <n v="20"/>
    <x v="1"/>
    <x v="22"/>
    <x v="3"/>
    <n v="70"/>
    <x v="22"/>
    <s v="S"/>
    <s v="Brown"/>
    <s v="Summer"/>
    <n v="3"/>
    <x v="1"/>
    <x v="2"/>
    <s v="No"/>
    <s v="No"/>
    <n v="18"/>
    <s v="Credit Card"/>
    <s v="Every 3 Months"/>
    <x v="2"/>
  </r>
  <r>
    <n v="3013"/>
    <n v="42"/>
    <x v="1"/>
    <x v="22"/>
    <x v="3"/>
    <n v="65"/>
    <x v="37"/>
    <s v="M"/>
    <s v="Teal"/>
    <s v="Fall"/>
    <n v="3.5"/>
    <x v="1"/>
    <x v="3"/>
    <s v="No"/>
    <s v="No"/>
    <n v="16"/>
    <s v="PayPal"/>
    <s v="Annually"/>
    <x v="2"/>
  </r>
  <r>
    <n v="3014"/>
    <n v="41"/>
    <x v="1"/>
    <x v="11"/>
    <x v="0"/>
    <n v="55"/>
    <x v="28"/>
    <s v="L"/>
    <s v="Peach"/>
    <s v="Summer"/>
    <n v="4.2"/>
    <x v="1"/>
    <x v="5"/>
    <s v="No"/>
    <s v="No"/>
    <n v="13"/>
    <s v="Cash"/>
    <s v="Monthly"/>
    <x v="2"/>
  </r>
  <r>
    <n v="3015"/>
    <n v="24"/>
    <x v="1"/>
    <x v="17"/>
    <x v="0"/>
    <n v="65"/>
    <x v="40"/>
    <s v="M"/>
    <s v="Maroon"/>
    <s v="Spring"/>
    <n v="4.5"/>
    <x v="1"/>
    <x v="0"/>
    <s v="No"/>
    <s v="No"/>
    <n v="38"/>
    <s v="PayPal"/>
    <s v="Every 3 Months"/>
    <x v="2"/>
  </r>
  <r>
    <n v="3016"/>
    <n v="37"/>
    <x v="1"/>
    <x v="18"/>
    <x v="3"/>
    <n v="21"/>
    <x v="5"/>
    <s v="XL"/>
    <s v="Lavender"/>
    <s v="Spring"/>
    <n v="2.8"/>
    <x v="1"/>
    <x v="0"/>
    <s v="No"/>
    <s v="No"/>
    <n v="27"/>
    <s v="Bank Transfer"/>
    <s v="Bi-Weekly"/>
    <x v="2"/>
  </r>
  <r>
    <n v="3017"/>
    <n v="30"/>
    <x v="1"/>
    <x v="0"/>
    <x v="0"/>
    <n v="26"/>
    <x v="27"/>
    <s v="L"/>
    <s v="Lavender"/>
    <s v="Summer"/>
    <n v="4.9000000000000004"/>
    <x v="1"/>
    <x v="5"/>
    <s v="No"/>
    <s v="No"/>
    <n v="31"/>
    <s v="Bank Transfer"/>
    <s v="Quarterly"/>
    <x v="2"/>
  </r>
  <r>
    <n v="3018"/>
    <n v="58"/>
    <x v="1"/>
    <x v="12"/>
    <x v="3"/>
    <n v="71"/>
    <x v="48"/>
    <s v="S"/>
    <s v="Purple"/>
    <s v="Summer"/>
    <n v="3.3"/>
    <x v="1"/>
    <x v="2"/>
    <s v="No"/>
    <s v="No"/>
    <n v="24"/>
    <s v="Cash"/>
    <s v="Bi-Weekly"/>
    <x v="0"/>
  </r>
  <r>
    <n v="3019"/>
    <n v="43"/>
    <x v="1"/>
    <x v="23"/>
    <x v="1"/>
    <n v="41"/>
    <x v="21"/>
    <s v="M"/>
    <s v="Green"/>
    <s v="Summer"/>
    <n v="3"/>
    <x v="1"/>
    <x v="1"/>
    <s v="No"/>
    <s v="No"/>
    <n v="21"/>
    <s v="Debit Card"/>
    <s v="Bi-Weekly"/>
    <x v="2"/>
  </r>
  <r>
    <n v="3020"/>
    <n v="19"/>
    <x v="1"/>
    <x v="14"/>
    <x v="2"/>
    <n v="44"/>
    <x v="40"/>
    <s v="M"/>
    <s v="Yellow"/>
    <s v="Winter"/>
    <n v="3.9"/>
    <x v="1"/>
    <x v="4"/>
    <s v="No"/>
    <s v="No"/>
    <n v="15"/>
    <s v="PayPal"/>
    <s v="Annually"/>
    <x v="1"/>
  </r>
  <r>
    <n v="3021"/>
    <n v="23"/>
    <x v="1"/>
    <x v="2"/>
    <x v="0"/>
    <n v="81"/>
    <x v="10"/>
    <s v="S"/>
    <s v="Charcoal"/>
    <s v="Fall"/>
    <n v="2.8"/>
    <x v="1"/>
    <x v="5"/>
    <s v="No"/>
    <s v="No"/>
    <n v="48"/>
    <s v="Venmo"/>
    <s v="Every 3 Months"/>
    <x v="2"/>
  </r>
  <r>
    <n v="3022"/>
    <n v="65"/>
    <x v="1"/>
    <x v="12"/>
    <x v="3"/>
    <n v="77"/>
    <x v="38"/>
    <s v="S"/>
    <s v="Blue"/>
    <s v="Summer"/>
    <n v="4.5"/>
    <x v="1"/>
    <x v="4"/>
    <s v="No"/>
    <s v="No"/>
    <n v="47"/>
    <s v="Cash"/>
    <s v="Quarterly"/>
    <x v="0"/>
  </r>
  <r>
    <n v="3023"/>
    <n v="58"/>
    <x v="1"/>
    <x v="3"/>
    <x v="1"/>
    <n v="26"/>
    <x v="42"/>
    <s v="M"/>
    <s v="Lavender"/>
    <s v="Fall"/>
    <n v="4"/>
    <x v="1"/>
    <x v="1"/>
    <s v="No"/>
    <s v="No"/>
    <n v="23"/>
    <s v="PayPal"/>
    <s v="Weekly"/>
    <x v="0"/>
  </r>
  <r>
    <n v="3024"/>
    <n v="50"/>
    <x v="1"/>
    <x v="21"/>
    <x v="3"/>
    <n v="31"/>
    <x v="27"/>
    <s v="M"/>
    <s v="Brown"/>
    <s v="Summer"/>
    <n v="2.9"/>
    <x v="1"/>
    <x v="0"/>
    <s v="No"/>
    <s v="No"/>
    <n v="4"/>
    <s v="PayPal"/>
    <s v="Quarterly"/>
    <x v="2"/>
  </r>
  <r>
    <n v="3025"/>
    <n v="67"/>
    <x v="1"/>
    <x v="0"/>
    <x v="0"/>
    <n v="82"/>
    <x v="37"/>
    <s v="S"/>
    <s v="White"/>
    <s v="Spring"/>
    <n v="4"/>
    <x v="1"/>
    <x v="1"/>
    <s v="No"/>
    <s v="No"/>
    <n v="47"/>
    <s v="Credit Card"/>
    <s v="Every 3 Months"/>
    <x v="0"/>
  </r>
  <r>
    <n v="3026"/>
    <n v="40"/>
    <x v="1"/>
    <x v="9"/>
    <x v="1"/>
    <n v="60"/>
    <x v="6"/>
    <s v="XL"/>
    <s v="Green"/>
    <s v="Summer"/>
    <n v="3.4"/>
    <x v="1"/>
    <x v="5"/>
    <s v="No"/>
    <s v="No"/>
    <n v="7"/>
    <s v="PayPal"/>
    <s v="Monthly"/>
    <x v="2"/>
  </r>
  <r>
    <n v="3027"/>
    <n v="55"/>
    <x v="1"/>
    <x v="5"/>
    <x v="0"/>
    <n v="70"/>
    <x v="30"/>
    <s v="L"/>
    <s v="Magenta"/>
    <s v="Fall"/>
    <n v="2.5"/>
    <x v="1"/>
    <x v="1"/>
    <s v="No"/>
    <s v="No"/>
    <n v="6"/>
    <s v="Credit Card"/>
    <s v="Annually"/>
    <x v="0"/>
  </r>
  <r>
    <n v="3028"/>
    <n v="52"/>
    <x v="1"/>
    <x v="15"/>
    <x v="0"/>
    <n v="26"/>
    <x v="8"/>
    <s v="XL"/>
    <s v="Peach"/>
    <s v="Winter"/>
    <n v="2.8"/>
    <x v="1"/>
    <x v="4"/>
    <s v="No"/>
    <s v="No"/>
    <n v="47"/>
    <s v="Credit Card"/>
    <s v="Quarterly"/>
    <x v="0"/>
  </r>
  <r>
    <n v="3029"/>
    <n v="62"/>
    <x v="1"/>
    <x v="10"/>
    <x v="0"/>
    <n v="100"/>
    <x v="18"/>
    <s v="L"/>
    <s v="Charcoal"/>
    <s v="Summer"/>
    <n v="3"/>
    <x v="1"/>
    <x v="1"/>
    <s v="No"/>
    <s v="No"/>
    <n v="7"/>
    <s v="PayPal"/>
    <s v="Every 3 Months"/>
    <x v="0"/>
  </r>
  <r>
    <n v="3030"/>
    <n v="64"/>
    <x v="1"/>
    <x v="10"/>
    <x v="0"/>
    <n v="82"/>
    <x v="42"/>
    <s v="M"/>
    <s v="Gold"/>
    <s v="Summer"/>
    <n v="3.1"/>
    <x v="1"/>
    <x v="1"/>
    <s v="No"/>
    <s v="No"/>
    <n v="1"/>
    <s v="Debit Card"/>
    <s v="Quarterly"/>
    <x v="0"/>
  </r>
  <r>
    <n v="3031"/>
    <n v="43"/>
    <x v="1"/>
    <x v="4"/>
    <x v="1"/>
    <n v="24"/>
    <x v="33"/>
    <s v="XL"/>
    <s v="Purple"/>
    <s v="Spring"/>
    <n v="2.6"/>
    <x v="1"/>
    <x v="4"/>
    <s v="No"/>
    <s v="No"/>
    <n v="23"/>
    <s v="Credit Card"/>
    <s v="Weekly"/>
    <x v="2"/>
  </r>
  <r>
    <n v="3032"/>
    <n v="61"/>
    <x v="1"/>
    <x v="0"/>
    <x v="0"/>
    <n v="74"/>
    <x v="37"/>
    <s v="L"/>
    <s v="Teal"/>
    <s v="Summer"/>
    <n v="4.9000000000000004"/>
    <x v="1"/>
    <x v="4"/>
    <s v="No"/>
    <s v="No"/>
    <n v="30"/>
    <s v="Credit Card"/>
    <s v="Monthly"/>
    <x v="0"/>
  </r>
  <r>
    <n v="3033"/>
    <n v="26"/>
    <x v="1"/>
    <x v="21"/>
    <x v="3"/>
    <n v="58"/>
    <x v="18"/>
    <s v="XL"/>
    <s v="Green"/>
    <s v="Summer"/>
    <n v="3.5"/>
    <x v="1"/>
    <x v="2"/>
    <s v="No"/>
    <s v="No"/>
    <n v="24"/>
    <s v="Credit Card"/>
    <s v="Quarterly"/>
    <x v="2"/>
  </r>
  <r>
    <n v="3034"/>
    <n v="22"/>
    <x v="1"/>
    <x v="1"/>
    <x v="0"/>
    <n v="56"/>
    <x v="15"/>
    <s v="L"/>
    <s v="Orange"/>
    <s v="Spring"/>
    <n v="2.6"/>
    <x v="1"/>
    <x v="5"/>
    <s v="No"/>
    <s v="No"/>
    <n v="9"/>
    <s v="PayPal"/>
    <s v="Weekly"/>
    <x v="2"/>
  </r>
  <r>
    <n v="3035"/>
    <n v="51"/>
    <x v="1"/>
    <x v="23"/>
    <x v="1"/>
    <n v="37"/>
    <x v="40"/>
    <s v="L"/>
    <s v="Peach"/>
    <s v="Spring"/>
    <n v="3.5"/>
    <x v="1"/>
    <x v="4"/>
    <s v="No"/>
    <s v="No"/>
    <n v="25"/>
    <s v="Credit Card"/>
    <s v="Quarterly"/>
    <x v="0"/>
  </r>
  <r>
    <n v="3036"/>
    <n v="69"/>
    <x v="1"/>
    <x v="8"/>
    <x v="3"/>
    <n v="64"/>
    <x v="0"/>
    <s v="M"/>
    <s v="Gold"/>
    <s v="Spring"/>
    <n v="4.5"/>
    <x v="1"/>
    <x v="1"/>
    <s v="No"/>
    <s v="No"/>
    <n v="18"/>
    <s v="Cash"/>
    <s v="Bi-Weekly"/>
    <x v="0"/>
  </r>
  <r>
    <n v="3037"/>
    <n v="50"/>
    <x v="1"/>
    <x v="15"/>
    <x v="0"/>
    <n v="58"/>
    <x v="34"/>
    <s v="S"/>
    <s v="Violet"/>
    <s v="Spring"/>
    <n v="4.3"/>
    <x v="1"/>
    <x v="2"/>
    <s v="No"/>
    <s v="No"/>
    <n v="7"/>
    <s v="Venmo"/>
    <s v="Fortnightly"/>
    <x v="2"/>
  </r>
  <r>
    <n v="3038"/>
    <n v="51"/>
    <x v="1"/>
    <x v="22"/>
    <x v="3"/>
    <n v="44"/>
    <x v="44"/>
    <s v="L"/>
    <s v="Charcoal"/>
    <s v="Summer"/>
    <n v="4.8"/>
    <x v="1"/>
    <x v="2"/>
    <s v="No"/>
    <s v="No"/>
    <n v="2"/>
    <s v="Cash"/>
    <s v="Annually"/>
    <x v="0"/>
  </r>
  <r>
    <n v="3039"/>
    <n v="56"/>
    <x v="1"/>
    <x v="16"/>
    <x v="3"/>
    <n v="39"/>
    <x v="42"/>
    <s v="M"/>
    <s v="Brown"/>
    <s v="Summer"/>
    <n v="4.2"/>
    <x v="1"/>
    <x v="1"/>
    <s v="No"/>
    <s v="No"/>
    <n v="36"/>
    <s v="Debit Card"/>
    <s v="Annually"/>
    <x v="0"/>
  </r>
  <r>
    <n v="3040"/>
    <n v="59"/>
    <x v="1"/>
    <x v="0"/>
    <x v="0"/>
    <n v="48"/>
    <x v="15"/>
    <s v="L"/>
    <s v="Blue"/>
    <s v="Spring"/>
    <n v="3.2"/>
    <x v="1"/>
    <x v="2"/>
    <s v="No"/>
    <s v="No"/>
    <n v="31"/>
    <s v="PayPal"/>
    <s v="Bi-Weekly"/>
    <x v="0"/>
  </r>
  <r>
    <n v="3041"/>
    <n v="18"/>
    <x v="1"/>
    <x v="8"/>
    <x v="3"/>
    <n v="32"/>
    <x v="43"/>
    <s v="M"/>
    <s v="Gold"/>
    <s v="Fall"/>
    <n v="4.0999999999999996"/>
    <x v="1"/>
    <x v="0"/>
    <s v="No"/>
    <s v="No"/>
    <n v="10"/>
    <s v="Cash"/>
    <s v="Fortnightly"/>
    <x v="1"/>
  </r>
  <r>
    <n v="3042"/>
    <n v="48"/>
    <x v="1"/>
    <x v="8"/>
    <x v="3"/>
    <n v="79"/>
    <x v="3"/>
    <s v="M"/>
    <s v="Orange"/>
    <s v="Winter"/>
    <n v="4"/>
    <x v="1"/>
    <x v="0"/>
    <s v="No"/>
    <s v="No"/>
    <n v="27"/>
    <s v="PayPal"/>
    <s v="Monthly"/>
    <x v="2"/>
  </r>
  <r>
    <n v="3043"/>
    <n v="53"/>
    <x v="1"/>
    <x v="7"/>
    <x v="2"/>
    <n v="27"/>
    <x v="45"/>
    <s v="L"/>
    <s v="Turquoise"/>
    <s v="Winter"/>
    <n v="2.9"/>
    <x v="1"/>
    <x v="2"/>
    <s v="No"/>
    <s v="No"/>
    <n v="14"/>
    <s v="PayPal"/>
    <s v="Every 3 Months"/>
    <x v="0"/>
  </r>
  <r>
    <n v="3044"/>
    <n v="45"/>
    <x v="1"/>
    <x v="22"/>
    <x v="3"/>
    <n v="98"/>
    <x v="26"/>
    <s v="S"/>
    <s v="Peach"/>
    <s v="Fall"/>
    <n v="2.6"/>
    <x v="1"/>
    <x v="5"/>
    <s v="No"/>
    <s v="No"/>
    <n v="17"/>
    <s v="Credit Card"/>
    <s v="Monthly"/>
    <x v="2"/>
  </r>
  <r>
    <n v="3045"/>
    <n v="21"/>
    <x v="1"/>
    <x v="23"/>
    <x v="1"/>
    <n v="67"/>
    <x v="17"/>
    <s v="M"/>
    <s v="Magenta"/>
    <s v="Winter"/>
    <n v="2.7"/>
    <x v="1"/>
    <x v="1"/>
    <s v="No"/>
    <s v="No"/>
    <n v="10"/>
    <s v="Bank Transfer"/>
    <s v="Quarterly"/>
    <x v="2"/>
  </r>
  <r>
    <n v="3046"/>
    <n v="42"/>
    <x v="1"/>
    <x v="20"/>
    <x v="0"/>
    <n v="37"/>
    <x v="20"/>
    <s v="L"/>
    <s v="Black"/>
    <s v="Winter"/>
    <n v="4.5999999999999996"/>
    <x v="1"/>
    <x v="4"/>
    <s v="No"/>
    <s v="No"/>
    <n v="4"/>
    <s v="PayPal"/>
    <s v="Bi-Weekly"/>
    <x v="2"/>
  </r>
  <r>
    <n v="3047"/>
    <n v="60"/>
    <x v="1"/>
    <x v="9"/>
    <x v="1"/>
    <n v="49"/>
    <x v="38"/>
    <s v="M"/>
    <s v="White"/>
    <s v="Spring"/>
    <n v="3.2"/>
    <x v="1"/>
    <x v="5"/>
    <s v="No"/>
    <s v="No"/>
    <n v="25"/>
    <s v="Cash"/>
    <s v="Every 3 Months"/>
    <x v="0"/>
  </r>
  <r>
    <n v="3048"/>
    <n v="21"/>
    <x v="1"/>
    <x v="4"/>
    <x v="1"/>
    <n v="74"/>
    <x v="34"/>
    <s v="M"/>
    <s v="Violet"/>
    <s v="Fall"/>
    <n v="4.0999999999999996"/>
    <x v="1"/>
    <x v="4"/>
    <s v="No"/>
    <s v="No"/>
    <n v="3"/>
    <s v="PayPal"/>
    <s v="Bi-Weekly"/>
    <x v="2"/>
  </r>
  <r>
    <n v="3049"/>
    <n v="69"/>
    <x v="1"/>
    <x v="16"/>
    <x v="3"/>
    <n v="93"/>
    <x v="24"/>
    <s v="M"/>
    <s v="Olive"/>
    <s v="Summer"/>
    <n v="3.9"/>
    <x v="1"/>
    <x v="3"/>
    <s v="No"/>
    <s v="No"/>
    <n v="47"/>
    <s v="Venmo"/>
    <s v="Fortnightly"/>
    <x v="0"/>
  </r>
  <r>
    <n v="3050"/>
    <n v="40"/>
    <x v="1"/>
    <x v="8"/>
    <x v="3"/>
    <n v="60"/>
    <x v="40"/>
    <s v="L"/>
    <s v="Red"/>
    <s v="Summer"/>
    <n v="3"/>
    <x v="1"/>
    <x v="2"/>
    <s v="No"/>
    <s v="No"/>
    <n v="41"/>
    <s v="Bank Transfer"/>
    <s v="Bi-Weekly"/>
    <x v="2"/>
  </r>
  <r>
    <n v="3051"/>
    <n v="31"/>
    <x v="1"/>
    <x v="7"/>
    <x v="2"/>
    <n v="76"/>
    <x v="0"/>
    <s v="S"/>
    <s v="Green"/>
    <s v="Spring"/>
    <n v="3.6"/>
    <x v="1"/>
    <x v="3"/>
    <s v="No"/>
    <s v="No"/>
    <n v="28"/>
    <s v="Venmo"/>
    <s v="Every 3 Months"/>
    <x v="2"/>
  </r>
  <r>
    <n v="3052"/>
    <n v="44"/>
    <x v="1"/>
    <x v="12"/>
    <x v="3"/>
    <n v="64"/>
    <x v="5"/>
    <s v="L"/>
    <s v="Gold"/>
    <s v="Summer"/>
    <n v="4.5999999999999996"/>
    <x v="1"/>
    <x v="0"/>
    <s v="No"/>
    <s v="No"/>
    <n v="49"/>
    <s v="Debit Card"/>
    <s v="Every 3 Months"/>
    <x v="2"/>
  </r>
  <r>
    <n v="3053"/>
    <n v="48"/>
    <x v="1"/>
    <x v="9"/>
    <x v="1"/>
    <n v="38"/>
    <x v="1"/>
    <s v="XL"/>
    <s v="Olive"/>
    <s v="Spring"/>
    <n v="4.5"/>
    <x v="1"/>
    <x v="5"/>
    <s v="No"/>
    <s v="No"/>
    <n v="7"/>
    <s v="Bank Transfer"/>
    <s v="Fortnightly"/>
    <x v="2"/>
  </r>
  <r>
    <n v="3054"/>
    <n v="32"/>
    <x v="1"/>
    <x v="9"/>
    <x v="1"/>
    <n v="91"/>
    <x v="1"/>
    <s v="L"/>
    <s v="Brown"/>
    <s v="Winter"/>
    <n v="3.2"/>
    <x v="1"/>
    <x v="2"/>
    <s v="No"/>
    <s v="No"/>
    <n v="22"/>
    <s v="Bank Transfer"/>
    <s v="Monthly"/>
    <x v="2"/>
  </r>
  <r>
    <n v="3055"/>
    <n v="42"/>
    <x v="1"/>
    <x v="23"/>
    <x v="1"/>
    <n v="70"/>
    <x v="13"/>
    <s v="S"/>
    <s v="Magenta"/>
    <s v="Summer"/>
    <n v="4.9000000000000004"/>
    <x v="1"/>
    <x v="4"/>
    <s v="No"/>
    <s v="No"/>
    <n v="34"/>
    <s v="Venmo"/>
    <s v="Monthly"/>
    <x v="2"/>
  </r>
  <r>
    <n v="3056"/>
    <n v="27"/>
    <x v="1"/>
    <x v="3"/>
    <x v="1"/>
    <n v="22"/>
    <x v="23"/>
    <s v="M"/>
    <s v="Violet"/>
    <s v="Fall"/>
    <n v="5"/>
    <x v="1"/>
    <x v="3"/>
    <s v="No"/>
    <s v="No"/>
    <n v="5"/>
    <s v="Debit Card"/>
    <s v="Bi-Weekly"/>
    <x v="2"/>
  </r>
  <r>
    <n v="3057"/>
    <n v="69"/>
    <x v="1"/>
    <x v="24"/>
    <x v="3"/>
    <n v="59"/>
    <x v="32"/>
    <s v="M"/>
    <s v="Beige"/>
    <s v="Spring"/>
    <n v="3.8"/>
    <x v="1"/>
    <x v="3"/>
    <s v="No"/>
    <s v="No"/>
    <n v="15"/>
    <s v="Cash"/>
    <s v="Bi-Weekly"/>
    <x v="0"/>
  </r>
  <r>
    <n v="3058"/>
    <n v="67"/>
    <x v="1"/>
    <x v="21"/>
    <x v="3"/>
    <n v="22"/>
    <x v="17"/>
    <s v="M"/>
    <s v="Blue"/>
    <s v="Spring"/>
    <n v="3.4"/>
    <x v="1"/>
    <x v="2"/>
    <s v="No"/>
    <s v="No"/>
    <n v="26"/>
    <s v="Bank Transfer"/>
    <s v="Weekly"/>
    <x v="0"/>
  </r>
  <r>
    <n v="3059"/>
    <n v="41"/>
    <x v="1"/>
    <x v="8"/>
    <x v="3"/>
    <n v="74"/>
    <x v="8"/>
    <s v="S"/>
    <s v="Orange"/>
    <s v="Winter"/>
    <n v="3.8"/>
    <x v="1"/>
    <x v="5"/>
    <s v="No"/>
    <s v="No"/>
    <n v="3"/>
    <s v="Bank Transfer"/>
    <s v="Fortnightly"/>
    <x v="2"/>
  </r>
  <r>
    <n v="3060"/>
    <n v="46"/>
    <x v="1"/>
    <x v="1"/>
    <x v="0"/>
    <n v="71"/>
    <x v="0"/>
    <s v="L"/>
    <s v="Maroon"/>
    <s v="Spring"/>
    <n v="3.2"/>
    <x v="1"/>
    <x v="0"/>
    <s v="No"/>
    <s v="No"/>
    <n v="42"/>
    <s v="Credit Card"/>
    <s v="Quarterly"/>
    <x v="2"/>
  </r>
  <r>
    <n v="3061"/>
    <n v="47"/>
    <x v="1"/>
    <x v="7"/>
    <x v="2"/>
    <n v="80"/>
    <x v="18"/>
    <s v="S"/>
    <s v="Charcoal"/>
    <s v="Summer"/>
    <n v="4.7"/>
    <x v="1"/>
    <x v="5"/>
    <s v="No"/>
    <s v="No"/>
    <n v="1"/>
    <s v="Venmo"/>
    <s v="Monthly"/>
    <x v="2"/>
  </r>
  <r>
    <n v="3062"/>
    <n v="33"/>
    <x v="1"/>
    <x v="17"/>
    <x v="0"/>
    <n v="59"/>
    <x v="45"/>
    <s v="L"/>
    <s v="Olive"/>
    <s v="Fall"/>
    <n v="4.5"/>
    <x v="1"/>
    <x v="0"/>
    <s v="No"/>
    <s v="No"/>
    <n v="20"/>
    <s v="PayPal"/>
    <s v="Every 3 Months"/>
    <x v="2"/>
  </r>
  <r>
    <n v="3063"/>
    <n v="51"/>
    <x v="1"/>
    <x v="21"/>
    <x v="3"/>
    <n v="96"/>
    <x v="18"/>
    <s v="L"/>
    <s v="Green"/>
    <s v="Fall"/>
    <n v="3.3"/>
    <x v="1"/>
    <x v="3"/>
    <s v="No"/>
    <s v="No"/>
    <n v="39"/>
    <s v="PayPal"/>
    <s v="Monthly"/>
    <x v="0"/>
  </r>
  <r>
    <n v="3064"/>
    <n v="26"/>
    <x v="1"/>
    <x v="12"/>
    <x v="3"/>
    <n v="43"/>
    <x v="39"/>
    <s v="L"/>
    <s v="Brown"/>
    <s v="Winter"/>
    <n v="3.9"/>
    <x v="1"/>
    <x v="5"/>
    <s v="No"/>
    <s v="No"/>
    <n v="24"/>
    <s v="Credit Card"/>
    <s v="Fortnightly"/>
    <x v="2"/>
  </r>
  <r>
    <n v="3065"/>
    <n v="22"/>
    <x v="1"/>
    <x v="22"/>
    <x v="3"/>
    <n v="76"/>
    <x v="37"/>
    <s v="S"/>
    <s v="Cyan"/>
    <s v="Winter"/>
    <n v="3.6"/>
    <x v="1"/>
    <x v="0"/>
    <s v="No"/>
    <s v="No"/>
    <n v="49"/>
    <s v="Bank Transfer"/>
    <s v="Quarterly"/>
    <x v="2"/>
  </r>
  <r>
    <n v="3066"/>
    <n v="49"/>
    <x v="1"/>
    <x v="14"/>
    <x v="2"/>
    <n v="59"/>
    <x v="25"/>
    <s v="M"/>
    <s v="Beige"/>
    <s v="Fall"/>
    <n v="2.8"/>
    <x v="1"/>
    <x v="5"/>
    <s v="No"/>
    <s v="No"/>
    <n v="7"/>
    <s v="Venmo"/>
    <s v="Bi-Weekly"/>
    <x v="2"/>
  </r>
  <r>
    <n v="3067"/>
    <n v="58"/>
    <x v="1"/>
    <x v="11"/>
    <x v="0"/>
    <n v="48"/>
    <x v="49"/>
    <s v="L"/>
    <s v="Teal"/>
    <s v="Summer"/>
    <n v="4.3"/>
    <x v="1"/>
    <x v="1"/>
    <s v="No"/>
    <s v="No"/>
    <n v="13"/>
    <s v="Venmo"/>
    <s v="Every 3 Months"/>
    <x v="0"/>
  </r>
  <r>
    <n v="3068"/>
    <n v="70"/>
    <x v="1"/>
    <x v="22"/>
    <x v="3"/>
    <n v="22"/>
    <x v="9"/>
    <s v="S"/>
    <s v="Gray"/>
    <s v="Spring"/>
    <n v="3.5"/>
    <x v="1"/>
    <x v="1"/>
    <s v="No"/>
    <s v="No"/>
    <n v="2"/>
    <s v="Cash"/>
    <s v="Weekly"/>
    <x v="0"/>
  </r>
  <r>
    <n v="3069"/>
    <n v="32"/>
    <x v="1"/>
    <x v="23"/>
    <x v="1"/>
    <n v="40"/>
    <x v="18"/>
    <s v="M"/>
    <s v="Indigo"/>
    <s v="Winter"/>
    <n v="4.2"/>
    <x v="1"/>
    <x v="0"/>
    <s v="No"/>
    <s v="No"/>
    <n v="4"/>
    <s v="Debit Card"/>
    <s v="Weekly"/>
    <x v="2"/>
  </r>
  <r>
    <n v="3070"/>
    <n v="62"/>
    <x v="1"/>
    <x v="2"/>
    <x v="0"/>
    <n v="73"/>
    <x v="12"/>
    <s v="L"/>
    <s v="Magenta"/>
    <s v="Spring"/>
    <n v="4.5999999999999996"/>
    <x v="1"/>
    <x v="0"/>
    <s v="No"/>
    <s v="No"/>
    <n v="17"/>
    <s v="Debit Card"/>
    <s v="Quarterly"/>
    <x v="0"/>
  </r>
  <r>
    <n v="3071"/>
    <n v="52"/>
    <x v="1"/>
    <x v="9"/>
    <x v="1"/>
    <n v="26"/>
    <x v="15"/>
    <s v="XL"/>
    <s v="Red"/>
    <s v="Fall"/>
    <n v="2.6"/>
    <x v="1"/>
    <x v="1"/>
    <s v="No"/>
    <s v="No"/>
    <n v="43"/>
    <s v="PayPal"/>
    <s v="Bi-Weekly"/>
    <x v="0"/>
  </r>
  <r>
    <n v="3072"/>
    <n v="23"/>
    <x v="1"/>
    <x v="1"/>
    <x v="0"/>
    <n v="41"/>
    <x v="13"/>
    <s v="L"/>
    <s v="Turquoise"/>
    <s v="Spring"/>
    <n v="3.4"/>
    <x v="1"/>
    <x v="2"/>
    <s v="No"/>
    <s v="No"/>
    <n v="6"/>
    <s v="PayPal"/>
    <s v="Monthly"/>
    <x v="2"/>
  </r>
  <r>
    <n v="3073"/>
    <n v="26"/>
    <x v="1"/>
    <x v="16"/>
    <x v="3"/>
    <n v="98"/>
    <x v="14"/>
    <s v="L"/>
    <s v="Peach"/>
    <s v="Spring"/>
    <n v="3.1"/>
    <x v="1"/>
    <x v="3"/>
    <s v="No"/>
    <s v="No"/>
    <n v="46"/>
    <s v="PayPal"/>
    <s v="Quarterly"/>
    <x v="2"/>
  </r>
  <r>
    <n v="3074"/>
    <n v="58"/>
    <x v="1"/>
    <x v="5"/>
    <x v="0"/>
    <n v="63"/>
    <x v="4"/>
    <s v="L"/>
    <s v="White"/>
    <s v="Winter"/>
    <n v="3.6"/>
    <x v="1"/>
    <x v="1"/>
    <s v="No"/>
    <s v="No"/>
    <n v="7"/>
    <s v="Debit Card"/>
    <s v="Bi-Weekly"/>
    <x v="0"/>
  </r>
  <r>
    <n v="3075"/>
    <n v="26"/>
    <x v="1"/>
    <x v="23"/>
    <x v="1"/>
    <n v="55"/>
    <x v="2"/>
    <s v="L"/>
    <s v="Maroon"/>
    <s v="Winter"/>
    <n v="4.2"/>
    <x v="1"/>
    <x v="2"/>
    <s v="No"/>
    <s v="No"/>
    <n v="34"/>
    <s v="Debit Card"/>
    <s v="Fortnightly"/>
    <x v="2"/>
  </r>
  <r>
    <n v="3076"/>
    <n v="54"/>
    <x v="1"/>
    <x v="6"/>
    <x v="0"/>
    <n v="90"/>
    <x v="40"/>
    <s v="XL"/>
    <s v="Beige"/>
    <s v="Winter"/>
    <n v="3.6"/>
    <x v="1"/>
    <x v="3"/>
    <s v="No"/>
    <s v="No"/>
    <n v="21"/>
    <s v="PayPal"/>
    <s v="Every 3 Months"/>
    <x v="0"/>
  </r>
  <r>
    <n v="3077"/>
    <n v="66"/>
    <x v="1"/>
    <x v="8"/>
    <x v="3"/>
    <n v="46"/>
    <x v="13"/>
    <s v="M"/>
    <s v="Blue"/>
    <s v="Summer"/>
    <n v="3.6"/>
    <x v="1"/>
    <x v="0"/>
    <s v="No"/>
    <s v="No"/>
    <n v="13"/>
    <s v="Venmo"/>
    <s v="Bi-Weekly"/>
    <x v="0"/>
  </r>
  <r>
    <n v="3078"/>
    <n v="60"/>
    <x v="1"/>
    <x v="1"/>
    <x v="0"/>
    <n v="88"/>
    <x v="26"/>
    <s v="S"/>
    <s v="Red"/>
    <s v="Spring"/>
    <n v="3"/>
    <x v="1"/>
    <x v="5"/>
    <s v="No"/>
    <s v="No"/>
    <n v="33"/>
    <s v="Debit Card"/>
    <s v="Bi-Weekly"/>
    <x v="0"/>
  </r>
  <r>
    <n v="3079"/>
    <n v="32"/>
    <x v="1"/>
    <x v="22"/>
    <x v="3"/>
    <n v="95"/>
    <x v="29"/>
    <s v="M"/>
    <s v="Blue"/>
    <s v="Spring"/>
    <n v="2.5"/>
    <x v="1"/>
    <x v="4"/>
    <s v="No"/>
    <s v="No"/>
    <n v="24"/>
    <s v="Bank Transfer"/>
    <s v="Bi-Weekly"/>
    <x v="2"/>
  </r>
  <r>
    <n v="3080"/>
    <n v="48"/>
    <x v="1"/>
    <x v="22"/>
    <x v="3"/>
    <n v="31"/>
    <x v="5"/>
    <s v="M"/>
    <s v="Maroon"/>
    <s v="Fall"/>
    <n v="4"/>
    <x v="1"/>
    <x v="5"/>
    <s v="No"/>
    <s v="No"/>
    <n v="4"/>
    <s v="Bank Transfer"/>
    <s v="Annually"/>
    <x v="2"/>
  </r>
  <r>
    <n v="3081"/>
    <n v="69"/>
    <x v="1"/>
    <x v="15"/>
    <x v="0"/>
    <n v="42"/>
    <x v="24"/>
    <s v="L"/>
    <s v="Yellow"/>
    <s v="Spring"/>
    <n v="4.0999999999999996"/>
    <x v="1"/>
    <x v="2"/>
    <s v="No"/>
    <s v="No"/>
    <n v="5"/>
    <s v="Cash"/>
    <s v="Bi-Weekly"/>
    <x v="0"/>
  </r>
  <r>
    <n v="3082"/>
    <n v="64"/>
    <x v="1"/>
    <x v="4"/>
    <x v="1"/>
    <n v="44"/>
    <x v="34"/>
    <s v="L"/>
    <s v="Pink"/>
    <s v="Winter"/>
    <n v="4.9000000000000004"/>
    <x v="1"/>
    <x v="2"/>
    <s v="No"/>
    <s v="No"/>
    <n v="11"/>
    <s v="Credit Card"/>
    <s v="Weekly"/>
    <x v="0"/>
  </r>
  <r>
    <n v="3083"/>
    <n v="56"/>
    <x v="1"/>
    <x v="17"/>
    <x v="0"/>
    <n v="99"/>
    <x v="40"/>
    <s v="M"/>
    <s v="Maroon"/>
    <s v="Spring"/>
    <n v="4"/>
    <x v="1"/>
    <x v="2"/>
    <s v="No"/>
    <s v="No"/>
    <n v="20"/>
    <s v="Bank Transfer"/>
    <s v="Annually"/>
    <x v="0"/>
  </r>
  <r>
    <n v="3084"/>
    <n v="22"/>
    <x v="1"/>
    <x v="13"/>
    <x v="0"/>
    <n v="20"/>
    <x v="26"/>
    <s v="S"/>
    <s v="Purple"/>
    <s v="Summer"/>
    <n v="3.5"/>
    <x v="1"/>
    <x v="5"/>
    <s v="No"/>
    <s v="No"/>
    <n v="28"/>
    <s v="PayPal"/>
    <s v="Quarterly"/>
    <x v="2"/>
  </r>
  <r>
    <n v="3085"/>
    <n v="46"/>
    <x v="1"/>
    <x v="18"/>
    <x v="3"/>
    <n v="37"/>
    <x v="37"/>
    <s v="S"/>
    <s v="Indigo"/>
    <s v="Spring"/>
    <n v="3.2"/>
    <x v="1"/>
    <x v="5"/>
    <s v="No"/>
    <s v="No"/>
    <n v="43"/>
    <s v="PayPal"/>
    <s v="Monthly"/>
    <x v="2"/>
  </r>
  <r>
    <n v="3086"/>
    <n v="24"/>
    <x v="1"/>
    <x v="1"/>
    <x v="0"/>
    <n v="50"/>
    <x v="22"/>
    <s v="L"/>
    <s v="Gray"/>
    <s v="Winter"/>
    <n v="2.8"/>
    <x v="1"/>
    <x v="5"/>
    <s v="No"/>
    <s v="No"/>
    <n v="10"/>
    <s v="Venmo"/>
    <s v="Every 3 Months"/>
    <x v="2"/>
  </r>
  <r>
    <n v="3087"/>
    <n v="47"/>
    <x v="1"/>
    <x v="8"/>
    <x v="3"/>
    <n v="73"/>
    <x v="40"/>
    <s v="M"/>
    <s v="Lavender"/>
    <s v="Summer"/>
    <n v="3.5"/>
    <x v="1"/>
    <x v="2"/>
    <s v="No"/>
    <s v="No"/>
    <n v="26"/>
    <s v="Venmo"/>
    <s v="Every 3 Months"/>
    <x v="2"/>
  </r>
  <r>
    <n v="3088"/>
    <n v="62"/>
    <x v="1"/>
    <x v="5"/>
    <x v="0"/>
    <n v="84"/>
    <x v="17"/>
    <s v="M"/>
    <s v="Charcoal"/>
    <s v="Spring"/>
    <n v="3.1"/>
    <x v="1"/>
    <x v="1"/>
    <s v="No"/>
    <s v="No"/>
    <n v="29"/>
    <s v="Bank Transfer"/>
    <s v="Monthly"/>
    <x v="0"/>
  </r>
  <r>
    <n v="3089"/>
    <n v="34"/>
    <x v="1"/>
    <x v="10"/>
    <x v="0"/>
    <n v="64"/>
    <x v="10"/>
    <s v="M"/>
    <s v="Teal"/>
    <s v="Spring"/>
    <n v="3.3"/>
    <x v="1"/>
    <x v="5"/>
    <s v="No"/>
    <s v="No"/>
    <n v="35"/>
    <s v="Bank Transfer"/>
    <s v="Quarterly"/>
    <x v="2"/>
  </r>
  <r>
    <n v="3090"/>
    <n v="50"/>
    <x v="1"/>
    <x v="3"/>
    <x v="1"/>
    <n v="21"/>
    <x v="17"/>
    <s v="L"/>
    <s v="Blue"/>
    <s v="Fall"/>
    <n v="4.5999999999999996"/>
    <x v="1"/>
    <x v="1"/>
    <s v="No"/>
    <s v="No"/>
    <n v="23"/>
    <s v="Cash"/>
    <s v="Bi-Weekly"/>
    <x v="2"/>
  </r>
  <r>
    <n v="3091"/>
    <n v="29"/>
    <x v="1"/>
    <x v="5"/>
    <x v="0"/>
    <n v="36"/>
    <x v="21"/>
    <s v="M"/>
    <s v="Peach"/>
    <s v="Summer"/>
    <n v="4.9000000000000004"/>
    <x v="1"/>
    <x v="5"/>
    <s v="No"/>
    <s v="No"/>
    <n v="15"/>
    <s v="Bank Transfer"/>
    <s v="Quarterly"/>
    <x v="2"/>
  </r>
  <r>
    <n v="3092"/>
    <n v="68"/>
    <x v="1"/>
    <x v="10"/>
    <x v="0"/>
    <n v="81"/>
    <x v="22"/>
    <s v="L"/>
    <s v="Orange"/>
    <s v="Winter"/>
    <n v="3.4"/>
    <x v="1"/>
    <x v="4"/>
    <s v="No"/>
    <s v="No"/>
    <n v="46"/>
    <s v="Credit Card"/>
    <s v="Annually"/>
    <x v="0"/>
  </r>
  <r>
    <n v="3093"/>
    <n v="52"/>
    <x v="1"/>
    <x v="12"/>
    <x v="3"/>
    <n v="54"/>
    <x v="40"/>
    <s v="L"/>
    <s v="Silver"/>
    <s v="Fall"/>
    <n v="3.5"/>
    <x v="1"/>
    <x v="2"/>
    <s v="No"/>
    <s v="No"/>
    <n v="14"/>
    <s v="Bank Transfer"/>
    <s v="Bi-Weekly"/>
    <x v="0"/>
  </r>
  <r>
    <n v="3094"/>
    <n v="29"/>
    <x v="1"/>
    <x v="20"/>
    <x v="0"/>
    <n v="63"/>
    <x v="38"/>
    <s v="L"/>
    <s v="Red"/>
    <s v="Summer"/>
    <n v="4.8"/>
    <x v="1"/>
    <x v="5"/>
    <s v="No"/>
    <s v="No"/>
    <n v="17"/>
    <s v="Cash"/>
    <s v="Every 3 Months"/>
    <x v="2"/>
  </r>
  <r>
    <n v="3095"/>
    <n v="22"/>
    <x v="1"/>
    <x v="3"/>
    <x v="1"/>
    <n v="59"/>
    <x v="42"/>
    <s v="M"/>
    <s v="Gray"/>
    <s v="Summer"/>
    <n v="2.7"/>
    <x v="1"/>
    <x v="5"/>
    <s v="No"/>
    <s v="No"/>
    <n v="9"/>
    <s v="Cash"/>
    <s v="Weekly"/>
    <x v="2"/>
  </r>
  <r>
    <n v="3096"/>
    <n v="62"/>
    <x v="1"/>
    <x v="19"/>
    <x v="3"/>
    <n v="53"/>
    <x v="46"/>
    <s v="S"/>
    <s v="Beige"/>
    <s v="Fall"/>
    <n v="3.4"/>
    <x v="1"/>
    <x v="3"/>
    <s v="No"/>
    <s v="No"/>
    <n v="13"/>
    <s v="Venmo"/>
    <s v="Fortnightly"/>
    <x v="0"/>
  </r>
  <r>
    <n v="3097"/>
    <n v="69"/>
    <x v="1"/>
    <x v="5"/>
    <x v="0"/>
    <n v="63"/>
    <x v="23"/>
    <s v="L"/>
    <s v="White"/>
    <s v="Winter"/>
    <n v="3.5"/>
    <x v="1"/>
    <x v="2"/>
    <s v="No"/>
    <s v="No"/>
    <n v="20"/>
    <s v="Bank Transfer"/>
    <s v="Monthly"/>
    <x v="0"/>
  </r>
  <r>
    <n v="3098"/>
    <n v="48"/>
    <x v="1"/>
    <x v="9"/>
    <x v="1"/>
    <n v="33"/>
    <x v="12"/>
    <s v="M"/>
    <s v="Silver"/>
    <s v="Fall"/>
    <n v="3.7"/>
    <x v="1"/>
    <x v="1"/>
    <s v="No"/>
    <s v="No"/>
    <n v="39"/>
    <s v="Bank Transfer"/>
    <s v="Quarterly"/>
    <x v="2"/>
  </r>
  <r>
    <n v="3099"/>
    <n v="66"/>
    <x v="1"/>
    <x v="13"/>
    <x v="0"/>
    <n v="64"/>
    <x v="35"/>
    <s v="L"/>
    <s v="Cyan"/>
    <s v="Summer"/>
    <n v="3.3"/>
    <x v="1"/>
    <x v="2"/>
    <s v="No"/>
    <s v="No"/>
    <n v="50"/>
    <s v="Bank Transfer"/>
    <s v="Quarterly"/>
    <x v="0"/>
  </r>
  <r>
    <n v="3100"/>
    <n v="42"/>
    <x v="1"/>
    <x v="5"/>
    <x v="0"/>
    <n v="98"/>
    <x v="49"/>
    <s v="S"/>
    <s v="Maroon"/>
    <s v="Fall"/>
    <n v="2.9"/>
    <x v="1"/>
    <x v="1"/>
    <s v="No"/>
    <s v="No"/>
    <n v="21"/>
    <s v="Bank Transfer"/>
    <s v="Bi-Weekly"/>
    <x v="2"/>
  </r>
  <r>
    <n v="3101"/>
    <n v="50"/>
    <x v="1"/>
    <x v="19"/>
    <x v="3"/>
    <n v="85"/>
    <x v="34"/>
    <s v="L"/>
    <s v="Purple"/>
    <s v="Winter"/>
    <n v="3.9"/>
    <x v="1"/>
    <x v="0"/>
    <s v="No"/>
    <s v="No"/>
    <n v="3"/>
    <s v="Bank Transfer"/>
    <s v="Weekly"/>
    <x v="2"/>
  </r>
  <r>
    <n v="3102"/>
    <n v="32"/>
    <x v="1"/>
    <x v="16"/>
    <x v="3"/>
    <n v="82"/>
    <x v="37"/>
    <s v="S"/>
    <s v="Brown"/>
    <s v="Summer"/>
    <n v="2.7"/>
    <x v="1"/>
    <x v="0"/>
    <s v="No"/>
    <s v="No"/>
    <n v="9"/>
    <s v="PayPal"/>
    <s v="Fortnightly"/>
    <x v="2"/>
  </r>
  <r>
    <n v="3103"/>
    <n v="51"/>
    <x v="1"/>
    <x v="14"/>
    <x v="2"/>
    <n v="85"/>
    <x v="45"/>
    <s v="M"/>
    <s v="Green"/>
    <s v="Summer"/>
    <n v="4.3"/>
    <x v="1"/>
    <x v="3"/>
    <s v="No"/>
    <s v="No"/>
    <n v="29"/>
    <s v="Cash"/>
    <s v="Bi-Weekly"/>
    <x v="0"/>
  </r>
  <r>
    <n v="3104"/>
    <n v="27"/>
    <x v="1"/>
    <x v="5"/>
    <x v="0"/>
    <n v="37"/>
    <x v="26"/>
    <s v="S"/>
    <s v="Peach"/>
    <s v="Winter"/>
    <n v="3"/>
    <x v="1"/>
    <x v="4"/>
    <s v="No"/>
    <s v="No"/>
    <n v="42"/>
    <s v="Bank Transfer"/>
    <s v="Weekly"/>
    <x v="2"/>
  </r>
  <r>
    <n v="3105"/>
    <n v="43"/>
    <x v="1"/>
    <x v="13"/>
    <x v="0"/>
    <n v="56"/>
    <x v="42"/>
    <s v="S"/>
    <s v="Turquoise"/>
    <s v="Summer"/>
    <n v="5"/>
    <x v="1"/>
    <x v="4"/>
    <s v="No"/>
    <s v="No"/>
    <n v="41"/>
    <s v="Debit Card"/>
    <s v="Fortnightly"/>
    <x v="2"/>
  </r>
  <r>
    <n v="3106"/>
    <n v="48"/>
    <x v="1"/>
    <x v="11"/>
    <x v="0"/>
    <n v="33"/>
    <x v="4"/>
    <s v="M"/>
    <s v="Olive"/>
    <s v="Fall"/>
    <n v="2.7"/>
    <x v="1"/>
    <x v="0"/>
    <s v="No"/>
    <s v="No"/>
    <n v="17"/>
    <s v="Debit Card"/>
    <s v="Monthly"/>
    <x v="2"/>
  </r>
  <r>
    <n v="3107"/>
    <n v="62"/>
    <x v="1"/>
    <x v="3"/>
    <x v="1"/>
    <n v="57"/>
    <x v="15"/>
    <s v="M"/>
    <s v="Yellow"/>
    <s v="Winter"/>
    <n v="4.7"/>
    <x v="1"/>
    <x v="2"/>
    <s v="No"/>
    <s v="No"/>
    <n v="20"/>
    <s v="PayPal"/>
    <s v="Annually"/>
    <x v="0"/>
  </r>
  <r>
    <n v="3108"/>
    <n v="65"/>
    <x v="1"/>
    <x v="0"/>
    <x v="0"/>
    <n v="31"/>
    <x v="11"/>
    <s v="L"/>
    <s v="Gray"/>
    <s v="Winter"/>
    <n v="4.5999999999999996"/>
    <x v="1"/>
    <x v="3"/>
    <s v="No"/>
    <s v="No"/>
    <n v="18"/>
    <s v="Credit Card"/>
    <s v="Bi-Weekly"/>
    <x v="0"/>
  </r>
  <r>
    <n v="3109"/>
    <n v="50"/>
    <x v="1"/>
    <x v="20"/>
    <x v="0"/>
    <n v="69"/>
    <x v="4"/>
    <s v="M"/>
    <s v="Purple"/>
    <s v="Fall"/>
    <n v="3.2"/>
    <x v="1"/>
    <x v="4"/>
    <s v="No"/>
    <s v="No"/>
    <n v="7"/>
    <s v="PayPal"/>
    <s v="Monthly"/>
    <x v="2"/>
  </r>
  <r>
    <n v="3110"/>
    <n v="60"/>
    <x v="1"/>
    <x v="14"/>
    <x v="2"/>
    <n v="92"/>
    <x v="26"/>
    <s v="M"/>
    <s v="Gray"/>
    <s v="Winter"/>
    <n v="4.3"/>
    <x v="1"/>
    <x v="1"/>
    <s v="No"/>
    <s v="No"/>
    <n v="47"/>
    <s v="Bank Transfer"/>
    <s v="Fortnightly"/>
    <x v="0"/>
  </r>
  <r>
    <n v="3111"/>
    <n v="19"/>
    <x v="1"/>
    <x v="8"/>
    <x v="3"/>
    <n v="46"/>
    <x v="21"/>
    <s v="L"/>
    <s v="Lavender"/>
    <s v="Fall"/>
    <n v="4.5999999999999996"/>
    <x v="1"/>
    <x v="2"/>
    <s v="No"/>
    <s v="No"/>
    <n v="2"/>
    <s v="Bank Transfer"/>
    <s v="Bi-Weekly"/>
    <x v="1"/>
  </r>
  <r>
    <n v="3112"/>
    <n v="21"/>
    <x v="1"/>
    <x v="22"/>
    <x v="3"/>
    <n v="81"/>
    <x v="23"/>
    <s v="XL"/>
    <s v="Indigo"/>
    <s v="Spring"/>
    <n v="4.9000000000000004"/>
    <x v="1"/>
    <x v="1"/>
    <s v="No"/>
    <s v="No"/>
    <n v="25"/>
    <s v="Debit Card"/>
    <s v="Quarterly"/>
    <x v="2"/>
  </r>
  <r>
    <n v="3113"/>
    <n v="19"/>
    <x v="1"/>
    <x v="0"/>
    <x v="0"/>
    <n v="97"/>
    <x v="21"/>
    <s v="S"/>
    <s v="Green"/>
    <s v="Fall"/>
    <n v="3.8"/>
    <x v="1"/>
    <x v="0"/>
    <s v="No"/>
    <s v="No"/>
    <n v="26"/>
    <s v="Venmo"/>
    <s v="Annually"/>
    <x v="1"/>
  </r>
  <r>
    <n v="3114"/>
    <n v="46"/>
    <x v="1"/>
    <x v="5"/>
    <x v="0"/>
    <n v="93"/>
    <x v="43"/>
    <s v="L"/>
    <s v="Green"/>
    <s v="Summer"/>
    <n v="2.6"/>
    <x v="1"/>
    <x v="0"/>
    <s v="No"/>
    <s v="No"/>
    <n v="2"/>
    <s v="Debit Card"/>
    <s v="Weekly"/>
    <x v="2"/>
  </r>
  <r>
    <n v="3115"/>
    <n v="21"/>
    <x v="1"/>
    <x v="8"/>
    <x v="3"/>
    <n v="56"/>
    <x v="10"/>
    <s v="M"/>
    <s v="Olive"/>
    <s v="Spring"/>
    <n v="4.7"/>
    <x v="1"/>
    <x v="5"/>
    <s v="No"/>
    <s v="No"/>
    <n v="45"/>
    <s v="Venmo"/>
    <s v="Bi-Weekly"/>
    <x v="2"/>
  </r>
  <r>
    <n v="3116"/>
    <n v="26"/>
    <x v="1"/>
    <x v="18"/>
    <x v="3"/>
    <n v="53"/>
    <x v="45"/>
    <s v="M"/>
    <s v="Charcoal"/>
    <s v="Fall"/>
    <n v="4.0999999999999996"/>
    <x v="1"/>
    <x v="1"/>
    <s v="No"/>
    <s v="No"/>
    <n v="9"/>
    <s v="Bank Transfer"/>
    <s v="Bi-Weekly"/>
    <x v="2"/>
  </r>
  <r>
    <n v="3117"/>
    <n v="50"/>
    <x v="1"/>
    <x v="7"/>
    <x v="2"/>
    <n v="66"/>
    <x v="6"/>
    <s v="L"/>
    <s v="Gray"/>
    <s v="Spring"/>
    <n v="3.7"/>
    <x v="1"/>
    <x v="5"/>
    <s v="No"/>
    <s v="No"/>
    <n v="1"/>
    <s v="Venmo"/>
    <s v="Weekly"/>
    <x v="2"/>
  </r>
  <r>
    <n v="3118"/>
    <n v="43"/>
    <x v="1"/>
    <x v="15"/>
    <x v="0"/>
    <n v="50"/>
    <x v="20"/>
    <s v="M"/>
    <s v="Olive"/>
    <s v="Fall"/>
    <n v="3"/>
    <x v="1"/>
    <x v="1"/>
    <s v="No"/>
    <s v="No"/>
    <n v="4"/>
    <s v="PayPal"/>
    <s v="Bi-Weekly"/>
    <x v="2"/>
  </r>
  <r>
    <n v="3119"/>
    <n v="61"/>
    <x v="1"/>
    <x v="6"/>
    <x v="0"/>
    <n v="97"/>
    <x v="41"/>
    <s v="L"/>
    <s v="Blue"/>
    <s v="Summer"/>
    <n v="4.7"/>
    <x v="1"/>
    <x v="3"/>
    <s v="No"/>
    <s v="No"/>
    <n v="31"/>
    <s v="Debit Card"/>
    <s v="Quarterly"/>
    <x v="0"/>
  </r>
  <r>
    <n v="3120"/>
    <n v="63"/>
    <x v="1"/>
    <x v="3"/>
    <x v="1"/>
    <n v="79"/>
    <x v="7"/>
    <s v="XL"/>
    <s v="Silver"/>
    <s v="Winter"/>
    <n v="4.7"/>
    <x v="1"/>
    <x v="4"/>
    <s v="No"/>
    <s v="No"/>
    <n v="21"/>
    <s v="Credit Card"/>
    <s v="Every 3 Months"/>
    <x v="0"/>
  </r>
  <r>
    <n v="3121"/>
    <n v="46"/>
    <x v="1"/>
    <x v="5"/>
    <x v="0"/>
    <n v="76"/>
    <x v="7"/>
    <s v="M"/>
    <s v="Magenta"/>
    <s v="Fall"/>
    <n v="4"/>
    <x v="1"/>
    <x v="5"/>
    <s v="No"/>
    <s v="No"/>
    <n v="32"/>
    <s v="Debit Card"/>
    <s v="Fortnightly"/>
    <x v="2"/>
  </r>
  <r>
    <n v="3122"/>
    <n v="63"/>
    <x v="1"/>
    <x v="15"/>
    <x v="0"/>
    <n v="38"/>
    <x v="7"/>
    <s v="L"/>
    <s v="Black"/>
    <s v="Fall"/>
    <n v="2.6"/>
    <x v="1"/>
    <x v="3"/>
    <s v="No"/>
    <s v="No"/>
    <n v="16"/>
    <s v="Venmo"/>
    <s v="Weekly"/>
    <x v="0"/>
  </r>
  <r>
    <n v="3123"/>
    <n v="23"/>
    <x v="1"/>
    <x v="20"/>
    <x v="0"/>
    <n v="45"/>
    <x v="42"/>
    <s v="M"/>
    <s v="Pink"/>
    <s v="Fall"/>
    <n v="3"/>
    <x v="1"/>
    <x v="0"/>
    <s v="No"/>
    <s v="No"/>
    <n v="34"/>
    <s v="Credit Card"/>
    <s v="Fortnightly"/>
    <x v="2"/>
  </r>
  <r>
    <n v="3124"/>
    <n v="57"/>
    <x v="1"/>
    <x v="8"/>
    <x v="3"/>
    <n v="77"/>
    <x v="44"/>
    <s v="XL"/>
    <s v="Red"/>
    <s v="Fall"/>
    <n v="3.3"/>
    <x v="1"/>
    <x v="2"/>
    <s v="No"/>
    <s v="No"/>
    <n v="40"/>
    <s v="Venmo"/>
    <s v="Bi-Weekly"/>
    <x v="0"/>
  </r>
  <r>
    <n v="3125"/>
    <n v="57"/>
    <x v="1"/>
    <x v="16"/>
    <x v="3"/>
    <n v="51"/>
    <x v="18"/>
    <s v="M"/>
    <s v="Peach"/>
    <s v="Summer"/>
    <n v="3.4"/>
    <x v="1"/>
    <x v="3"/>
    <s v="No"/>
    <s v="No"/>
    <n v="4"/>
    <s v="Cash"/>
    <s v="Every 3 Months"/>
    <x v="0"/>
  </r>
  <r>
    <n v="3126"/>
    <n v="33"/>
    <x v="1"/>
    <x v="7"/>
    <x v="2"/>
    <n v="26"/>
    <x v="4"/>
    <s v="L"/>
    <s v="Lavender"/>
    <s v="Spring"/>
    <n v="4"/>
    <x v="1"/>
    <x v="3"/>
    <s v="No"/>
    <s v="No"/>
    <n v="3"/>
    <s v="Cash"/>
    <s v="Quarterly"/>
    <x v="2"/>
  </r>
  <r>
    <n v="3127"/>
    <n v="57"/>
    <x v="1"/>
    <x v="12"/>
    <x v="3"/>
    <n v="76"/>
    <x v="1"/>
    <s v="L"/>
    <s v="Lavender"/>
    <s v="Winter"/>
    <n v="2.6"/>
    <x v="1"/>
    <x v="5"/>
    <s v="No"/>
    <s v="No"/>
    <n v="28"/>
    <s v="Bank Transfer"/>
    <s v="Bi-Weekly"/>
    <x v="0"/>
  </r>
  <r>
    <n v="3128"/>
    <n v="55"/>
    <x v="1"/>
    <x v="24"/>
    <x v="3"/>
    <n v="94"/>
    <x v="7"/>
    <s v="M"/>
    <s v="Beige"/>
    <s v="Winter"/>
    <n v="3.4"/>
    <x v="1"/>
    <x v="1"/>
    <s v="No"/>
    <s v="No"/>
    <n v="43"/>
    <s v="Credit Card"/>
    <s v="Every 3 Months"/>
    <x v="0"/>
  </r>
  <r>
    <n v="3129"/>
    <n v="65"/>
    <x v="1"/>
    <x v="14"/>
    <x v="2"/>
    <n v="32"/>
    <x v="10"/>
    <s v="S"/>
    <s v="Indigo"/>
    <s v="Fall"/>
    <n v="4.4000000000000004"/>
    <x v="1"/>
    <x v="3"/>
    <s v="No"/>
    <s v="No"/>
    <n v="20"/>
    <s v="Cash"/>
    <s v="Annually"/>
    <x v="0"/>
  </r>
  <r>
    <n v="3130"/>
    <n v="60"/>
    <x v="1"/>
    <x v="3"/>
    <x v="1"/>
    <n v="20"/>
    <x v="33"/>
    <s v="S"/>
    <s v="Cyan"/>
    <s v="Summer"/>
    <n v="4.7"/>
    <x v="1"/>
    <x v="0"/>
    <s v="No"/>
    <s v="No"/>
    <n v="40"/>
    <s v="Venmo"/>
    <s v="Every 3 Months"/>
    <x v="0"/>
  </r>
  <r>
    <n v="3131"/>
    <n v="52"/>
    <x v="1"/>
    <x v="13"/>
    <x v="0"/>
    <n v="20"/>
    <x v="34"/>
    <s v="M"/>
    <s v="Yellow"/>
    <s v="Summer"/>
    <n v="4.5"/>
    <x v="1"/>
    <x v="5"/>
    <s v="No"/>
    <s v="No"/>
    <n v="34"/>
    <s v="Venmo"/>
    <s v="Every 3 Months"/>
    <x v="0"/>
  </r>
  <r>
    <n v="3132"/>
    <n v="34"/>
    <x v="1"/>
    <x v="14"/>
    <x v="2"/>
    <n v="59"/>
    <x v="25"/>
    <s v="M"/>
    <s v="Peach"/>
    <s v="Fall"/>
    <n v="2.9"/>
    <x v="1"/>
    <x v="5"/>
    <s v="No"/>
    <s v="No"/>
    <n v="11"/>
    <s v="Bank Transfer"/>
    <s v="Every 3 Months"/>
    <x v="2"/>
  </r>
  <r>
    <n v="3133"/>
    <n v="33"/>
    <x v="1"/>
    <x v="1"/>
    <x v="0"/>
    <n v="97"/>
    <x v="49"/>
    <s v="M"/>
    <s v="Yellow"/>
    <s v="Summer"/>
    <n v="4.2"/>
    <x v="1"/>
    <x v="0"/>
    <s v="No"/>
    <s v="No"/>
    <n v="26"/>
    <s v="Cash"/>
    <s v="Quarterly"/>
    <x v="2"/>
  </r>
  <r>
    <n v="3134"/>
    <n v="58"/>
    <x v="1"/>
    <x v="17"/>
    <x v="0"/>
    <n v="68"/>
    <x v="10"/>
    <s v="M"/>
    <s v="Orange"/>
    <s v="Spring"/>
    <n v="4.0999999999999996"/>
    <x v="1"/>
    <x v="2"/>
    <s v="No"/>
    <s v="No"/>
    <n v="29"/>
    <s v="Cash"/>
    <s v="Bi-Weekly"/>
    <x v="0"/>
  </r>
  <r>
    <n v="3135"/>
    <n v="35"/>
    <x v="1"/>
    <x v="23"/>
    <x v="1"/>
    <n v="66"/>
    <x v="0"/>
    <s v="L"/>
    <s v="Gray"/>
    <s v="Spring"/>
    <n v="4.4000000000000004"/>
    <x v="1"/>
    <x v="5"/>
    <s v="No"/>
    <s v="No"/>
    <n v="47"/>
    <s v="Bank Transfer"/>
    <s v="Weekly"/>
    <x v="2"/>
  </r>
  <r>
    <n v="3136"/>
    <n v="68"/>
    <x v="1"/>
    <x v="9"/>
    <x v="1"/>
    <n v="85"/>
    <x v="27"/>
    <s v="L"/>
    <s v="Yellow"/>
    <s v="Spring"/>
    <n v="4.7"/>
    <x v="1"/>
    <x v="1"/>
    <s v="No"/>
    <s v="No"/>
    <n v="48"/>
    <s v="Venmo"/>
    <s v="Fortnightly"/>
    <x v="0"/>
  </r>
  <r>
    <n v="3137"/>
    <n v="58"/>
    <x v="1"/>
    <x v="11"/>
    <x v="0"/>
    <n v="32"/>
    <x v="46"/>
    <s v="M"/>
    <s v="Gray"/>
    <s v="Fall"/>
    <n v="3.1"/>
    <x v="1"/>
    <x v="2"/>
    <s v="No"/>
    <s v="No"/>
    <n v="29"/>
    <s v="Cash"/>
    <s v="Bi-Weekly"/>
    <x v="0"/>
  </r>
  <r>
    <n v="3138"/>
    <n v="34"/>
    <x v="1"/>
    <x v="7"/>
    <x v="2"/>
    <n v="44"/>
    <x v="7"/>
    <s v="M"/>
    <s v="Turquoise"/>
    <s v="Spring"/>
    <n v="2.7"/>
    <x v="1"/>
    <x v="4"/>
    <s v="No"/>
    <s v="No"/>
    <n v="14"/>
    <s v="Bank Transfer"/>
    <s v="Monthly"/>
    <x v="2"/>
  </r>
  <r>
    <n v="3139"/>
    <n v="47"/>
    <x v="1"/>
    <x v="0"/>
    <x v="0"/>
    <n v="95"/>
    <x v="0"/>
    <s v="L"/>
    <s v="Gray"/>
    <s v="Fall"/>
    <n v="4.5999999999999996"/>
    <x v="1"/>
    <x v="2"/>
    <s v="No"/>
    <s v="No"/>
    <n v="40"/>
    <s v="Cash"/>
    <s v="Every 3 Months"/>
    <x v="2"/>
  </r>
  <r>
    <n v="3140"/>
    <n v="35"/>
    <x v="1"/>
    <x v="12"/>
    <x v="3"/>
    <n v="85"/>
    <x v="42"/>
    <s v="M"/>
    <s v="Olive"/>
    <s v="Winter"/>
    <n v="4.4000000000000004"/>
    <x v="1"/>
    <x v="2"/>
    <s v="No"/>
    <s v="No"/>
    <n v="4"/>
    <s v="Venmo"/>
    <s v="Weekly"/>
    <x v="2"/>
  </r>
  <r>
    <n v="3141"/>
    <n v="34"/>
    <x v="1"/>
    <x v="24"/>
    <x v="3"/>
    <n v="44"/>
    <x v="29"/>
    <s v="XL"/>
    <s v="Peach"/>
    <s v="Summer"/>
    <n v="4.5999999999999996"/>
    <x v="1"/>
    <x v="1"/>
    <s v="No"/>
    <s v="No"/>
    <n v="37"/>
    <s v="Bank Transfer"/>
    <s v="Weekly"/>
    <x v="2"/>
  </r>
  <r>
    <n v="3142"/>
    <n v="36"/>
    <x v="1"/>
    <x v="12"/>
    <x v="3"/>
    <n v="30"/>
    <x v="16"/>
    <s v="S"/>
    <s v="Peach"/>
    <s v="Winter"/>
    <n v="4.9000000000000004"/>
    <x v="1"/>
    <x v="0"/>
    <s v="No"/>
    <s v="No"/>
    <n v="47"/>
    <s v="Credit Card"/>
    <s v="Bi-Weekly"/>
    <x v="2"/>
  </r>
  <r>
    <n v="3143"/>
    <n v="23"/>
    <x v="1"/>
    <x v="4"/>
    <x v="1"/>
    <n v="21"/>
    <x v="23"/>
    <s v="L"/>
    <s v="Magenta"/>
    <s v="Winter"/>
    <n v="4"/>
    <x v="1"/>
    <x v="4"/>
    <s v="No"/>
    <s v="No"/>
    <n v="1"/>
    <s v="Venmo"/>
    <s v="Quarterly"/>
    <x v="2"/>
  </r>
  <r>
    <n v="3144"/>
    <n v="68"/>
    <x v="1"/>
    <x v="15"/>
    <x v="0"/>
    <n v="22"/>
    <x v="28"/>
    <s v="M"/>
    <s v="Purple"/>
    <s v="Summer"/>
    <n v="2.9"/>
    <x v="1"/>
    <x v="5"/>
    <s v="No"/>
    <s v="No"/>
    <n v="26"/>
    <s v="Cash"/>
    <s v="Quarterly"/>
    <x v="0"/>
  </r>
  <r>
    <n v="3145"/>
    <n v="23"/>
    <x v="1"/>
    <x v="23"/>
    <x v="1"/>
    <n v="70"/>
    <x v="1"/>
    <s v="L"/>
    <s v="Beige"/>
    <s v="Spring"/>
    <n v="2.6"/>
    <x v="1"/>
    <x v="1"/>
    <s v="No"/>
    <s v="No"/>
    <n v="12"/>
    <s v="Debit Card"/>
    <s v="Quarterly"/>
    <x v="2"/>
  </r>
  <r>
    <n v="3146"/>
    <n v="57"/>
    <x v="1"/>
    <x v="8"/>
    <x v="3"/>
    <n v="29"/>
    <x v="21"/>
    <s v="XL"/>
    <s v="Purple"/>
    <s v="Spring"/>
    <n v="4.5999999999999996"/>
    <x v="1"/>
    <x v="3"/>
    <s v="No"/>
    <s v="No"/>
    <n v="16"/>
    <s v="PayPal"/>
    <s v="Fortnightly"/>
    <x v="0"/>
  </r>
  <r>
    <n v="3147"/>
    <n v="21"/>
    <x v="1"/>
    <x v="5"/>
    <x v="0"/>
    <n v="83"/>
    <x v="41"/>
    <s v="S"/>
    <s v="Yellow"/>
    <s v="Winter"/>
    <n v="4.9000000000000004"/>
    <x v="1"/>
    <x v="1"/>
    <s v="No"/>
    <s v="No"/>
    <n v="19"/>
    <s v="PayPal"/>
    <s v="Annually"/>
    <x v="2"/>
  </r>
  <r>
    <n v="3148"/>
    <n v="45"/>
    <x v="1"/>
    <x v="1"/>
    <x v="0"/>
    <n v="99"/>
    <x v="25"/>
    <s v="M"/>
    <s v="Pink"/>
    <s v="Winter"/>
    <n v="4.3"/>
    <x v="1"/>
    <x v="0"/>
    <s v="No"/>
    <s v="No"/>
    <n v="21"/>
    <s v="Credit Card"/>
    <s v="Weekly"/>
    <x v="2"/>
  </r>
  <r>
    <n v="3149"/>
    <n v="37"/>
    <x v="1"/>
    <x v="6"/>
    <x v="0"/>
    <n v="35"/>
    <x v="8"/>
    <s v="L"/>
    <s v="Purple"/>
    <s v="Fall"/>
    <n v="4.3"/>
    <x v="1"/>
    <x v="1"/>
    <s v="No"/>
    <s v="No"/>
    <n v="15"/>
    <s v="Venmo"/>
    <s v="Weekly"/>
    <x v="2"/>
  </r>
  <r>
    <n v="3150"/>
    <n v="18"/>
    <x v="1"/>
    <x v="22"/>
    <x v="3"/>
    <n v="40"/>
    <x v="17"/>
    <s v="M"/>
    <s v="Lavender"/>
    <s v="Winter"/>
    <n v="4.5999999999999996"/>
    <x v="1"/>
    <x v="1"/>
    <s v="No"/>
    <s v="No"/>
    <n v="9"/>
    <s v="Venmo"/>
    <s v="Annually"/>
    <x v="1"/>
  </r>
  <r>
    <n v="3151"/>
    <n v="55"/>
    <x v="1"/>
    <x v="0"/>
    <x v="0"/>
    <n v="25"/>
    <x v="42"/>
    <s v="M"/>
    <s v="Peach"/>
    <s v="Spring"/>
    <n v="2.6"/>
    <x v="1"/>
    <x v="0"/>
    <s v="No"/>
    <s v="No"/>
    <n v="7"/>
    <s v="Bank Transfer"/>
    <s v="Bi-Weekly"/>
    <x v="0"/>
  </r>
  <r>
    <n v="3152"/>
    <n v="52"/>
    <x v="1"/>
    <x v="17"/>
    <x v="0"/>
    <n v="64"/>
    <x v="35"/>
    <s v="L"/>
    <s v="Orange"/>
    <s v="Fall"/>
    <n v="3.1"/>
    <x v="1"/>
    <x v="4"/>
    <s v="No"/>
    <s v="No"/>
    <n v="47"/>
    <s v="Bank Transfer"/>
    <s v="Quarterly"/>
    <x v="0"/>
  </r>
  <r>
    <n v="3153"/>
    <n v="49"/>
    <x v="1"/>
    <x v="22"/>
    <x v="3"/>
    <n v="90"/>
    <x v="17"/>
    <s v="M"/>
    <s v="Red"/>
    <s v="Fall"/>
    <n v="3.1"/>
    <x v="1"/>
    <x v="5"/>
    <s v="No"/>
    <s v="No"/>
    <n v="17"/>
    <s v="PayPal"/>
    <s v="Monthly"/>
    <x v="2"/>
  </r>
  <r>
    <n v="3154"/>
    <n v="56"/>
    <x v="1"/>
    <x v="20"/>
    <x v="0"/>
    <n v="88"/>
    <x v="15"/>
    <s v="L"/>
    <s v="Red"/>
    <s v="Fall"/>
    <n v="3.1"/>
    <x v="1"/>
    <x v="2"/>
    <s v="No"/>
    <s v="No"/>
    <n v="46"/>
    <s v="Venmo"/>
    <s v="Fortnightly"/>
    <x v="0"/>
  </r>
  <r>
    <n v="3155"/>
    <n v="27"/>
    <x v="1"/>
    <x v="22"/>
    <x v="3"/>
    <n v="55"/>
    <x v="39"/>
    <s v="M"/>
    <s v="Gold"/>
    <s v="Winter"/>
    <n v="4.4000000000000004"/>
    <x v="1"/>
    <x v="3"/>
    <s v="No"/>
    <s v="No"/>
    <n v="32"/>
    <s v="Cash"/>
    <s v="Quarterly"/>
    <x v="2"/>
  </r>
  <r>
    <n v="3156"/>
    <n v="22"/>
    <x v="1"/>
    <x v="8"/>
    <x v="3"/>
    <n v="90"/>
    <x v="6"/>
    <s v="M"/>
    <s v="Brown"/>
    <s v="Fall"/>
    <n v="4.3"/>
    <x v="1"/>
    <x v="1"/>
    <s v="No"/>
    <s v="No"/>
    <n v="34"/>
    <s v="Cash"/>
    <s v="Annually"/>
    <x v="2"/>
  </r>
  <r>
    <n v="3157"/>
    <n v="18"/>
    <x v="1"/>
    <x v="5"/>
    <x v="0"/>
    <n v="50"/>
    <x v="6"/>
    <s v="M"/>
    <s v="Black"/>
    <s v="Winter"/>
    <n v="3.1"/>
    <x v="1"/>
    <x v="4"/>
    <s v="No"/>
    <s v="No"/>
    <n v="18"/>
    <s v="Cash"/>
    <s v="Monthly"/>
    <x v="1"/>
  </r>
  <r>
    <n v="3158"/>
    <n v="21"/>
    <x v="1"/>
    <x v="22"/>
    <x v="3"/>
    <n v="34"/>
    <x v="1"/>
    <s v="L"/>
    <s v="Red"/>
    <s v="Fall"/>
    <n v="3.1"/>
    <x v="1"/>
    <x v="5"/>
    <s v="No"/>
    <s v="No"/>
    <n v="5"/>
    <s v="Debit Card"/>
    <s v="Fortnightly"/>
    <x v="2"/>
  </r>
  <r>
    <n v="3159"/>
    <n v="30"/>
    <x v="1"/>
    <x v="16"/>
    <x v="3"/>
    <n v="77"/>
    <x v="16"/>
    <s v="M"/>
    <s v="Gray"/>
    <s v="Winter"/>
    <n v="4.9000000000000004"/>
    <x v="1"/>
    <x v="4"/>
    <s v="No"/>
    <s v="No"/>
    <n v="44"/>
    <s v="Credit Card"/>
    <s v="Monthly"/>
    <x v="2"/>
  </r>
  <r>
    <n v="3160"/>
    <n v="62"/>
    <x v="1"/>
    <x v="19"/>
    <x v="3"/>
    <n v="89"/>
    <x v="7"/>
    <s v="L"/>
    <s v="Pink"/>
    <s v="Winter"/>
    <n v="2.9"/>
    <x v="1"/>
    <x v="5"/>
    <s v="No"/>
    <s v="No"/>
    <n v="4"/>
    <s v="Bank Transfer"/>
    <s v="Quarterly"/>
    <x v="0"/>
  </r>
  <r>
    <n v="3161"/>
    <n v="28"/>
    <x v="1"/>
    <x v="21"/>
    <x v="3"/>
    <n v="87"/>
    <x v="43"/>
    <s v="XL"/>
    <s v="Turquoise"/>
    <s v="Fall"/>
    <n v="3.8"/>
    <x v="1"/>
    <x v="2"/>
    <s v="No"/>
    <s v="No"/>
    <n v="37"/>
    <s v="Cash"/>
    <s v="Fortnightly"/>
    <x v="2"/>
  </r>
  <r>
    <n v="3162"/>
    <n v="66"/>
    <x v="1"/>
    <x v="10"/>
    <x v="0"/>
    <n v="77"/>
    <x v="2"/>
    <s v="S"/>
    <s v="Charcoal"/>
    <s v="Winter"/>
    <n v="4.2"/>
    <x v="1"/>
    <x v="4"/>
    <s v="No"/>
    <s v="No"/>
    <n v="43"/>
    <s v="Cash"/>
    <s v="Monthly"/>
    <x v="0"/>
  </r>
  <r>
    <n v="3163"/>
    <n v="66"/>
    <x v="1"/>
    <x v="9"/>
    <x v="1"/>
    <n v="85"/>
    <x v="48"/>
    <s v="L"/>
    <s v="Blue"/>
    <s v="Winter"/>
    <n v="3.9"/>
    <x v="1"/>
    <x v="3"/>
    <s v="No"/>
    <s v="No"/>
    <n v="28"/>
    <s v="Bank Transfer"/>
    <s v="Quarterly"/>
    <x v="0"/>
  </r>
  <r>
    <n v="3164"/>
    <n v="49"/>
    <x v="1"/>
    <x v="13"/>
    <x v="0"/>
    <n v="66"/>
    <x v="43"/>
    <s v="XL"/>
    <s v="Turquoise"/>
    <s v="Summer"/>
    <n v="2.8"/>
    <x v="1"/>
    <x v="0"/>
    <s v="No"/>
    <s v="No"/>
    <n v="36"/>
    <s v="Cash"/>
    <s v="Monthly"/>
    <x v="2"/>
  </r>
  <r>
    <n v="3165"/>
    <n v="40"/>
    <x v="1"/>
    <x v="10"/>
    <x v="0"/>
    <n v="32"/>
    <x v="28"/>
    <s v="L"/>
    <s v="Silver"/>
    <s v="Winter"/>
    <n v="2.6"/>
    <x v="1"/>
    <x v="3"/>
    <s v="No"/>
    <s v="No"/>
    <n v="16"/>
    <s v="Credit Card"/>
    <s v="Annually"/>
    <x v="2"/>
  </r>
  <r>
    <n v="3166"/>
    <n v="49"/>
    <x v="1"/>
    <x v="14"/>
    <x v="2"/>
    <n v="92"/>
    <x v="11"/>
    <s v="M"/>
    <s v="Lavender"/>
    <s v="Spring"/>
    <n v="3"/>
    <x v="1"/>
    <x v="5"/>
    <s v="No"/>
    <s v="No"/>
    <n v="38"/>
    <s v="Bank Transfer"/>
    <s v="Every 3 Months"/>
    <x v="2"/>
  </r>
  <r>
    <n v="3167"/>
    <n v="19"/>
    <x v="1"/>
    <x v="5"/>
    <x v="0"/>
    <n v="80"/>
    <x v="42"/>
    <s v="M"/>
    <s v="Gold"/>
    <s v="Winter"/>
    <n v="2.7"/>
    <x v="1"/>
    <x v="2"/>
    <s v="No"/>
    <s v="No"/>
    <n v="37"/>
    <s v="Bank Transfer"/>
    <s v="Fortnightly"/>
    <x v="1"/>
  </r>
  <r>
    <n v="3168"/>
    <n v="24"/>
    <x v="1"/>
    <x v="10"/>
    <x v="0"/>
    <n v="78"/>
    <x v="4"/>
    <s v="M"/>
    <s v="Blue"/>
    <s v="Fall"/>
    <n v="2.8"/>
    <x v="1"/>
    <x v="4"/>
    <s v="No"/>
    <s v="No"/>
    <n v="9"/>
    <s v="Cash"/>
    <s v="Bi-Weekly"/>
    <x v="2"/>
  </r>
  <r>
    <n v="3169"/>
    <n v="31"/>
    <x v="1"/>
    <x v="2"/>
    <x v="0"/>
    <n v="24"/>
    <x v="6"/>
    <s v="M"/>
    <s v="Orange"/>
    <s v="Spring"/>
    <n v="2.9"/>
    <x v="1"/>
    <x v="4"/>
    <s v="No"/>
    <s v="No"/>
    <n v="14"/>
    <s v="PayPal"/>
    <s v="Fortnightly"/>
    <x v="2"/>
  </r>
  <r>
    <n v="3170"/>
    <n v="35"/>
    <x v="1"/>
    <x v="17"/>
    <x v="0"/>
    <n v="59"/>
    <x v="42"/>
    <s v="M"/>
    <s v="White"/>
    <s v="Fall"/>
    <n v="3.8"/>
    <x v="1"/>
    <x v="1"/>
    <s v="No"/>
    <s v="No"/>
    <n v="3"/>
    <s v="Venmo"/>
    <s v="Weekly"/>
    <x v="2"/>
  </r>
  <r>
    <n v="3171"/>
    <n v="65"/>
    <x v="1"/>
    <x v="12"/>
    <x v="3"/>
    <n v="41"/>
    <x v="3"/>
    <s v="XL"/>
    <s v="Charcoal"/>
    <s v="Spring"/>
    <n v="4.4000000000000004"/>
    <x v="1"/>
    <x v="0"/>
    <s v="No"/>
    <s v="No"/>
    <n v="10"/>
    <s v="Credit Card"/>
    <s v="Fortnightly"/>
    <x v="0"/>
  </r>
  <r>
    <n v="3172"/>
    <n v="68"/>
    <x v="1"/>
    <x v="16"/>
    <x v="3"/>
    <n v="26"/>
    <x v="30"/>
    <s v="M"/>
    <s v="Maroon"/>
    <s v="Spring"/>
    <n v="3.1"/>
    <x v="1"/>
    <x v="0"/>
    <s v="No"/>
    <s v="No"/>
    <n v="26"/>
    <s v="Bank Transfer"/>
    <s v="Bi-Weekly"/>
    <x v="0"/>
  </r>
  <r>
    <n v="3173"/>
    <n v="57"/>
    <x v="1"/>
    <x v="20"/>
    <x v="0"/>
    <n v="52"/>
    <x v="9"/>
    <s v="M"/>
    <s v="Olive"/>
    <s v="Fall"/>
    <n v="3.7"/>
    <x v="1"/>
    <x v="3"/>
    <s v="No"/>
    <s v="No"/>
    <n v="30"/>
    <s v="Debit Card"/>
    <s v="Bi-Weekly"/>
    <x v="0"/>
  </r>
  <r>
    <n v="3174"/>
    <n v="69"/>
    <x v="1"/>
    <x v="11"/>
    <x v="0"/>
    <n v="46"/>
    <x v="47"/>
    <s v="L"/>
    <s v="Teal"/>
    <s v="Summer"/>
    <n v="4.9000000000000004"/>
    <x v="1"/>
    <x v="2"/>
    <s v="No"/>
    <s v="No"/>
    <n v="32"/>
    <s v="PayPal"/>
    <s v="Fortnightly"/>
    <x v="0"/>
  </r>
  <r>
    <n v="3175"/>
    <n v="45"/>
    <x v="1"/>
    <x v="13"/>
    <x v="0"/>
    <n v="52"/>
    <x v="19"/>
    <s v="L"/>
    <s v="Orange"/>
    <s v="Winter"/>
    <n v="3.8"/>
    <x v="1"/>
    <x v="5"/>
    <s v="No"/>
    <s v="No"/>
    <n v="35"/>
    <s v="PayPal"/>
    <s v="Monthly"/>
    <x v="2"/>
  </r>
  <r>
    <n v="3176"/>
    <n v="35"/>
    <x v="1"/>
    <x v="20"/>
    <x v="0"/>
    <n v="42"/>
    <x v="39"/>
    <s v="M"/>
    <s v="Maroon"/>
    <s v="Fall"/>
    <n v="3.4"/>
    <x v="1"/>
    <x v="5"/>
    <s v="No"/>
    <s v="No"/>
    <n v="26"/>
    <s v="Debit Card"/>
    <s v="Every 3 Months"/>
    <x v="2"/>
  </r>
  <r>
    <n v="3177"/>
    <n v="36"/>
    <x v="1"/>
    <x v="3"/>
    <x v="1"/>
    <n v="37"/>
    <x v="10"/>
    <s v="XL"/>
    <s v="Turquoise"/>
    <s v="Spring"/>
    <n v="4.5999999999999996"/>
    <x v="1"/>
    <x v="4"/>
    <s v="No"/>
    <s v="No"/>
    <n v="39"/>
    <s v="Credit Card"/>
    <s v="Monthly"/>
    <x v="2"/>
  </r>
  <r>
    <n v="3178"/>
    <n v="55"/>
    <x v="1"/>
    <x v="22"/>
    <x v="3"/>
    <n v="52"/>
    <x v="9"/>
    <s v="L"/>
    <s v="Beige"/>
    <s v="Fall"/>
    <n v="3.2"/>
    <x v="1"/>
    <x v="3"/>
    <s v="No"/>
    <s v="No"/>
    <n v="31"/>
    <s v="Credit Card"/>
    <s v="Monthly"/>
    <x v="0"/>
  </r>
  <r>
    <n v="3179"/>
    <n v="66"/>
    <x v="1"/>
    <x v="3"/>
    <x v="1"/>
    <n v="34"/>
    <x v="47"/>
    <s v="L"/>
    <s v="Beige"/>
    <s v="Spring"/>
    <n v="2.7"/>
    <x v="1"/>
    <x v="1"/>
    <s v="No"/>
    <s v="No"/>
    <n v="28"/>
    <s v="Credit Card"/>
    <s v="Annually"/>
    <x v="0"/>
  </r>
  <r>
    <n v="3180"/>
    <n v="57"/>
    <x v="1"/>
    <x v="6"/>
    <x v="0"/>
    <n v="88"/>
    <x v="37"/>
    <s v="M"/>
    <s v="Olive"/>
    <s v="Spring"/>
    <n v="4.3"/>
    <x v="1"/>
    <x v="1"/>
    <s v="No"/>
    <s v="No"/>
    <n v="12"/>
    <s v="Debit Card"/>
    <s v="Bi-Weekly"/>
    <x v="0"/>
  </r>
  <r>
    <n v="3181"/>
    <n v="18"/>
    <x v="1"/>
    <x v="8"/>
    <x v="3"/>
    <n v="88"/>
    <x v="6"/>
    <s v="L"/>
    <s v="Turquoise"/>
    <s v="Fall"/>
    <n v="3.8"/>
    <x v="1"/>
    <x v="3"/>
    <s v="No"/>
    <s v="No"/>
    <n v="46"/>
    <s v="PayPal"/>
    <s v="Weekly"/>
    <x v="1"/>
  </r>
  <r>
    <n v="3182"/>
    <n v="31"/>
    <x v="1"/>
    <x v="14"/>
    <x v="2"/>
    <n v="51"/>
    <x v="6"/>
    <s v="M"/>
    <s v="Charcoal"/>
    <s v="Summer"/>
    <n v="4.4000000000000004"/>
    <x v="1"/>
    <x v="1"/>
    <s v="No"/>
    <s v="No"/>
    <n v="27"/>
    <s v="PayPal"/>
    <s v="Every 3 Months"/>
    <x v="2"/>
  </r>
  <r>
    <n v="3183"/>
    <n v="50"/>
    <x v="1"/>
    <x v="12"/>
    <x v="3"/>
    <n v="97"/>
    <x v="42"/>
    <s v="L"/>
    <s v="Green"/>
    <s v="Fall"/>
    <n v="3.6"/>
    <x v="1"/>
    <x v="1"/>
    <s v="No"/>
    <s v="No"/>
    <n v="4"/>
    <s v="Credit Card"/>
    <s v="Annually"/>
    <x v="2"/>
  </r>
  <r>
    <n v="3184"/>
    <n v="50"/>
    <x v="1"/>
    <x v="4"/>
    <x v="1"/>
    <n v="56"/>
    <x v="16"/>
    <s v="M"/>
    <s v="Green"/>
    <s v="Winter"/>
    <n v="3.5"/>
    <x v="1"/>
    <x v="3"/>
    <s v="No"/>
    <s v="No"/>
    <n v="14"/>
    <s v="Cash"/>
    <s v="Every 3 Months"/>
    <x v="2"/>
  </r>
  <r>
    <n v="3185"/>
    <n v="61"/>
    <x v="1"/>
    <x v="1"/>
    <x v="0"/>
    <n v="53"/>
    <x v="11"/>
    <s v="L"/>
    <s v="Green"/>
    <s v="Spring"/>
    <n v="4.2"/>
    <x v="1"/>
    <x v="4"/>
    <s v="No"/>
    <s v="No"/>
    <n v="30"/>
    <s v="Venmo"/>
    <s v="Quarterly"/>
    <x v="0"/>
  </r>
  <r>
    <n v="3186"/>
    <n v="52"/>
    <x v="1"/>
    <x v="11"/>
    <x v="0"/>
    <n v="71"/>
    <x v="31"/>
    <s v="L"/>
    <s v="Gold"/>
    <s v="Fall"/>
    <n v="4.7"/>
    <x v="1"/>
    <x v="0"/>
    <s v="No"/>
    <s v="No"/>
    <n v="6"/>
    <s v="PayPal"/>
    <s v="Annually"/>
    <x v="0"/>
  </r>
  <r>
    <n v="3187"/>
    <n v="38"/>
    <x v="1"/>
    <x v="16"/>
    <x v="3"/>
    <n v="93"/>
    <x v="41"/>
    <s v="S"/>
    <s v="Cyan"/>
    <s v="Winter"/>
    <n v="4.8"/>
    <x v="1"/>
    <x v="5"/>
    <s v="No"/>
    <s v="No"/>
    <n v="43"/>
    <s v="Venmo"/>
    <s v="Annually"/>
    <x v="2"/>
  </r>
  <r>
    <n v="3188"/>
    <n v="67"/>
    <x v="1"/>
    <x v="0"/>
    <x v="0"/>
    <n v="72"/>
    <x v="21"/>
    <s v="L"/>
    <s v="Indigo"/>
    <s v="Winter"/>
    <n v="3.2"/>
    <x v="1"/>
    <x v="1"/>
    <s v="No"/>
    <s v="No"/>
    <n v="28"/>
    <s v="Debit Card"/>
    <s v="Weekly"/>
    <x v="0"/>
  </r>
  <r>
    <n v="3189"/>
    <n v="42"/>
    <x v="1"/>
    <x v="0"/>
    <x v="0"/>
    <n v="59"/>
    <x v="34"/>
    <s v="M"/>
    <s v="Lavender"/>
    <s v="Winter"/>
    <n v="3.5"/>
    <x v="1"/>
    <x v="3"/>
    <s v="No"/>
    <s v="No"/>
    <n v="39"/>
    <s v="Bank Transfer"/>
    <s v="Monthly"/>
    <x v="2"/>
  </r>
  <r>
    <n v="3190"/>
    <n v="25"/>
    <x v="1"/>
    <x v="23"/>
    <x v="1"/>
    <n v="87"/>
    <x v="23"/>
    <s v="M"/>
    <s v="Beige"/>
    <s v="Summer"/>
    <n v="4.2"/>
    <x v="1"/>
    <x v="5"/>
    <s v="No"/>
    <s v="No"/>
    <n v="30"/>
    <s v="PayPal"/>
    <s v="Bi-Weekly"/>
    <x v="2"/>
  </r>
  <r>
    <n v="3191"/>
    <n v="41"/>
    <x v="1"/>
    <x v="2"/>
    <x v="0"/>
    <n v="78"/>
    <x v="18"/>
    <s v="S"/>
    <s v="Purple"/>
    <s v="Fall"/>
    <n v="3.4"/>
    <x v="1"/>
    <x v="1"/>
    <s v="No"/>
    <s v="No"/>
    <n v="5"/>
    <s v="Credit Card"/>
    <s v="Fortnightly"/>
    <x v="2"/>
  </r>
  <r>
    <n v="3192"/>
    <n v="62"/>
    <x v="1"/>
    <x v="15"/>
    <x v="0"/>
    <n v="68"/>
    <x v="16"/>
    <s v="XL"/>
    <s v="Maroon"/>
    <s v="Winter"/>
    <n v="4.7"/>
    <x v="1"/>
    <x v="5"/>
    <s v="No"/>
    <s v="No"/>
    <n v="42"/>
    <s v="Credit Card"/>
    <s v="Every 3 Months"/>
    <x v="0"/>
  </r>
  <r>
    <n v="3193"/>
    <n v="19"/>
    <x v="1"/>
    <x v="1"/>
    <x v="0"/>
    <n v="76"/>
    <x v="44"/>
    <s v="S"/>
    <s v="Maroon"/>
    <s v="Fall"/>
    <n v="3"/>
    <x v="1"/>
    <x v="1"/>
    <s v="No"/>
    <s v="No"/>
    <n v="20"/>
    <s v="Cash"/>
    <s v="Fortnightly"/>
    <x v="1"/>
  </r>
  <r>
    <n v="3194"/>
    <n v="63"/>
    <x v="1"/>
    <x v="24"/>
    <x v="3"/>
    <n v="99"/>
    <x v="41"/>
    <s v="L"/>
    <s v="Teal"/>
    <s v="Winter"/>
    <n v="4"/>
    <x v="1"/>
    <x v="0"/>
    <s v="No"/>
    <s v="No"/>
    <n v="35"/>
    <s v="Credit Card"/>
    <s v="Fortnightly"/>
    <x v="0"/>
  </r>
  <r>
    <n v="3195"/>
    <n v="43"/>
    <x v="1"/>
    <x v="4"/>
    <x v="1"/>
    <n v="52"/>
    <x v="33"/>
    <s v="L"/>
    <s v="Gold"/>
    <s v="Summer"/>
    <n v="4.5999999999999996"/>
    <x v="1"/>
    <x v="3"/>
    <s v="No"/>
    <s v="No"/>
    <n v="10"/>
    <s v="Credit Card"/>
    <s v="Bi-Weekly"/>
    <x v="2"/>
  </r>
  <r>
    <n v="3196"/>
    <n v="68"/>
    <x v="1"/>
    <x v="12"/>
    <x v="3"/>
    <n v="58"/>
    <x v="9"/>
    <s v="S"/>
    <s v="Red"/>
    <s v="Spring"/>
    <n v="4.9000000000000004"/>
    <x v="1"/>
    <x v="2"/>
    <s v="No"/>
    <s v="No"/>
    <n v="36"/>
    <s v="Credit Card"/>
    <s v="Quarterly"/>
    <x v="0"/>
  </r>
  <r>
    <n v="3197"/>
    <n v="24"/>
    <x v="1"/>
    <x v="22"/>
    <x v="3"/>
    <n v="59"/>
    <x v="48"/>
    <s v="L"/>
    <s v="Maroon"/>
    <s v="Winter"/>
    <n v="2.8"/>
    <x v="1"/>
    <x v="0"/>
    <s v="No"/>
    <s v="No"/>
    <n v="21"/>
    <s v="Debit Card"/>
    <s v="Fortnightly"/>
    <x v="2"/>
  </r>
  <r>
    <n v="3198"/>
    <n v="27"/>
    <x v="1"/>
    <x v="1"/>
    <x v="0"/>
    <n v="71"/>
    <x v="1"/>
    <s v="M"/>
    <s v="Teal"/>
    <s v="Spring"/>
    <n v="3.2"/>
    <x v="1"/>
    <x v="1"/>
    <s v="No"/>
    <s v="No"/>
    <n v="29"/>
    <s v="Credit Card"/>
    <s v="Every 3 Months"/>
    <x v="2"/>
  </r>
  <r>
    <n v="3199"/>
    <n v="61"/>
    <x v="1"/>
    <x v="24"/>
    <x v="3"/>
    <n v="94"/>
    <x v="38"/>
    <s v="L"/>
    <s v="Peach"/>
    <s v="Winter"/>
    <n v="2.8"/>
    <x v="1"/>
    <x v="1"/>
    <s v="No"/>
    <s v="No"/>
    <n v="39"/>
    <s v="Debit Card"/>
    <s v="Weekly"/>
    <x v="0"/>
  </r>
  <r>
    <n v="3200"/>
    <n v="59"/>
    <x v="1"/>
    <x v="8"/>
    <x v="3"/>
    <n v="40"/>
    <x v="1"/>
    <s v="XL"/>
    <s v="Pink"/>
    <s v="Winter"/>
    <n v="4.2"/>
    <x v="1"/>
    <x v="0"/>
    <s v="No"/>
    <s v="No"/>
    <n v="16"/>
    <s v="PayPal"/>
    <s v="Monthly"/>
    <x v="0"/>
  </r>
  <r>
    <n v="3201"/>
    <n v="67"/>
    <x v="1"/>
    <x v="20"/>
    <x v="0"/>
    <n v="24"/>
    <x v="9"/>
    <s v="L"/>
    <s v="Black"/>
    <s v="Spring"/>
    <n v="4.8"/>
    <x v="1"/>
    <x v="1"/>
    <s v="No"/>
    <s v="No"/>
    <n v="32"/>
    <s v="Credit Card"/>
    <s v="Monthly"/>
    <x v="0"/>
  </r>
  <r>
    <n v="3202"/>
    <n v="46"/>
    <x v="1"/>
    <x v="13"/>
    <x v="0"/>
    <n v="38"/>
    <x v="34"/>
    <s v="S"/>
    <s v="Indigo"/>
    <s v="Fall"/>
    <n v="2.8"/>
    <x v="1"/>
    <x v="4"/>
    <s v="No"/>
    <s v="No"/>
    <n v="34"/>
    <s v="Cash"/>
    <s v="Monthly"/>
    <x v="2"/>
  </r>
  <r>
    <n v="3203"/>
    <n v="65"/>
    <x v="1"/>
    <x v="18"/>
    <x v="3"/>
    <n v="37"/>
    <x v="48"/>
    <s v="L"/>
    <s v="Green"/>
    <s v="Fall"/>
    <n v="4.5"/>
    <x v="1"/>
    <x v="3"/>
    <s v="No"/>
    <s v="No"/>
    <n v="38"/>
    <s v="Venmo"/>
    <s v="Annually"/>
    <x v="0"/>
  </r>
  <r>
    <n v="3204"/>
    <n v="63"/>
    <x v="1"/>
    <x v="7"/>
    <x v="2"/>
    <n v="29"/>
    <x v="32"/>
    <s v="L"/>
    <s v="Teal"/>
    <s v="Spring"/>
    <n v="4.0999999999999996"/>
    <x v="1"/>
    <x v="0"/>
    <s v="No"/>
    <s v="No"/>
    <n v="14"/>
    <s v="Venmo"/>
    <s v="Annually"/>
    <x v="0"/>
  </r>
  <r>
    <n v="3205"/>
    <n v="57"/>
    <x v="1"/>
    <x v="14"/>
    <x v="2"/>
    <n v="92"/>
    <x v="35"/>
    <s v="XL"/>
    <s v="Lavender"/>
    <s v="Fall"/>
    <n v="4.3"/>
    <x v="1"/>
    <x v="1"/>
    <s v="No"/>
    <s v="No"/>
    <n v="23"/>
    <s v="Debit Card"/>
    <s v="Bi-Weekly"/>
    <x v="0"/>
  </r>
  <r>
    <n v="3206"/>
    <n v="40"/>
    <x v="1"/>
    <x v="15"/>
    <x v="0"/>
    <n v="24"/>
    <x v="24"/>
    <s v="XL"/>
    <s v="Magenta"/>
    <s v="Fall"/>
    <n v="4.4000000000000004"/>
    <x v="1"/>
    <x v="4"/>
    <s v="No"/>
    <s v="No"/>
    <n v="50"/>
    <s v="Bank Transfer"/>
    <s v="Every 3 Months"/>
    <x v="2"/>
  </r>
  <r>
    <n v="3207"/>
    <n v="36"/>
    <x v="1"/>
    <x v="23"/>
    <x v="1"/>
    <n v="52"/>
    <x v="18"/>
    <s v="M"/>
    <s v="Brown"/>
    <s v="Winter"/>
    <n v="3"/>
    <x v="1"/>
    <x v="1"/>
    <s v="No"/>
    <s v="No"/>
    <n v="49"/>
    <s v="PayPal"/>
    <s v="Monthly"/>
    <x v="2"/>
  </r>
  <r>
    <n v="3208"/>
    <n v="67"/>
    <x v="1"/>
    <x v="20"/>
    <x v="0"/>
    <n v="29"/>
    <x v="28"/>
    <s v="XL"/>
    <s v="Beige"/>
    <s v="Summer"/>
    <n v="2.7"/>
    <x v="1"/>
    <x v="2"/>
    <s v="No"/>
    <s v="No"/>
    <n v="14"/>
    <s v="PayPal"/>
    <s v="Annually"/>
    <x v="0"/>
  </r>
  <r>
    <n v="3209"/>
    <n v="61"/>
    <x v="1"/>
    <x v="16"/>
    <x v="3"/>
    <n v="30"/>
    <x v="27"/>
    <s v="L"/>
    <s v="Indigo"/>
    <s v="Winter"/>
    <n v="3.3"/>
    <x v="1"/>
    <x v="4"/>
    <s v="No"/>
    <s v="No"/>
    <n v="42"/>
    <s v="PayPal"/>
    <s v="Weekly"/>
    <x v="0"/>
  </r>
  <r>
    <n v="3210"/>
    <n v="64"/>
    <x v="1"/>
    <x v="9"/>
    <x v="1"/>
    <n v="31"/>
    <x v="10"/>
    <s v="L"/>
    <s v="Peach"/>
    <s v="Fall"/>
    <n v="4.3"/>
    <x v="1"/>
    <x v="3"/>
    <s v="No"/>
    <s v="No"/>
    <n v="39"/>
    <s v="Debit Card"/>
    <s v="Annually"/>
    <x v="0"/>
  </r>
  <r>
    <n v="3211"/>
    <n v="30"/>
    <x v="1"/>
    <x v="20"/>
    <x v="0"/>
    <n v="67"/>
    <x v="22"/>
    <s v="M"/>
    <s v="Magenta"/>
    <s v="Summer"/>
    <n v="2.9"/>
    <x v="1"/>
    <x v="0"/>
    <s v="No"/>
    <s v="No"/>
    <n v="43"/>
    <s v="Venmo"/>
    <s v="Bi-Weekly"/>
    <x v="2"/>
  </r>
  <r>
    <n v="3212"/>
    <n v="53"/>
    <x v="1"/>
    <x v="13"/>
    <x v="0"/>
    <n v="65"/>
    <x v="3"/>
    <s v="L"/>
    <s v="Turquoise"/>
    <s v="Winter"/>
    <n v="4.9000000000000004"/>
    <x v="1"/>
    <x v="3"/>
    <s v="No"/>
    <s v="No"/>
    <n v="12"/>
    <s v="Cash"/>
    <s v="Monthly"/>
    <x v="0"/>
  </r>
  <r>
    <n v="3213"/>
    <n v="27"/>
    <x v="1"/>
    <x v="4"/>
    <x v="1"/>
    <n v="22"/>
    <x v="5"/>
    <s v="M"/>
    <s v="Indigo"/>
    <s v="Winter"/>
    <n v="3.6"/>
    <x v="1"/>
    <x v="4"/>
    <s v="No"/>
    <s v="No"/>
    <n v="21"/>
    <s v="Debit Card"/>
    <s v="Weekly"/>
    <x v="2"/>
  </r>
  <r>
    <n v="3214"/>
    <n v="27"/>
    <x v="1"/>
    <x v="12"/>
    <x v="3"/>
    <n v="56"/>
    <x v="21"/>
    <s v="M"/>
    <s v="Brown"/>
    <s v="Winter"/>
    <n v="3.3"/>
    <x v="1"/>
    <x v="3"/>
    <s v="No"/>
    <s v="No"/>
    <n v="33"/>
    <s v="Credit Card"/>
    <s v="Monthly"/>
    <x v="2"/>
  </r>
  <r>
    <n v="3215"/>
    <n v="53"/>
    <x v="1"/>
    <x v="11"/>
    <x v="0"/>
    <n v="78"/>
    <x v="47"/>
    <s v="M"/>
    <s v="Yellow"/>
    <s v="Spring"/>
    <n v="3.1"/>
    <x v="1"/>
    <x v="1"/>
    <s v="No"/>
    <s v="No"/>
    <n v="6"/>
    <s v="Debit Card"/>
    <s v="Annually"/>
    <x v="0"/>
  </r>
  <r>
    <n v="3216"/>
    <n v="34"/>
    <x v="1"/>
    <x v="7"/>
    <x v="2"/>
    <n v="90"/>
    <x v="3"/>
    <s v="M"/>
    <s v="Magenta"/>
    <s v="Summer"/>
    <n v="2.7"/>
    <x v="1"/>
    <x v="1"/>
    <s v="No"/>
    <s v="No"/>
    <n v="10"/>
    <s v="PayPal"/>
    <s v="Every 3 Months"/>
    <x v="2"/>
  </r>
  <r>
    <n v="3217"/>
    <n v="39"/>
    <x v="1"/>
    <x v="15"/>
    <x v="0"/>
    <n v="85"/>
    <x v="26"/>
    <s v="S"/>
    <s v="Olive"/>
    <s v="Winter"/>
    <n v="3.4"/>
    <x v="1"/>
    <x v="2"/>
    <s v="No"/>
    <s v="No"/>
    <n v="18"/>
    <s v="Cash"/>
    <s v="Weekly"/>
    <x v="2"/>
  </r>
  <r>
    <n v="3218"/>
    <n v="44"/>
    <x v="1"/>
    <x v="12"/>
    <x v="3"/>
    <n v="58"/>
    <x v="4"/>
    <s v="M"/>
    <s v="Silver"/>
    <s v="Fall"/>
    <n v="3.4"/>
    <x v="1"/>
    <x v="0"/>
    <s v="No"/>
    <s v="No"/>
    <n v="46"/>
    <s v="Venmo"/>
    <s v="Weekly"/>
    <x v="2"/>
  </r>
  <r>
    <n v="3219"/>
    <n v="37"/>
    <x v="1"/>
    <x v="11"/>
    <x v="0"/>
    <n v="34"/>
    <x v="20"/>
    <s v="M"/>
    <s v="Teal"/>
    <s v="Fall"/>
    <n v="3.9"/>
    <x v="1"/>
    <x v="0"/>
    <s v="No"/>
    <s v="No"/>
    <n v="49"/>
    <s v="PayPal"/>
    <s v="Monthly"/>
    <x v="2"/>
  </r>
  <r>
    <n v="3220"/>
    <n v="57"/>
    <x v="1"/>
    <x v="7"/>
    <x v="2"/>
    <n v="40"/>
    <x v="23"/>
    <s v="L"/>
    <s v="White"/>
    <s v="Summer"/>
    <n v="3.5"/>
    <x v="1"/>
    <x v="4"/>
    <s v="No"/>
    <s v="No"/>
    <n v="39"/>
    <s v="Credit Card"/>
    <s v="Weekly"/>
    <x v="0"/>
  </r>
  <r>
    <n v="3221"/>
    <n v="38"/>
    <x v="1"/>
    <x v="8"/>
    <x v="3"/>
    <n v="29"/>
    <x v="25"/>
    <s v="M"/>
    <s v="Blue"/>
    <s v="Fall"/>
    <n v="4.0999999999999996"/>
    <x v="1"/>
    <x v="1"/>
    <s v="No"/>
    <s v="No"/>
    <n v="16"/>
    <s v="Cash"/>
    <s v="Monthly"/>
    <x v="2"/>
  </r>
  <r>
    <n v="3222"/>
    <n v="21"/>
    <x v="1"/>
    <x v="17"/>
    <x v="0"/>
    <n v="76"/>
    <x v="13"/>
    <s v="M"/>
    <s v="Yellow"/>
    <s v="Winter"/>
    <n v="3.2"/>
    <x v="1"/>
    <x v="3"/>
    <s v="No"/>
    <s v="No"/>
    <n v="28"/>
    <s v="Cash"/>
    <s v="Annually"/>
    <x v="2"/>
  </r>
  <r>
    <n v="3223"/>
    <n v="45"/>
    <x v="1"/>
    <x v="12"/>
    <x v="3"/>
    <n v="84"/>
    <x v="21"/>
    <s v="S"/>
    <s v="Maroon"/>
    <s v="Fall"/>
    <n v="4.5999999999999996"/>
    <x v="1"/>
    <x v="5"/>
    <s v="No"/>
    <s v="No"/>
    <n v="22"/>
    <s v="PayPal"/>
    <s v="Quarterly"/>
    <x v="2"/>
  </r>
  <r>
    <n v="3224"/>
    <n v="68"/>
    <x v="1"/>
    <x v="5"/>
    <x v="0"/>
    <n v="65"/>
    <x v="6"/>
    <s v="S"/>
    <s v="Gray"/>
    <s v="Spring"/>
    <n v="3.9"/>
    <x v="1"/>
    <x v="3"/>
    <s v="No"/>
    <s v="No"/>
    <n v="36"/>
    <s v="Venmo"/>
    <s v="Bi-Weekly"/>
    <x v="0"/>
  </r>
  <r>
    <n v="3225"/>
    <n v="37"/>
    <x v="1"/>
    <x v="15"/>
    <x v="0"/>
    <n v="80"/>
    <x v="12"/>
    <s v="L"/>
    <s v="Indigo"/>
    <s v="Winter"/>
    <n v="2.7"/>
    <x v="1"/>
    <x v="1"/>
    <s v="No"/>
    <s v="No"/>
    <n v="18"/>
    <s v="PayPal"/>
    <s v="Monthly"/>
    <x v="2"/>
  </r>
  <r>
    <n v="3226"/>
    <n v="53"/>
    <x v="1"/>
    <x v="0"/>
    <x v="0"/>
    <n v="98"/>
    <x v="13"/>
    <s v="M"/>
    <s v="Pink"/>
    <s v="Fall"/>
    <n v="3"/>
    <x v="1"/>
    <x v="5"/>
    <s v="No"/>
    <s v="No"/>
    <n v="31"/>
    <s v="Credit Card"/>
    <s v="Weekly"/>
    <x v="0"/>
  </r>
  <r>
    <n v="3227"/>
    <n v="57"/>
    <x v="1"/>
    <x v="4"/>
    <x v="1"/>
    <n v="71"/>
    <x v="46"/>
    <s v="XL"/>
    <s v="Beige"/>
    <s v="Spring"/>
    <n v="3.3"/>
    <x v="1"/>
    <x v="2"/>
    <s v="No"/>
    <s v="No"/>
    <n v="38"/>
    <s v="Bank Transfer"/>
    <s v="Fortnightly"/>
    <x v="0"/>
  </r>
  <r>
    <n v="3228"/>
    <n v="28"/>
    <x v="1"/>
    <x v="18"/>
    <x v="3"/>
    <n v="69"/>
    <x v="29"/>
    <s v="XL"/>
    <s v="White"/>
    <s v="Fall"/>
    <n v="2.7"/>
    <x v="1"/>
    <x v="1"/>
    <s v="No"/>
    <s v="No"/>
    <n v="42"/>
    <s v="Debit Card"/>
    <s v="Quarterly"/>
    <x v="2"/>
  </r>
  <r>
    <n v="3229"/>
    <n v="37"/>
    <x v="1"/>
    <x v="16"/>
    <x v="3"/>
    <n v="95"/>
    <x v="39"/>
    <s v="M"/>
    <s v="Yellow"/>
    <s v="Spring"/>
    <n v="4.5999999999999996"/>
    <x v="1"/>
    <x v="4"/>
    <s v="No"/>
    <s v="No"/>
    <n v="27"/>
    <s v="PayPal"/>
    <s v="Annually"/>
    <x v="2"/>
  </r>
  <r>
    <n v="3230"/>
    <n v="54"/>
    <x v="1"/>
    <x v="13"/>
    <x v="0"/>
    <n v="67"/>
    <x v="39"/>
    <s v="M"/>
    <s v="Teal"/>
    <s v="Fall"/>
    <n v="2.7"/>
    <x v="1"/>
    <x v="0"/>
    <s v="No"/>
    <s v="No"/>
    <n v="24"/>
    <s v="Cash"/>
    <s v="Monthly"/>
    <x v="0"/>
  </r>
  <r>
    <n v="3231"/>
    <n v="49"/>
    <x v="1"/>
    <x v="4"/>
    <x v="1"/>
    <n v="49"/>
    <x v="23"/>
    <s v="M"/>
    <s v="Olive"/>
    <s v="Summer"/>
    <n v="2.5"/>
    <x v="1"/>
    <x v="2"/>
    <s v="No"/>
    <s v="No"/>
    <n v="38"/>
    <s v="Debit Card"/>
    <s v="Annually"/>
    <x v="2"/>
  </r>
  <r>
    <n v="3232"/>
    <n v="62"/>
    <x v="1"/>
    <x v="9"/>
    <x v="1"/>
    <n v="97"/>
    <x v="22"/>
    <s v="M"/>
    <s v="Maroon"/>
    <s v="Winter"/>
    <n v="4.4000000000000004"/>
    <x v="1"/>
    <x v="1"/>
    <s v="No"/>
    <s v="No"/>
    <n v="9"/>
    <s v="Credit Card"/>
    <s v="Annually"/>
    <x v="0"/>
  </r>
  <r>
    <n v="3233"/>
    <n v="45"/>
    <x v="1"/>
    <x v="17"/>
    <x v="0"/>
    <n v="34"/>
    <x v="2"/>
    <s v="M"/>
    <s v="White"/>
    <s v="Spring"/>
    <n v="4"/>
    <x v="1"/>
    <x v="2"/>
    <s v="No"/>
    <s v="No"/>
    <n v="19"/>
    <s v="Bank Transfer"/>
    <s v="Monthly"/>
    <x v="2"/>
  </r>
  <r>
    <n v="3234"/>
    <n v="45"/>
    <x v="1"/>
    <x v="22"/>
    <x v="3"/>
    <n v="74"/>
    <x v="27"/>
    <s v="M"/>
    <s v="Lavender"/>
    <s v="Fall"/>
    <n v="3.8"/>
    <x v="1"/>
    <x v="0"/>
    <s v="No"/>
    <s v="No"/>
    <n v="11"/>
    <s v="Debit Card"/>
    <s v="Bi-Weekly"/>
    <x v="2"/>
  </r>
  <r>
    <n v="3235"/>
    <n v="49"/>
    <x v="1"/>
    <x v="16"/>
    <x v="3"/>
    <n v="96"/>
    <x v="47"/>
    <s v="M"/>
    <s v="Black"/>
    <s v="Winter"/>
    <n v="2.5"/>
    <x v="1"/>
    <x v="4"/>
    <s v="No"/>
    <s v="No"/>
    <n v="16"/>
    <s v="Debit Card"/>
    <s v="Quarterly"/>
    <x v="2"/>
  </r>
  <r>
    <n v="3236"/>
    <n v="27"/>
    <x v="1"/>
    <x v="22"/>
    <x v="3"/>
    <n v="68"/>
    <x v="23"/>
    <s v="M"/>
    <s v="Green"/>
    <s v="Summer"/>
    <n v="4"/>
    <x v="1"/>
    <x v="1"/>
    <s v="No"/>
    <s v="No"/>
    <n v="18"/>
    <s v="Venmo"/>
    <s v="Monthly"/>
    <x v="2"/>
  </r>
  <r>
    <n v="3237"/>
    <n v="63"/>
    <x v="1"/>
    <x v="22"/>
    <x v="3"/>
    <n v="84"/>
    <x v="36"/>
    <s v="L"/>
    <s v="Olive"/>
    <s v="Fall"/>
    <n v="4.0999999999999996"/>
    <x v="1"/>
    <x v="2"/>
    <s v="No"/>
    <s v="No"/>
    <n v="8"/>
    <s v="Cash"/>
    <s v="Monthly"/>
    <x v="0"/>
  </r>
  <r>
    <n v="3238"/>
    <n v="61"/>
    <x v="1"/>
    <x v="17"/>
    <x v="0"/>
    <n v="57"/>
    <x v="34"/>
    <s v="M"/>
    <s v="Gray"/>
    <s v="Summer"/>
    <n v="2.8"/>
    <x v="1"/>
    <x v="0"/>
    <s v="No"/>
    <s v="No"/>
    <n v="4"/>
    <s v="Cash"/>
    <s v="Weekly"/>
    <x v="0"/>
  </r>
  <r>
    <n v="3239"/>
    <n v="25"/>
    <x v="1"/>
    <x v="4"/>
    <x v="1"/>
    <n v="84"/>
    <x v="5"/>
    <s v="XL"/>
    <s v="Teal"/>
    <s v="Fall"/>
    <n v="3.4"/>
    <x v="1"/>
    <x v="4"/>
    <s v="No"/>
    <s v="No"/>
    <n v="37"/>
    <s v="Cash"/>
    <s v="Quarterly"/>
    <x v="2"/>
  </r>
  <r>
    <n v="3240"/>
    <n v="33"/>
    <x v="1"/>
    <x v="12"/>
    <x v="3"/>
    <n v="32"/>
    <x v="24"/>
    <s v="M"/>
    <s v="Charcoal"/>
    <s v="Fall"/>
    <n v="2.7"/>
    <x v="1"/>
    <x v="4"/>
    <s v="No"/>
    <s v="No"/>
    <n v="30"/>
    <s v="Cash"/>
    <s v="Monthly"/>
    <x v="2"/>
  </r>
  <r>
    <n v="3241"/>
    <n v="56"/>
    <x v="1"/>
    <x v="3"/>
    <x v="1"/>
    <n v="37"/>
    <x v="8"/>
    <s v="M"/>
    <s v="Violet"/>
    <s v="Fall"/>
    <n v="3.8"/>
    <x v="1"/>
    <x v="4"/>
    <s v="No"/>
    <s v="No"/>
    <n v="37"/>
    <s v="Bank Transfer"/>
    <s v="Monthly"/>
    <x v="0"/>
  </r>
  <r>
    <n v="3242"/>
    <n v="50"/>
    <x v="1"/>
    <x v="8"/>
    <x v="3"/>
    <n v="58"/>
    <x v="39"/>
    <s v="M"/>
    <s v="Lavender"/>
    <s v="Summer"/>
    <n v="4.4000000000000004"/>
    <x v="1"/>
    <x v="5"/>
    <s v="No"/>
    <s v="No"/>
    <n v="30"/>
    <s v="PayPal"/>
    <s v="Quarterly"/>
    <x v="2"/>
  </r>
  <r>
    <n v="3243"/>
    <n v="45"/>
    <x v="1"/>
    <x v="20"/>
    <x v="0"/>
    <n v="74"/>
    <x v="4"/>
    <s v="S"/>
    <s v="Beige"/>
    <s v="Fall"/>
    <n v="2.8"/>
    <x v="1"/>
    <x v="0"/>
    <s v="No"/>
    <s v="No"/>
    <n v="17"/>
    <s v="Venmo"/>
    <s v="Weekly"/>
    <x v="2"/>
  </r>
  <r>
    <n v="3244"/>
    <n v="45"/>
    <x v="1"/>
    <x v="15"/>
    <x v="0"/>
    <n v="99"/>
    <x v="37"/>
    <s v="L"/>
    <s v="Black"/>
    <s v="Summer"/>
    <n v="5"/>
    <x v="1"/>
    <x v="5"/>
    <s v="No"/>
    <s v="No"/>
    <n v="11"/>
    <s v="Bank Transfer"/>
    <s v="Every 3 Months"/>
    <x v="2"/>
  </r>
  <r>
    <n v="3245"/>
    <n v="65"/>
    <x v="1"/>
    <x v="1"/>
    <x v="0"/>
    <n v="81"/>
    <x v="10"/>
    <s v="M"/>
    <s v="Black"/>
    <s v="Fall"/>
    <n v="4.7"/>
    <x v="1"/>
    <x v="0"/>
    <s v="No"/>
    <s v="No"/>
    <n v="42"/>
    <s v="Credit Card"/>
    <s v="Annually"/>
    <x v="0"/>
  </r>
  <r>
    <n v="3246"/>
    <n v="63"/>
    <x v="1"/>
    <x v="13"/>
    <x v="0"/>
    <n v="76"/>
    <x v="23"/>
    <s v="M"/>
    <s v="Purple"/>
    <s v="Fall"/>
    <n v="3.2"/>
    <x v="1"/>
    <x v="2"/>
    <s v="No"/>
    <s v="No"/>
    <n v="20"/>
    <s v="Cash"/>
    <s v="Weekly"/>
    <x v="0"/>
  </r>
  <r>
    <n v="3247"/>
    <n v="70"/>
    <x v="1"/>
    <x v="4"/>
    <x v="1"/>
    <n v="98"/>
    <x v="49"/>
    <s v="M"/>
    <s v="Magenta"/>
    <s v="Summer"/>
    <n v="2.9"/>
    <x v="1"/>
    <x v="5"/>
    <s v="No"/>
    <s v="No"/>
    <n v="37"/>
    <s v="Cash"/>
    <s v="Monthly"/>
    <x v="0"/>
  </r>
  <r>
    <n v="3248"/>
    <n v="53"/>
    <x v="1"/>
    <x v="24"/>
    <x v="3"/>
    <n v="91"/>
    <x v="10"/>
    <s v="M"/>
    <s v="Teal"/>
    <s v="Summer"/>
    <n v="3.7"/>
    <x v="1"/>
    <x v="0"/>
    <s v="No"/>
    <s v="No"/>
    <n v="12"/>
    <s v="PayPal"/>
    <s v="Fortnightly"/>
    <x v="0"/>
  </r>
  <r>
    <n v="3249"/>
    <n v="22"/>
    <x v="1"/>
    <x v="17"/>
    <x v="0"/>
    <n v="79"/>
    <x v="38"/>
    <s v="S"/>
    <s v="Teal"/>
    <s v="Summer"/>
    <n v="4.2"/>
    <x v="1"/>
    <x v="1"/>
    <s v="No"/>
    <s v="No"/>
    <n v="41"/>
    <s v="Bank Transfer"/>
    <s v="Quarterly"/>
    <x v="2"/>
  </r>
  <r>
    <n v="3250"/>
    <n v="26"/>
    <x v="1"/>
    <x v="21"/>
    <x v="3"/>
    <n v="83"/>
    <x v="41"/>
    <s v="M"/>
    <s v="Pink"/>
    <s v="Summer"/>
    <n v="3.4"/>
    <x v="1"/>
    <x v="0"/>
    <s v="No"/>
    <s v="No"/>
    <n v="32"/>
    <s v="Credit Card"/>
    <s v="Quarterly"/>
    <x v="2"/>
  </r>
  <r>
    <n v="3251"/>
    <n v="23"/>
    <x v="1"/>
    <x v="7"/>
    <x v="2"/>
    <n v="90"/>
    <x v="46"/>
    <s v="M"/>
    <s v="Teal"/>
    <s v="Spring"/>
    <n v="2.9"/>
    <x v="1"/>
    <x v="4"/>
    <s v="No"/>
    <s v="No"/>
    <n v="15"/>
    <s v="Venmo"/>
    <s v="Weekly"/>
    <x v="2"/>
  </r>
  <r>
    <n v="3252"/>
    <n v="25"/>
    <x v="1"/>
    <x v="7"/>
    <x v="2"/>
    <n v="20"/>
    <x v="22"/>
    <s v="M"/>
    <s v="Gold"/>
    <s v="Winter"/>
    <n v="3.7"/>
    <x v="1"/>
    <x v="3"/>
    <s v="No"/>
    <s v="No"/>
    <n v="39"/>
    <s v="Venmo"/>
    <s v="Quarterly"/>
    <x v="2"/>
  </r>
  <r>
    <n v="3253"/>
    <n v="69"/>
    <x v="1"/>
    <x v="3"/>
    <x v="1"/>
    <n v="21"/>
    <x v="6"/>
    <s v="L"/>
    <s v="Brown"/>
    <s v="Spring"/>
    <n v="2.7"/>
    <x v="1"/>
    <x v="5"/>
    <s v="No"/>
    <s v="No"/>
    <n v="48"/>
    <s v="Credit Card"/>
    <s v="Fortnightly"/>
    <x v="0"/>
  </r>
  <r>
    <n v="3254"/>
    <n v="36"/>
    <x v="1"/>
    <x v="21"/>
    <x v="3"/>
    <n v="60"/>
    <x v="43"/>
    <s v="M"/>
    <s v="Brown"/>
    <s v="Fall"/>
    <n v="3.2"/>
    <x v="1"/>
    <x v="4"/>
    <s v="No"/>
    <s v="No"/>
    <n v="8"/>
    <s v="Venmo"/>
    <s v="Fortnightly"/>
    <x v="2"/>
  </r>
  <r>
    <n v="3255"/>
    <n v="21"/>
    <x v="1"/>
    <x v="1"/>
    <x v="0"/>
    <n v="31"/>
    <x v="27"/>
    <s v="S"/>
    <s v="Magenta"/>
    <s v="Winter"/>
    <n v="4.9000000000000004"/>
    <x v="1"/>
    <x v="5"/>
    <s v="No"/>
    <s v="No"/>
    <n v="11"/>
    <s v="Bank Transfer"/>
    <s v="Every 3 Months"/>
    <x v="2"/>
  </r>
  <r>
    <n v="3256"/>
    <n v="57"/>
    <x v="1"/>
    <x v="6"/>
    <x v="0"/>
    <n v="40"/>
    <x v="32"/>
    <s v="M"/>
    <s v="Black"/>
    <s v="Fall"/>
    <n v="2.8"/>
    <x v="1"/>
    <x v="2"/>
    <s v="No"/>
    <s v="No"/>
    <n v="36"/>
    <s v="Bank Transfer"/>
    <s v="Monthly"/>
    <x v="0"/>
  </r>
  <r>
    <n v="3257"/>
    <n v="60"/>
    <x v="1"/>
    <x v="12"/>
    <x v="3"/>
    <n v="26"/>
    <x v="48"/>
    <s v="L"/>
    <s v="Teal"/>
    <s v="Winter"/>
    <n v="4.7"/>
    <x v="1"/>
    <x v="1"/>
    <s v="No"/>
    <s v="No"/>
    <n v="50"/>
    <s v="Venmo"/>
    <s v="Every 3 Months"/>
    <x v="0"/>
  </r>
  <r>
    <n v="3258"/>
    <n v="44"/>
    <x v="1"/>
    <x v="5"/>
    <x v="0"/>
    <n v="98"/>
    <x v="46"/>
    <s v="M"/>
    <s v="Brown"/>
    <s v="Fall"/>
    <n v="3.3"/>
    <x v="1"/>
    <x v="0"/>
    <s v="No"/>
    <s v="No"/>
    <n v="39"/>
    <s v="Venmo"/>
    <s v="Every 3 Months"/>
    <x v="2"/>
  </r>
  <r>
    <n v="3259"/>
    <n v="31"/>
    <x v="1"/>
    <x v="9"/>
    <x v="1"/>
    <n v="51"/>
    <x v="32"/>
    <s v="M"/>
    <s v="Magenta"/>
    <s v="Spring"/>
    <n v="4.3"/>
    <x v="1"/>
    <x v="0"/>
    <s v="No"/>
    <s v="No"/>
    <n v="11"/>
    <s v="Credit Card"/>
    <s v="Bi-Weekly"/>
    <x v="2"/>
  </r>
  <r>
    <n v="3260"/>
    <n v="57"/>
    <x v="1"/>
    <x v="19"/>
    <x v="3"/>
    <n v="95"/>
    <x v="19"/>
    <s v="XL"/>
    <s v="Indigo"/>
    <s v="Fall"/>
    <n v="3.7"/>
    <x v="1"/>
    <x v="4"/>
    <s v="No"/>
    <s v="No"/>
    <n v="5"/>
    <s v="Debit Card"/>
    <s v="Every 3 Months"/>
    <x v="0"/>
  </r>
  <r>
    <n v="3261"/>
    <n v="39"/>
    <x v="1"/>
    <x v="18"/>
    <x v="3"/>
    <n v="36"/>
    <x v="48"/>
    <s v="M"/>
    <s v="Violet"/>
    <s v="Summer"/>
    <n v="4.5"/>
    <x v="1"/>
    <x v="4"/>
    <s v="No"/>
    <s v="No"/>
    <n v="7"/>
    <s v="Credit Card"/>
    <s v="Annually"/>
    <x v="2"/>
  </r>
  <r>
    <n v="3262"/>
    <n v="48"/>
    <x v="1"/>
    <x v="22"/>
    <x v="3"/>
    <n v="52"/>
    <x v="3"/>
    <s v="L"/>
    <s v="Cyan"/>
    <s v="Winter"/>
    <n v="3.4"/>
    <x v="1"/>
    <x v="5"/>
    <s v="No"/>
    <s v="No"/>
    <n v="50"/>
    <s v="Debit Card"/>
    <s v="Weekly"/>
    <x v="2"/>
  </r>
  <r>
    <n v="3263"/>
    <n v="42"/>
    <x v="1"/>
    <x v="17"/>
    <x v="0"/>
    <n v="35"/>
    <x v="27"/>
    <s v="M"/>
    <s v="Violet"/>
    <s v="Spring"/>
    <n v="2.7"/>
    <x v="1"/>
    <x v="3"/>
    <s v="No"/>
    <s v="No"/>
    <n v="21"/>
    <s v="Cash"/>
    <s v="Every 3 Months"/>
    <x v="2"/>
  </r>
  <r>
    <n v="3264"/>
    <n v="56"/>
    <x v="1"/>
    <x v="6"/>
    <x v="0"/>
    <n v="68"/>
    <x v="34"/>
    <s v="S"/>
    <s v="Black"/>
    <s v="Fall"/>
    <n v="4.4000000000000004"/>
    <x v="1"/>
    <x v="0"/>
    <s v="No"/>
    <s v="No"/>
    <n v="31"/>
    <s v="Debit Card"/>
    <s v="Fortnightly"/>
    <x v="0"/>
  </r>
  <r>
    <n v="3265"/>
    <n v="28"/>
    <x v="1"/>
    <x v="13"/>
    <x v="0"/>
    <n v="50"/>
    <x v="1"/>
    <s v="S"/>
    <s v="Charcoal"/>
    <s v="Winter"/>
    <n v="4"/>
    <x v="1"/>
    <x v="0"/>
    <s v="No"/>
    <s v="No"/>
    <n v="39"/>
    <s v="Cash"/>
    <s v="Bi-Weekly"/>
    <x v="2"/>
  </r>
  <r>
    <n v="3266"/>
    <n v="40"/>
    <x v="1"/>
    <x v="12"/>
    <x v="3"/>
    <n v="100"/>
    <x v="15"/>
    <s v="M"/>
    <s v="White"/>
    <s v="Winter"/>
    <n v="3.2"/>
    <x v="1"/>
    <x v="0"/>
    <s v="No"/>
    <s v="No"/>
    <n v="28"/>
    <s v="Credit Card"/>
    <s v="Fortnightly"/>
    <x v="2"/>
  </r>
  <r>
    <n v="3267"/>
    <n v="49"/>
    <x v="1"/>
    <x v="7"/>
    <x v="2"/>
    <n v="74"/>
    <x v="15"/>
    <s v="S"/>
    <s v="Gray"/>
    <s v="Winter"/>
    <n v="4.2"/>
    <x v="1"/>
    <x v="2"/>
    <s v="No"/>
    <s v="No"/>
    <n v="33"/>
    <s v="Bank Transfer"/>
    <s v="Weekly"/>
    <x v="2"/>
  </r>
  <r>
    <n v="3268"/>
    <n v="37"/>
    <x v="1"/>
    <x v="15"/>
    <x v="0"/>
    <n v="45"/>
    <x v="37"/>
    <s v="L"/>
    <s v="Pink"/>
    <s v="Winter"/>
    <n v="3"/>
    <x v="1"/>
    <x v="5"/>
    <s v="No"/>
    <s v="No"/>
    <n v="42"/>
    <s v="Credit Card"/>
    <s v="Quarterly"/>
    <x v="2"/>
  </r>
  <r>
    <n v="3269"/>
    <n v="22"/>
    <x v="1"/>
    <x v="10"/>
    <x v="0"/>
    <n v="97"/>
    <x v="10"/>
    <s v="M"/>
    <s v="Cyan"/>
    <s v="Fall"/>
    <n v="2.8"/>
    <x v="1"/>
    <x v="1"/>
    <s v="No"/>
    <s v="No"/>
    <n v="5"/>
    <s v="Bank Transfer"/>
    <s v="Every 3 Months"/>
    <x v="2"/>
  </r>
  <r>
    <n v="3270"/>
    <n v="27"/>
    <x v="1"/>
    <x v="0"/>
    <x v="0"/>
    <n v="60"/>
    <x v="31"/>
    <s v="M"/>
    <s v="Blue"/>
    <s v="Winter"/>
    <n v="4.9000000000000004"/>
    <x v="1"/>
    <x v="0"/>
    <s v="No"/>
    <s v="No"/>
    <n v="25"/>
    <s v="Cash"/>
    <s v="Monthly"/>
    <x v="2"/>
  </r>
  <r>
    <n v="3271"/>
    <n v="59"/>
    <x v="1"/>
    <x v="20"/>
    <x v="0"/>
    <n v="25"/>
    <x v="26"/>
    <s v="M"/>
    <s v="Indigo"/>
    <s v="Winter"/>
    <n v="4.7"/>
    <x v="1"/>
    <x v="0"/>
    <s v="No"/>
    <s v="No"/>
    <n v="48"/>
    <s v="PayPal"/>
    <s v="Annually"/>
    <x v="0"/>
  </r>
  <r>
    <n v="3272"/>
    <n v="35"/>
    <x v="1"/>
    <x v="20"/>
    <x v="0"/>
    <n v="55"/>
    <x v="22"/>
    <s v="XL"/>
    <s v="Magenta"/>
    <s v="Spring"/>
    <n v="4.4000000000000004"/>
    <x v="1"/>
    <x v="3"/>
    <s v="No"/>
    <s v="No"/>
    <n v="30"/>
    <s v="Credit Card"/>
    <s v="Weekly"/>
    <x v="2"/>
  </r>
  <r>
    <n v="3273"/>
    <n v="58"/>
    <x v="1"/>
    <x v="9"/>
    <x v="1"/>
    <n v="99"/>
    <x v="21"/>
    <s v="M"/>
    <s v="Lavender"/>
    <s v="Winter"/>
    <n v="3.1"/>
    <x v="1"/>
    <x v="2"/>
    <s v="No"/>
    <s v="No"/>
    <n v="34"/>
    <s v="PayPal"/>
    <s v="Quarterly"/>
    <x v="0"/>
  </r>
  <r>
    <n v="3274"/>
    <n v="58"/>
    <x v="1"/>
    <x v="22"/>
    <x v="3"/>
    <n v="45"/>
    <x v="22"/>
    <s v="S"/>
    <s v="Orange"/>
    <s v="Summer"/>
    <n v="2.6"/>
    <x v="1"/>
    <x v="1"/>
    <s v="No"/>
    <s v="No"/>
    <n v="34"/>
    <s v="PayPal"/>
    <s v="Every 3 Months"/>
    <x v="0"/>
  </r>
  <r>
    <n v="3275"/>
    <n v="46"/>
    <x v="1"/>
    <x v="1"/>
    <x v="0"/>
    <n v="20"/>
    <x v="19"/>
    <s v="M"/>
    <s v="Cyan"/>
    <s v="Spring"/>
    <n v="3.9"/>
    <x v="1"/>
    <x v="5"/>
    <s v="No"/>
    <s v="No"/>
    <n v="14"/>
    <s v="Cash"/>
    <s v="Fortnightly"/>
    <x v="2"/>
  </r>
  <r>
    <n v="3276"/>
    <n v="43"/>
    <x v="1"/>
    <x v="13"/>
    <x v="0"/>
    <n v="88"/>
    <x v="15"/>
    <s v="XL"/>
    <s v="Green"/>
    <s v="Summer"/>
    <n v="2.6"/>
    <x v="1"/>
    <x v="4"/>
    <s v="No"/>
    <s v="No"/>
    <n v="2"/>
    <s v="Debit Card"/>
    <s v="Weekly"/>
    <x v="2"/>
  </r>
  <r>
    <n v="3277"/>
    <n v="39"/>
    <x v="1"/>
    <x v="18"/>
    <x v="3"/>
    <n v="99"/>
    <x v="45"/>
    <s v="M"/>
    <s v="White"/>
    <s v="Summer"/>
    <n v="4"/>
    <x v="1"/>
    <x v="5"/>
    <s v="No"/>
    <s v="No"/>
    <n v="41"/>
    <s v="PayPal"/>
    <s v="Every 3 Months"/>
    <x v="2"/>
  </r>
  <r>
    <n v="3278"/>
    <n v="59"/>
    <x v="1"/>
    <x v="11"/>
    <x v="0"/>
    <n v="86"/>
    <x v="21"/>
    <s v="M"/>
    <s v="Blue"/>
    <s v="Spring"/>
    <n v="4.9000000000000004"/>
    <x v="1"/>
    <x v="5"/>
    <s v="No"/>
    <s v="No"/>
    <n v="3"/>
    <s v="Credit Card"/>
    <s v="Monthly"/>
    <x v="0"/>
  </r>
  <r>
    <n v="3279"/>
    <n v="59"/>
    <x v="1"/>
    <x v="10"/>
    <x v="0"/>
    <n v="70"/>
    <x v="6"/>
    <s v="M"/>
    <s v="Black"/>
    <s v="Summer"/>
    <n v="3.3"/>
    <x v="1"/>
    <x v="4"/>
    <s v="No"/>
    <s v="No"/>
    <n v="18"/>
    <s v="Bank Transfer"/>
    <s v="Weekly"/>
    <x v="0"/>
  </r>
  <r>
    <n v="3280"/>
    <n v="59"/>
    <x v="1"/>
    <x v="19"/>
    <x v="3"/>
    <n v="50"/>
    <x v="5"/>
    <s v="S"/>
    <s v="Red"/>
    <s v="Fall"/>
    <n v="3"/>
    <x v="1"/>
    <x v="0"/>
    <s v="No"/>
    <s v="No"/>
    <n v="1"/>
    <s v="Debit Card"/>
    <s v="Fortnightly"/>
    <x v="0"/>
  </r>
  <r>
    <n v="3281"/>
    <n v="45"/>
    <x v="1"/>
    <x v="8"/>
    <x v="3"/>
    <n v="57"/>
    <x v="14"/>
    <s v="L"/>
    <s v="Red"/>
    <s v="Winter"/>
    <n v="2.7"/>
    <x v="1"/>
    <x v="2"/>
    <s v="No"/>
    <s v="No"/>
    <n v="5"/>
    <s v="PayPal"/>
    <s v="Monthly"/>
    <x v="2"/>
  </r>
  <r>
    <n v="3282"/>
    <n v="27"/>
    <x v="1"/>
    <x v="13"/>
    <x v="0"/>
    <n v="69"/>
    <x v="4"/>
    <s v="L"/>
    <s v="Gold"/>
    <s v="Winter"/>
    <n v="3.1"/>
    <x v="1"/>
    <x v="1"/>
    <s v="No"/>
    <s v="No"/>
    <n v="41"/>
    <s v="Bank Transfer"/>
    <s v="Annually"/>
    <x v="2"/>
  </r>
  <r>
    <n v="3283"/>
    <n v="24"/>
    <x v="1"/>
    <x v="17"/>
    <x v="0"/>
    <n v="94"/>
    <x v="18"/>
    <s v="M"/>
    <s v="Red"/>
    <s v="Fall"/>
    <n v="4.8"/>
    <x v="1"/>
    <x v="2"/>
    <s v="No"/>
    <s v="No"/>
    <n v="5"/>
    <s v="Credit Card"/>
    <s v="Monthly"/>
    <x v="2"/>
  </r>
  <r>
    <n v="3284"/>
    <n v="47"/>
    <x v="1"/>
    <x v="14"/>
    <x v="2"/>
    <n v="24"/>
    <x v="17"/>
    <s v="L"/>
    <s v="Purple"/>
    <s v="Spring"/>
    <n v="2.9"/>
    <x v="1"/>
    <x v="0"/>
    <s v="No"/>
    <s v="No"/>
    <n v="10"/>
    <s v="Debit Card"/>
    <s v="Every 3 Months"/>
    <x v="2"/>
  </r>
  <r>
    <n v="3285"/>
    <n v="70"/>
    <x v="1"/>
    <x v="18"/>
    <x v="3"/>
    <n v="79"/>
    <x v="0"/>
    <s v="L"/>
    <s v="White"/>
    <s v="Spring"/>
    <n v="4.5"/>
    <x v="1"/>
    <x v="4"/>
    <s v="No"/>
    <s v="No"/>
    <n v="20"/>
    <s v="Venmo"/>
    <s v="Annually"/>
    <x v="0"/>
  </r>
  <r>
    <n v="3286"/>
    <n v="58"/>
    <x v="1"/>
    <x v="19"/>
    <x v="3"/>
    <n v="31"/>
    <x v="11"/>
    <s v="XL"/>
    <s v="Magenta"/>
    <s v="Fall"/>
    <n v="4.5999999999999996"/>
    <x v="1"/>
    <x v="1"/>
    <s v="No"/>
    <s v="No"/>
    <n v="11"/>
    <s v="Cash"/>
    <s v="Weekly"/>
    <x v="0"/>
  </r>
  <r>
    <n v="3287"/>
    <n v="45"/>
    <x v="1"/>
    <x v="14"/>
    <x v="2"/>
    <n v="67"/>
    <x v="26"/>
    <s v="L"/>
    <s v="Pink"/>
    <s v="Winter"/>
    <n v="5"/>
    <x v="1"/>
    <x v="0"/>
    <s v="No"/>
    <s v="No"/>
    <n v="4"/>
    <s v="Venmo"/>
    <s v="Fortnightly"/>
    <x v="2"/>
  </r>
  <r>
    <n v="3288"/>
    <n v="24"/>
    <x v="1"/>
    <x v="11"/>
    <x v="0"/>
    <n v="63"/>
    <x v="8"/>
    <s v="L"/>
    <s v="Black"/>
    <s v="Spring"/>
    <n v="4.3"/>
    <x v="1"/>
    <x v="4"/>
    <s v="No"/>
    <s v="No"/>
    <n v="38"/>
    <s v="Credit Card"/>
    <s v="Weekly"/>
    <x v="2"/>
  </r>
  <r>
    <n v="3289"/>
    <n v="67"/>
    <x v="1"/>
    <x v="8"/>
    <x v="3"/>
    <n v="61"/>
    <x v="36"/>
    <s v="XL"/>
    <s v="White"/>
    <s v="Spring"/>
    <n v="4.9000000000000004"/>
    <x v="1"/>
    <x v="2"/>
    <s v="No"/>
    <s v="No"/>
    <n v="19"/>
    <s v="Credit Card"/>
    <s v="Bi-Weekly"/>
    <x v="0"/>
  </r>
  <r>
    <n v="3290"/>
    <n v="31"/>
    <x v="1"/>
    <x v="21"/>
    <x v="3"/>
    <n v="50"/>
    <x v="6"/>
    <s v="M"/>
    <s v="Maroon"/>
    <s v="Summer"/>
    <n v="4"/>
    <x v="1"/>
    <x v="4"/>
    <s v="No"/>
    <s v="No"/>
    <n v="16"/>
    <s v="Venmo"/>
    <s v="Every 3 Months"/>
    <x v="2"/>
  </r>
  <r>
    <n v="3291"/>
    <n v="52"/>
    <x v="1"/>
    <x v="7"/>
    <x v="2"/>
    <n v="82"/>
    <x v="25"/>
    <s v="L"/>
    <s v="Black"/>
    <s v="Spring"/>
    <n v="3.1"/>
    <x v="1"/>
    <x v="1"/>
    <s v="No"/>
    <s v="No"/>
    <n v="2"/>
    <s v="PayPal"/>
    <s v="Monthly"/>
    <x v="0"/>
  </r>
  <r>
    <n v="3292"/>
    <n v="29"/>
    <x v="1"/>
    <x v="22"/>
    <x v="3"/>
    <n v="51"/>
    <x v="35"/>
    <s v="L"/>
    <s v="Olive"/>
    <s v="Fall"/>
    <n v="2.6"/>
    <x v="1"/>
    <x v="4"/>
    <s v="No"/>
    <s v="No"/>
    <n v="11"/>
    <s v="Cash"/>
    <s v="Monthly"/>
    <x v="2"/>
  </r>
  <r>
    <n v="3293"/>
    <n v="62"/>
    <x v="1"/>
    <x v="8"/>
    <x v="3"/>
    <n v="23"/>
    <x v="9"/>
    <s v="L"/>
    <s v="Gray"/>
    <s v="Spring"/>
    <n v="4.9000000000000004"/>
    <x v="1"/>
    <x v="3"/>
    <s v="No"/>
    <s v="No"/>
    <n v="18"/>
    <s v="Bank Transfer"/>
    <s v="Fortnightly"/>
    <x v="0"/>
  </r>
  <r>
    <n v="3294"/>
    <n v="19"/>
    <x v="1"/>
    <x v="7"/>
    <x v="2"/>
    <n v="91"/>
    <x v="8"/>
    <s v="M"/>
    <s v="Gold"/>
    <s v="Spring"/>
    <n v="3.5"/>
    <x v="1"/>
    <x v="4"/>
    <s v="No"/>
    <s v="No"/>
    <n v="47"/>
    <s v="Credit Card"/>
    <s v="Fortnightly"/>
    <x v="1"/>
  </r>
  <r>
    <n v="3295"/>
    <n v="62"/>
    <x v="1"/>
    <x v="1"/>
    <x v="0"/>
    <n v="60"/>
    <x v="36"/>
    <s v="S"/>
    <s v="Magenta"/>
    <s v="Spring"/>
    <n v="4.5"/>
    <x v="1"/>
    <x v="5"/>
    <s v="No"/>
    <s v="No"/>
    <n v="15"/>
    <s v="Bank Transfer"/>
    <s v="Bi-Weekly"/>
    <x v="0"/>
  </r>
  <r>
    <n v="3296"/>
    <n v="70"/>
    <x v="1"/>
    <x v="0"/>
    <x v="0"/>
    <n v="34"/>
    <x v="8"/>
    <s v="S"/>
    <s v="Lavender"/>
    <s v="Summer"/>
    <n v="2.8"/>
    <x v="1"/>
    <x v="2"/>
    <s v="No"/>
    <s v="No"/>
    <n v="15"/>
    <s v="Cash"/>
    <s v="Weekly"/>
    <x v="0"/>
  </r>
  <r>
    <n v="3297"/>
    <n v="20"/>
    <x v="1"/>
    <x v="0"/>
    <x v="0"/>
    <n v="23"/>
    <x v="29"/>
    <s v="M"/>
    <s v="Green"/>
    <s v="Spring"/>
    <n v="4.2"/>
    <x v="1"/>
    <x v="2"/>
    <s v="No"/>
    <s v="No"/>
    <n v="47"/>
    <s v="Venmo"/>
    <s v="Quarterly"/>
    <x v="2"/>
  </r>
  <r>
    <n v="3298"/>
    <n v="67"/>
    <x v="1"/>
    <x v="22"/>
    <x v="3"/>
    <n v="82"/>
    <x v="8"/>
    <s v="M"/>
    <s v="Violet"/>
    <s v="Fall"/>
    <n v="4.0999999999999996"/>
    <x v="1"/>
    <x v="1"/>
    <s v="No"/>
    <s v="No"/>
    <n v="47"/>
    <s v="PayPal"/>
    <s v="Monthly"/>
    <x v="0"/>
  </r>
  <r>
    <n v="3299"/>
    <n v="65"/>
    <x v="1"/>
    <x v="14"/>
    <x v="2"/>
    <n v="73"/>
    <x v="35"/>
    <s v="M"/>
    <s v="Brown"/>
    <s v="Fall"/>
    <n v="3.5"/>
    <x v="1"/>
    <x v="0"/>
    <s v="No"/>
    <s v="No"/>
    <n v="6"/>
    <s v="Bank Transfer"/>
    <s v="Every 3 Months"/>
    <x v="0"/>
  </r>
  <r>
    <n v="3300"/>
    <n v="45"/>
    <x v="1"/>
    <x v="6"/>
    <x v="0"/>
    <n v="32"/>
    <x v="45"/>
    <s v="L"/>
    <s v="Teal"/>
    <s v="Spring"/>
    <n v="4"/>
    <x v="1"/>
    <x v="4"/>
    <s v="No"/>
    <s v="No"/>
    <n v="18"/>
    <s v="Venmo"/>
    <s v="Monthly"/>
    <x v="2"/>
  </r>
  <r>
    <n v="3301"/>
    <n v="26"/>
    <x v="1"/>
    <x v="19"/>
    <x v="3"/>
    <n v="80"/>
    <x v="19"/>
    <s v="M"/>
    <s v="Charcoal"/>
    <s v="Spring"/>
    <n v="4"/>
    <x v="1"/>
    <x v="0"/>
    <s v="No"/>
    <s v="No"/>
    <n v="40"/>
    <s v="Bank Transfer"/>
    <s v="Bi-Weekly"/>
    <x v="2"/>
  </r>
  <r>
    <n v="3302"/>
    <n v="36"/>
    <x v="1"/>
    <x v="13"/>
    <x v="0"/>
    <n v="58"/>
    <x v="19"/>
    <s v="XL"/>
    <s v="Charcoal"/>
    <s v="Summer"/>
    <n v="2.5"/>
    <x v="1"/>
    <x v="1"/>
    <s v="No"/>
    <s v="No"/>
    <n v="31"/>
    <s v="Credit Card"/>
    <s v="Fortnightly"/>
    <x v="2"/>
  </r>
  <r>
    <n v="3303"/>
    <n v="36"/>
    <x v="1"/>
    <x v="0"/>
    <x v="0"/>
    <n v="82"/>
    <x v="15"/>
    <s v="XL"/>
    <s v="Beige"/>
    <s v="Winter"/>
    <n v="4.2"/>
    <x v="1"/>
    <x v="3"/>
    <s v="No"/>
    <s v="No"/>
    <n v="31"/>
    <s v="Venmo"/>
    <s v="Bi-Weekly"/>
    <x v="2"/>
  </r>
  <r>
    <n v="3304"/>
    <n v="20"/>
    <x v="1"/>
    <x v="22"/>
    <x v="3"/>
    <n v="60"/>
    <x v="16"/>
    <s v="S"/>
    <s v="Turquoise"/>
    <s v="Summer"/>
    <n v="3.4"/>
    <x v="1"/>
    <x v="2"/>
    <s v="No"/>
    <s v="No"/>
    <n v="4"/>
    <s v="Credit Card"/>
    <s v="Fortnightly"/>
    <x v="2"/>
  </r>
  <r>
    <n v="3305"/>
    <n v="30"/>
    <x v="1"/>
    <x v="8"/>
    <x v="3"/>
    <n v="79"/>
    <x v="16"/>
    <s v="XL"/>
    <s v="Orange"/>
    <s v="Fall"/>
    <n v="4.8"/>
    <x v="1"/>
    <x v="2"/>
    <s v="No"/>
    <s v="No"/>
    <n v="36"/>
    <s v="Bank Transfer"/>
    <s v="Every 3 Months"/>
    <x v="2"/>
  </r>
  <r>
    <n v="3306"/>
    <n v="34"/>
    <x v="1"/>
    <x v="15"/>
    <x v="0"/>
    <n v="41"/>
    <x v="43"/>
    <s v="L"/>
    <s v="Cyan"/>
    <s v="Summer"/>
    <n v="4.9000000000000004"/>
    <x v="1"/>
    <x v="3"/>
    <s v="No"/>
    <s v="No"/>
    <n v="31"/>
    <s v="PayPal"/>
    <s v="Bi-Weekly"/>
    <x v="2"/>
  </r>
  <r>
    <n v="3307"/>
    <n v="63"/>
    <x v="1"/>
    <x v="14"/>
    <x v="2"/>
    <n v="39"/>
    <x v="24"/>
    <s v="L"/>
    <s v="Orange"/>
    <s v="Summer"/>
    <n v="3.6"/>
    <x v="1"/>
    <x v="5"/>
    <s v="No"/>
    <s v="No"/>
    <n v="6"/>
    <s v="Venmo"/>
    <s v="Fortnightly"/>
    <x v="0"/>
  </r>
  <r>
    <n v="3308"/>
    <n v="18"/>
    <x v="1"/>
    <x v="18"/>
    <x v="3"/>
    <n v="36"/>
    <x v="38"/>
    <s v="S"/>
    <s v="Green"/>
    <s v="Winter"/>
    <n v="4"/>
    <x v="1"/>
    <x v="5"/>
    <s v="No"/>
    <s v="No"/>
    <n v="1"/>
    <s v="Cash"/>
    <s v="Monthly"/>
    <x v="1"/>
  </r>
  <r>
    <n v="3309"/>
    <n v="55"/>
    <x v="1"/>
    <x v="2"/>
    <x v="0"/>
    <n v="70"/>
    <x v="40"/>
    <s v="M"/>
    <s v="Pink"/>
    <s v="Fall"/>
    <n v="2.6"/>
    <x v="1"/>
    <x v="0"/>
    <s v="No"/>
    <s v="No"/>
    <n v="29"/>
    <s v="Cash"/>
    <s v="Monthly"/>
    <x v="0"/>
  </r>
  <r>
    <n v="3310"/>
    <n v="48"/>
    <x v="1"/>
    <x v="8"/>
    <x v="3"/>
    <n v="47"/>
    <x v="2"/>
    <s v="M"/>
    <s v="Blue"/>
    <s v="Summer"/>
    <n v="3.1"/>
    <x v="1"/>
    <x v="5"/>
    <s v="No"/>
    <s v="No"/>
    <n v="19"/>
    <s v="PayPal"/>
    <s v="Monthly"/>
    <x v="2"/>
  </r>
  <r>
    <n v="3311"/>
    <n v="45"/>
    <x v="1"/>
    <x v="14"/>
    <x v="2"/>
    <n v="27"/>
    <x v="44"/>
    <s v="M"/>
    <s v="Pink"/>
    <s v="Winter"/>
    <n v="3.6"/>
    <x v="1"/>
    <x v="1"/>
    <s v="No"/>
    <s v="No"/>
    <n v="12"/>
    <s v="PayPal"/>
    <s v="Fortnightly"/>
    <x v="2"/>
  </r>
  <r>
    <n v="3312"/>
    <n v="29"/>
    <x v="1"/>
    <x v="19"/>
    <x v="3"/>
    <n v="52"/>
    <x v="20"/>
    <s v="L"/>
    <s v="Blue"/>
    <s v="Summer"/>
    <n v="4"/>
    <x v="1"/>
    <x v="0"/>
    <s v="No"/>
    <s v="No"/>
    <n v="18"/>
    <s v="Bank Transfer"/>
    <s v="Annually"/>
    <x v="2"/>
  </r>
  <r>
    <n v="3313"/>
    <n v="55"/>
    <x v="1"/>
    <x v="4"/>
    <x v="1"/>
    <n v="75"/>
    <x v="7"/>
    <s v="L"/>
    <s v="Black"/>
    <s v="Summer"/>
    <n v="3.9"/>
    <x v="1"/>
    <x v="2"/>
    <s v="No"/>
    <s v="No"/>
    <n v="45"/>
    <s v="Cash"/>
    <s v="Quarterly"/>
    <x v="0"/>
  </r>
  <r>
    <n v="3314"/>
    <n v="55"/>
    <x v="1"/>
    <x v="19"/>
    <x v="3"/>
    <n v="30"/>
    <x v="23"/>
    <s v="XL"/>
    <s v="Black"/>
    <s v="Fall"/>
    <n v="3.9"/>
    <x v="1"/>
    <x v="0"/>
    <s v="No"/>
    <s v="No"/>
    <n v="45"/>
    <s v="Credit Card"/>
    <s v="Monthly"/>
    <x v="0"/>
  </r>
  <r>
    <n v="3315"/>
    <n v="55"/>
    <x v="1"/>
    <x v="20"/>
    <x v="0"/>
    <n v="94"/>
    <x v="23"/>
    <s v="M"/>
    <s v="Violet"/>
    <s v="Spring"/>
    <n v="3.3"/>
    <x v="1"/>
    <x v="3"/>
    <s v="No"/>
    <s v="No"/>
    <n v="8"/>
    <s v="Credit Card"/>
    <s v="Quarterly"/>
    <x v="0"/>
  </r>
  <r>
    <n v="3316"/>
    <n v="48"/>
    <x v="1"/>
    <x v="18"/>
    <x v="3"/>
    <n v="68"/>
    <x v="0"/>
    <s v="S"/>
    <s v="Gold"/>
    <s v="Summer"/>
    <n v="2.9"/>
    <x v="1"/>
    <x v="3"/>
    <s v="No"/>
    <s v="No"/>
    <n v="4"/>
    <s v="PayPal"/>
    <s v="Every 3 Months"/>
    <x v="2"/>
  </r>
  <r>
    <n v="3317"/>
    <n v="42"/>
    <x v="1"/>
    <x v="20"/>
    <x v="0"/>
    <n v="45"/>
    <x v="35"/>
    <s v="M"/>
    <s v="Olive"/>
    <s v="Summer"/>
    <n v="3.1"/>
    <x v="1"/>
    <x v="1"/>
    <s v="No"/>
    <s v="No"/>
    <n v="5"/>
    <s v="Debit Card"/>
    <s v="Fortnightly"/>
    <x v="2"/>
  </r>
  <r>
    <n v="3318"/>
    <n v="21"/>
    <x v="1"/>
    <x v="19"/>
    <x v="3"/>
    <n v="67"/>
    <x v="17"/>
    <s v="XL"/>
    <s v="Pink"/>
    <s v="Summer"/>
    <n v="4.7"/>
    <x v="1"/>
    <x v="3"/>
    <s v="No"/>
    <s v="No"/>
    <n v="30"/>
    <s v="Cash"/>
    <s v="Quarterly"/>
    <x v="2"/>
  </r>
  <r>
    <n v="3319"/>
    <n v="45"/>
    <x v="1"/>
    <x v="14"/>
    <x v="2"/>
    <n v="46"/>
    <x v="25"/>
    <s v="M"/>
    <s v="Olive"/>
    <s v="Summer"/>
    <n v="3.9"/>
    <x v="1"/>
    <x v="1"/>
    <s v="No"/>
    <s v="No"/>
    <n v="15"/>
    <s v="PayPal"/>
    <s v="Monthly"/>
    <x v="2"/>
  </r>
  <r>
    <n v="3320"/>
    <n v="23"/>
    <x v="1"/>
    <x v="6"/>
    <x v="0"/>
    <n v="31"/>
    <x v="25"/>
    <s v="M"/>
    <s v="Indigo"/>
    <s v="Summer"/>
    <n v="4.3"/>
    <x v="1"/>
    <x v="2"/>
    <s v="No"/>
    <s v="No"/>
    <n v="17"/>
    <s v="Credit Card"/>
    <s v="Every 3 Months"/>
    <x v="2"/>
  </r>
  <r>
    <n v="3321"/>
    <n v="66"/>
    <x v="1"/>
    <x v="0"/>
    <x v="0"/>
    <n v="44"/>
    <x v="26"/>
    <s v="XL"/>
    <s v="Silver"/>
    <s v="Fall"/>
    <n v="4.2"/>
    <x v="1"/>
    <x v="4"/>
    <s v="No"/>
    <s v="No"/>
    <n v="45"/>
    <s v="Cash"/>
    <s v="Every 3 Months"/>
    <x v="0"/>
  </r>
  <r>
    <n v="3322"/>
    <n v="32"/>
    <x v="1"/>
    <x v="7"/>
    <x v="2"/>
    <n v="100"/>
    <x v="1"/>
    <s v="S"/>
    <s v="Charcoal"/>
    <s v="Winter"/>
    <n v="4.3"/>
    <x v="1"/>
    <x v="2"/>
    <s v="No"/>
    <s v="No"/>
    <n v="3"/>
    <s v="Venmo"/>
    <s v="Annually"/>
    <x v="2"/>
  </r>
  <r>
    <n v="3323"/>
    <n v="52"/>
    <x v="1"/>
    <x v="1"/>
    <x v="0"/>
    <n v="92"/>
    <x v="27"/>
    <s v="XL"/>
    <s v="Orange"/>
    <s v="Winter"/>
    <n v="4.5999999999999996"/>
    <x v="1"/>
    <x v="2"/>
    <s v="No"/>
    <s v="No"/>
    <n v="43"/>
    <s v="PayPal"/>
    <s v="Weekly"/>
    <x v="0"/>
  </r>
  <r>
    <n v="3324"/>
    <n v="54"/>
    <x v="1"/>
    <x v="8"/>
    <x v="3"/>
    <n v="78"/>
    <x v="25"/>
    <s v="M"/>
    <s v="Yellow"/>
    <s v="Winter"/>
    <n v="3.8"/>
    <x v="1"/>
    <x v="1"/>
    <s v="No"/>
    <s v="No"/>
    <n v="4"/>
    <s v="Credit Card"/>
    <s v="Monthly"/>
    <x v="0"/>
  </r>
  <r>
    <n v="3325"/>
    <n v="37"/>
    <x v="1"/>
    <x v="17"/>
    <x v="0"/>
    <n v="32"/>
    <x v="9"/>
    <s v="S"/>
    <s v="Red"/>
    <s v="Fall"/>
    <n v="3.3"/>
    <x v="1"/>
    <x v="3"/>
    <s v="No"/>
    <s v="No"/>
    <n v="41"/>
    <s v="Venmo"/>
    <s v="Weekly"/>
    <x v="2"/>
  </r>
  <r>
    <n v="3326"/>
    <n v="29"/>
    <x v="1"/>
    <x v="3"/>
    <x v="1"/>
    <n v="97"/>
    <x v="29"/>
    <s v="M"/>
    <s v="Maroon"/>
    <s v="Fall"/>
    <n v="3.7"/>
    <x v="1"/>
    <x v="4"/>
    <s v="No"/>
    <s v="No"/>
    <n v="16"/>
    <s v="Venmo"/>
    <s v="Monthly"/>
    <x v="2"/>
  </r>
  <r>
    <n v="3327"/>
    <n v="47"/>
    <x v="1"/>
    <x v="24"/>
    <x v="3"/>
    <n v="95"/>
    <x v="25"/>
    <s v="M"/>
    <s v="Magenta"/>
    <s v="Summer"/>
    <n v="4.3"/>
    <x v="1"/>
    <x v="3"/>
    <s v="No"/>
    <s v="No"/>
    <n v="10"/>
    <s v="Debit Card"/>
    <s v="Annually"/>
    <x v="2"/>
  </r>
  <r>
    <n v="3328"/>
    <n v="47"/>
    <x v="1"/>
    <x v="6"/>
    <x v="0"/>
    <n v="64"/>
    <x v="39"/>
    <s v="M"/>
    <s v="Black"/>
    <s v="Spring"/>
    <n v="4.0999999999999996"/>
    <x v="1"/>
    <x v="0"/>
    <s v="No"/>
    <s v="No"/>
    <n v="2"/>
    <s v="Debit Card"/>
    <s v="Quarterly"/>
    <x v="2"/>
  </r>
  <r>
    <n v="3329"/>
    <n v="42"/>
    <x v="1"/>
    <x v="3"/>
    <x v="1"/>
    <n v="35"/>
    <x v="48"/>
    <s v="M"/>
    <s v="Violet"/>
    <s v="Spring"/>
    <n v="3.2"/>
    <x v="1"/>
    <x v="1"/>
    <s v="No"/>
    <s v="No"/>
    <n v="11"/>
    <s v="Cash"/>
    <s v="Bi-Weekly"/>
    <x v="2"/>
  </r>
  <r>
    <n v="3330"/>
    <n v="34"/>
    <x v="1"/>
    <x v="21"/>
    <x v="3"/>
    <n v="54"/>
    <x v="32"/>
    <s v="M"/>
    <s v="Gray"/>
    <s v="Winter"/>
    <n v="3.8"/>
    <x v="1"/>
    <x v="0"/>
    <s v="No"/>
    <s v="No"/>
    <n v="1"/>
    <s v="Debit Card"/>
    <s v="Bi-Weekly"/>
    <x v="2"/>
  </r>
  <r>
    <n v="3331"/>
    <n v="38"/>
    <x v="1"/>
    <x v="4"/>
    <x v="1"/>
    <n v="96"/>
    <x v="9"/>
    <s v="M"/>
    <s v="Black"/>
    <s v="Spring"/>
    <n v="3.2"/>
    <x v="1"/>
    <x v="4"/>
    <s v="No"/>
    <s v="No"/>
    <n v="41"/>
    <s v="Bank Transfer"/>
    <s v="Quarterly"/>
    <x v="2"/>
  </r>
  <r>
    <n v="3332"/>
    <n v="55"/>
    <x v="1"/>
    <x v="12"/>
    <x v="3"/>
    <n v="58"/>
    <x v="18"/>
    <s v="M"/>
    <s v="Pink"/>
    <s v="Summer"/>
    <n v="3.5"/>
    <x v="1"/>
    <x v="1"/>
    <s v="No"/>
    <s v="No"/>
    <n v="39"/>
    <s v="PayPal"/>
    <s v="Quarterly"/>
    <x v="0"/>
  </r>
  <r>
    <n v="3333"/>
    <n v="27"/>
    <x v="1"/>
    <x v="17"/>
    <x v="0"/>
    <n v="23"/>
    <x v="47"/>
    <s v="M"/>
    <s v="Silver"/>
    <s v="Summer"/>
    <n v="3.1"/>
    <x v="1"/>
    <x v="4"/>
    <s v="No"/>
    <s v="No"/>
    <n v="1"/>
    <s v="PayPal"/>
    <s v="Bi-Weekly"/>
    <x v="2"/>
  </r>
  <r>
    <n v="3334"/>
    <n v="55"/>
    <x v="1"/>
    <x v="2"/>
    <x v="0"/>
    <n v="35"/>
    <x v="46"/>
    <s v="M"/>
    <s v="Violet"/>
    <s v="Spring"/>
    <n v="4.2"/>
    <x v="1"/>
    <x v="0"/>
    <s v="No"/>
    <s v="No"/>
    <n v="3"/>
    <s v="PayPal"/>
    <s v="Monthly"/>
    <x v="0"/>
  </r>
  <r>
    <n v="3335"/>
    <n v="66"/>
    <x v="1"/>
    <x v="5"/>
    <x v="0"/>
    <n v="23"/>
    <x v="18"/>
    <s v="M"/>
    <s v="Beige"/>
    <s v="Summer"/>
    <n v="3.4"/>
    <x v="1"/>
    <x v="1"/>
    <s v="No"/>
    <s v="No"/>
    <n v="21"/>
    <s v="Credit Card"/>
    <s v="Annually"/>
    <x v="0"/>
  </r>
  <r>
    <n v="3336"/>
    <n v="44"/>
    <x v="1"/>
    <x v="19"/>
    <x v="3"/>
    <n v="94"/>
    <x v="21"/>
    <s v="XL"/>
    <s v="Cyan"/>
    <s v="Winter"/>
    <n v="3.5"/>
    <x v="1"/>
    <x v="0"/>
    <s v="No"/>
    <s v="No"/>
    <n v="48"/>
    <s v="Bank Transfer"/>
    <s v="Quarterly"/>
    <x v="2"/>
  </r>
  <r>
    <n v="3337"/>
    <n v="39"/>
    <x v="1"/>
    <x v="0"/>
    <x v="0"/>
    <n v="45"/>
    <x v="6"/>
    <s v="M"/>
    <s v="Brown"/>
    <s v="Fall"/>
    <n v="4"/>
    <x v="1"/>
    <x v="1"/>
    <s v="No"/>
    <s v="No"/>
    <n v="24"/>
    <s v="Debit Card"/>
    <s v="Annually"/>
    <x v="2"/>
  </r>
  <r>
    <n v="3338"/>
    <n v="23"/>
    <x v="1"/>
    <x v="14"/>
    <x v="2"/>
    <n v="23"/>
    <x v="28"/>
    <s v="L"/>
    <s v="Blue"/>
    <s v="Winter"/>
    <n v="4.4000000000000004"/>
    <x v="1"/>
    <x v="4"/>
    <s v="No"/>
    <s v="No"/>
    <n v="45"/>
    <s v="Bank Transfer"/>
    <s v="Bi-Weekly"/>
    <x v="2"/>
  </r>
  <r>
    <n v="3339"/>
    <n v="29"/>
    <x v="1"/>
    <x v="11"/>
    <x v="0"/>
    <n v="94"/>
    <x v="46"/>
    <s v="L"/>
    <s v="White"/>
    <s v="Winter"/>
    <n v="2.9"/>
    <x v="1"/>
    <x v="4"/>
    <s v="No"/>
    <s v="No"/>
    <n v="46"/>
    <s v="Credit Card"/>
    <s v="Monthly"/>
    <x v="2"/>
  </r>
  <r>
    <n v="3340"/>
    <n v="20"/>
    <x v="1"/>
    <x v="24"/>
    <x v="3"/>
    <n v="99"/>
    <x v="43"/>
    <s v="M"/>
    <s v="Cyan"/>
    <s v="Fall"/>
    <n v="3.6"/>
    <x v="1"/>
    <x v="5"/>
    <s v="No"/>
    <s v="No"/>
    <n v="35"/>
    <s v="Cash"/>
    <s v="Fortnightly"/>
    <x v="2"/>
  </r>
  <r>
    <n v="3341"/>
    <n v="42"/>
    <x v="1"/>
    <x v="17"/>
    <x v="0"/>
    <n v="36"/>
    <x v="41"/>
    <s v="XL"/>
    <s v="Maroon"/>
    <s v="Fall"/>
    <n v="4.4000000000000004"/>
    <x v="1"/>
    <x v="1"/>
    <s v="No"/>
    <s v="No"/>
    <n v="47"/>
    <s v="Credit Card"/>
    <s v="Fortnightly"/>
    <x v="2"/>
  </r>
  <r>
    <n v="3342"/>
    <n v="55"/>
    <x v="1"/>
    <x v="14"/>
    <x v="2"/>
    <n v="50"/>
    <x v="39"/>
    <s v="XL"/>
    <s v="Olive"/>
    <s v="Summer"/>
    <n v="4.5"/>
    <x v="1"/>
    <x v="3"/>
    <s v="No"/>
    <s v="No"/>
    <n v="35"/>
    <s v="Credit Card"/>
    <s v="Monthly"/>
    <x v="0"/>
  </r>
  <r>
    <n v="3343"/>
    <n v="66"/>
    <x v="1"/>
    <x v="14"/>
    <x v="2"/>
    <n v="81"/>
    <x v="32"/>
    <s v="M"/>
    <s v="Violet"/>
    <s v="Spring"/>
    <n v="3.8"/>
    <x v="1"/>
    <x v="1"/>
    <s v="No"/>
    <s v="No"/>
    <n v="45"/>
    <s v="Credit Card"/>
    <s v="Weekly"/>
    <x v="0"/>
  </r>
  <r>
    <n v="3344"/>
    <n v="24"/>
    <x v="1"/>
    <x v="6"/>
    <x v="0"/>
    <n v="31"/>
    <x v="0"/>
    <s v="XL"/>
    <s v="Green"/>
    <s v="Winter"/>
    <n v="3.6"/>
    <x v="1"/>
    <x v="4"/>
    <s v="No"/>
    <s v="No"/>
    <n v="6"/>
    <s v="Cash"/>
    <s v="Bi-Weekly"/>
    <x v="2"/>
  </r>
  <r>
    <n v="3345"/>
    <n v="62"/>
    <x v="1"/>
    <x v="19"/>
    <x v="3"/>
    <n v="48"/>
    <x v="47"/>
    <s v="XL"/>
    <s v="Magenta"/>
    <s v="Fall"/>
    <n v="4.3"/>
    <x v="1"/>
    <x v="1"/>
    <s v="No"/>
    <s v="No"/>
    <n v="20"/>
    <s v="Cash"/>
    <s v="Annually"/>
    <x v="0"/>
  </r>
  <r>
    <n v="3346"/>
    <n v="28"/>
    <x v="1"/>
    <x v="8"/>
    <x v="3"/>
    <n v="91"/>
    <x v="20"/>
    <s v="M"/>
    <s v="Turquoise"/>
    <s v="Summer"/>
    <n v="4"/>
    <x v="1"/>
    <x v="4"/>
    <s v="No"/>
    <s v="No"/>
    <n v="3"/>
    <s v="Venmo"/>
    <s v="Bi-Weekly"/>
    <x v="2"/>
  </r>
  <r>
    <n v="3347"/>
    <n v="30"/>
    <x v="1"/>
    <x v="2"/>
    <x v="0"/>
    <n v="99"/>
    <x v="19"/>
    <s v="M"/>
    <s v="Black"/>
    <s v="Summer"/>
    <n v="3.4"/>
    <x v="1"/>
    <x v="0"/>
    <s v="No"/>
    <s v="No"/>
    <n v="30"/>
    <s v="Venmo"/>
    <s v="Quarterly"/>
    <x v="2"/>
  </r>
  <r>
    <n v="3348"/>
    <n v="22"/>
    <x v="1"/>
    <x v="9"/>
    <x v="1"/>
    <n v="70"/>
    <x v="44"/>
    <s v="XL"/>
    <s v="Cyan"/>
    <s v="Summer"/>
    <n v="4.4000000000000004"/>
    <x v="1"/>
    <x v="3"/>
    <s v="No"/>
    <s v="No"/>
    <n v="28"/>
    <s v="PayPal"/>
    <s v="Bi-Weekly"/>
    <x v="2"/>
  </r>
  <r>
    <n v="3349"/>
    <n v="28"/>
    <x v="1"/>
    <x v="17"/>
    <x v="0"/>
    <n v="74"/>
    <x v="13"/>
    <s v="L"/>
    <s v="Gray"/>
    <s v="Winter"/>
    <n v="2.8"/>
    <x v="1"/>
    <x v="3"/>
    <s v="No"/>
    <s v="No"/>
    <n v="15"/>
    <s v="Cash"/>
    <s v="Every 3 Months"/>
    <x v="2"/>
  </r>
  <r>
    <n v="3350"/>
    <n v="35"/>
    <x v="1"/>
    <x v="16"/>
    <x v="3"/>
    <n v="79"/>
    <x v="42"/>
    <s v="M"/>
    <s v="Red"/>
    <s v="Fall"/>
    <n v="2.8"/>
    <x v="1"/>
    <x v="5"/>
    <s v="No"/>
    <s v="No"/>
    <n v="29"/>
    <s v="PayPal"/>
    <s v="Quarterly"/>
    <x v="2"/>
  </r>
  <r>
    <n v="3351"/>
    <n v="45"/>
    <x v="1"/>
    <x v="8"/>
    <x v="3"/>
    <n v="33"/>
    <x v="16"/>
    <s v="S"/>
    <s v="Olive"/>
    <s v="Fall"/>
    <n v="4.9000000000000004"/>
    <x v="1"/>
    <x v="4"/>
    <s v="No"/>
    <s v="No"/>
    <n v="15"/>
    <s v="Cash"/>
    <s v="Bi-Weekly"/>
    <x v="2"/>
  </r>
  <r>
    <n v="3352"/>
    <n v="43"/>
    <x v="1"/>
    <x v="5"/>
    <x v="0"/>
    <n v="49"/>
    <x v="13"/>
    <s v="L"/>
    <s v="Cyan"/>
    <s v="Spring"/>
    <n v="4.2"/>
    <x v="1"/>
    <x v="4"/>
    <s v="No"/>
    <s v="No"/>
    <n v="18"/>
    <s v="Bank Transfer"/>
    <s v="Fortnightly"/>
    <x v="2"/>
  </r>
  <r>
    <n v="3353"/>
    <n v="55"/>
    <x v="1"/>
    <x v="22"/>
    <x v="3"/>
    <n v="96"/>
    <x v="47"/>
    <s v="M"/>
    <s v="Teal"/>
    <s v="Summer"/>
    <n v="2.9"/>
    <x v="1"/>
    <x v="2"/>
    <s v="No"/>
    <s v="No"/>
    <n v="7"/>
    <s v="Bank Transfer"/>
    <s v="Bi-Weekly"/>
    <x v="0"/>
  </r>
  <r>
    <n v="3354"/>
    <n v="31"/>
    <x v="1"/>
    <x v="10"/>
    <x v="0"/>
    <n v="66"/>
    <x v="31"/>
    <s v="L"/>
    <s v="Teal"/>
    <s v="Fall"/>
    <n v="4.5999999999999996"/>
    <x v="1"/>
    <x v="1"/>
    <s v="No"/>
    <s v="No"/>
    <n v="19"/>
    <s v="Credit Card"/>
    <s v="Every 3 Months"/>
    <x v="2"/>
  </r>
  <r>
    <n v="3355"/>
    <n v="42"/>
    <x v="1"/>
    <x v="11"/>
    <x v="0"/>
    <n v="45"/>
    <x v="33"/>
    <s v="M"/>
    <s v="Orange"/>
    <s v="Fall"/>
    <n v="2.8"/>
    <x v="1"/>
    <x v="2"/>
    <s v="No"/>
    <s v="No"/>
    <n v="15"/>
    <s v="PayPal"/>
    <s v="Weekly"/>
    <x v="2"/>
  </r>
  <r>
    <n v="3356"/>
    <n v="40"/>
    <x v="1"/>
    <x v="0"/>
    <x v="0"/>
    <n v="28"/>
    <x v="12"/>
    <s v="M"/>
    <s v="Peach"/>
    <s v="Spring"/>
    <n v="2.6"/>
    <x v="1"/>
    <x v="5"/>
    <s v="No"/>
    <s v="No"/>
    <n v="3"/>
    <s v="Bank Transfer"/>
    <s v="Bi-Weekly"/>
    <x v="2"/>
  </r>
  <r>
    <n v="3357"/>
    <n v="39"/>
    <x v="1"/>
    <x v="2"/>
    <x v="0"/>
    <n v="48"/>
    <x v="30"/>
    <s v="M"/>
    <s v="Silver"/>
    <s v="Summer"/>
    <n v="3.5"/>
    <x v="1"/>
    <x v="5"/>
    <s v="No"/>
    <s v="No"/>
    <n v="13"/>
    <s v="PayPal"/>
    <s v="Bi-Weekly"/>
    <x v="2"/>
  </r>
  <r>
    <n v="3358"/>
    <n v="41"/>
    <x v="1"/>
    <x v="15"/>
    <x v="0"/>
    <n v="67"/>
    <x v="10"/>
    <s v="M"/>
    <s v="Pink"/>
    <s v="Winter"/>
    <n v="3.5"/>
    <x v="1"/>
    <x v="1"/>
    <s v="No"/>
    <s v="No"/>
    <n v="37"/>
    <s v="Credit Card"/>
    <s v="Monthly"/>
    <x v="2"/>
  </r>
  <r>
    <n v="3359"/>
    <n v="56"/>
    <x v="1"/>
    <x v="17"/>
    <x v="0"/>
    <n v="59"/>
    <x v="30"/>
    <s v="M"/>
    <s v="Magenta"/>
    <s v="Fall"/>
    <n v="3.4"/>
    <x v="1"/>
    <x v="4"/>
    <s v="No"/>
    <s v="No"/>
    <n v="26"/>
    <s v="Cash"/>
    <s v="Annually"/>
    <x v="0"/>
  </r>
  <r>
    <n v="3360"/>
    <n v="43"/>
    <x v="1"/>
    <x v="12"/>
    <x v="3"/>
    <n v="74"/>
    <x v="13"/>
    <s v="L"/>
    <s v="Red"/>
    <s v="Fall"/>
    <n v="3.9"/>
    <x v="1"/>
    <x v="2"/>
    <s v="No"/>
    <s v="No"/>
    <n v="29"/>
    <s v="Debit Card"/>
    <s v="Monthly"/>
    <x v="2"/>
  </r>
  <r>
    <n v="3361"/>
    <n v="22"/>
    <x v="1"/>
    <x v="14"/>
    <x v="2"/>
    <n v="81"/>
    <x v="46"/>
    <s v="M"/>
    <s v="Maroon"/>
    <s v="Spring"/>
    <n v="3.3"/>
    <x v="1"/>
    <x v="4"/>
    <s v="No"/>
    <s v="No"/>
    <n v="47"/>
    <s v="Cash"/>
    <s v="Every 3 Months"/>
    <x v="2"/>
  </r>
  <r>
    <n v="3362"/>
    <n v="47"/>
    <x v="1"/>
    <x v="9"/>
    <x v="1"/>
    <n v="26"/>
    <x v="20"/>
    <s v="M"/>
    <s v="Silver"/>
    <s v="Spring"/>
    <n v="4.0999999999999996"/>
    <x v="1"/>
    <x v="1"/>
    <s v="No"/>
    <s v="No"/>
    <n v="47"/>
    <s v="Credit Card"/>
    <s v="Bi-Weekly"/>
    <x v="2"/>
  </r>
  <r>
    <n v="3363"/>
    <n v="50"/>
    <x v="1"/>
    <x v="8"/>
    <x v="3"/>
    <n v="61"/>
    <x v="30"/>
    <s v="M"/>
    <s v="Gray"/>
    <s v="Summer"/>
    <n v="3"/>
    <x v="1"/>
    <x v="2"/>
    <s v="No"/>
    <s v="No"/>
    <n v="48"/>
    <s v="Venmo"/>
    <s v="Fortnightly"/>
    <x v="2"/>
  </r>
  <r>
    <n v="3364"/>
    <n v="58"/>
    <x v="1"/>
    <x v="1"/>
    <x v="0"/>
    <n v="23"/>
    <x v="18"/>
    <s v="M"/>
    <s v="Turquoise"/>
    <s v="Winter"/>
    <n v="3"/>
    <x v="1"/>
    <x v="2"/>
    <s v="No"/>
    <s v="No"/>
    <n v="46"/>
    <s v="Bank Transfer"/>
    <s v="Bi-Weekly"/>
    <x v="0"/>
  </r>
  <r>
    <n v="3365"/>
    <n v="50"/>
    <x v="1"/>
    <x v="18"/>
    <x v="3"/>
    <n v="33"/>
    <x v="4"/>
    <s v="M"/>
    <s v="Peach"/>
    <s v="Fall"/>
    <n v="3.2"/>
    <x v="1"/>
    <x v="3"/>
    <s v="No"/>
    <s v="No"/>
    <n v="7"/>
    <s v="Credit Card"/>
    <s v="Monthly"/>
    <x v="2"/>
  </r>
  <r>
    <n v="3366"/>
    <n v="43"/>
    <x v="1"/>
    <x v="11"/>
    <x v="0"/>
    <n v="58"/>
    <x v="30"/>
    <s v="L"/>
    <s v="Teal"/>
    <s v="Fall"/>
    <n v="3.9"/>
    <x v="1"/>
    <x v="0"/>
    <s v="No"/>
    <s v="No"/>
    <n v="45"/>
    <s v="Credit Card"/>
    <s v="Every 3 Months"/>
    <x v="2"/>
  </r>
  <r>
    <n v="3367"/>
    <n v="38"/>
    <x v="1"/>
    <x v="24"/>
    <x v="3"/>
    <n v="65"/>
    <x v="17"/>
    <s v="M"/>
    <s v="Red"/>
    <s v="Spring"/>
    <n v="3.6"/>
    <x v="1"/>
    <x v="4"/>
    <s v="No"/>
    <s v="No"/>
    <n v="47"/>
    <s v="Debit Card"/>
    <s v="Quarterly"/>
    <x v="2"/>
  </r>
  <r>
    <n v="3368"/>
    <n v="44"/>
    <x v="1"/>
    <x v="17"/>
    <x v="0"/>
    <n v="48"/>
    <x v="30"/>
    <s v="M"/>
    <s v="Blue"/>
    <s v="Summer"/>
    <n v="3.1"/>
    <x v="1"/>
    <x v="5"/>
    <s v="No"/>
    <s v="No"/>
    <n v="6"/>
    <s v="Venmo"/>
    <s v="Fortnightly"/>
    <x v="2"/>
  </r>
  <r>
    <n v="3369"/>
    <n v="30"/>
    <x v="1"/>
    <x v="3"/>
    <x v="1"/>
    <n v="25"/>
    <x v="43"/>
    <s v="M"/>
    <s v="Blue"/>
    <s v="Spring"/>
    <n v="4.8"/>
    <x v="1"/>
    <x v="0"/>
    <s v="No"/>
    <s v="No"/>
    <n v="29"/>
    <s v="Bank Transfer"/>
    <s v="Every 3 Months"/>
    <x v="2"/>
  </r>
  <r>
    <n v="3370"/>
    <n v="47"/>
    <x v="1"/>
    <x v="1"/>
    <x v="0"/>
    <n v="51"/>
    <x v="1"/>
    <s v="M"/>
    <s v="Indigo"/>
    <s v="Winter"/>
    <n v="3.8"/>
    <x v="1"/>
    <x v="4"/>
    <s v="No"/>
    <s v="No"/>
    <n v="42"/>
    <s v="Cash"/>
    <s v="Monthly"/>
    <x v="2"/>
  </r>
  <r>
    <n v="3371"/>
    <n v="30"/>
    <x v="1"/>
    <x v="22"/>
    <x v="3"/>
    <n v="31"/>
    <x v="26"/>
    <s v="M"/>
    <s v="Charcoal"/>
    <s v="Summer"/>
    <n v="2.8"/>
    <x v="1"/>
    <x v="5"/>
    <s v="No"/>
    <s v="No"/>
    <n v="46"/>
    <s v="Cash"/>
    <s v="Fortnightly"/>
    <x v="2"/>
  </r>
  <r>
    <n v="3372"/>
    <n v="49"/>
    <x v="1"/>
    <x v="15"/>
    <x v="0"/>
    <n v="99"/>
    <x v="24"/>
    <s v="S"/>
    <s v="Turquoise"/>
    <s v="Winter"/>
    <n v="4"/>
    <x v="1"/>
    <x v="2"/>
    <s v="No"/>
    <s v="No"/>
    <n v="28"/>
    <s v="PayPal"/>
    <s v="Annually"/>
    <x v="2"/>
  </r>
  <r>
    <n v="3373"/>
    <n v="56"/>
    <x v="1"/>
    <x v="20"/>
    <x v="0"/>
    <n v="25"/>
    <x v="38"/>
    <s v="M"/>
    <s v="Maroon"/>
    <s v="Winter"/>
    <n v="4.5999999999999996"/>
    <x v="1"/>
    <x v="1"/>
    <s v="No"/>
    <s v="No"/>
    <n v="14"/>
    <s v="Credit Card"/>
    <s v="Every 3 Months"/>
    <x v="0"/>
  </r>
  <r>
    <n v="3374"/>
    <n v="70"/>
    <x v="1"/>
    <x v="3"/>
    <x v="1"/>
    <n v="52"/>
    <x v="46"/>
    <s v="M"/>
    <s v="Purple"/>
    <s v="Spring"/>
    <n v="3.5"/>
    <x v="1"/>
    <x v="5"/>
    <s v="No"/>
    <s v="No"/>
    <n v="12"/>
    <s v="Debit Card"/>
    <s v="Every 3 Months"/>
    <x v="0"/>
  </r>
  <r>
    <n v="3375"/>
    <n v="22"/>
    <x v="1"/>
    <x v="0"/>
    <x v="0"/>
    <n v="47"/>
    <x v="22"/>
    <s v="S"/>
    <s v="Lavender"/>
    <s v="Spring"/>
    <n v="3.7"/>
    <x v="1"/>
    <x v="4"/>
    <s v="No"/>
    <s v="No"/>
    <n v="41"/>
    <s v="Debit Card"/>
    <s v="Annually"/>
    <x v="2"/>
  </r>
  <r>
    <n v="3376"/>
    <n v="51"/>
    <x v="1"/>
    <x v="23"/>
    <x v="1"/>
    <n v="98"/>
    <x v="39"/>
    <s v="XL"/>
    <s v="Yellow"/>
    <s v="Fall"/>
    <n v="4.9000000000000004"/>
    <x v="1"/>
    <x v="0"/>
    <s v="No"/>
    <s v="No"/>
    <n v="8"/>
    <s v="Credit Card"/>
    <s v="Annually"/>
    <x v="0"/>
  </r>
  <r>
    <n v="3377"/>
    <n v="22"/>
    <x v="1"/>
    <x v="19"/>
    <x v="3"/>
    <n v="46"/>
    <x v="31"/>
    <s v="M"/>
    <s v="Green"/>
    <s v="Winter"/>
    <n v="4.0999999999999996"/>
    <x v="1"/>
    <x v="5"/>
    <s v="No"/>
    <s v="No"/>
    <n v="24"/>
    <s v="Cash"/>
    <s v="Quarterly"/>
    <x v="2"/>
  </r>
  <r>
    <n v="3378"/>
    <n v="37"/>
    <x v="1"/>
    <x v="5"/>
    <x v="0"/>
    <n v="32"/>
    <x v="0"/>
    <s v="M"/>
    <s v="Yellow"/>
    <s v="Winter"/>
    <n v="4.5999999999999996"/>
    <x v="1"/>
    <x v="2"/>
    <s v="No"/>
    <s v="No"/>
    <n v="18"/>
    <s v="PayPal"/>
    <s v="Fortnightly"/>
    <x v="2"/>
  </r>
  <r>
    <n v="3379"/>
    <n v="49"/>
    <x v="1"/>
    <x v="6"/>
    <x v="0"/>
    <n v="75"/>
    <x v="46"/>
    <s v="L"/>
    <s v="Gold"/>
    <s v="Fall"/>
    <n v="4.5"/>
    <x v="1"/>
    <x v="2"/>
    <s v="No"/>
    <s v="No"/>
    <n v="6"/>
    <s v="Cash"/>
    <s v="Quarterly"/>
    <x v="2"/>
  </r>
  <r>
    <n v="3380"/>
    <n v="61"/>
    <x v="1"/>
    <x v="8"/>
    <x v="3"/>
    <n v="51"/>
    <x v="30"/>
    <s v="L"/>
    <s v="Turquoise"/>
    <s v="Summer"/>
    <n v="5"/>
    <x v="1"/>
    <x v="5"/>
    <s v="No"/>
    <s v="No"/>
    <n v="40"/>
    <s v="Cash"/>
    <s v="Weekly"/>
    <x v="0"/>
  </r>
  <r>
    <n v="3381"/>
    <n v="41"/>
    <x v="1"/>
    <x v="10"/>
    <x v="0"/>
    <n v="52"/>
    <x v="25"/>
    <s v="L"/>
    <s v="Blue"/>
    <s v="Summer"/>
    <n v="3.8"/>
    <x v="1"/>
    <x v="3"/>
    <s v="No"/>
    <s v="No"/>
    <n v="6"/>
    <s v="PayPal"/>
    <s v="Every 3 Months"/>
    <x v="2"/>
  </r>
  <r>
    <n v="3382"/>
    <n v="57"/>
    <x v="1"/>
    <x v="19"/>
    <x v="3"/>
    <n v="66"/>
    <x v="46"/>
    <s v="L"/>
    <s v="Turquoise"/>
    <s v="Winter"/>
    <n v="4.7"/>
    <x v="1"/>
    <x v="3"/>
    <s v="No"/>
    <s v="No"/>
    <n v="27"/>
    <s v="Credit Card"/>
    <s v="Quarterly"/>
    <x v="0"/>
  </r>
  <r>
    <n v="3383"/>
    <n v="34"/>
    <x v="1"/>
    <x v="1"/>
    <x v="0"/>
    <n v="35"/>
    <x v="43"/>
    <s v="M"/>
    <s v="Maroon"/>
    <s v="Spring"/>
    <n v="2.8"/>
    <x v="1"/>
    <x v="0"/>
    <s v="No"/>
    <s v="No"/>
    <n v="2"/>
    <s v="Bank Transfer"/>
    <s v="Weekly"/>
    <x v="2"/>
  </r>
  <r>
    <n v="3384"/>
    <n v="27"/>
    <x v="1"/>
    <x v="7"/>
    <x v="2"/>
    <n v="43"/>
    <x v="12"/>
    <s v="M"/>
    <s v="Pink"/>
    <s v="Fall"/>
    <n v="2.6"/>
    <x v="1"/>
    <x v="2"/>
    <s v="No"/>
    <s v="No"/>
    <n v="39"/>
    <s v="Venmo"/>
    <s v="Bi-Weekly"/>
    <x v="2"/>
  </r>
  <r>
    <n v="3385"/>
    <n v="39"/>
    <x v="1"/>
    <x v="15"/>
    <x v="0"/>
    <n v="24"/>
    <x v="46"/>
    <s v="L"/>
    <s v="Maroon"/>
    <s v="Summer"/>
    <n v="3.8"/>
    <x v="1"/>
    <x v="1"/>
    <s v="No"/>
    <s v="No"/>
    <n v="9"/>
    <s v="Venmo"/>
    <s v="Quarterly"/>
    <x v="2"/>
  </r>
  <r>
    <n v="3386"/>
    <n v="62"/>
    <x v="1"/>
    <x v="16"/>
    <x v="3"/>
    <n v="83"/>
    <x v="3"/>
    <s v="M"/>
    <s v="Olive"/>
    <s v="Winter"/>
    <n v="2.8"/>
    <x v="1"/>
    <x v="3"/>
    <s v="No"/>
    <s v="No"/>
    <n v="16"/>
    <s v="Credit Card"/>
    <s v="Every 3 Months"/>
    <x v="0"/>
  </r>
  <r>
    <n v="3387"/>
    <n v="34"/>
    <x v="1"/>
    <x v="17"/>
    <x v="0"/>
    <n v="62"/>
    <x v="49"/>
    <s v="M"/>
    <s v="Lavender"/>
    <s v="Fall"/>
    <n v="2.6"/>
    <x v="1"/>
    <x v="4"/>
    <s v="No"/>
    <s v="No"/>
    <n v="36"/>
    <s v="Cash"/>
    <s v="Quarterly"/>
    <x v="2"/>
  </r>
  <r>
    <n v="3388"/>
    <n v="53"/>
    <x v="1"/>
    <x v="13"/>
    <x v="0"/>
    <n v="78"/>
    <x v="32"/>
    <s v="S"/>
    <s v="Pink"/>
    <s v="Spring"/>
    <n v="3.4"/>
    <x v="1"/>
    <x v="4"/>
    <s v="No"/>
    <s v="No"/>
    <n v="2"/>
    <s v="Credit Card"/>
    <s v="Bi-Weekly"/>
    <x v="0"/>
  </r>
  <r>
    <n v="3389"/>
    <n v="35"/>
    <x v="1"/>
    <x v="1"/>
    <x v="0"/>
    <n v="61"/>
    <x v="45"/>
    <s v="M"/>
    <s v="Cyan"/>
    <s v="Spring"/>
    <n v="4.5"/>
    <x v="1"/>
    <x v="5"/>
    <s v="No"/>
    <s v="No"/>
    <n v="21"/>
    <s v="Credit Card"/>
    <s v="Weekly"/>
    <x v="2"/>
  </r>
  <r>
    <n v="3390"/>
    <n v="38"/>
    <x v="1"/>
    <x v="13"/>
    <x v="0"/>
    <n v="57"/>
    <x v="17"/>
    <s v="L"/>
    <s v="Maroon"/>
    <s v="Fall"/>
    <n v="3.8"/>
    <x v="1"/>
    <x v="1"/>
    <s v="No"/>
    <s v="No"/>
    <n v="39"/>
    <s v="Venmo"/>
    <s v="Annually"/>
    <x v="2"/>
  </r>
  <r>
    <n v="3391"/>
    <n v="32"/>
    <x v="1"/>
    <x v="20"/>
    <x v="0"/>
    <n v="70"/>
    <x v="4"/>
    <s v="S"/>
    <s v="Red"/>
    <s v="Summer"/>
    <n v="3"/>
    <x v="1"/>
    <x v="2"/>
    <s v="No"/>
    <s v="No"/>
    <n v="38"/>
    <s v="PayPal"/>
    <s v="Annually"/>
    <x v="2"/>
  </r>
  <r>
    <n v="3392"/>
    <n v="47"/>
    <x v="1"/>
    <x v="15"/>
    <x v="0"/>
    <n v="57"/>
    <x v="6"/>
    <s v="M"/>
    <s v="Silver"/>
    <s v="Fall"/>
    <n v="3.7"/>
    <x v="1"/>
    <x v="4"/>
    <s v="No"/>
    <s v="No"/>
    <n v="6"/>
    <s v="Debit Card"/>
    <s v="Every 3 Months"/>
    <x v="2"/>
  </r>
  <r>
    <n v="3393"/>
    <n v="53"/>
    <x v="1"/>
    <x v="18"/>
    <x v="3"/>
    <n v="74"/>
    <x v="32"/>
    <s v="XL"/>
    <s v="Blue"/>
    <s v="Winter"/>
    <n v="4.4000000000000004"/>
    <x v="1"/>
    <x v="1"/>
    <s v="No"/>
    <s v="No"/>
    <n v="6"/>
    <s v="Venmo"/>
    <s v="Bi-Weekly"/>
    <x v="0"/>
  </r>
  <r>
    <n v="3394"/>
    <n v="60"/>
    <x v="1"/>
    <x v="10"/>
    <x v="0"/>
    <n v="90"/>
    <x v="28"/>
    <s v="M"/>
    <s v="Gold"/>
    <s v="Fall"/>
    <n v="3.1"/>
    <x v="1"/>
    <x v="2"/>
    <s v="No"/>
    <s v="No"/>
    <n v="50"/>
    <s v="Debit Card"/>
    <s v="Monthly"/>
    <x v="0"/>
  </r>
  <r>
    <n v="3395"/>
    <n v="31"/>
    <x v="1"/>
    <x v="3"/>
    <x v="1"/>
    <n v="98"/>
    <x v="34"/>
    <s v="S"/>
    <s v="Yellow"/>
    <s v="Spring"/>
    <n v="4.2"/>
    <x v="1"/>
    <x v="5"/>
    <s v="No"/>
    <s v="No"/>
    <n v="9"/>
    <s v="PayPal"/>
    <s v="Annually"/>
    <x v="2"/>
  </r>
  <r>
    <n v="3396"/>
    <n v="44"/>
    <x v="1"/>
    <x v="10"/>
    <x v="0"/>
    <n v="43"/>
    <x v="24"/>
    <s v="M"/>
    <s v="Silver"/>
    <s v="Winter"/>
    <n v="3.1"/>
    <x v="1"/>
    <x v="1"/>
    <s v="No"/>
    <s v="No"/>
    <n v="15"/>
    <s v="Debit Card"/>
    <s v="Every 3 Months"/>
    <x v="2"/>
  </r>
  <r>
    <n v="3397"/>
    <n v="29"/>
    <x v="1"/>
    <x v="13"/>
    <x v="0"/>
    <n v="37"/>
    <x v="30"/>
    <s v="XL"/>
    <s v="Black"/>
    <s v="Winter"/>
    <n v="5"/>
    <x v="1"/>
    <x v="2"/>
    <s v="No"/>
    <s v="No"/>
    <n v="5"/>
    <s v="PayPal"/>
    <s v="Quarterly"/>
    <x v="2"/>
  </r>
  <r>
    <n v="3398"/>
    <n v="19"/>
    <x v="1"/>
    <x v="0"/>
    <x v="0"/>
    <n v="38"/>
    <x v="32"/>
    <s v="L"/>
    <s v="Yellow"/>
    <s v="Summer"/>
    <n v="2.7"/>
    <x v="1"/>
    <x v="3"/>
    <s v="No"/>
    <s v="No"/>
    <n v="13"/>
    <s v="Bank Transfer"/>
    <s v="Bi-Weekly"/>
    <x v="1"/>
  </r>
  <r>
    <n v="3399"/>
    <n v="54"/>
    <x v="1"/>
    <x v="2"/>
    <x v="0"/>
    <n v="60"/>
    <x v="6"/>
    <s v="L"/>
    <s v="Pink"/>
    <s v="Winter"/>
    <n v="3.8"/>
    <x v="1"/>
    <x v="3"/>
    <s v="No"/>
    <s v="No"/>
    <n v="44"/>
    <s v="Cash"/>
    <s v="Fortnightly"/>
    <x v="0"/>
  </r>
  <r>
    <n v="3400"/>
    <n v="40"/>
    <x v="1"/>
    <x v="13"/>
    <x v="0"/>
    <n v="55"/>
    <x v="6"/>
    <s v="XL"/>
    <s v="Yellow"/>
    <s v="Winter"/>
    <n v="3.3"/>
    <x v="1"/>
    <x v="3"/>
    <s v="No"/>
    <s v="No"/>
    <n v="36"/>
    <s v="Debit Card"/>
    <s v="Annually"/>
    <x v="2"/>
  </r>
  <r>
    <n v="3401"/>
    <n v="39"/>
    <x v="1"/>
    <x v="12"/>
    <x v="3"/>
    <n v="51"/>
    <x v="22"/>
    <s v="M"/>
    <s v="Lavender"/>
    <s v="Fall"/>
    <n v="4.8"/>
    <x v="1"/>
    <x v="1"/>
    <s v="No"/>
    <s v="No"/>
    <n v="18"/>
    <s v="Venmo"/>
    <s v="Fortnightly"/>
    <x v="2"/>
  </r>
  <r>
    <n v="3402"/>
    <n v="44"/>
    <x v="1"/>
    <x v="21"/>
    <x v="3"/>
    <n v="71"/>
    <x v="22"/>
    <s v="L"/>
    <s v="Peach"/>
    <s v="Winter"/>
    <n v="3.4"/>
    <x v="1"/>
    <x v="3"/>
    <s v="No"/>
    <s v="No"/>
    <n v="39"/>
    <s v="Credit Card"/>
    <s v="Weekly"/>
    <x v="2"/>
  </r>
  <r>
    <n v="3403"/>
    <n v="22"/>
    <x v="1"/>
    <x v="15"/>
    <x v="0"/>
    <n v="61"/>
    <x v="7"/>
    <s v="M"/>
    <s v="Black"/>
    <s v="Spring"/>
    <n v="4.4000000000000004"/>
    <x v="1"/>
    <x v="4"/>
    <s v="No"/>
    <s v="No"/>
    <n v="11"/>
    <s v="PayPal"/>
    <s v="Every 3 Months"/>
    <x v="2"/>
  </r>
  <r>
    <n v="3404"/>
    <n v="30"/>
    <x v="1"/>
    <x v="23"/>
    <x v="1"/>
    <n v="65"/>
    <x v="26"/>
    <s v="M"/>
    <s v="Olive"/>
    <s v="Summer"/>
    <n v="3.9"/>
    <x v="1"/>
    <x v="3"/>
    <s v="No"/>
    <s v="No"/>
    <n v="1"/>
    <s v="Cash"/>
    <s v="Bi-Weekly"/>
    <x v="2"/>
  </r>
  <r>
    <n v="3405"/>
    <n v="69"/>
    <x v="1"/>
    <x v="24"/>
    <x v="3"/>
    <n v="34"/>
    <x v="36"/>
    <s v="L"/>
    <s v="Olive"/>
    <s v="Fall"/>
    <n v="3.9"/>
    <x v="1"/>
    <x v="4"/>
    <s v="No"/>
    <s v="No"/>
    <n v="34"/>
    <s v="Credit Card"/>
    <s v="Annually"/>
    <x v="0"/>
  </r>
  <r>
    <n v="3406"/>
    <n v="28"/>
    <x v="1"/>
    <x v="0"/>
    <x v="0"/>
    <n v="87"/>
    <x v="47"/>
    <s v="M"/>
    <s v="White"/>
    <s v="Summer"/>
    <n v="4.2"/>
    <x v="1"/>
    <x v="5"/>
    <s v="No"/>
    <s v="No"/>
    <n v="47"/>
    <s v="Bank Transfer"/>
    <s v="Bi-Weekly"/>
    <x v="2"/>
  </r>
  <r>
    <n v="3407"/>
    <n v="57"/>
    <x v="1"/>
    <x v="1"/>
    <x v="0"/>
    <n v="79"/>
    <x v="43"/>
    <s v="M"/>
    <s v="Red"/>
    <s v="Spring"/>
    <n v="4"/>
    <x v="1"/>
    <x v="5"/>
    <s v="No"/>
    <s v="No"/>
    <n v="24"/>
    <s v="Venmo"/>
    <s v="Quarterly"/>
    <x v="0"/>
  </r>
  <r>
    <n v="3408"/>
    <n v="46"/>
    <x v="1"/>
    <x v="10"/>
    <x v="0"/>
    <n v="46"/>
    <x v="15"/>
    <s v="S"/>
    <s v="Purple"/>
    <s v="Spring"/>
    <n v="2.6"/>
    <x v="1"/>
    <x v="5"/>
    <s v="No"/>
    <s v="No"/>
    <n v="20"/>
    <s v="Cash"/>
    <s v="Quarterly"/>
    <x v="2"/>
  </r>
  <r>
    <n v="3409"/>
    <n v="48"/>
    <x v="1"/>
    <x v="20"/>
    <x v="0"/>
    <n v="72"/>
    <x v="6"/>
    <s v="L"/>
    <s v="Purple"/>
    <s v="Summer"/>
    <n v="4.4000000000000004"/>
    <x v="1"/>
    <x v="3"/>
    <s v="No"/>
    <s v="No"/>
    <n v="11"/>
    <s v="Bank Transfer"/>
    <s v="Annually"/>
    <x v="2"/>
  </r>
  <r>
    <n v="3410"/>
    <n v="24"/>
    <x v="1"/>
    <x v="5"/>
    <x v="0"/>
    <n v="93"/>
    <x v="46"/>
    <s v="M"/>
    <s v="Teal"/>
    <s v="Summer"/>
    <n v="3.2"/>
    <x v="1"/>
    <x v="2"/>
    <s v="No"/>
    <s v="No"/>
    <n v="3"/>
    <s v="Credit Card"/>
    <s v="Every 3 Months"/>
    <x v="2"/>
  </r>
  <r>
    <n v="3411"/>
    <n v="50"/>
    <x v="1"/>
    <x v="3"/>
    <x v="1"/>
    <n v="76"/>
    <x v="31"/>
    <s v="L"/>
    <s v="Teal"/>
    <s v="Summer"/>
    <n v="4.3"/>
    <x v="1"/>
    <x v="1"/>
    <s v="No"/>
    <s v="No"/>
    <n v="38"/>
    <s v="Bank Transfer"/>
    <s v="Bi-Weekly"/>
    <x v="2"/>
  </r>
  <r>
    <n v="3412"/>
    <n v="29"/>
    <x v="1"/>
    <x v="9"/>
    <x v="1"/>
    <n v="56"/>
    <x v="14"/>
    <s v="L"/>
    <s v="Gray"/>
    <s v="Winter"/>
    <n v="4.9000000000000004"/>
    <x v="1"/>
    <x v="4"/>
    <s v="No"/>
    <s v="No"/>
    <n v="45"/>
    <s v="Cash"/>
    <s v="Weekly"/>
    <x v="2"/>
  </r>
  <r>
    <n v="3413"/>
    <n v="61"/>
    <x v="1"/>
    <x v="3"/>
    <x v="1"/>
    <n v="83"/>
    <x v="27"/>
    <s v="M"/>
    <s v="Magenta"/>
    <s v="Fall"/>
    <n v="3.8"/>
    <x v="1"/>
    <x v="5"/>
    <s v="No"/>
    <s v="No"/>
    <n v="31"/>
    <s v="Venmo"/>
    <s v="Quarterly"/>
    <x v="0"/>
  </r>
  <r>
    <n v="3414"/>
    <n v="34"/>
    <x v="1"/>
    <x v="24"/>
    <x v="3"/>
    <n v="90"/>
    <x v="12"/>
    <s v="XL"/>
    <s v="Black"/>
    <s v="Winter"/>
    <n v="2.5"/>
    <x v="1"/>
    <x v="0"/>
    <s v="No"/>
    <s v="No"/>
    <n v="16"/>
    <s v="PayPal"/>
    <s v="Bi-Weekly"/>
    <x v="2"/>
  </r>
  <r>
    <n v="3415"/>
    <n v="27"/>
    <x v="1"/>
    <x v="23"/>
    <x v="1"/>
    <n v="94"/>
    <x v="39"/>
    <s v="M"/>
    <s v="Maroon"/>
    <s v="Spring"/>
    <n v="4.9000000000000004"/>
    <x v="1"/>
    <x v="2"/>
    <s v="No"/>
    <s v="No"/>
    <n v="3"/>
    <s v="Bank Transfer"/>
    <s v="Quarterly"/>
    <x v="2"/>
  </r>
  <r>
    <n v="3416"/>
    <n v="38"/>
    <x v="1"/>
    <x v="0"/>
    <x v="0"/>
    <n v="68"/>
    <x v="14"/>
    <s v="M"/>
    <s v="Gold"/>
    <s v="Fall"/>
    <n v="3"/>
    <x v="1"/>
    <x v="4"/>
    <s v="No"/>
    <s v="No"/>
    <n v="15"/>
    <s v="Bank Transfer"/>
    <s v="Annually"/>
    <x v="2"/>
  </r>
  <r>
    <n v="3417"/>
    <n v="25"/>
    <x v="1"/>
    <x v="3"/>
    <x v="1"/>
    <n v="53"/>
    <x v="15"/>
    <s v="M"/>
    <s v="Purple"/>
    <s v="Spring"/>
    <n v="3.2"/>
    <x v="1"/>
    <x v="5"/>
    <s v="No"/>
    <s v="No"/>
    <n v="11"/>
    <s v="Bank Transfer"/>
    <s v="Every 3 Months"/>
    <x v="2"/>
  </r>
  <r>
    <n v="3418"/>
    <n v="54"/>
    <x v="1"/>
    <x v="7"/>
    <x v="2"/>
    <n v="35"/>
    <x v="2"/>
    <s v="M"/>
    <s v="Blue"/>
    <s v="Summer"/>
    <n v="2.9"/>
    <x v="1"/>
    <x v="4"/>
    <s v="No"/>
    <s v="No"/>
    <n v="22"/>
    <s v="Debit Card"/>
    <s v="Fortnightly"/>
    <x v="0"/>
  </r>
  <r>
    <n v="3419"/>
    <n v="53"/>
    <x v="1"/>
    <x v="14"/>
    <x v="2"/>
    <n v="30"/>
    <x v="36"/>
    <s v="M"/>
    <s v="Beige"/>
    <s v="Summer"/>
    <n v="2.8"/>
    <x v="1"/>
    <x v="1"/>
    <s v="No"/>
    <s v="No"/>
    <n v="35"/>
    <s v="Debit Card"/>
    <s v="Annually"/>
    <x v="0"/>
  </r>
  <r>
    <n v="3420"/>
    <n v="23"/>
    <x v="1"/>
    <x v="16"/>
    <x v="3"/>
    <n v="26"/>
    <x v="8"/>
    <s v="L"/>
    <s v="Indigo"/>
    <s v="Winter"/>
    <n v="3.1"/>
    <x v="1"/>
    <x v="5"/>
    <s v="No"/>
    <s v="No"/>
    <n v="5"/>
    <s v="Venmo"/>
    <s v="Bi-Weekly"/>
    <x v="2"/>
  </r>
  <r>
    <n v="3421"/>
    <n v="19"/>
    <x v="1"/>
    <x v="19"/>
    <x v="3"/>
    <n v="60"/>
    <x v="0"/>
    <s v="M"/>
    <s v="Purple"/>
    <s v="Winter"/>
    <n v="3.4"/>
    <x v="1"/>
    <x v="0"/>
    <s v="No"/>
    <s v="No"/>
    <n v="35"/>
    <s v="PayPal"/>
    <s v="Bi-Weekly"/>
    <x v="1"/>
  </r>
  <r>
    <n v="3422"/>
    <n v="57"/>
    <x v="1"/>
    <x v="9"/>
    <x v="1"/>
    <n v="30"/>
    <x v="32"/>
    <s v="M"/>
    <s v="Maroon"/>
    <s v="Summer"/>
    <n v="2.9"/>
    <x v="1"/>
    <x v="1"/>
    <s v="No"/>
    <s v="No"/>
    <n v="27"/>
    <s v="PayPal"/>
    <s v="Weekly"/>
    <x v="0"/>
  </r>
  <r>
    <n v="3423"/>
    <n v="19"/>
    <x v="1"/>
    <x v="7"/>
    <x v="2"/>
    <n v="91"/>
    <x v="14"/>
    <s v="L"/>
    <s v="Beige"/>
    <s v="Winter"/>
    <n v="3.2"/>
    <x v="1"/>
    <x v="2"/>
    <s v="No"/>
    <s v="No"/>
    <n v="9"/>
    <s v="Venmo"/>
    <s v="Monthly"/>
    <x v="1"/>
  </r>
  <r>
    <n v="3424"/>
    <n v="33"/>
    <x v="1"/>
    <x v="23"/>
    <x v="1"/>
    <n v="71"/>
    <x v="2"/>
    <s v="M"/>
    <s v="Brown"/>
    <s v="Spring"/>
    <n v="3.8"/>
    <x v="1"/>
    <x v="2"/>
    <s v="No"/>
    <s v="No"/>
    <n v="21"/>
    <s v="PayPal"/>
    <s v="Bi-Weekly"/>
    <x v="2"/>
  </r>
  <r>
    <n v="3425"/>
    <n v="33"/>
    <x v="1"/>
    <x v="18"/>
    <x v="3"/>
    <n v="64"/>
    <x v="20"/>
    <s v="L"/>
    <s v="Green"/>
    <s v="Summer"/>
    <n v="3.6"/>
    <x v="1"/>
    <x v="4"/>
    <s v="No"/>
    <s v="No"/>
    <n v="23"/>
    <s v="Credit Card"/>
    <s v="Monthly"/>
    <x v="2"/>
  </r>
  <r>
    <n v="3426"/>
    <n v="38"/>
    <x v="1"/>
    <x v="19"/>
    <x v="3"/>
    <n v="54"/>
    <x v="49"/>
    <s v="M"/>
    <s v="Blue"/>
    <s v="Summer"/>
    <n v="4.3"/>
    <x v="1"/>
    <x v="2"/>
    <s v="No"/>
    <s v="No"/>
    <n v="3"/>
    <s v="Debit Card"/>
    <s v="Bi-Weekly"/>
    <x v="2"/>
  </r>
  <r>
    <n v="3427"/>
    <n v="47"/>
    <x v="1"/>
    <x v="20"/>
    <x v="0"/>
    <n v="35"/>
    <x v="4"/>
    <s v="XL"/>
    <s v="Magenta"/>
    <s v="Fall"/>
    <n v="4.8"/>
    <x v="1"/>
    <x v="4"/>
    <s v="No"/>
    <s v="No"/>
    <n v="31"/>
    <s v="Credit Card"/>
    <s v="Annually"/>
    <x v="2"/>
  </r>
  <r>
    <n v="3428"/>
    <n v="39"/>
    <x v="1"/>
    <x v="17"/>
    <x v="0"/>
    <n v="38"/>
    <x v="49"/>
    <s v="XL"/>
    <s v="Turquoise"/>
    <s v="Winter"/>
    <n v="2.5"/>
    <x v="1"/>
    <x v="5"/>
    <s v="No"/>
    <s v="No"/>
    <n v="44"/>
    <s v="Cash"/>
    <s v="Annually"/>
    <x v="2"/>
  </r>
  <r>
    <n v="3429"/>
    <n v="32"/>
    <x v="1"/>
    <x v="16"/>
    <x v="3"/>
    <n v="69"/>
    <x v="47"/>
    <s v="M"/>
    <s v="Gray"/>
    <s v="Fall"/>
    <n v="2.5"/>
    <x v="1"/>
    <x v="2"/>
    <s v="No"/>
    <s v="No"/>
    <n v="20"/>
    <s v="Venmo"/>
    <s v="Monthly"/>
    <x v="2"/>
  </r>
  <r>
    <n v="3430"/>
    <n v="27"/>
    <x v="1"/>
    <x v="11"/>
    <x v="0"/>
    <n v="96"/>
    <x v="29"/>
    <s v="S"/>
    <s v="Purple"/>
    <s v="Winter"/>
    <n v="4.5999999999999996"/>
    <x v="1"/>
    <x v="0"/>
    <s v="No"/>
    <s v="No"/>
    <n v="34"/>
    <s v="Debit Card"/>
    <s v="Weekly"/>
    <x v="2"/>
  </r>
  <r>
    <n v="3431"/>
    <n v="67"/>
    <x v="1"/>
    <x v="20"/>
    <x v="0"/>
    <n v="73"/>
    <x v="6"/>
    <s v="M"/>
    <s v="Lavender"/>
    <s v="Winter"/>
    <n v="4.2"/>
    <x v="1"/>
    <x v="2"/>
    <s v="No"/>
    <s v="No"/>
    <n v="17"/>
    <s v="Bank Transfer"/>
    <s v="Every 3 Months"/>
    <x v="0"/>
  </r>
  <r>
    <n v="3432"/>
    <n v="46"/>
    <x v="1"/>
    <x v="22"/>
    <x v="3"/>
    <n v="49"/>
    <x v="35"/>
    <s v="S"/>
    <s v="Green"/>
    <s v="Summer"/>
    <n v="4.2"/>
    <x v="1"/>
    <x v="0"/>
    <s v="No"/>
    <s v="No"/>
    <n v="20"/>
    <s v="Venmo"/>
    <s v="Annually"/>
    <x v="2"/>
  </r>
  <r>
    <n v="3433"/>
    <n v="36"/>
    <x v="1"/>
    <x v="23"/>
    <x v="1"/>
    <n v="44"/>
    <x v="39"/>
    <s v="M"/>
    <s v="Gray"/>
    <s v="Summer"/>
    <n v="4.8"/>
    <x v="1"/>
    <x v="4"/>
    <s v="No"/>
    <s v="No"/>
    <n v="46"/>
    <s v="PayPal"/>
    <s v="Every 3 Months"/>
    <x v="2"/>
  </r>
  <r>
    <n v="3434"/>
    <n v="62"/>
    <x v="1"/>
    <x v="20"/>
    <x v="0"/>
    <n v="93"/>
    <x v="29"/>
    <s v="M"/>
    <s v="Yellow"/>
    <s v="Spring"/>
    <n v="4.5"/>
    <x v="1"/>
    <x v="1"/>
    <s v="No"/>
    <s v="No"/>
    <n v="28"/>
    <s v="PayPal"/>
    <s v="Annually"/>
    <x v="0"/>
  </r>
  <r>
    <n v="3435"/>
    <n v="31"/>
    <x v="1"/>
    <x v="13"/>
    <x v="0"/>
    <n v="72"/>
    <x v="31"/>
    <s v="S"/>
    <s v="Orange"/>
    <s v="Summer"/>
    <n v="3.3"/>
    <x v="1"/>
    <x v="4"/>
    <s v="No"/>
    <s v="No"/>
    <n v="6"/>
    <s v="Venmo"/>
    <s v="Fortnightly"/>
    <x v="2"/>
  </r>
  <r>
    <n v="3436"/>
    <n v="68"/>
    <x v="1"/>
    <x v="20"/>
    <x v="0"/>
    <n v="91"/>
    <x v="6"/>
    <s v="M"/>
    <s v="Beige"/>
    <s v="Summer"/>
    <n v="2.7"/>
    <x v="1"/>
    <x v="4"/>
    <s v="No"/>
    <s v="No"/>
    <n v="50"/>
    <s v="Debit Card"/>
    <s v="Bi-Weekly"/>
    <x v="0"/>
  </r>
  <r>
    <n v="3437"/>
    <n v="57"/>
    <x v="1"/>
    <x v="22"/>
    <x v="3"/>
    <n v="83"/>
    <x v="43"/>
    <s v="L"/>
    <s v="Peach"/>
    <s v="Winter"/>
    <n v="2.8"/>
    <x v="1"/>
    <x v="4"/>
    <s v="No"/>
    <s v="No"/>
    <n v="41"/>
    <s v="Bank Transfer"/>
    <s v="Monthly"/>
    <x v="0"/>
  </r>
  <r>
    <n v="3438"/>
    <n v="22"/>
    <x v="1"/>
    <x v="14"/>
    <x v="2"/>
    <n v="62"/>
    <x v="19"/>
    <s v="S"/>
    <s v="Green"/>
    <s v="Winter"/>
    <n v="3.5"/>
    <x v="1"/>
    <x v="4"/>
    <s v="No"/>
    <s v="No"/>
    <n v="50"/>
    <s v="PayPal"/>
    <s v="Annually"/>
    <x v="2"/>
  </r>
  <r>
    <n v="3439"/>
    <n v="26"/>
    <x v="1"/>
    <x v="5"/>
    <x v="0"/>
    <n v="71"/>
    <x v="0"/>
    <s v="M"/>
    <s v="Violet"/>
    <s v="Fall"/>
    <n v="3"/>
    <x v="1"/>
    <x v="5"/>
    <s v="No"/>
    <s v="No"/>
    <n v="33"/>
    <s v="Credit Card"/>
    <s v="Monthly"/>
    <x v="2"/>
  </r>
  <r>
    <n v="3440"/>
    <n v="43"/>
    <x v="1"/>
    <x v="24"/>
    <x v="3"/>
    <n v="93"/>
    <x v="37"/>
    <s v="M"/>
    <s v="Gray"/>
    <s v="Summer"/>
    <n v="4.5"/>
    <x v="1"/>
    <x v="0"/>
    <s v="No"/>
    <s v="No"/>
    <n v="25"/>
    <s v="Venmo"/>
    <s v="Quarterly"/>
    <x v="2"/>
  </r>
  <r>
    <n v="3441"/>
    <n v="45"/>
    <x v="1"/>
    <x v="8"/>
    <x v="3"/>
    <n v="63"/>
    <x v="33"/>
    <s v="L"/>
    <s v="Magenta"/>
    <s v="Fall"/>
    <n v="4.3"/>
    <x v="1"/>
    <x v="4"/>
    <s v="No"/>
    <s v="No"/>
    <n v="2"/>
    <s v="PayPal"/>
    <s v="Weekly"/>
    <x v="2"/>
  </r>
  <r>
    <n v="3442"/>
    <n v="64"/>
    <x v="1"/>
    <x v="1"/>
    <x v="0"/>
    <n v="96"/>
    <x v="30"/>
    <s v="XL"/>
    <s v="Charcoal"/>
    <s v="Fall"/>
    <n v="4.0999999999999996"/>
    <x v="1"/>
    <x v="3"/>
    <s v="No"/>
    <s v="No"/>
    <n v="15"/>
    <s v="Credit Card"/>
    <s v="Annually"/>
    <x v="0"/>
  </r>
  <r>
    <n v="3443"/>
    <n v="28"/>
    <x v="1"/>
    <x v="11"/>
    <x v="0"/>
    <n v="78"/>
    <x v="49"/>
    <s v="M"/>
    <s v="Violet"/>
    <s v="Spring"/>
    <n v="4.3"/>
    <x v="1"/>
    <x v="2"/>
    <s v="No"/>
    <s v="No"/>
    <n v="12"/>
    <s v="PayPal"/>
    <s v="Weekly"/>
    <x v="2"/>
  </r>
  <r>
    <n v="3444"/>
    <n v="47"/>
    <x v="1"/>
    <x v="10"/>
    <x v="0"/>
    <n v="24"/>
    <x v="30"/>
    <s v="L"/>
    <s v="Silver"/>
    <s v="Summer"/>
    <n v="5"/>
    <x v="1"/>
    <x v="1"/>
    <s v="No"/>
    <s v="No"/>
    <n v="28"/>
    <s v="Cash"/>
    <s v="Bi-Weekly"/>
    <x v="2"/>
  </r>
  <r>
    <n v="3445"/>
    <n v="53"/>
    <x v="1"/>
    <x v="13"/>
    <x v="0"/>
    <n v="63"/>
    <x v="3"/>
    <s v="S"/>
    <s v="Green"/>
    <s v="Summer"/>
    <n v="3.8"/>
    <x v="1"/>
    <x v="4"/>
    <s v="No"/>
    <s v="No"/>
    <n v="12"/>
    <s v="Bank Transfer"/>
    <s v="Bi-Weekly"/>
    <x v="0"/>
  </r>
  <r>
    <n v="3446"/>
    <n v="42"/>
    <x v="1"/>
    <x v="19"/>
    <x v="3"/>
    <n v="58"/>
    <x v="20"/>
    <s v="M"/>
    <s v="Magenta"/>
    <s v="Fall"/>
    <n v="4.9000000000000004"/>
    <x v="1"/>
    <x v="3"/>
    <s v="No"/>
    <s v="No"/>
    <n v="3"/>
    <s v="Debit Card"/>
    <s v="Annually"/>
    <x v="2"/>
  </r>
  <r>
    <n v="3447"/>
    <n v="51"/>
    <x v="1"/>
    <x v="23"/>
    <x v="1"/>
    <n v="55"/>
    <x v="7"/>
    <s v="S"/>
    <s v="Purple"/>
    <s v="Spring"/>
    <n v="5"/>
    <x v="1"/>
    <x v="4"/>
    <s v="No"/>
    <s v="No"/>
    <n v="20"/>
    <s v="Cash"/>
    <s v="Weekly"/>
    <x v="0"/>
  </r>
  <r>
    <n v="3448"/>
    <n v="62"/>
    <x v="1"/>
    <x v="3"/>
    <x v="1"/>
    <n v="58"/>
    <x v="10"/>
    <s v="M"/>
    <s v="Blue"/>
    <s v="Fall"/>
    <n v="4.3"/>
    <x v="1"/>
    <x v="0"/>
    <s v="No"/>
    <s v="No"/>
    <n v="3"/>
    <s v="Bank Transfer"/>
    <s v="Bi-Weekly"/>
    <x v="0"/>
  </r>
  <r>
    <n v="3449"/>
    <n v="18"/>
    <x v="1"/>
    <x v="7"/>
    <x v="2"/>
    <n v="28"/>
    <x v="0"/>
    <s v="S"/>
    <s v="Yellow"/>
    <s v="Winter"/>
    <n v="4.0999999999999996"/>
    <x v="1"/>
    <x v="0"/>
    <s v="No"/>
    <s v="No"/>
    <n v="32"/>
    <s v="Bank Transfer"/>
    <s v="Fortnightly"/>
    <x v="1"/>
  </r>
  <r>
    <n v="3450"/>
    <n v="48"/>
    <x v="1"/>
    <x v="0"/>
    <x v="0"/>
    <n v="37"/>
    <x v="23"/>
    <s v="M"/>
    <s v="Brown"/>
    <s v="Spring"/>
    <n v="4.5"/>
    <x v="1"/>
    <x v="3"/>
    <s v="No"/>
    <s v="No"/>
    <n v="35"/>
    <s v="Cash"/>
    <s v="Monthly"/>
    <x v="2"/>
  </r>
  <r>
    <n v="3451"/>
    <n v="20"/>
    <x v="1"/>
    <x v="6"/>
    <x v="0"/>
    <n v="78"/>
    <x v="34"/>
    <s v="M"/>
    <s v="Pink"/>
    <s v="Spring"/>
    <n v="3.6"/>
    <x v="1"/>
    <x v="5"/>
    <s v="No"/>
    <s v="No"/>
    <n v="31"/>
    <s v="PayPal"/>
    <s v="Monthly"/>
    <x v="2"/>
  </r>
  <r>
    <n v="3452"/>
    <n v="32"/>
    <x v="1"/>
    <x v="0"/>
    <x v="0"/>
    <n v="73"/>
    <x v="22"/>
    <s v="XL"/>
    <s v="Silver"/>
    <s v="Fall"/>
    <n v="3"/>
    <x v="1"/>
    <x v="1"/>
    <s v="No"/>
    <s v="No"/>
    <n v="13"/>
    <s v="Credit Card"/>
    <s v="Annually"/>
    <x v="2"/>
  </r>
  <r>
    <n v="3453"/>
    <n v="26"/>
    <x v="1"/>
    <x v="14"/>
    <x v="2"/>
    <n v="20"/>
    <x v="19"/>
    <s v="M"/>
    <s v="Indigo"/>
    <s v="Spring"/>
    <n v="3.7"/>
    <x v="1"/>
    <x v="2"/>
    <s v="No"/>
    <s v="No"/>
    <n v="3"/>
    <s v="Venmo"/>
    <s v="Fortnightly"/>
    <x v="2"/>
  </r>
  <r>
    <n v="3454"/>
    <n v="31"/>
    <x v="1"/>
    <x v="5"/>
    <x v="0"/>
    <n v="60"/>
    <x v="15"/>
    <s v="L"/>
    <s v="Pink"/>
    <s v="Winter"/>
    <n v="4.3"/>
    <x v="1"/>
    <x v="3"/>
    <s v="No"/>
    <s v="No"/>
    <n v="48"/>
    <s v="Venmo"/>
    <s v="Bi-Weekly"/>
    <x v="2"/>
  </r>
  <r>
    <n v="3455"/>
    <n v="55"/>
    <x v="1"/>
    <x v="8"/>
    <x v="3"/>
    <n v="71"/>
    <x v="7"/>
    <s v="S"/>
    <s v="Lavender"/>
    <s v="Fall"/>
    <n v="4.5999999999999996"/>
    <x v="1"/>
    <x v="5"/>
    <s v="No"/>
    <s v="No"/>
    <n v="15"/>
    <s v="PayPal"/>
    <s v="Bi-Weekly"/>
    <x v="0"/>
  </r>
  <r>
    <n v="3456"/>
    <n v="49"/>
    <x v="1"/>
    <x v="17"/>
    <x v="0"/>
    <n v="89"/>
    <x v="31"/>
    <s v="M"/>
    <s v="Orange"/>
    <s v="Fall"/>
    <n v="4.7"/>
    <x v="1"/>
    <x v="3"/>
    <s v="No"/>
    <s v="No"/>
    <n v="13"/>
    <s v="Venmo"/>
    <s v="Annually"/>
    <x v="2"/>
  </r>
  <r>
    <n v="3457"/>
    <n v="42"/>
    <x v="1"/>
    <x v="15"/>
    <x v="0"/>
    <n v="53"/>
    <x v="21"/>
    <s v="M"/>
    <s v="Red"/>
    <s v="Fall"/>
    <n v="4.5999999999999996"/>
    <x v="1"/>
    <x v="0"/>
    <s v="No"/>
    <s v="No"/>
    <n v="21"/>
    <s v="Venmo"/>
    <s v="Monthly"/>
    <x v="2"/>
  </r>
  <r>
    <n v="3458"/>
    <n v="64"/>
    <x v="1"/>
    <x v="16"/>
    <x v="3"/>
    <n v="87"/>
    <x v="33"/>
    <s v="M"/>
    <s v="Gray"/>
    <s v="Summer"/>
    <n v="3"/>
    <x v="1"/>
    <x v="0"/>
    <s v="No"/>
    <s v="No"/>
    <n v="29"/>
    <s v="Cash"/>
    <s v="Fortnightly"/>
    <x v="0"/>
  </r>
  <r>
    <n v="3459"/>
    <n v="68"/>
    <x v="1"/>
    <x v="16"/>
    <x v="3"/>
    <n v="37"/>
    <x v="8"/>
    <s v="L"/>
    <s v="Violet"/>
    <s v="Spring"/>
    <n v="3.4"/>
    <x v="1"/>
    <x v="3"/>
    <s v="No"/>
    <s v="No"/>
    <n v="24"/>
    <s v="Venmo"/>
    <s v="Quarterly"/>
    <x v="0"/>
  </r>
  <r>
    <n v="3460"/>
    <n v="68"/>
    <x v="1"/>
    <x v="15"/>
    <x v="0"/>
    <n v="37"/>
    <x v="31"/>
    <s v="L"/>
    <s v="Green"/>
    <s v="Fall"/>
    <n v="3.8"/>
    <x v="1"/>
    <x v="0"/>
    <s v="No"/>
    <s v="No"/>
    <n v="21"/>
    <s v="PayPal"/>
    <s v="Annually"/>
    <x v="0"/>
  </r>
  <r>
    <n v="3461"/>
    <n v="41"/>
    <x v="1"/>
    <x v="18"/>
    <x v="3"/>
    <n v="78"/>
    <x v="27"/>
    <s v="M"/>
    <s v="Gold"/>
    <s v="Spring"/>
    <n v="3.1"/>
    <x v="1"/>
    <x v="0"/>
    <s v="No"/>
    <s v="No"/>
    <n v="5"/>
    <s v="Bank Transfer"/>
    <s v="Bi-Weekly"/>
    <x v="2"/>
  </r>
  <r>
    <n v="3462"/>
    <n v="51"/>
    <x v="1"/>
    <x v="9"/>
    <x v="1"/>
    <n v="23"/>
    <x v="5"/>
    <s v="S"/>
    <s v="Maroon"/>
    <s v="Spring"/>
    <n v="4.4000000000000004"/>
    <x v="1"/>
    <x v="3"/>
    <s v="No"/>
    <s v="No"/>
    <n v="47"/>
    <s v="Cash"/>
    <s v="Quarterly"/>
    <x v="0"/>
  </r>
  <r>
    <n v="3463"/>
    <n v="44"/>
    <x v="1"/>
    <x v="2"/>
    <x v="0"/>
    <n v="73"/>
    <x v="49"/>
    <s v="L"/>
    <s v="Olive"/>
    <s v="Spring"/>
    <n v="4.5"/>
    <x v="1"/>
    <x v="3"/>
    <s v="No"/>
    <s v="No"/>
    <n v="34"/>
    <s v="Credit Card"/>
    <s v="Every 3 Months"/>
    <x v="2"/>
  </r>
  <r>
    <n v="3464"/>
    <n v="27"/>
    <x v="1"/>
    <x v="16"/>
    <x v="3"/>
    <n v="27"/>
    <x v="1"/>
    <s v="M"/>
    <s v="Yellow"/>
    <s v="Fall"/>
    <n v="2.8"/>
    <x v="1"/>
    <x v="4"/>
    <s v="No"/>
    <s v="No"/>
    <n v="45"/>
    <s v="PayPal"/>
    <s v="Fortnightly"/>
    <x v="2"/>
  </r>
  <r>
    <n v="3465"/>
    <n v="36"/>
    <x v="1"/>
    <x v="7"/>
    <x v="2"/>
    <n v="59"/>
    <x v="40"/>
    <s v="S"/>
    <s v="Peach"/>
    <s v="Winter"/>
    <n v="2.7"/>
    <x v="1"/>
    <x v="2"/>
    <s v="No"/>
    <s v="No"/>
    <n v="12"/>
    <s v="PayPal"/>
    <s v="Annually"/>
    <x v="2"/>
  </r>
  <r>
    <n v="3466"/>
    <n v="19"/>
    <x v="1"/>
    <x v="21"/>
    <x v="3"/>
    <n v="53"/>
    <x v="44"/>
    <s v="M"/>
    <s v="Gold"/>
    <s v="Spring"/>
    <n v="3.4"/>
    <x v="1"/>
    <x v="3"/>
    <s v="No"/>
    <s v="No"/>
    <n v="31"/>
    <s v="Debit Card"/>
    <s v="Weekly"/>
    <x v="1"/>
  </r>
  <r>
    <n v="3467"/>
    <n v="49"/>
    <x v="1"/>
    <x v="20"/>
    <x v="0"/>
    <n v="42"/>
    <x v="33"/>
    <s v="S"/>
    <s v="Purple"/>
    <s v="Summer"/>
    <n v="4.5999999999999996"/>
    <x v="1"/>
    <x v="3"/>
    <s v="No"/>
    <s v="No"/>
    <n v="43"/>
    <s v="Bank Transfer"/>
    <s v="Annually"/>
    <x v="2"/>
  </r>
  <r>
    <n v="3468"/>
    <n v="18"/>
    <x v="1"/>
    <x v="18"/>
    <x v="3"/>
    <n v="45"/>
    <x v="21"/>
    <s v="M"/>
    <s v="Charcoal"/>
    <s v="Fall"/>
    <n v="5"/>
    <x v="1"/>
    <x v="2"/>
    <s v="No"/>
    <s v="No"/>
    <n v="5"/>
    <s v="Credit Card"/>
    <s v="Annually"/>
    <x v="1"/>
  </r>
  <r>
    <n v="3469"/>
    <n v="36"/>
    <x v="1"/>
    <x v="12"/>
    <x v="3"/>
    <n v="89"/>
    <x v="31"/>
    <s v="S"/>
    <s v="Indigo"/>
    <s v="Winter"/>
    <n v="3.5"/>
    <x v="1"/>
    <x v="3"/>
    <s v="No"/>
    <s v="No"/>
    <n v="36"/>
    <s v="Debit Card"/>
    <s v="Quarterly"/>
    <x v="2"/>
  </r>
  <r>
    <n v="3470"/>
    <n v="36"/>
    <x v="1"/>
    <x v="20"/>
    <x v="0"/>
    <n v="85"/>
    <x v="25"/>
    <s v="L"/>
    <s v="Magenta"/>
    <s v="Fall"/>
    <n v="3.3"/>
    <x v="1"/>
    <x v="5"/>
    <s v="No"/>
    <s v="No"/>
    <n v="12"/>
    <s v="Cash"/>
    <s v="Annually"/>
    <x v="2"/>
  </r>
  <r>
    <n v="3471"/>
    <n v="19"/>
    <x v="1"/>
    <x v="7"/>
    <x v="2"/>
    <n v="69"/>
    <x v="8"/>
    <s v="S"/>
    <s v="Olive"/>
    <s v="Summer"/>
    <n v="4.5"/>
    <x v="1"/>
    <x v="1"/>
    <s v="No"/>
    <s v="No"/>
    <n v="31"/>
    <s v="Cash"/>
    <s v="Bi-Weekly"/>
    <x v="1"/>
  </r>
  <r>
    <n v="3472"/>
    <n v="43"/>
    <x v="1"/>
    <x v="3"/>
    <x v="1"/>
    <n v="66"/>
    <x v="17"/>
    <s v="S"/>
    <s v="Blue"/>
    <s v="Spring"/>
    <n v="3.1"/>
    <x v="1"/>
    <x v="5"/>
    <s v="No"/>
    <s v="No"/>
    <n v="31"/>
    <s v="Cash"/>
    <s v="Bi-Weekly"/>
    <x v="2"/>
  </r>
  <r>
    <n v="3473"/>
    <n v="31"/>
    <x v="1"/>
    <x v="0"/>
    <x v="0"/>
    <n v="42"/>
    <x v="42"/>
    <s v="S"/>
    <s v="White"/>
    <s v="Summer"/>
    <n v="4"/>
    <x v="1"/>
    <x v="1"/>
    <s v="No"/>
    <s v="No"/>
    <n v="15"/>
    <s v="Debit Card"/>
    <s v="Weekly"/>
    <x v="2"/>
  </r>
  <r>
    <n v="3474"/>
    <n v="63"/>
    <x v="1"/>
    <x v="10"/>
    <x v="0"/>
    <n v="40"/>
    <x v="23"/>
    <s v="M"/>
    <s v="Cyan"/>
    <s v="Spring"/>
    <n v="2.5"/>
    <x v="1"/>
    <x v="0"/>
    <s v="No"/>
    <s v="No"/>
    <n v="11"/>
    <s v="Cash"/>
    <s v="Weekly"/>
    <x v="0"/>
  </r>
  <r>
    <n v="3475"/>
    <n v="41"/>
    <x v="1"/>
    <x v="13"/>
    <x v="0"/>
    <n v="82"/>
    <x v="1"/>
    <s v="M"/>
    <s v="Cyan"/>
    <s v="Winter"/>
    <n v="4.4000000000000004"/>
    <x v="1"/>
    <x v="5"/>
    <s v="No"/>
    <s v="No"/>
    <n v="18"/>
    <s v="Venmo"/>
    <s v="Monthly"/>
    <x v="2"/>
  </r>
  <r>
    <n v="3476"/>
    <n v="48"/>
    <x v="1"/>
    <x v="4"/>
    <x v="1"/>
    <n v="88"/>
    <x v="36"/>
    <s v="M"/>
    <s v="Orange"/>
    <s v="Spring"/>
    <n v="4.4000000000000004"/>
    <x v="1"/>
    <x v="0"/>
    <s v="No"/>
    <s v="No"/>
    <n v="9"/>
    <s v="Cash"/>
    <s v="Quarterly"/>
    <x v="2"/>
  </r>
  <r>
    <n v="3477"/>
    <n v="68"/>
    <x v="1"/>
    <x v="23"/>
    <x v="1"/>
    <n v="99"/>
    <x v="36"/>
    <s v="XL"/>
    <s v="Orange"/>
    <s v="Summer"/>
    <n v="3.2"/>
    <x v="1"/>
    <x v="1"/>
    <s v="No"/>
    <s v="No"/>
    <n v="11"/>
    <s v="Cash"/>
    <s v="Weekly"/>
    <x v="0"/>
  </r>
  <r>
    <n v="3478"/>
    <n v="53"/>
    <x v="1"/>
    <x v="8"/>
    <x v="3"/>
    <n v="85"/>
    <x v="0"/>
    <s v="S"/>
    <s v="Teal"/>
    <s v="Spring"/>
    <n v="3.8"/>
    <x v="1"/>
    <x v="5"/>
    <s v="No"/>
    <s v="No"/>
    <n v="38"/>
    <s v="Debit Card"/>
    <s v="Bi-Weekly"/>
    <x v="0"/>
  </r>
  <r>
    <n v="3479"/>
    <n v="36"/>
    <x v="1"/>
    <x v="8"/>
    <x v="3"/>
    <n v="57"/>
    <x v="28"/>
    <s v="M"/>
    <s v="Magenta"/>
    <s v="Fall"/>
    <n v="4.5999999999999996"/>
    <x v="1"/>
    <x v="5"/>
    <s v="No"/>
    <s v="No"/>
    <n v="42"/>
    <s v="PayPal"/>
    <s v="Quarterly"/>
    <x v="2"/>
  </r>
  <r>
    <n v="3480"/>
    <n v="46"/>
    <x v="1"/>
    <x v="1"/>
    <x v="0"/>
    <n v="56"/>
    <x v="14"/>
    <s v="S"/>
    <s v="Orange"/>
    <s v="Summer"/>
    <n v="4.9000000000000004"/>
    <x v="1"/>
    <x v="3"/>
    <s v="No"/>
    <s v="No"/>
    <n v="41"/>
    <s v="Cash"/>
    <s v="Monthly"/>
    <x v="2"/>
  </r>
  <r>
    <n v="3481"/>
    <n v="21"/>
    <x v="1"/>
    <x v="3"/>
    <x v="1"/>
    <n v="79"/>
    <x v="13"/>
    <s v="L"/>
    <s v="Peach"/>
    <s v="Winter"/>
    <n v="3.5"/>
    <x v="1"/>
    <x v="1"/>
    <s v="No"/>
    <s v="No"/>
    <n v="45"/>
    <s v="PayPal"/>
    <s v="Monthly"/>
    <x v="2"/>
  </r>
  <r>
    <n v="3482"/>
    <n v="52"/>
    <x v="1"/>
    <x v="20"/>
    <x v="0"/>
    <n v="67"/>
    <x v="31"/>
    <s v="S"/>
    <s v="Maroon"/>
    <s v="Summer"/>
    <n v="3.4"/>
    <x v="1"/>
    <x v="5"/>
    <s v="No"/>
    <s v="No"/>
    <n v="41"/>
    <s v="Debit Card"/>
    <s v="Bi-Weekly"/>
    <x v="0"/>
  </r>
  <r>
    <n v="3483"/>
    <n v="66"/>
    <x v="1"/>
    <x v="24"/>
    <x v="3"/>
    <n v="61"/>
    <x v="11"/>
    <s v="M"/>
    <s v="Gold"/>
    <s v="Winter"/>
    <n v="3.9"/>
    <x v="1"/>
    <x v="2"/>
    <s v="No"/>
    <s v="No"/>
    <n v="35"/>
    <s v="Debit Card"/>
    <s v="Weekly"/>
    <x v="0"/>
  </r>
  <r>
    <n v="3484"/>
    <n v="19"/>
    <x v="1"/>
    <x v="15"/>
    <x v="0"/>
    <n v="37"/>
    <x v="21"/>
    <s v="L"/>
    <s v="White"/>
    <s v="Winter"/>
    <n v="3.9"/>
    <x v="1"/>
    <x v="0"/>
    <s v="No"/>
    <s v="No"/>
    <n v="21"/>
    <s v="Credit Card"/>
    <s v="Every 3 Months"/>
    <x v="1"/>
  </r>
  <r>
    <n v="3485"/>
    <n v="44"/>
    <x v="1"/>
    <x v="10"/>
    <x v="0"/>
    <n v="75"/>
    <x v="26"/>
    <s v="L"/>
    <s v="Gray"/>
    <s v="Fall"/>
    <n v="4.2"/>
    <x v="1"/>
    <x v="1"/>
    <s v="No"/>
    <s v="No"/>
    <n v="13"/>
    <s v="Credit Card"/>
    <s v="Bi-Weekly"/>
    <x v="2"/>
  </r>
  <r>
    <n v="3486"/>
    <n v="50"/>
    <x v="1"/>
    <x v="5"/>
    <x v="0"/>
    <n v="21"/>
    <x v="2"/>
    <s v="XL"/>
    <s v="Brown"/>
    <s v="Winter"/>
    <n v="3.4"/>
    <x v="1"/>
    <x v="3"/>
    <s v="No"/>
    <s v="No"/>
    <n v="23"/>
    <s v="Debit Card"/>
    <s v="Fortnightly"/>
    <x v="2"/>
  </r>
  <r>
    <n v="3487"/>
    <n v="51"/>
    <x v="1"/>
    <x v="6"/>
    <x v="0"/>
    <n v="89"/>
    <x v="17"/>
    <s v="L"/>
    <s v="Charcoal"/>
    <s v="Winter"/>
    <n v="4.9000000000000004"/>
    <x v="1"/>
    <x v="3"/>
    <s v="No"/>
    <s v="No"/>
    <n v="6"/>
    <s v="PayPal"/>
    <s v="Weekly"/>
    <x v="0"/>
  </r>
  <r>
    <n v="3488"/>
    <n v="25"/>
    <x v="1"/>
    <x v="3"/>
    <x v="1"/>
    <n v="24"/>
    <x v="8"/>
    <s v="L"/>
    <s v="Beige"/>
    <s v="Fall"/>
    <n v="2.9"/>
    <x v="1"/>
    <x v="5"/>
    <s v="No"/>
    <s v="No"/>
    <n v="39"/>
    <s v="Bank Transfer"/>
    <s v="Annually"/>
    <x v="2"/>
  </r>
  <r>
    <n v="3489"/>
    <n v="62"/>
    <x v="1"/>
    <x v="1"/>
    <x v="0"/>
    <n v="27"/>
    <x v="12"/>
    <s v="XL"/>
    <s v="Teal"/>
    <s v="Spring"/>
    <n v="4.9000000000000004"/>
    <x v="1"/>
    <x v="5"/>
    <s v="No"/>
    <s v="No"/>
    <n v="7"/>
    <s v="Cash"/>
    <s v="Quarterly"/>
    <x v="0"/>
  </r>
  <r>
    <n v="3490"/>
    <n v="48"/>
    <x v="1"/>
    <x v="10"/>
    <x v="0"/>
    <n v="26"/>
    <x v="37"/>
    <s v="L"/>
    <s v="Black"/>
    <s v="Summer"/>
    <n v="4.5999999999999996"/>
    <x v="1"/>
    <x v="4"/>
    <s v="No"/>
    <s v="No"/>
    <n v="32"/>
    <s v="PayPal"/>
    <s v="Every 3 Months"/>
    <x v="2"/>
  </r>
  <r>
    <n v="3491"/>
    <n v="62"/>
    <x v="1"/>
    <x v="23"/>
    <x v="1"/>
    <n v="82"/>
    <x v="4"/>
    <s v="M"/>
    <s v="Violet"/>
    <s v="Spring"/>
    <n v="3.6"/>
    <x v="1"/>
    <x v="5"/>
    <s v="No"/>
    <s v="No"/>
    <n v="43"/>
    <s v="Credit Card"/>
    <s v="Quarterly"/>
    <x v="0"/>
  </r>
  <r>
    <n v="3492"/>
    <n v="22"/>
    <x v="1"/>
    <x v="13"/>
    <x v="0"/>
    <n v="28"/>
    <x v="1"/>
    <s v="M"/>
    <s v="Orange"/>
    <s v="Winter"/>
    <n v="4.3"/>
    <x v="1"/>
    <x v="0"/>
    <s v="No"/>
    <s v="No"/>
    <n v="15"/>
    <s v="Cash"/>
    <s v="Monthly"/>
    <x v="2"/>
  </r>
  <r>
    <n v="3493"/>
    <n v="48"/>
    <x v="1"/>
    <x v="24"/>
    <x v="3"/>
    <n v="65"/>
    <x v="45"/>
    <s v="M"/>
    <s v="Turquoise"/>
    <s v="Fall"/>
    <n v="4.5999999999999996"/>
    <x v="1"/>
    <x v="3"/>
    <s v="No"/>
    <s v="No"/>
    <n v="48"/>
    <s v="Bank Transfer"/>
    <s v="Annually"/>
    <x v="2"/>
  </r>
  <r>
    <n v="3494"/>
    <n v="48"/>
    <x v="1"/>
    <x v="13"/>
    <x v="0"/>
    <n v="82"/>
    <x v="35"/>
    <s v="XL"/>
    <s v="Black"/>
    <s v="Winter"/>
    <n v="4.7"/>
    <x v="1"/>
    <x v="5"/>
    <s v="No"/>
    <s v="No"/>
    <n v="35"/>
    <s v="Credit Card"/>
    <s v="Weekly"/>
    <x v="2"/>
  </r>
  <r>
    <n v="3495"/>
    <n v="62"/>
    <x v="1"/>
    <x v="18"/>
    <x v="3"/>
    <n v="38"/>
    <x v="47"/>
    <s v="M"/>
    <s v="Silver"/>
    <s v="Winter"/>
    <n v="3.5"/>
    <x v="1"/>
    <x v="1"/>
    <s v="No"/>
    <s v="No"/>
    <n v="41"/>
    <s v="PayPal"/>
    <s v="Quarterly"/>
    <x v="0"/>
  </r>
  <r>
    <n v="3496"/>
    <n v="24"/>
    <x v="1"/>
    <x v="6"/>
    <x v="0"/>
    <n v="33"/>
    <x v="42"/>
    <s v="XL"/>
    <s v="Gray"/>
    <s v="Spring"/>
    <n v="2.8"/>
    <x v="1"/>
    <x v="1"/>
    <s v="No"/>
    <s v="No"/>
    <n v="14"/>
    <s v="Cash"/>
    <s v="Weekly"/>
    <x v="2"/>
  </r>
  <r>
    <n v="3497"/>
    <n v="39"/>
    <x v="1"/>
    <x v="9"/>
    <x v="1"/>
    <n v="38"/>
    <x v="37"/>
    <s v="M"/>
    <s v="Pink"/>
    <s v="Summer"/>
    <n v="4"/>
    <x v="1"/>
    <x v="1"/>
    <s v="No"/>
    <s v="No"/>
    <n v="22"/>
    <s v="PayPal"/>
    <s v="Monthly"/>
    <x v="2"/>
  </r>
  <r>
    <n v="3498"/>
    <n v="35"/>
    <x v="1"/>
    <x v="8"/>
    <x v="3"/>
    <n v="48"/>
    <x v="24"/>
    <s v="M"/>
    <s v="Red"/>
    <s v="Spring"/>
    <n v="4.3"/>
    <x v="1"/>
    <x v="5"/>
    <s v="No"/>
    <s v="No"/>
    <n v="16"/>
    <s v="Venmo"/>
    <s v="Every 3 Months"/>
    <x v="2"/>
  </r>
  <r>
    <n v="3499"/>
    <n v="47"/>
    <x v="1"/>
    <x v="3"/>
    <x v="1"/>
    <n v="35"/>
    <x v="0"/>
    <s v="M"/>
    <s v="Lavender"/>
    <s v="Summer"/>
    <n v="3.8"/>
    <x v="1"/>
    <x v="3"/>
    <s v="No"/>
    <s v="No"/>
    <n v="2"/>
    <s v="Bank Transfer"/>
    <s v="Bi-Weekly"/>
    <x v="2"/>
  </r>
  <r>
    <n v="3500"/>
    <n v="22"/>
    <x v="1"/>
    <x v="20"/>
    <x v="0"/>
    <n v="29"/>
    <x v="32"/>
    <s v="L"/>
    <s v="Indigo"/>
    <s v="Fall"/>
    <n v="3"/>
    <x v="1"/>
    <x v="2"/>
    <s v="No"/>
    <s v="No"/>
    <n v="13"/>
    <s v="PayPal"/>
    <s v="Every 3 Months"/>
    <x v="2"/>
  </r>
  <r>
    <n v="3501"/>
    <n v="38"/>
    <x v="1"/>
    <x v="5"/>
    <x v="0"/>
    <n v="48"/>
    <x v="4"/>
    <s v="S"/>
    <s v="Silver"/>
    <s v="Fall"/>
    <n v="4.5999999999999996"/>
    <x v="1"/>
    <x v="2"/>
    <s v="No"/>
    <s v="No"/>
    <n v="38"/>
    <s v="Debit Card"/>
    <s v="Fortnightly"/>
    <x v="2"/>
  </r>
  <r>
    <n v="3502"/>
    <n v="53"/>
    <x v="1"/>
    <x v="9"/>
    <x v="1"/>
    <n v="87"/>
    <x v="43"/>
    <s v="M"/>
    <s v="Silver"/>
    <s v="Fall"/>
    <n v="4.8"/>
    <x v="1"/>
    <x v="3"/>
    <s v="No"/>
    <s v="No"/>
    <n v="43"/>
    <s v="Bank Transfer"/>
    <s v="Weekly"/>
    <x v="0"/>
  </r>
  <r>
    <n v="3503"/>
    <n v="31"/>
    <x v="1"/>
    <x v="21"/>
    <x v="3"/>
    <n v="62"/>
    <x v="2"/>
    <s v="M"/>
    <s v="Green"/>
    <s v="Fall"/>
    <n v="4.7"/>
    <x v="1"/>
    <x v="2"/>
    <s v="No"/>
    <s v="No"/>
    <n v="26"/>
    <s v="Bank Transfer"/>
    <s v="Quarterly"/>
    <x v="2"/>
  </r>
  <r>
    <n v="3504"/>
    <n v="31"/>
    <x v="1"/>
    <x v="5"/>
    <x v="0"/>
    <n v="96"/>
    <x v="43"/>
    <s v="M"/>
    <s v="Pink"/>
    <s v="Spring"/>
    <n v="3.9"/>
    <x v="1"/>
    <x v="1"/>
    <s v="No"/>
    <s v="No"/>
    <n v="39"/>
    <s v="Cash"/>
    <s v="Weekly"/>
    <x v="2"/>
  </r>
  <r>
    <n v="3505"/>
    <n v="65"/>
    <x v="1"/>
    <x v="8"/>
    <x v="3"/>
    <n v="41"/>
    <x v="11"/>
    <s v="S"/>
    <s v="Violet"/>
    <s v="Fall"/>
    <n v="4"/>
    <x v="1"/>
    <x v="2"/>
    <s v="No"/>
    <s v="No"/>
    <n v="50"/>
    <s v="Venmo"/>
    <s v="Monthly"/>
    <x v="0"/>
  </r>
  <r>
    <n v="3506"/>
    <n v="48"/>
    <x v="1"/>
    <x v="16"/>
    <x v="3"/>
    <n v="42"/>
    <x v="27"/>
    <s v="L"/>
    <s v="Red"/>
    <s v="Winter"/>
    <n v="3.7"/>
    <x v="1"/>
    <x v="4"/>
    <s v="No"/>
    <s v="No"/>
    <n v="40"/>
    <s v="Bank Transfer"/>
    <s v="Every 3 Months"/>
    <x v="2"/>
  </r>
  <r>
    <n v="3507"/>
    <n v="18"/>
    <x v="1"/>
    <x v="5"/>
    <x v="0"/>
    <n v="57"/>
    <x v="26"/>
    <s v="L"/>
    <s v="Olive"/>
    <s v="Winter"/>
    <n v="3.7"/>
    <x v="1"/>
    <x v="4"/>
    <s v="No"/>
    <s v="No"/>
    <n v="12"/>
    <s v="Cash"/>
    <s v="Fortnightly"/>
    <x v="1"/>
  </r>
  <r>
    <n v="3508"/>
    <n v="46"/>
    <x v="1"/>
    <x v="8"/>
    <x v="3"/>
    <n v="65"/>
    <x v="24"/>
    <s v="S"/>
    <s v="Purple"/>
    <s v="Spring"/>
    <n v="4.2"/>
    <x v="1"/>
    <x v="5"/>
    <s v="No"/>
    <s v="No"/>
    <n v="33"/>
    <s v="Credit Card"/>
    <s v="Every 3 Months"/>
    <x v="2"/>
  </r>
  <r>
    <n v="3509"/>
    <n v="52"/>
    <x v="1"/>
    <x v="13"/>
    <x v="0"/>
    <n v="54"/>
    <x v="38"/>
    <s v="M"/>
    <s v="Gray"/>
    <s v="Fall"/>
    <n v="4.7"/>
    <x v="1"/>
    <x v="3"/>
    <s v="No"/>
    <s v="No"/>
    <n v="49"/>
    <s v="Bank Transfer"/>
    <s v="Weekly"/>
    <x v="0"/>
  </r>
  <r>
    <n v="3510"/>
    <n v="50"/>
    <x v="1"/>
    <x v="17"/>
    <x v="0"/>
    <n v="22"/>
    <x v="31"/>
    <s v="L"/>
    <s v="Brown"/>
    <s v="Winter"/>
    <n v="4.3"/>
    <x v="1"/>
    <x v="2"/>
    <s v="No"/>
    <s v="No"/>
    <n v="43"/>
    <s v="Venmo"/>
    <s v="Bi-Weekly"/>
    <x v="2"/>
  </r>
  <r>
    <n v="3511"/>
    <n v="49"/>
    <x v="1"/>
    <x v="4"/>
    <x v="1"/>
    <n v="96"/>
    <x v="38"/>
    <s v="S"/>
    <s v="Orange"/>
    <s v="Fall"/>
    <n v="4.9000000000000004"/>
    <x v="1"/>
    <x v="4"/>
    <s v="No"/>
    <s v="No"/>
    <n v="14"/>
    <s v="Venmo"/>
    <s v="Monthly"/>
    <x v="2"/>
  </r>
  <r>
    <n v="3512"/>
    <n v="69"/>
    <x v="1"/>
    <x v="16"/>
    <x v="3"/>
    <n v="81"/>
    <x v="16"/>
    <s v="M"/>
    <s v="Blue"/>
    <s v="Summer"/>
    <n v="3.9"/>
    <x v="1"/>
    <x v="4"/>
    <s v="No"/>
    <s v="No"/>
    <n v="21"/>
    <s v="Credit Card"/>
    <s v="Every 3 Months"/>
    <x v="0"/>
  </r>
  <r>
    <n v="3513"/>
    <n v="36"/>
    <x v="1"/>
    <x v="5"/>
    <x v="0"/>
    <n v="46"/>
    <x v="0"/>
    <s v="M"/>
    <s v="White"/>
    <s v="Fall"/>
    <n v="3.4"/>
    <x v="1"/>
    <x v="1"/>
    <s v="No"/>
    <s v="No"/>
    <n v="31"/>
    <s v="Debit Card"/>
    <s v="Quarterly"/>
    <x v="2"/>
  </r>
  <r>
    <n v="3514"/>
    <n v="30"/>
    <x v="1"/>
    <x v="0"/>
    <x v="0"/>
    <n v="74"/>
    <x v="29"/>
    <s v="XL"/>
    <s v="Charcoal"/>
    <s v="Spring"/>
    <n v="4.2"/>
    <x v="1"/>
    <x v="5"/>
    <s v="No"/>
    <s v="No"/>
    <n v="29"/>
    <s v="Credit Card"/>
    <s v="Fortnightly"/>
    <x v="2"/>
  </r>
  <r>
    <n v="3515"/>
    <n v="25"/>
    <x v="1"/>
    <x v="4"/>
    <x v="1"/>
    <n v="50"/>
    <x v="42"/>
    <s v="XL"/>
    <s v="Gray"/>
    <s v="Winter"/>
    <n v="4.7"/>
    <x v="1"/>
    <x v="0"/>
    <s v="No"/>
    <s v="No"/>
    <n v="32"/>
    <s v="Cash"/>
    <s v="Monthly"/>
    <x v="2"/>
  </r>
  <r>
    <n v="3516"/>
    <n v="19"/>
    <x v="1"/>
    <x v="10"/>
    <x v="0"/>
    <n v="80"/>
    <x v="45"/>
    <s v="XL"/>
    <s v="Charcoal"/>
    <s v="Winter"/>
    <n v="4"/>
    <x v="1"/>
    <x v="2"/>
    <s v="No"/>
    <s v="No"/>
    <n v="16"/>
    <s v="Debit Card"/>
    <s v="Bi-Weekly"/>
    <x v="1"/>
  </r>
  <r>
    <n v="3517"/>
    <n v="34"/>
    <x v="1"/>
    <x v="23"/>
    <x v="1"/>
    <n v="56"/>
    <x v="36"/>
    <s v="S"/>
    <s v="White"/>
    <s v="Summer"/>
    <n v="4"/>
    <x v="1"/>
    <x v="1"/>
    <s v="No"/>
    <s v="No"/>
    <n v="38"/>
    <s v="PayPal"/>
    <s v="Bi-Weekly"/>
    <x v="2"/>
  </r>
  <r>
    <n v="3518"/>
    <n v="29"/>
    <x v="1"/>
    <x v="11"/>
    <x v="0"/>
    <n v="69"/>
    <x v="30"/>
    <s v="M"/>
    <s v="Orange"/>
    <s v="Winter"/>
    <n v="3.1"/>
    <x v="1"/>
    <x v="2"/>
    <s v="No"/>
    <s v="No"/>
    <n v="34"/>
    <s v="Debit Card"/>
    <s v="Every 3 Months"/>
    <x v="2"/>
  </r>
  <r>
    <n v="3519"/>
    <n v="50"/>
    <x v="1"/>
    <x v="5"/>
    <x v="0"/>
    <n v="97"/>
    <x v="24"/>
    <s v="M"/>
    <s v="Black"/>
    <s v="Spring"/>
    <n v="4.2"/>
    <x v="1"/>
    <x v="3"/>
    <s v="No"/>
    <s v="No"/>
    <n v="30"/>
    <s v="PayPal"/>
    <s v="Quarterly"/>
    <x v="2"/>
  </r>
  <r>
    <n v="3520"/>
    <n v="31"/>
    <x v="1"/>
    <x v="6"/>
    <x v="0"/>
    <n v="66"/>
    <x v="48"/>
    <s v="M"/>
    <s v="White"/>
    <s v="Winter"/>
    <n v="3.7"/>
    <x v="1"/>
    <x v="2"/>
    <s v="No"/>
    <s v="No"/>
    <n v="14"/>
    <s v="Bank Transfer"/>
    <s v="Fortnightly"/>
    <x v="2"/>
  </r>
  <r>
    <n v="3521"/>
    <n v="41"/>
    <x v="1"/>
    <x v="19"/>
    <x v="3"/>
    <n v="70"/>
    <x v="42"/>
    <s v="S"/>
    <s v="Brown"/>
    <s v="Spring"/>
    <n v="3.1"/>
    <x v="1"/>
    <x v="0"/>
    <s v="No"/>
    <s v="No"/>
    <n v="33"/>
    <s v="Bank Transfer"/>
    <s v="Monthly"/>
    <x v="2"/>
  </r>
  <r>
    <n v="3522"/>
    <n v="52"/>
    <x v="1"/>
    <x v="9"/>
    <x v="1"/>
    <n v="50"/>
    <x v="33"/>
    <s v="M"/>
    <s v="Pink"/>
    <s v="Winter"/>
    <n v="3.7"/>
    <x v="1"/>
    <x v="5"/>
    <s v="No"/>
    <s v="No"/>
    <n v="35"/>
    <s v="Venmo"/>
    <s v="Weekly"/>
    <x v="0"/>
  </r>
  <r>
    <n v="3523"/>
    <n v="27"/>
    <x v="1"/>
    <x v="13"/>
    <x v="0"/>
    <n v="85"/>
    <x v="32"/>
    <s v="M"/>
    <s v="Yellow"/>
    <s v="Spring"/>
    <n v="3.2"/>
    <x v="1"/>
    <x v="5"/>
    <s v="No"/>
    <s v="No"/>
    <n v="13"/>
    <s v="Cash"/>
    <s v="Quarterly"/>
    <x v="2"/>
  </r>
  <r>
    <n v="3524"/>
    <n v="49"/>
    <x v="1"/>
    <x v="21"/>
    <x v="3"/>
    <n v="59"/>
    <x v="22"/>
    <s v="M"/>
    <s v="Cyan"/>
    <s v="Summer"/>
    <n v="2.8"/>
    <x v="1"/>
    <x v="3"/>
    <s v="No"/>
    <s v="No"/>
    <n v="30"/>
    <s v="Cash"/>
    <s v="Fortnightly"/>
    <x v="2"/>
  </r>
  <r>
    <n v="3525"/>
    <n v="69"/>
    <x v="1"/>
    <x v="13"/>
    <x v="0"/>
    <n v="74"/>
    <x v="49"/>
    <s v="L"/>
    <s v="Silver"/>
    <s v="Summer"/>
    <n v="2.9"/>
    <x v="1"/>
    <x v="1"/>
    <s v="No"/>
    <s v="No"/>
    <n v="30"/>
    <s v="Credit Card"/>
    <s v="Monthly"/>
    <x v="0"/>
  </r>
  <r>
    <n v="3526"/>
    <n v="45"/>
    <x v="1"/>
    <x v="12"/>
    <x v="3"/>
    <n v="38"/>
    <x v="5"/>
    <s v="L"/>
    <s v="Olive"/>
    <s v="Winter"/>
    <n v="3.5"/>
    <x v="1"/>
    <x v="3"/>
    <s v="No"/>
    <s v="No"/>
    <n v="47"/>
    <s v="Bank Transfer"/>
    <s v="Annually"/>
    <x v="2"/>
  </r>
  <r>
    <n v="3527"/>
    <n v="20"/>
    <x v="1"/>
    <x v="1"/>
    <x v="0"/>
    <n v="99"/>
    <x v="2"/>
    <s v="M"/>
    <s v="Olive"/>
    <s v="Spring"/>
    <n v="3.8"/>
    <x v="1"/>
    <x v="0"/>
    <s v="No"/>
    <s v="No"/>
    <n v="1"/>
    <s v="PayPal"/>
    <s v="Every 3 Months"/>
    <x v="2"/>
  </r>
  <r>
    <n v="3528"/>
    <n v="25"/>
    <x v="1"/>
    <x v="0"/>
    <x v="0"/>
    <n v="97"/>
    <x v="47"/>
    <s v="S"/>
    <s v="Charcoal"/>
    <s v="Spring"/>
    <n v="4.7"/>
    <x v="1"/>
    <x v="1"/>
    <s v="No"/>
    <s v="No"/>
    <n v="1"/>
    <s v="Cash"/>
    <s v="Weekly"/>
    <x v="2"/>
  </r>
  <r>
    <n v="3529"/>
    <n v="38"/>
    <x v="1"/>
    <x v="18"/>
    <x v="3"/>
    <n v="67"/>
    <x v="1"/>
    <s v="L"/>
    <s v="Gray"/>
    <s v="Summer"/>
    <n v="4.5"/>
    <x v="1"/>
    <x v="1"/>
    <s v="No"/>
    <s v="No"/>
    <n v="33"/>
    <s v="PayPal"/>
    <s v="Annually"/>
    <x v="2"/>
  </r>
  <r>
    <n v="3530"/>
    <n v="55"/>
    <x v="1"/>
    <x v="17"/>
    <x v="0"/>
    <n v="20"/>
    <x v="6"/>
    <s v="S"/>
    <s v="Maroon"/>
    <s v="Winter"/>
    <n v="3.9"/>
    <x v="1"/>
    <x v="2"/>
    <s v="No"/>
    <s v="No"/>
    <n v="43"/>
    <s v="Bank Transfer"/>
    <s v="Weekly"/>
    <x v="0"/>
  </r>
  <r>
    <n v="3531"/>
    <n v="62"/>
    <x v="1"/>
    <x v="12"/>
    <x v="3"/>
    <n v="45"/>
    <x v="19"/>
    <s v="L"/>
    <s v="Black"/>
    <s v="Spring"/>
    <n v="3.4"/>
    <x v="1"/>
    <x v="0"/>
    <s v="No"/>
    <s v="No"/>
    <n v="37"/>
    <s v="PayPal"/>
    <s v="Weekly"/>
    <x v="0"/>
  </r>
  <r>
    <n v="3532"/>
    <n v="54"/>
    <x v="1"/>
    <x v="9"/>
    <x v="1"/>
    <n v="52"/>
    <x v="25"/>
    <s v="XL"/>
    <s v="Violet"/>
    <s v="Winter"/>
    <n v="4.5999999999999996"/>
    <x v="1"/>
    <x v="4"/>
    <s v="No"/>
    <s v="No"/>
    <n v="23"/>
    <s v="Cash"/>
    <s v="Quarterly"/>
    <x v="0"/>
  </r>
  <r>
    <n v="3533"/>
    <n v="61"/>
    <x v="1"/>
    <x v="13"/>
    <x v="0"/>
    <n v="68"/>
    <x v="39"/>
    <s v="L"/>
    <s v="Indigo"/>
    <s v="Fall"/>
    <n v="4.5999999999999996"/>
    <x v="1"/>
    <x v="3"/>
    <s v="No"/>
    <s v="No"/>
    <n v="12"/>
    <s v="Credit Card"/>
    <s v="Annually"/>
    <x v="0"/>
  </r>
  <r>
    <n v="3534"/>
    <n v="50"/>
    <x v="1"/>
    <x v="4"/>
    <x v="1"/>
    <n v="98"/>
    <x v="21"/>
    <s v="L"/>
    <s v="Yellow"/>
    <s v="Fall"/>
    <n v="4.7"/>
    <x v="1"/>
    <x v="3"/>
    <s v="No"/>
    <s v="No"/>
    <n v="30"/>
    <s v="Venmo"/>
    <s v="Fortnightly"/>
    <x v="2"/>
  </r>
  <r>
    <n v="3535"/>
    <n v="65"/>
    <x v="1"/>
    <x v="9"/>
    <x v="1"/>
    <n v="83"/>
    <x v="12"/>
    <s v="M"/>
    <s v="Gray"/>
    <s v="Fall"/>
    <n v="3.2"/>
    <x v="1"/>
    <x v="0"/>
    <s v="No"/>
    <s v="No"/>
    <n v="7"/>
    <s v="Cash"/>
    <s v="Weekly"/>
    <x v="0"/>
  </r>
  <r>
    <n v="3536"/>
    <n v="68"/>
    <x v="1"/>
    <x v="6"/>
    <x v="0"/>
    <n v="51"/>
    <x v="16"/>
    <s v="M"/>
    <s v="Red"/>
    <s v="Summer"/>
    <n v="5"/>
    <x v="1"/>
    <x v="0"/>
    <s v="No"/>
    <s v="No"/>
    <n v="20"/>
    <s v="Debit Card"/>
    <s v="Monthly"/>
    <x v="0"/>
  </r>
  <r>
    <n v="3537"/>
    <n v="55"/>
    <x v="1"/>
    <x v="8"/>
    <x v="3"/>
    <n v="21"/>
    <x v="46"/>
    <s v="L"/>
    <s v="Peach"/>
    <s v="Spring"/>
    <n v="4.5"/>
    <x v="1"/>
    <x v="0"/>
    <s v="No"/>
    <s v="No"/>
    <n v="10"/>
    <s v="Venmo"/>
    <s v="Monthly"/>
    <x v="0"/>
  </r>
  <r>
    <n v="3538"/>
    <n v="57"/>
    <x v="1"/>
    <x v="8"/>
    <x v="3"/>
    <n v="92"/>
    <x v="42"/>
    <s v="M"/>
    <s v="Gray"/>
    <s v="Spring"/>
    <n v="3.5"/>
    <x v="1"/>
    <x v="3"/>
    <s v="No"/>
    <s v="No"/>
    <n v="40"/>
    <s v="Credit Card"/>
    <s v="Every 3 Months"/>
    <x v="0"/>
  </r>
  <r>
    <n v="3539"/>
    <n v="56"/>
    <x v="1"/>
    <x v="9"/>
    <x v="1"/>
    <n v="63"/>
    <x v="44"/>
    <s v="S"/>
    <s v="White"/>
    <s v="Spring"/>
    <n v="4.5"/>
    <x v="1"/>
    <x v="5"/>
    <s v="No"/>
    <s v="No"/>
    <n v="21"/>
    <s v="Venmo"/>
    <s v="Monthly"/>
    <x v="0"/>
  </r>
  <r>
    <n v="3540"/>
    <n v="29"/>
    <x v="1"/>
    <x v="16"/>
    <x v="3"/>
    <n v="56"/>
    <x v="14"/>
    <s v="S"/>
    <s v="Green"/>
    <s v="Spring"/>
    <n v="3.2"/>
    <x v="1"/>
    <x v="0"/>
    <s v="No"/>
    <s v="No"/>
    <n v="17"/>
    <s v="Credit Card"/>
    <s v="Bi-Weekly"/>
    <x v="2"/>
  </r>
  <r>
    <n v="3541"/>
    <n v="24"/>
    <x v="1"/>
    <x v="6"/>
    <x v="0"/>
    <n v="95"/>
    <x v="22"/>
    <s v="M"/>
    <s v="Magenta"/>
    <s v="Spring"/>
    <n v="4.5999999999999996"/>
    <x v="1"/>
    <x v="1"/>
    <s v="No"/>
    <s v="No"/>
    <n v="5"/>
    <s v="Bank Transfer"/>
    <s v="Weekly"/>
    <x v="2"/>
  </r>
  <r>
    <n v="3542"/>
    <n v="59"/>
    <x v="1"/>
    <x v="0"/>
    <x v="0"/>
    <n v="66"/>
    <x v="41"/>
    <s v="M"/>
    <s v="Olive"/>
    <s v="Winter"/>
    <n v="4"/>
    <x v="1"/>
    <x v="2"/>
    <s v="No"/>
    <s v="No"/>
    <n v="22"/>
    <s v="PayPal"/>
    <s v="Annually"/>
    <x v="0"/>
  </r>
  <r>
    <n v="3543"/>
    <n v="62"/>
    <x v="1"/>
    <x v="7"/>
    <x v="2"/>
    <n v="28"/>
    <x v="37"/>
    <s v="S"/>
    <s v="Olive"/>
    <s v="Spring"/>
    <n v="4.2"/>
    <x v="1"/>
    <x v="0"/>
    <s v="No"/>
    <s v="No"/>
    <n v="5"/>
    <s v="Venmo"/>
    <s v="Weekly"/>
    <x v="0"/>
  </r>
  <r>
    <n v="3544"/>
    <n v="58"/>
    <x v="1"/>
    <x v="19"/>
    <x v="3"/>
    <n v="83"/>
    <x v="24"/>
    <s v="M"/>
    <s v="Blue"/>
    <s v="Winter"/>
    <n v="4.0999999999999996"/>
    <x v="1"/>
    <x v="3"/>
    <s v="No"/>
    <s v="No"/>
    <n v="18"/>
    <s v="PayPal"/>
    <s v="Every 3 Months"/>
    <x v="0"/>
  </r>
  <r>
    <n v="3545"/>
    <n v="64"/>
    <x v="1"/>
    <x v="20"/>
    <x v="0"/>
    <n v="55"/>
    <x v="48"/>
    <s v="XL"/>
    <s v="Charcoal"/>
    <s v="Fall"/>
    <n v="3.6"/>
    <x v="1"/>
    <x v="4"/>
    <s v="No"/>
    <s v="No"/>
    <n v="42"/>
    <s v="Cash"/>
    <s v="Every 3 Months"/>
    <x v="0"/>
  </r>
  <r>
    <n v="3546"/>
    <n v="48"/>
    <x v="1"/>
    <x v="3"/>
    <x v="1"/>
    <n v="28"/>
    <x v="39"/>
    <s v="M"/>
    <s v="Yellow"/>
    <s v="Spring"/>
    <n v="3.7"/>
    <x v="1"/>
    <x v="4"/>
    <s v="No"/>
    <s v="No"/>
    <n v="22"/>
    <s v="Debit Card"/>
    <s v="Annually"/>
    <x v="2"/>
  </r>
  <r>
    <n v="3547"/>
    <n v="60"/>
    <x v="1"/>
    <x v="18"/>
    <x v="3"/>
    <n v="79"/>
    <x v="23"/>
    <s v="M"/>
    <s v="Violet"/>
    <s v="Summer"/>
    <n v="3.6"/>
    <x v="1"/>
    <x v="1"/>
    <s v="No"/>
    <s v="No"/>
    <n v="37"/>
    <s v="Bank Transfer"/>
    <s v="Bi-Weekly"/>
    <x v="0"/>
  </r>
  <r>
    <n v="3548"/>
    <n v="52"/>
    <x v="1"/>
    <x v="18"/>
    <x v="3"/>
    <n v="31"/>
    <x v="38"/>
    <s v="L"/>
    <s v="Magenta"/>
    <s v="Summer"/>
    <n v="3.8"/>
    <x v="1"/>
    <x v="3"/>
    <s v="No"/>
    <s v="No"/>
    <n v="23"/>
    <s v="Credit Card"/>
    <s v="Annually"/>
    <x v="0"/>
  </r>
  <r>
    <n v="3549"/>
    <n v="63"/>
    <x v="1"/>
    <x v="0"/>
    <x v="0"/>
    <n v="37"/>
    <x v="40"/>
    <s v="M"/>
    <s v="Red"/>
    <s v="Fall"/>
    <n v="3"/>
    <x v="1"/>
    <x v="3"/>
    <s v="No"/>
    <s v="No"/>
    <n v="47"/>
    <s v="Debit Card"/>
    <s v="Fortnightly"/>
    <x v="0"/>
  </r>
  <r>
    <n v="3550"/>
    <n v="44"/>
    <x v="1"/>
    <x v="17"/>
    <x v="0"/>
    <n v="34"/>
    <x v="4"/>
    <s v="M"/>
    <s v="Cyan"/>
    <s v="Summer"/>
    <n v="3.4"/>
    <x v="1"/>
    <x v="4"/>
    <s v="No"/>
    <s v="No"/>
    <n v="11"/>
    <s v="Bank Transfer"/>
    <s v="Fortnightly"/>
    <x v="2"/>
  </r>
  <r>
    <n v="3551"/>
    <n v="63"/>
    <x v="1"/>
    <x v="9"/>
    <x v="1"/>
    <n v="74"/>
    <x v="8"/>
    <s v="S"/>
    <s v="Orange"/>
    <s v="Winter"/>
    <n v="4.8"/>
    <x v="1"/>
    <x v="3"/>
    <s v="No"/>
    <s v="No"/>
    <n v="32"/>
    <s v="Cash"/>
    <s v="Weekly"/>
    <x v="0"/>
  </r>
  <r>
    <n v="3552"/>
    <n v="66"/>
    <x v="1"/>
    <x v="24"/>
    <x v="3"/>
    <n v="31"/>
    <x v="6"/>
    <s v="L"/>
    <s v="Black"/>
    <s v="Spring"/>
    <n v="2.6"/>
    <x v="1"/>
    <x v="5"/>
    <s v="No"/>
    <s v="No"/>
    <n v="20"/>
    <s v="Venmo"/>
    <s v="Weekly"/>
    <x v="0"/>
  </r>
  <r>
    <n v="3553"/>
    <n v="22"/>
    <x v="1"/>
    <x v="12"/>
    <x v="3"/>
    <n v="66"/>
    <x v="0"/>
    <s v="M"/>
    <s v="Blue"/>
    <s v="Winter"/>
    <n v="2.9"/>
    <x v="1"/>
    <x v="2"/>
    <s v="No"/>
    <s v="No"/>
    <n v="3"/>
    <s v="PayPal"/>
    <s v="Quarterly"/>
    <x v="2"/>
  </r>
  <r>
    <n v="3554"/>
    <n v="62"/>
    <x v="1"/>
    <x v="9"/>
    <x v="1"/>
    <n v="99"/>
    <x v="46"/>
    <s v="M"/>
    <s v="Charcoal"/>
    <s v="Spring"/>
    <n v="4.9000000000000004"/>
    <x v="1"/>
    <x v="1"/>
    <s v="No"/>
    <s v="No"/>
    <n v="32"/>
    <s v="Bank Transfer"/>
    <s v="Weekly"/>
    <x v="0"/>
  </r>
  <r>
    <n v="3555"/>
    <n v="39"/>
    <x v="1"/>
    <x v="10"/>
    <x v="0"/>
    <n v="55"/>
    <x v="7"/>
    <s v="M"/>
    <s v="Indigo"/>
    <s v="Spring"/>
    <n v="5"/>
    <x v="1"/>
    <x v="1"/>
    <s v="No"/>
    <s v="No"/>
    <n v="5"/>
    <s v="Credit Card"/>
    <s v="Fortnightly"/>
    <x v="2"/>
  </r>
  <r>
    <n v="3556"/>
    <n v="25"/>
    <x v="1"/>
    <x v="0"/>
    <x v="0"/>
    <n v="23"/>
    <x v="12"/>
    <s v="L"/>
    <s v="Silver"/>
    <s v="Spring"/>
    <n v="4.5999999999999996"/>
    <x v="1"/>
    <x v="2"/>
    <s v="No"/>
    <s v="No"/>
    <n v="45"/>
    <s v="Cash"/>
    <s v="Quarterly"/>
    <x v="2"/>
  </r>
  <r>
    <n v="3557"/>
    <n v="70"/>
    <x v="1"/>
    <x v="1"/>
    <x v="0"/>
    <n v="88"/>
    <x v="28"/>
    <s v="M"/>
    <s v="Brown"/>
    <s v="Fall"/>
    <n v="4.2"/>
    <x v="1"/>
    <x v="0"/>
    <s v="No"/>
    <s v="No"/>
    <n v="43"/>
    <s v="Cash"/>
    <s v="Bi-Weekly"/>
    <x v="0"/>
  </r>
  <r>
    <n v="3558"/>
    <n v="52"/>
    <x v="1"/>
    <x v="14"/>
    <x v="2"/>
    <n v="26"/>
    <x v="22"/>
    <s v="M"/>
    <s v="Peach"/>
    <s v="Summer"/>
    <n v="4.9000000000000004"/>
    <x v="1"/>
    <x v="2"/>
    <s v="No"/>
    <s v="No"/>
    <n v="1"/>
    <s v="PayPal"/>
    <s v="Every 3 Months"/>
    <x v="0"/>
  </r>
  <r>
    <n v="3559"/>
    <n v="68"/>
    <x v="1"/>
    <x v="21"/>
    <x v="3"/>
    <n v="94"/>
    <x v="29"/>
    <s v="L"/>
    <s v="Magenta"/>
    <s v="Summer"/>
    <n v="4.8"/>
    <x v="1"/>
    <x v="3"/>
    <s v="No"/>
    <s v="No"/>
    <n v="9"/>
    <s v="Venmo"/>
    <s v="Quarterly"/>
    <x v="0"/>
  </r>
  <r>
    <n v="3560"/>
    <n v="18"/>
    <x v="1"/>
    <x v="6"/>
    <x v="0"/>
    <n v="25"/>
    <x v="40"/>
    <s v="M"/>
    <s v="Beige"/>
    <s v="Fall"/>
    <n v="3"/>
    <x v="1"/>
    <x v="2"/>
    <s v="No"/>
    <s v="No"/>
    <n v="13"/>
    <s v="Venmo"/>
    <s v="Every 3 Months"/>
    <x v="1"/>
  </r>
  <r>
    <n v="3561"/>
    <n v="18"/>
    <x v="1"/>
    <x v="20"/>
    <x v="0"/>
    <n v="96"/>
    <x v="23"/>
    <s v="XL"/>
    <s v="Violet"/>
    <s v="Fall"/>
    <n v="3.5"/>
    <x v="1"/>
    <x v="0"/>
    <s v="No"/>
    <s v="No"/>
    <n v="5"/>
    <s v="Credit Card"/>
    <s v="Annually"/>
    <x v="1"/>
  </r>
  <r>
    <n v="3562"/>
    <n v="63"/>
    <x v="1"/>
    <x v="4"/>
    <x v="1"/>
    <n v="29"/>
    <x v="17"/>
    <s v="L"/>
    <s v="Black"/>
    <s v="Spring"/>
    <n v="3.4"/>
    <x v="1"/>
    <x v="3"/>
    <s v="No"/>
    <s v="No"/>
    <n v="39"/>
    <s v="Credit Card"/>
    <s v="Fortnightly"/>
    <x v="0"/>
  </r>
  <r>
    <n v="3563"/>
    <n v="47"/>
    <x v="1"/>
    <x v="4"/>
    <x v="1"/>
    <n v="36"/>
    <x v="33"/>
    <s v="M"/>
    <s v="Cyan"/>
    <s v="Winter"/>
    <n v="3.4"/>
    <x v="1"/>
    <x v="1"/>
    <s v="No"/>
    <s v="No"/>
    <n v="7"/>
    <s v="Bank Transfer"/>
    <s v="Weekly"/>
    <x v="2"/>
  </r>
  <r>
    <n v="3564"/>
    <n v="43"/>
    <x v="1"/>
    <x v="0"/>
    <x v="0"/>
    <n v="90"/>
    <x v="1"/>
    <s v="M"/>
    <s v="Green"/>
    <s v="Summer"/>
    <n v="4.9000000000000004"/>
    <x v="1"/>
    <x v="3"/>
    <s v="No"/>
    <s v="No"/>
    <n v="8"/>
    <s v="Credit Card"/>
    <s v="Every 3 Months"/>
    <x v="2"/>
  </r>
  <r>
    <n v="3565"/>
    <n v="60"/>
    <x v="1"/>
    <x v="24"/>
    <x v="3"/>
    <n v="38"/>
    <x v="26"/>
    <s v="S"/>
    <s v="Brown"/>
    <s v="Summer"/>
    <n v="4.4000000000000004"/>
    <x v="1"/>
    <x v="1"/>
    <s v="No"/>
    <s v="No"/>
    <n v="40"/>
    <s v="Venmo"/>
    <s v="Annually"/>
    <x v="0"/>
  </r>
  <r>
    <n v="3566"/>
    <n v="49"/>
    <x v="1"/>
    <x v="8"/>
    <x v="3"/>
    <n v="52"/>
    <x v="38"/>
    <s v="S"/>
    <s v="Gray"/>
    <s v="Spring"/>
    <n v="4.2"/>
    <x v="1"/>
    <x v="5"/>
    <s v="No"/>
    <s v="No"/>
    <n v="35"/>
    <s v="PayPal"/>
    <s v="Monthly"/>
    <x v="2"/>
  </r>
  <r>
    <n v="3567"/>
    <n v="28"/>
    <x v="1"/>
    <x v="2"/>
    <x v="0"/>
    <n v="88"/>
    <x v="29"/>
    <s v="S"/>
    <s v="Orange"/>
    <s v="Spring"/>
    <n v="3.1"/>
    <x v="1"/>
    <x v="2"/>
    <s v="No"/>
    <s v="No"/>
    <n v="14"/>
    <s v="Venmo"/>
    <s v="Monthly"/>
    <x v="2"/>
  </r>
  <r>
    <n v="3568"/>
    <n v="32"/>
    <x v="1"/>
    <x v="18"/>
    <x v="3"/>
    <n v="56"/>
    <x v="35"/>
    <s v="S"/>
    <s v="Silver"/>
    <s v="Summer"/>
    <n v="4"/>
    <x v="1"/>
    <x v="2"/>
    <s v="No"/>
    <s v="No"/>
    <n v="26"/>
    <s v="Credit Card"/>
    <s v="Monthly"/>
    <x v="2"/>
  </r>
  <r>
    <n v="3569"/>
    <n v="29"/>
    <x v="1"/>
    <x v="3"/>
    <x v="1"/>
    <n v="71"/>
    <x v="10"/>
    <s v="M"/>
    <s v="Purple"/>
    <s v="Spring"/>
    <n v="4.8"/>
    <x v="1"/>
    <x v="2"/>
    <s v="No"/>
    <s v="No"/>
    <n v="14"/>
    <s v="PayPal"/>
    <s v="Quarterly"/>
    <x v="2"/>
  </r>
  <r>
    <n v="3570"/>
    <n v="35"/>
    <x v="1"/>
    <x v="3"/>
    <x v="1"/>
    <n v="94"/>
    <x v="29"/>
    <s v="M"/>
    <s v="Olive"/>
    <s v="Fall"/>
    <n v="3.3"/>
    <x v="1"/>
    <x v="0"/>
    <s v="No"/>
    <s v="No"/>
    <n v="9"/>
    <s v="Bank Transfer"/>
    <s v="Fortnightly"/>
    <x v="2"/>
  </r>
  <r>
    <n v="3571"/>
    <n v="23"/>
    <x v="1"/>
    <x v="10"/>
    <x v="0"/>
    <n v="97"/>
    <x v="7"/>
    <s v="XL"/>
    <s v="Teal"/>
    <s v="Winter"/>
    <n v="4.7"/>
    <x v="1"/>
    <x v="3"/>
    <s v="No"/>
    <s v="No"/>
    <n v="32"/>
    <s v="Debit Card"/>
    <s v="Annually"/>
    <x v="2"/>
  </r>
  <r>
    <n v="3572"/>
    <n v="70"/>
    <x v="1"/>
    <x v="11"/>
    <x v="0"/>
    <n v="27"/>
    <x v="25"/>
    <s v="M"/>
    <s v="White"/>
    <s v="Summer"/>
    <n v="3.2"/>
    <x v="1"/>
    <x v="3"/>
    <s v="No"/>
    <s v="No"/>
    <n v="15"/>
    <s v="Bank Transfer"/>
    <s v="Every 3 Months"/>
    <x v="0"/>
  </r>
  <r>
    <n v="3573"/>
    <n v="23"/>
    <x v="1"/>
    <x v="6"/>
    <x v="0"/>
    <n v="28"/>
    <x v="3"/>
    <s v="M"/>
    <s v="Black"/>
    <s v="Spring"/>
    <n v="5"/>
    <x v="1"/>
    <x v="3"/>
    <s v="No"/>
    <s v="No"/>
    <n v="25"/>
    <s v="Credit Card"/>
    <s v="Monthly"/>
    <x v="2"/>
  </r>
  <r>
    <n v="3574"/>
    <n v="43"/>
    <x v="1"/>
    <x v="2"/>
    <x v="0"/>
    <n v="67"/>
    <x v="39"/>
    <s v="L"/>
    <s v="Maroon"/>
    <s v="Fall"/>
    <n v="4.9000000000000004"/>
    <x v="1"/>
    <x v="1"/>
    <s v="No"/>
    <s v="No"/>
    <n v="27"/>
    <s v="PayPal"/>
    <s v="Monthly"/>
    <x v="2"/>
  </r>
  <r>
    <n v="3575"/>
    <n v="29"/>
    <x v="1"/>
    <x v="20"/>
    <x v="0"/>
    <n v="70"/>
    <x v="14"/>
    <s v="M"/>
    <s v="Cyan"/>
    <s v="Fall"/>
    <n v="4.9000000000000004"/>
    <x v="1"/>
    <x v="0"/>
    <s v="No"/>
    <s v="No"/>
    <n v="39"/>
    <s v="Bank Transfer"/>
    <s v="Quarterly"/>
    <x v="2"/>
  </r>
  <r>
    <n v="3576"/>
    <n v="61"/>
    <x v="1"/>
    <x v="7"/>
    <x v="2"/>
    <n v="95"/>
    <x v="0"/>
    <s v="M"/>
    <s v="Violet"/>
    <s v="Fall"/>
    <n v="3.7"/>
    <x v="1"/>
    <x v="0"/>
    <s v="No"/>
    <s v="No"/>
    <n v="49"/>
    <s v="Venmo"/>
    <s v="Bi-Weekly"/>
    <x v="0"/>
  </r>
  <r>
    <n v="3577"/>
    <n v="29"/>
    <x v="1"/>
    <x v="23"/>
    <x v="1"/>
    <n v="24"/>
    <x v="1"/>
    <s v="L"/>
    <s v="Yellow"/>
    <s v="Spring"/>
    <n v="3"/>
    <x v="1"/>
    <x v="0"/>
    <s v="No"/>
    <s v="No"/>
    <n v="12"/>
    <s v="Venmo"/>
    <s v="Bi-Weekly"/>
    <x v="2"/>
  </r>
  <r>
    <n v="3578"/>
    <n v="66"/>
    <x v="1"/>
    <x v="22"/>
    <x v="3"/>
    <n v="35"/>
    <x v="9"/>
    <s v="S"/>
    <s v="Yellow"/>
    <s v="Winter"/>
    <n v="2.6"/>
    <x v="1"/>
    <x v="3"/>
    <s v="No"/>
    <s v="No"/>
    <n v="13"/>
    <s v="Bank Transfer"/>
    <s v="Weekly"/>
    <x v="0"/>
  </r>
  <r>
    <n v="3579"/>
    <n v="46"/>
    <x v="1"/>
    <x v="9"/>
    <x v="1"/>
    <n v="22"/>
    <x v="42"/>
    <s v="L"/>
    <s v="Olive"/>
    <s v="Winter"/>
    <n v="2.6"/>
    <x v="1"/>
    <x v="3"/>
    <s v="No"/>
    <s v="No"/>
    <n v="22"/>
    <s v="Bank Transfer"/>
    <s v="Quarterly"/>
    <x v="2"/>
  </r>
  <r>
    <n v="3580"/>
    <n v="34"/>
    <x v="1"/>
    <x v="18"/>
    <x v="3"/>
    <n v="66"/>
    <x v="28"/>
    <s v="L"/>
    <s v="Olive"/>
    <s v="Fall"/>
    <n v="4.8"/>
    <x v="1"/>
    <x v="3"/>
    <s v="No"/>
    <s v="No"/>
    <n v="19"/>
    <s v="Credit Card"/>
    <s v="Every 3 Months"/>
    <x v="2"/>
  </r>
  <r>
    <n v="3581"/>
    <n v="51"/>
    <x v="1"/>
    <x v="0"/>
    <x v="0"/>
    <n v="83"/>
    <x v="13"/>
    <s v="M"/>
    <s v="Magenta"/>
    <s v="Summer"/>
    <n v="3.2"/>
    <x v="1"/>
    <x v="4"/>
    <s v="No"/>
    <s v="No"/>
    <n v="3"/>
    <s v="Cash"/>
    <s v="Bi-Weekly"/>
    <x v="0"/>
  </r>
  <r>
    <n v="3582"/>
    <n v="26"/>
    <x v="1"/>
    <x v="10"/>
    <x v="0"/>
    <n v="95"/>
    <x v="42"/>
    <s v="M"/>
    <s v="Orange"/>
    <s v="Fall"/>
    <n v="4.9000000000000004"/>
    <x v="1"/>
    <x v="2"/>
    <s v="No"/>
    <s v="No"/>
    <n v="50"/>
    <s v="Credit Card"/>
    <s v="Weekly"/>
    <x v="2"/>
  </r>
  <r>
    <n v="3583"/>
    <n v="23"/>
    <x v="1"/>
    <x v="6"/>
    <x v="0"/>
    <n v="41"/>
    <x v="18"/>
    <s v="S"/>
    <s v="Beige"/>
    <s v="Summer"/>
    <n v="3.4"/>
    <x v="1"/>
    <x v="4"/>
    <s v="No"/>
    <s v="No"/>
    <n v="15"/>
    <s v="PayPal"/>
    <s v="Annually"/>
    <x v="2"/>
  </r>
  <r>
    <n v="3584"/>
    <n v="52"/>
    <x v="1"/>
    <x v="0"/>
    <x v="0"/>
    <n v="77"/>
    <x v="28"/>
    <s v="L"/>
    <s v="Brown"/>
    <s v="Summer"/>
    <n v="2.7"/>
    <x v="1"/>
    <x v="5"/>
    <s v="No"/>
    <s v="No"/>
    <n v="44"/>
    <s v="Credit Card"/>
    <s v="Every 3 Months"/>
    <x v="0"/>
  </r>
  <r>
    <n v="3585"/>
    <n v="39"/>
    <x v="1"/>
    <x v="4"/>
    <x v="1"/>
    <n v="52"/>
    <x v="20"/>
    <s v="L"/>
    <s v="Indigo"/>
    <s v="Fall"/>
    <n v="4.8"/>
    <x v="1"/>
    <x v="0"/>
    <s v="No"/>
    <s v="No"/>
    <n v="48"/>
    <s v="Debit Card"/>
    <s v="Monthly"/>
    <x v="2"/>
  </r>
  <r>
    <n v="3586"/>
    <n v="39"/>
    <x v="1"/>
    <x v="24"/>
    <x v="3"/>
    <n v="41"/>
    <x v="14"/>
    <s v="XL"/>
    <s v="Gray"/>
    <s v="Winter"/>
    <n v="4.0999999999999996"/>
    <x v="1"/>
    <x v="3"/>
    <s v="No"/>
    <s v="No"/>
    <n v="4"/>
    <s v="Venmo"/>
    <s v="Bi-Weekly"/>
    <x v="2"/>
  </r>
  <r>
    <n v="3587"/>
    <n v="33"/>
    <x v="1"/>
    <x v="15"/>
    <x v="0"/>
    <n v="28"/>
    <x v="37"/>
    <s v="M"/>
    <s v="Yellow"/>
    <s v="Winter"/>
    <n v="4.5999999999999996"/>
    <x v="1"/>
    <x v="5"/>
    <s v="No"/>
    <s v="No"/>
    <n v="12"/>
    <s v="PayPal"/>
    <s v="Bi-Weekly"/>
    <x v="2"/>
  </r>
  <r>
    <n v="3588"/>
    <n v="33"/>
    <x v="1"/>
    <x v="1"/>
    <x v="0"/>
    <n v="90"/>
    <x v="41"/>
    <s v="S"/>
    <s v="Violet"/>
    <s v="Summer"/>
    <n v="4.4000000000000004"/>
    <x v="1"/>
    <x v="3"/>
    <s v="No"/>
    <s v="No"/>
    <n v="33"/>
    <s v="Debit Card"/>
    <s v="Annually"/>
    <x v="2"/>
  </r>
  <r>
    <n v="3589"/>
    <n v="23"/>
    <x v="1"/>
    <x v="12"/>
    <x v="3"/>
    <n v="55"/>
    <x v="49"/>
    <s v="M"/>
    <s v="Magenta"/>
    <s v="Spring"/>
    <n v="3.5"/>
    <x v="1"/>
    <x v="4"/>
    <s v="No"/>
    <s v="No"/>
    <n v="40"/>
    <s v="Cash"/>
    <s v="Annually"/>
    <x v="2"/>
  </r>
  <r>
    <n v="3590"/>
    <n v="31"/>
    <x v="1"/>
    <x v="22"/>
    <x v="3"/>
    <n v="73"/>
    <x v="13"/>
    <s v="M"/>
    <s v="Blue"/>
    <s v="Spring"/>
    <n v="4.8"/>
    <x v="1"/>
    <x v="2"/>
    <s v="No"/>
    <s v="No"/>
    <n v="38"/>
    <s v="Cash"/>
    <s v="Every 3 Months"/>
    <x v="2"/>
  </r>
  <r>
    <n v="3591"/>
    <n v="27"/>
    <x v="1"/>
    <x v="10"/>
    <x v="0"/>
    <n v="87"/>
    <x v="45"/>
    <s v="M"/>
    <s v="Gray"/>
    <s v="Fall"/>
    <n v="2.9"/>
    <x v="1"/>
    <x v="4"/>
    <s v="No"/>
    <s v="No"/>
    <n v="19"/>
    <s v="Venmo"/>
    <s v="Every 3 Months"/>
    <x v="2"/>
  </r>
  <r>
    <n v="3592"/>
    <n v="48"/>
    <x v="1"/>
    <x v="14"/>
    <x v="2"/>
    <n v="89"/>
    <x v="45"/>
    <s v="M"/>
    <s v="Gold"/>
    <s v="Winter"/>
    <n v="3.2"/>
    <x v="1"/>
    <x v="4"/>
    <s v="No"/>
    <s v="No"/>
    <n v="38"/>
    <s v="Bank Transfer"/>
    <s v="Quarterly"/>
    <x v="2"/>
  </r>
  <r>
    <n v="3593"/>
    <n v="61"/>
    <x v="1"/>
    <x v="23"/>
    <x v="1"/>
    <n v="82"/>
    <x v="32"/>
    <s v="L"/>
    <s v="Lavender"/>
    <s v="Spring"/>
    <n v="4.4000000000000004"/>
    <x v="1"/>
    <x v="4"/>
    <s v="No"/>
    <s v="No"/>
    <n v="18"/>
    <s v="Venmo"/>
    <s v="Fortnightly"/>
    <x v="0"/>
  </r>
  <r>
    <n v="3594"/>
    <n v="63"/>
    <x v="1"/>
    <x v="3"/>
    <x v="1"/>
    <n v="80"/>
    <x v="5"/>
    <s v="M"/>
    <s v="Black"/>
    <s v="Spring"/>
    <n v="4.5999999999999996"/>
    <x v="1"/>
    <x v="2"/>
    <s v="No"/>
    <s v="No"/>
    <n v="24"/>
    <s v="PayPal"/>
    <s v="Monthly"/>
    <x v="0"/>
  </r>
  <r>
    <n v="3595"/>
    <n v="19"/>
    <x v="1"/>
    <x v="18"/>
    <x v="3"/>
    <n v="87"/>
    <x v="15"/>
    <s v="L"/>
    <s v="Charcoal"/>
    <s v="Summer"/>
    <n v="2.6"/>
    <x v="1"/>
    <x v="4"/>
    <s v="No"/>
    <s v="No"/>
    <n v="29"/>
    <s v="Venmo"/>
    <s v="Quarterly"/>
    <x v="1"/>
  </r>
  <r>
    <n v="3596"/>
    <n v="21"/>
    <x v="1"/>
    <x v="0"/>
    <x v="0"/>
    <n v="41"/>
    <x v="45"/>
    <s v="M"/>
    <s v="Violet"/>
    <s v="Spring"/>
    <n v="3.1"/>
    <x v="1"/>
    <x v="5"/>
    <s v="No"/>
    <s v="No"/>
    <n v="14"/>
    <s v="PayPal"/>
    <s v="Annually"/>
    <x v="2"/>
  </r>
  <r>
    <n v="3597"/>
    <n v="28"/>
    <x v="1"/>
    <x v="15"/>
    <x v="0"/>
    <n v="83"/>
    <x v="36"/>
    <s v="M"/>
    <s v="Charcoal"/>
    <s v="Spring"/>
    <n v="4.3"/>
    <x v="1"/>
    <x v="3"/>
    <s v="No"/>
    <s v="No"/>
    <n v="44"/>
    <s v="Cash"/>
    <s v="Fortnightly"/>
    <x v="2"/>
  </r>
  <r>
    <n v="3598"/>
    <n v="29"/>
    <x v="1"/>
    <x v="12"/>
    <x v="3"/>
    <n v="71"/>
    <x v="35"/>
    <s v="M"/>
    <s v="Maroon"/>
    <s v="Summer"/>
    <n v="3.1"/>
    <x v="1"/>
    <x v="3"/>
    <s v="No"/>
    <s v="No"/>
    <n v="18"/>
    <s v="Bank Transfer"/>
    <s v="Quarterly"/>
    <x v="2"/>
  </r>
  <r>
    <n v="3599"/>
    <n v="23"/>
    <x v="1"/>
    <x v="15"/>
    <x v="0"/>
    <n v="76"/>
    <x v="39"/>
    <s v="XL"/>
    <s v="Purple"/>
    <s v="Spring"/>
    <n v="4.5999999999999996"/>
    <x v="1"/>
    <x v="5"/>
    <s v="No"/>
    <s v="No"/>
    <n v="19"/>
    <s v="Bank Transfer"/>
    <s v="Bi-Weekly"/>
    <x v="2"/>
  </r>
  <r>
    <n v="3600"/>
    <n v="37"/>
    <x v="1"/>
    <x v="18"/>
    <x v="3"/>
    <n v="34"/>
    <x v="23"/>
    <s v="S"/>
    <s v="Peach"/>
    <s v="Spring"/>
    <n v="4.5999999999999996"/>
    <x v="1"/>
    <x v="0"/>
    <s v="No"/>
    <s v="No"/>
    <n v="4"/>
    <s v="Cash"/>
    <s v="Weekly"/>
    <x v="2"/>
  </r>
  <r>
    <n v="3601"/>
    <n v="67"/>
    <x v="1"/>
    <x v="10"/>
    <x v="0"/>
    <n v="81"/>
    <x v="36"/>
    <s v="XL"/>
    <s v="Olive"/>
    <s v="Spring"/>
    <n v="2.7"/>
    <x v="1"/>
    <x v="1"/>
    <s v="No"/>
    <s v="No"/>
    <n v="25"/>
    <s v="Cash"/>
    <s v="Bi-Weekly"/>
    <x v="0"/>
  </r>
  <r>
    <n v="3602"/>
    <n v="34"/>
    <x v="1"/>
    <x v="17"/>
    <x v="0"/>
    <n v="47"/>
    <x v="17"/>
    <s v="M"/>
    <s v="Indigo"/>
    <s v="Summer"/>
    <n v="3"/>
    <x v="1"/>
    <x v="2"/>
    <s v="No"/>
    <s v="No"/>
    <n v="3"/>
    <s v="PayPal"/>
    <s v="Monthly"/>
    <x v="2"/>
  </r>
  <r>
    <n v="3603"/>
    <n v="58"/>
    <x v="1"/>
    <x v="11"/>
    <x v="0"/>
    <n v="36"/>
    <x v="5"/>
    <s v="S"/>
    <s v="Magenta"/>
    <s v="Summer"/>
    <n v="3.3"/>
    <x v="1"/>
    <x v="5"/>
    <s v="No"/>
    <s v="No"/>
    <n v="40"/>
    <s v="Debit Card"/>
    <s v="Quarterly"/>
    <x v="0"/>
  </r>
  <r>
    <n v="3604"/>
    <n v="45"/>
    <x v="1"/>
    <x v="2"/>
    <x v="0"/>
    <n v="51"/>
    <x v="7"/>
    <s v="M"/>
    <s v="Gold"/>
    <s v="Spring"/>
    <n v="2.7"/>
    <x v="1"/>
    <x v="1"/>
    <s v="No"/>
    <s v="No"/>
    <n v="5"/>
    <s v="Cash"/>
    <s v="Weekly"/>
    <x v="2"/>
  </r>
  <r>
    <n v="3605"/>
    <n v="63"/>
    <x v="1"/>
    <x v="15"/>
    <x v="0"/>
    <n v="86"/>
    <x v="7"/>
    <s v="M"/>
    <s v="Orange"/>
    <s v="Fall"/>
    <n v="3.3"/>
    <x v="1"/>
    <x v="3"/>
    <s v="No"/>
    <s v="No"/>
    <n v="17"/>
    <s v="Debit Card"/>
    <s v="Annually"/>
    <x v="0"/>
  </r>
  <r>
    <n v="3606"/>
    <n v="68"/>
    <x v="1"/>
    <x v="2"/>
    <x v="0"/>
    <n v="41"/>
    <x v="15"/>
    <s v="M"/>
    <s v="Gold"/>
    <s v="Fall"/>
    <n v="4.3"/>
    <x v="1"/>
    <x v="5"/>
    <s v="No"/>
    <s v="No"/>
    <n v="36"/>
    <s v="Bank Transfer"/>
    <s v="Every 3 Months"/>
    <x v="0"/>
  </r>
  <r>
    <n v="3607"/>
    <n v="41"/>
    <x v="1"/>
    <x v="3"/>
    <x v="1"/>
    <n v="90"/>
    <x v="46"/>
    <s v="XL"/>
    <s v="Purple"/>
    <s v="Fall"/>
    <n v="4.8"/>
    <x v="1"/>
    <x v="0"/>
    <s v="No"/>
    <s v="No"/>
    <n v="41"/>
    <s v="Venmo"/>
    <s v="Annually"/>
    <x v="2"/>
  </r>
  <r>
    <n v="3608"/>
    <n v="50"/>
    <x v="1"/>
    <x v="19"/>
    <x v="3"/>
    <n v="93"/>
    <x v="35"/>
    <s v="L"/>
    <s v="Charcoal"/>
    <s v="Fall"/>
    <n v="3.3"/>
    <x v="1"/>
    <x v="3"/>
    <s v="No"/>
    <s v="No"/>
    <n v="20"/>
    <s v="Venmo"/>
    <s v="Bi-Weekly"/>
    <x v="2"/>
  </r>
  <r>
    <n v="3609"/>
    <n v="24"/>
    <x v="1"/>
    <x v="24"/>
    <x v="3"/>
    <n v="56"/>
    <x v="30"/>
    <s v="M"/>
    <s v="Cyan"/>
    <s v="Fall"/>
    <n v="4.3"/>
    <x v="1"/>
    <x v="2"/>
    <s v="No"/>
    <s v="No"/>
    <n v="2"/>
    <s v="Cash"/>
    <s v="Every 3 Months"/>
    <x v="2"/>
  </r>
  <r>
    <n v="3610"/>
    <n v="21"/>
    <x v="1"/>
    <x v="20"/>
    <x v="0"/>
    <n v="39"/>
    <x v="35"/>
    <s v="M"/>
    <s v="Cyan"/>
    <s v="Summer"/>
    <n v="3"/>
    <x v="1"/>
    <x v="4"/>
    <s v="No"/>
    <s v="No"/>
    <n v="31"/>
    <s v="Debit Card"/>
    <s v="Monthly"/>
    <x v="2"/>
  </r>
  <r>
    <n v="3611"/>
    <n v="18"/>
    <x v="1"/>
    <x v="14"/>
    <x v="2"/>
    <n v="86"/>
    <x v="21"/>
    <s v="XL"/>
    <s v="Green"/>
    <s v="Fall"/>
    <n v="4.8"/>
    <x v="1"/>
    <x v="4"/>
    <s v="No"/>
    <s v="No"/>
    <n v="23"/>
    <s v="Bank Transfer"/>
    <s v="Fortnightly"/>
    <x v="1"/>
  </r>
  <r>
    <n v="3612"/>
    <n v="63"/>
    <x v="1"/>
    <x v="17"/>
    <x v="0"/>
    <n v="82"/>
    <x v="47"/>
    <s v="M"/>
    <s v="Silver"/>
    <s v="Spring"/>
    <n v="2.9"/>
    <x v="1"/>
    <x v="3"/>
    <s v="No"/>
    <s v="No"/>
    <n v="30"/>
    <s v="Credit Card"/>
    <s v="Annually"/>
    <x v="0"/>
  </r>
  <r>
    <n v="3613"/>
    <n v="47"/>
    <x v="1"/>
    <x v="3"/>
    <x v="1"/>
    <n v="29"/>
    <x v="49"/>
    <s v="M"/>
    <s v="Teal"/>
    <s v="Summer"/>
    <n v="3.6"/>
    <x v="1"/>
    <x v="3"/>
    <s v="No"/>
    <s v="No"/>
    <n v="26"/>
    <s v="Cash"/>
    <s v="Every 3 Months"/>
    <x v="2"/>
  </r>
  <r>
    <n v="3614"/>
    <n v="58"/>
    <x v="1"/>
    <x v="19"/>
    <x v="3"/>
    <n v="27"/>
    <x v="46"/>
    <s v="M"/>
    <s v="Magenta"/>
    <s v="Fall"/>
    <n v="3.5"/>
    <x v="1"/>
    <x v="5"/>
    <s v="No"/>
    <s v="No"/>
    <n v="40"/>
    <s v="Venmo"/>
    <s v="Annually"/>
    <x v="0"/>
  </r>
  <r>
    <n v="3615"/>
    <n v="46"/>
    <x v="1"/>
    <x v="24"/>
    <x v="3"/>
    <n v="25"/>
    <x v="12"/>
    <s v="L"/>
    <s v="Maroon"/>
    <s v="Spring"/>
    <n v="4.7"/>
    <x v="1"/>
    <x v="4"/>
    <s v="No"/>
    <s v="No"/>
    <n v="19"/>
    <s v="Bank Transfer"/>
    <s v="Annually"/>
    <x v="2"/>
  </r>
  <r>
    <n v="3616"/>
    <n v="35"/>
    <x v="1"/>
    <x v="10"/>
    <x v="0"/>
    <n v="31"/>
    <x v="18"/>
    <s v="M"/>
    <s v="Gold"/>
    <s v="Winter"/>
    <n v="4.4000000000000004"/>
    <x v="1"/>
    <x v="1"/>
    <s v="No"/>
    <s v="No"/>
    <n v="4"/>
    <s v="Credit Card"/>
    <s v="Monthly"/>
    <x v="2"/>
  </r>
  <r>
    <n v="3617"/>
    <n v="42"/>
    <x v="1"/>
    <x v="15"/>
    <x v="0"/>
    <n v="23"/>
    <x v="48"/>
    <s v="L"/>
    <s v="Purple"/>
    <s v="Winter"/>
    <n v="3.3"/>
    <x v="1"/>
    <x v="5"/>
    <s v="No"/>
    <s v="No"/>
    <n v="33"/>
    <s v="Debit Card"/>
    <s v="Fortnightly"/>
    <x v="2"/>
  </r>
  <r>
    <n v="3618"/>
    <n v="48"/>
    <x v="1"/>
    <x v="22"/>
    <x v="3"/>
    <n v="47"/>
    <x v="0"/>
    <s v="M"/>
    <s v="Lavender"/>
    <s v="Fall"/>
    <n v="4.3"/>
    <x v="1"/>
    <x v="0"/>
    <s v="No"/>
    <s v="No"/>
    <n v="29"/>
    <s v="Debit Card"/>
    <s v="Monthly"/>
    <x v="2"/>
  </r>
  <r>
    <n v="3619"/>
    <n v="28"/>
    <x v="1"/>
    <x v="24"/>
    <x v="3"/>
    <n v="67"/>
    <x v="22"/>
    <s v="M"/>
    <s v="Maroon"/>
    <s v="Fall"/>
    <n v="4"/>
    <x v="1"/>
    <x v="4"/>
    <s v="No"/>
    <s v="No"/>
    <n v="47"/>
    <s v="PayPal"/>
    <s v="Bi-Weekly"/>
    <x v="2"/>
  </r>
  <r>
    <n v="3620"/>
    <n v="44"/>
    <x v="1"/>
    <x v="18"/>
    <x v="3"/>
    <n v="75"/>
    <x v="17"/>
    <s v="S"/>
    <s v="Magenta"/>
    <s v="Winter"/>
    <n v="4.9000000000000004"/>
    <x v="1"/>
    <x v="4"/>
    <s v="No"/>
    <s v="No"/>
    <n v="50"/>
    <s v="Venmo"/>
    <s v="Weekly"/>
    <x v="2"/>
  </r>
  <r>
    <n v="3621"/>
    <n v="60"/>
    <x v="1"/>
    <x v="3"/>
    <x v="1"/>
    <n v="82"/>
    <x v="7"/>
    <s v="M"/>
    <s v="Turquoise"/>
    <s v="Summer"/>
    <n v="2.9"/>
    <x v="1"/>
    <x v="0"/>
    <s v="No"/>
    <s v="No"/>
    <n v="28"/>
    <s v="Credit Card"/>
    <s v="Fortnightly"/>
    <x v="0"/>
  </r>
  <r>
    <n v="3622"/>
    <n v="38"/>
    <x v="1"/>
    <x v="4"/>
    <x v="1"/>
    <n v="32"/>
    <x v="32"/>
    <s v="XL"/>
    <s v="Silver"/>
    <s v="Summer"/>
    <n v="4"/>
    <x v="1"/>
    <x v="4"/>
    <s v="No"/>
    <s v="No"/>
    <n v="5"/>
    <s v="Cash"/>
    <s v="Fortnightly"/>
    <x v="2"/>
  </r>
  <r>
    <n v="3623"/>
    <n v="46"/>
    <x v="1"/>
    <x v="10"/>
    <x v="0"/>
    <n v="41"/>
    <x v="48"/>
    <s v="M"/>
    <s v="Purple"/>
    <s v="Fall"/>
    <n v="4.3"/>
    <x v="1"/>
    <x v="5"/>
    <s v="No"/>
    <s v="No"/>
    <n v="12"/>
    <s v="Credit Card"/>
    <s v="Annually"/>
    <x v="2"/>
  </r>
  <r>
    <n v="3624"/>
    <n v="39"/>
    <x v="1"/>
    <x v="16"/>
    <x v="3"/>
    <n v="89"/>
    <x v="10"/>
    <s v="M"/>
    <s v="Violet"/>
    <s v="Winter"/>
    <n v="2.7"/>
    <x v="1"/>
    <x v="4"/>
    <s v="No"/>
    <s v="No"/>
    <n v="4"/>
    <s v="PayPal"/>
    <s v="Weekly"/>
    <x v="2"/>
  </r>
  <r>
    <n v="3625"/>
    <n v="22"/>
    <x v="1"/>
    <x v="19"/>
    <x v="3"/>
    <n v="82"/>
    <x v="21"/>
    <s v="XL"/>
    <s v="Peach"/>
    <s v="Fall"/>
    <n v="5"/>
    <x v="1"/>
    <x v="5"/>
    <s v="No"/>
    <s v="No"/>
    <n v="22"/>
    <s v="Bank Transfer"/>
    <s v="Bi-Weekly"/>
    <x v="2"/>
  </r>
  <r>
    <n v="3626"/>
    <n v="44"/>
    <x v="1"/>
    <x v="18"/>
    <x v="3"/>
    <n v="99"/>
    <x v="26"/>
    <s v="L"/>
    <s v="Green"/>
    <s v="Winter"/>
    <n v="4.4000000000000004"/>
    <x v="1"/>
    <x v="0"/>
    <s v="No"/>
    <s v="No"/>
    <n v="32"/>
    <s v="PayPal"/>
    <s v="Weekly"/>
    <x v="2"/>
  </r>
  <r>
    <n v="3627"/>
    <n v="69"/>
    <x v="1"/>
    <x v="0"/>
    <x v="0"/>
    <n v="98"/>
    <x v="16"/>
    <s v="L"/>
    <s v="Teal"/>
    <s v="Fall"/>
    <n v="3.5"/>
    <x v="1"/>
    <x v="0"/>
    <s v="No"/>
    <s v="No"/>
    <n v="32"/>
    <s v="Venmo"/>
    <s v="Quarterly"/>
    <x v="0"/>
  </r>
  <r>
    <n v="3628"/>
    <n v="39"/>
    <x v="1"/>
    <x v="22"/>
    <x v="3"/>
    <n v="54"/>
    <x v="12"/>
    <s v="M"/>
    <s v="Silver"/>
    <s v="Winter"/>
    <n v="3.3"/>
    <x v="1"/>
    <x v="2"/>
    <s v="No"/>
    <s v="No"/>
    <n v="48"/>
    <s v="Cash"/>
    <s v="Every 3 Months"/>
    <x v="2"/>
  </r>
  <r>
    <n v="3629"/>
    <n v="53"/>
    <x v="1"/>
    <x v="0"/>
    <x v="0"/>
    <n v="88"/>
    <x v="42"/>
    <s v="L"/>
    <s v="Purple"/>
    <s v="Summer"/>
    <n v="3.8"/>
    <x v="1"/>
    <x v="1"/>
    <s v="No"/>
    <s v="No"/>
    <n v="35"/>
    <s v="Credit Card"/>
    <s v="Monthly"/>
    <x v="0"/>
  </r>
  <r>
    <n v="3630"/>
    <n v="52"/>
    <x v="1"/>
    <x v="17"/>
    <x v="0"/>
    <n v="43"/>
    <x v="23"/>
    <s v="L"/>
    <s v="Lavender"/>
    <s v="Summer"/>
    <n v="4.5"/>
    <x v="1"/>
    <x v="3"/>
    <s v="No"/>
    <s v="No"/>
    <n v="44"/>
    <s v="Debit Card"/>
    <s v="Fortnightly"/>
    <x v="0"/>
  </r>
  <r>
    <n v="3631"/>
    <n v="65"/>
    <x v="1"/>
    <x v="19"/>
    <x v="3"/>
    <n v="73"/>
    <x v="19"/>
    <s v="M"/>
    <s v="Lavender"/>
    <s v="Winter"/>
    <n v="4.8"/>
    <x v="1"/>
    <x v="5"/>
    <s v="No"/>
    <s v="No"/>
    <n v="29"/>
    <s v="Cash"/>
    <s v="Weekly"/>
    <x v="0"/>
  </r>
  <r>
    <n v="3632"/>
    <n v="48"/>
    <x v="1"/>
    <x v="19"/>
    <x v="3"/>
    <n v="50"/>
    <x v="32"/>
    <s v="M"/>
    <s v="Peach"/>
    <s v="Fall"/>
    <n v="2.9"/>
    <x v="1"/>
    <x v="5"/>
    <s v="No"/>
    <s v="No"/>
    <n v="26"/>
    <s v="Credit Card"/>
    <s v="Monthly"/>
    <x v="2"/>
  </r>
  <r>
    <n v="3633"/>
    <n v="27"/>
    <x v="1"/>
    <x v="4"/>
    <x v="1"/>
    <n v="73"/>
    <x v="40"/>
    <s v="L"/>
    <s v="Green"/>
    <s v="Spring"/>
    <n v="3.2"/>
    <x v="1"/>
    <x v="0"/>
    <s v="No"/>
    <s v="No"/>
    <n v="3"/>
    <s v="Debit Card"/>
    <s v="Quarterly"/>
    <x v="2"/>
  </r>
  <r>
    <n v="3634"/>
    <n v="39"/>
    <x v="1"/>
    <x v="24"/>
    <x v="3"/>
    <n v="51"/>
    <x v="6"/>
    <s v="M"/>
    <s v="Orange"/>
    <s v="Spring"/>
    <n v="2.8"/>
    <x v="1"/>
    <x v="1"/>
    <s v="No"/>
    <s v="No"/>
    <n v="1"/>
    <s v="Bank Transfer"/>
    <s v="Bi-Weekly"/>
    <x v="2"/>
  </r>
  <r>
    <n v="3635"/>
    <n v="59"/>
    <x v="1"/>
    <x v="20"/>
    <x v="0"/>
    <n v="22"/>
    <x v="31"/>
    <s v="M"/>
    <s v="Pink"/>
    <s v="Winter"/>
    <n v="3.3"/>
    <x v="1"/>
    <x v="3"/>
    <s v="No"/>
    <s v="No"/>
    <n v="17"/>
    <s v="PayPal"/>
    <s v="Annually"/>
    <x v="0"/>
  </r>
  <r>
    <n v="3636"/>
    <n v="52"/>
    <x v="1"/>
    <x v="3"/>
    <x v="1"/>
    <n v="32"/>
    <x v="24"/>
    <s v="L"/>
    <s v="Cyan"/>
    <s v="Fall"/>
    <n v="3.3"/>
    <x v="1"/>
    <x v="1"/>
    <s v="No"/>
    <s v="No"/>
    <n v="17"/>
    <s v="Credit Card"/>
    <s v="Fortnightly"/>
    <x v="0"/>
  </r>
  <r>
    <n v="3637"/>
    <n v="50"/>
    <x v="1"/>
    <x v="3"/>
    <x v="1"/>
    <n v="38"/>
    <x v="18"/>
    <s v="L"/>
    <s v="Lavender"/>
    <s v="Summer"/>
    <n v="4.2"/>
    <x v="1"/>
    <x v="4"/>
    <s v="No"/>
    <s v="No"/>
    <n v="36"/>
    <s v="Cash"/>
    <s v="Weekly"/>
    <x v="2"/>
  </r>
  <r>
    <n v="3638"/>
    <n v="32"/>
    <x v="1"/>
    <x v="23"/>
    <x v="1"/>
    <n v="66"/>
    <x v="40"/>
    <s v="L"/>
    <s v="Yellow"/>
    <s v="Winter"/>
    <n v="3.6"/>
    <x v="1"/>
    <x v="0"/>
    <s v="No"/>
    <s v="No"/>
    <n v="32"/>
    <s v="Credit Card"/>
    <s v="Fortnightly"/>
    <x v="2"/>
  </r>
  <r>
    <n v="3639"/>
    <n v="40"/>
    <x v="1"/>
    <x v="21"/>
    <x v="3"/>
    <n v="20"/>
    <x v="23"/>
    <s v="M"/>
    <s v="Olive"/>
    <s v="Spring"/>
    <n v="4.5999999999999996"/>
    <x v="1"/>
    <x v="0"/>
    <s v="No"/>
    <s v="No"/>
    <n v="50"/>
    <s v="PayPal"/>
    <s v="Bi-Weekly"/>
    <x v="2"/>
  </r>
  <r>
    <n v="3640"/>
    <n v="26"/>
    <x v="1"/>
    <x v="7"/>
    <x v="2"/>
    <n v="44"/>
    <x v="26"/>
    <s v="M"/>
    <s v="Brown"/>
    <s v="Summer"/>
    <n v="3.6"/>
    <x v="1"/>
    <x v="4"/>
    <s v="No"/>
    <s v="No"/>
    <n v="39"/>
    <s v="Venmo"/>
    <s v="Annually"/>
    <x v="2"/>
  </r>
  <r>
    <n v="3641"/>
    <n v="47"/>
    <x v="1"/>
    <x v="12"/>
    <x v="3"/>
    <n v="31"/>
    <x v="46"/>
    <s v="L"/>
    <s v="Pink"/>
    <s v="Spring"/>
    <n v="4"/>
    <x v="1"/>
    <x v="2"/>
    <s v="No"/>
    <s v="No"/>
    <n v="17"/>
    <s v="PayPal"/>
    <s v="Monthly"/>
    <x v="2"/>
  </r>
  <r>
    <n v="3642"/>
    <n v="51"/>
    <x v="1"/>
    <x v="14"/>
    <x v="2"/>
    <n v="45"/>
    <x v="14"/>
    <s v="M"/>
    <s v="Cyan"/>
    <s v="Fall"/>
    <n v="2.7"/>
    <x v="1"/>
    <x v="1"/>
    <s v="No"/>
    <s v="No"/>
    <n v="39"/>
    <s v="Bank Transfer"/>
    <s v="Every 3 Months"/>
    <x v="0"/>
  </r>
  <r>
    <n v="3643"/>
    <n v="47"/>
    <x v="1"/>
    <x v="10"/>
    <x v="0"/>
    <n v="71"/>
    <x v="28"/>
    <s v="L"/>
    <s v="Maroon"/>
    <s v="Summer"/>
    <n v="4.4000000000000004"/>
    <x v="1"/>
    <x v="5"/>
    <s v="No"/>
    <s v="No"/>
    <n v="5"/>
    <s v="PayPal"/>
    <s v="Annually"/>
    <x v="2"/>
  </r>
  <r>
    <n v="3644"/>
    <n v="53"/>
    <x v="1"/>
    <x v="18"/>
    <x v="3"/>
    <n v="96"/>
    <x v="30"/>
    <s v="XL"/>
    <s v="Magenta"/>
    <s v="Fall"/>
    <n v="3.2"/>
    <x v="1"/>
    <x v="3"/>
    <s v="No"/>
    <s v="No"/>
    <n v="47"/>
    <s v="Debit Card"/>
    <s v="Annually"/>
    <x v="0"/>
  </r>
  <r>
    <n v="3645"/>
    <n v="35"/>
    <x v="1"/>
    <x v="0"/>
    <x v="0"/>
    <n v="32"/>
    <x v="10"/>
    <s v="M"/>
    <s v="Violet"/>
    <s v="Winter"/>
    <n v="2.6"/>
    <x v="1"/>
    <x v="2"/>
    <s v="No"/>
    <s v="No"/>
    <n v="18"/>
    <s v="Venmo"/>
    <s v="Weekly"/>
    <x v="2"/>
  </r>
  <r>
    <n v="3646"/>
    <n v="38"/>
    <x v="1"/>
    <x v="21"/>
    <x v="3"/>
    <n v="90"/>
    <x v="24"/>
    <s v="L"/>
    <s v="Silver"/>
    <s v="Summer"/>
    <n v="3.4"/>
    <x v="1"/>
    <x v="1"/>
    <s v="No"/>
    <s v="No"/>
    <n v="31"/>
    <s v="Credit Card"/>
    <s v="Every 3 Months"/>
    <x v="2"/>
  </r>
  <r>
    <n v="3647"/>
    <n v="69"/>
    <x v="1"/>
    <x v="16"/>
    <x v="3"/>
    <n v="68"/>
    <x v="22"/>
    <s v="M"/>
    <s v="Maroon"/>
    <s v="Spring"/>
    <n v="5"/>
    <x v="1"/>
    <x v="4"/>
    <s v="No"/>
    <s v="No"/>
    <n v="39"/>
    <s v="Debit Card"/>
    <s v="Fortnightly"/>
    <x v="0"/>
  </r>
  <r>
    <n v="3648"/>
    <n v="47"/>
    <x v="1"/>
    <x v="6"/>
    <x v="0"/>
    <n v="45"/>
    <x v="23"/>
    <s v="M"/>
    <s v="Gray"/>
    <s v="Winter"/>
    <n v="2.9"/>
    <x v="1"/>
    <x v="5"/>
    <s v="No"/>
    <s v="No"/>
    <n v="12"/>
    <s v="Bank Transfer"/>
    <s v="Weekly"/>
    <x v="2"/>
  </r>
  <r>
    <n v="3649"/>
    <n v="31"/>
    <x v="1"/>
    <x v="11"/>
    <x v="0"/>
    <n v="67"/>
    <x v="14"/>
    <s v="M"/>
    <s v="White"/>
    <s v="Winter"/>
    <n v="5"/>
    <x v="1"/>
    <x v="1"/>
    <s v="No"/>
    <s v="No"/>
    <n v="45"/>
    <s v="Cash"/>
    <s v="Bi-Weekly"/>
    <x v="2"/>
  </r>
  <r>
    <n v="3650"/>
    <n v="68"/>
    <x v="1"/>
    <x v="11"/>
    <x v="0"/>
    <n v="57"/>
    <x v="46"/>
    <s v="M"/>
    <s v="Brown"/>
    <s v="Fall"/>
    <n v="4.4000000000000004"/>
    <x v="1"/>
    <x v="3"/>
    <s v="No"/>
    <s v="No"/>
    <n v="33"/>
    <s v="Credit Card"/>
    <s v="Fortnightly"/>
    <x v="0"/>
  </r>
  <r>
    <n v="3651"/>
    <n v="51"/>
    <x v="1"/>
    <x v="2"/>
    <x v="0"/>
    <n v="60"/>
    <x v="31"/>
    <s v="M"/>
    <s v="Silver"/>
    <s v="Summer"/>
    <n v="3.5"/>
    <x v="1"/>
    <x v="4"/>
    <s v="No"/>
    <s v="No"/>
    <n v="3"/>
    <s v="PayPal"/>
    <s v="Annually"/>
    <x v="0"/>
  </r>
  <r>
    <n v="3652"/>
    <n v="20"/>
    <x v="1"/>
    <x v="8"/>
    <x v="3"/>
    <n v="32"/>
    <x v="28"/>
    <s v="M"/>
    <s v="Yellow"/>
    <s v="Spring"/>
    <n v="3.8"/>
    <x v="1"/>
    <x v="0"/>
    <s v="No"/>
    <s v="No"/>
    <n v="5"/>
    <s v="Venmo"/>
    <s v="Every 3 Months"/>
    <x v="2"/>
  </r>
  <r>
    <n v="3653"/>
    <n v="27"/>
    <x v="1"/>
    <x v="8"/>
    <x v="3"/>
    <n v="29"/>
    <x v="0"/>
    <s v="S"/>
    <s v="Magenta"/>
    <s v="Fall"/>
    <n v="3.8"/>
    <x v="1"/>
    <x v="5"/>
    <s v="No"/>
    <s v="No"/>
    <n v="23"/>
    <s v="Debit Card"/>
    <s v="Monthly"/>
    <x v="2"/>
  </r>
  <r>
    <n v="3654"/>
    <n v="67"/>
    <x v="1"/>
    <x v="7"/>
    <x v="2"/>
    <n v="20"/>
    <x v="46"/>
    <s v="M"/>
    <s v="Blue"/>
    <s v="Spring"/>
    <n v="3.9"/>
    <x v="1"/>
    <x v="2"/>
    <s v="No"/>
    <s v="No"/>
    <n v="39"/>
    <s v="Credit Card"/>
    <s v="Fortnightly"/>
    <x v="0"/>
  </r>
  <r>
    <n v="3655"/>
    <n v="21"/>
    <x v="1"/>
    <x v="16"/>
    <x v="3"/>
    <n v="98"/>
    <x v="10"/>
    <s v="M"/>
    <s v="Green"/>
    <s v="Winter"/>
    <n v="3.3"/>
    <x v="1"/>
    <x v="2"/>
    <s v="No"/>
    <s v="No"/>
    <n v="10"/>
    <s v="Credit Card"/>
    <s v="Annually"/>
    <x v="2"/>
  </r>
  <r>
    <n v="3656"/>
    <n v="20"/>
    <x v="1"/>
    <x v="1"/>
    <x v="0"/>
    <n v="27"/>
    <x v="5"/>
    <s v="M"/>
    <s v="Yellow"/>
    <s v="Fall"/>
    <n v="2.9"/>
    <x v="1"/>
    <x v="2"/>
    <s v="No"/>
    <s v="No"/>
    <n v="4"/>
    <s v="Credit Card"/>
    <s v="Bi-Weekly"/>
    <x v="2"/>
  </r>
  <r>
    <n v="3657"/>
    <n v="35"/>
    <x v="1"/>
    <x v="14"/>
    <x v="2"/>
    <n v="67"/>
    <x v="25"/>
    <s v="XL"/>
    <s v="Cyan"/>
    <s v="Spring"/>
    <n v="3.7"/>
    <x v="1"/>
    <x v="4"/>
    <s v="No"/>
    <s v="No"/>
    <n v="18"/>
    <s v="Credit Card"/>
    <s v="Monthly"/>
    <x v="2"/>
  </r>
  <r>
    <n v="3658"/>
    <n v="58"/>
    <x v="1"/>
    <x v="9"/>
    <x v="1"/>
    <n v="82"/>
    <x v="15"/>
    <s v="L"/>
    <s v="Gold"/>
    <s v="Winter"/>
    <n v="3.7"/>
    <x v="1"/>
    <x v="0"/>
    <s v="No"/>
    <s v="No"/>
    <n v="1"/>
    <s v="Debit Card"/>
    <s v="Every 3 Months"/>
    <x v="0"/>
  </r>
  <r>
    <n v="3659"/>
    <n v="28"/>
    <x v="1"/>
    <x v="17"/>
    <x v="0"/>
    <n v="72"/>
    <x v="16"/>
    <s v="M"/>
    <s v="Magenta"/>
    <s v="Fall"/>
    <n v="4.5999999999999996"/>
    <x v="1"/>
    <x v="3"/>
    <s v="No"/>
    <s v="No"/>
    <n v="18"/>
    <s v="PayPal"/>
    <s v="Fortnightly"/>
    <x v="2"/>
  </r>
  <r>
    <n v="3660"/>
    <n v="27"/>
    <x v="1"/>
    <x v="3"/>
    <x v="1"/>
    <n v="77"/>
    <x v="26"/>
    <s v="S"/>
    <s v="Gray"/>
    <s v="Fall"/>
    <n v="4.9000000000000004"/>
    <x v="1"/>
    <x v="5"/>
    <s v="No"/>
    <s v="No"/>
    <n v="46"/>
    <s v="Bank Transfer"/>
    <s v="Annually"/>
    <x v="2"/>
  </r>
  <r>
    <n v="3661"/>
    <n v="19"/>
    <x v="1"/>
    <x v="9"/>
    <x v="1"/>
    <n v="74"/>
    <x v="10"/>
    <s v="L"/>
    <s v="Indigo"/>
    <s v="Winter"/>
    <n v="3.1"/>
    <x v="1"/>
    <x v="4"/>
    <s v="No"/>
    <s v="No"/>
    <n v="13"/>
    <s v="Bank Transfer"/>
    <s v="Fortnightly"/>
    <x v="1"/>
  </r>
  <r>
    <n v="3662"/>
    <n v="63"/>
    <x v="1"/>
    <x v="3"/>
    <x v="1"/>
    <n v="39"/>
    <x v="23"/>
    <s v="S"/>
    <s v="White"/>
    <s v="Winter"/>
    <n v="3.5"/>
    <x v="1"/>
    <x v="2"/>
    <s v="No"/>
    <s v="No"/>
    <n v="5"/>
    <s v="Credit Card"/>
    <s v="Fortnightly"/>
    <x v="0"/>
  </r>
  <r>
    <n v="3663"/>
    <n v="69"/>
    <x v="1"/>
    <x v="6"/>
    <x v="0"/>
    <n v="80"/>
    <x v="3"/>
    <s v="M"/>
    <s v="Indigo"/>
    <s v="Spring"/>
    <n v="4.9000000000000004"/>
    <x v="1"/>
    <x v="2"/>
    <s v="No"/>
    <s v="No"/>
    <n v="11"/>
    <s v="Debit Card"/>
    <s v="Weekly"/>
    <x v="0"/>
  </r>
  <r>
    <n v="3664"/>
    <n v="65"/>
    <x v="1"/>
    <x v="21"/>
    <x v="3"/>
    <n v="59"/>
    <x v="20"/>
    <s v="M"/>
    <s v="Green"/>
    <s v="Summer"/>
    <n v="4.4000000000000004"/>
    <x v="1"/>
    <x v="0"/>
    <s v="No"/>
    <s v="No"/>
    <n v="49"/>
    <s v="Credit Card"/>
    <s v="Weekly"/>
    <x v="0"/>
  </r>
  <r>
    <n v="3665"/>
    <n v="63"/>
    <x v="1"/>
    <x v="14"/>
    <x v="2"/>
    <n v="68"/>
    <x v="9"/>
    <s v="M"/>
    <s v="Turquoise"/>
    <s v="Fall"/>
    <n v="4.4000000000000004"/>
    <x v="1"/>
    <x v="5"/>
    <s v="No"/>
    <s v="No"/>
    <n v="1"/>
    <s v="Debit Card"/>
    <s v="Fortnightly"/>
    <x v="0"/>
  </r>
  <r>
    <n v="3666"/>
    <n v="28"/>
    <x v="1"/>
    <x v="20"/>
    <x v="0"/>
    <n v="77"/>
    <x v="17"/>
    <s v="M"/>
    <s v="Peach"/>
    <s v="Fall"/>
    <n v="3.4"/>
    <x v="1"/>
    <x v="2"/>
    <s v="No"/>
    <s v="No"/>
    <n v="11"/>
    <s v="Credit Card"/>
    <s v="Quarterly"/>
    <x v="2"/>
  </r>
  <r>
    <n v="3667"/>
    <n v="67"/>
    <x v="1"/>
    <x v="16"/>
    <x v="3"/>
    <n v="50"/>
    <x v="15"/>
    <s v="M"/>
    <s v="Olive"/>
    <s v="Winter"/>
    <n v="3"/>
    <x v="1"/>
    <x v="4"/>
    <s v="No"/>
    <s v="No"/>
    <n v="47"/>
    <s v="Cash"/>
    <s v="Every 3 Months"/>
    <x v="0"/>
  </r>
  <r>
    <n v="3668"/>
    <n v="51"/>
    <x v="1"/>
    <x v="13"/>
    <x v="0"/>
    <n v="45"/>
    <x v="47"/>
    <s v="L"/>
    <s v="Cyan"/>
    <s v="Fall"/>
    <n v="2.6"/>
    <x v="1"/>
    <x v="2"/>
    <s v="No"/>
    <s v="No"/>
    <n v="20"/>
    <s v="Venmo"/>
    <s v="Monthly"/>
    <x v="0"/>
  </r>
  <r>
    <n v="3669"/>
    <n v="59"/>
    <x v="1"/>
    <x v="0"/>
    <x v="0"/>
    <n v="71"/>
    <x v="49"/>
    <s v="XL"/>
    <s v="Magenta"/>
    <s v="Summer"/>
    <n v="3.2"/>
    <x v="1"/>
    <x v="5"/>
    <s v="No"/>
    <s v="No"/>
    <n v="18"/>
    <s v="Venmo"/>
    <s v="Annually"/>
    <x v="0"/>
  </r>
  <r>
    <n v="3670"/>
    <n v="25"/>
    <x v="1"/>
    <x v="20"/>
    <x v="0"/>
    <n v="52"/>
    <x v="47"/>
    <s v="S"/>
    <s v="Silver"/>
    <s v="Fall"/>
    <n v="4.5999999999999996"/>
    <x v="1"/>
    <x v="5"/>
    <s v="No"/>
    <s v="No"/>
    <n v="43"/>
    <s v="PayPal"/>
    <s v="Quarterly"/>
    <x v="2"/>
  </r>
  <r>
    <n v="3671"/>
    <n v="31"/>
    <x v="1"/>
    <x v="9"/>
    <x v="1"/>
    <n v="50"/>
    <x v="34"/>
    <s v="S"/>
    <s v="White"/>
    <s v="Winter"/>
    <n v="3.8"/>
    <x v="1"/>
    <x v="1"/>
    <s v="No"/>
    <s v="No"/>
    <n v="4"/>
    <s v="PayPal"/>
    <s v="Every 3 Months"/>
    <x v="2"/>
  </r>
  <r>
    <n v="3672"/>
    <n v="62"/>
    <x v="1"/>
    <x v="8"/>
    <x v="3"/>
    <n v="66"/>
    <x v="26"/>
    <s v="L"/>
    <s v="Pink"/>
    <s v="Summer"/>
    <n v="4.8"/>
    <x v="1"/>
    <x v="4"/>
    <s v="No"/>
    <s v="No"/>
    <n v="20"/>
    <s v="Venmo"/>
    <s v="Quarterly"/>
    <x v="0"/>
  </r>
  <r>
    <n v="3673"/>
    <n v="51"/>
    <x v="1"/>
    <x v="3"/>
    <x v="1"/>
    <n v="81"/>
    <x v="14"/>
    <s v="S"/>
    <s v="Pink"/>
    <s v="Fall"/>
    <n v="4.5"/>
    <x v="1"/>
    <x v="1"/>
    <s v="No"/>
    <s v="No"/>
    <n v="7"/>
    <s v="PayPal"/>
    <s v="Monthly"/>
    <x v="0"/>
  </r>
  <r>
    <n v="3674"/>
    <n v="32"/>
    <x v="1"/>
    <x v="20"/>
    <x v="0"/>
    <n v="28"/>
    <x v="3"/>
    <s v="M"/>
    <s v="Pink"/>
    <s v="Summer"/>
    <n v="4.2"/>
    <x v="1"/>
    <x v="4"/>
    <s v="No"/>
    <s v="No"/>
    <n v="31"/>
    <s v="Bank Transfer"/>
    <s v="Fortnightly"/>
    <x v="2"/>
  </r>
  <r>
    <n v="3675"/>
    <n v="35"/>
    <x v="1"/>
    <x v="8"/>
    <x v="3"/>
    <n v="65"/>
    <x v="47"/>
    <s v="M"/>
    <s v="Blue"/>
    <s v="Winter"/>
    <n v="2.7"/>
    <x v="1"/>
    <x v="4"/>
    <s v="No"/>
    <s v="No"/>
    <n v="41"/>
    <s v="Venmo"/>
    <s v="Fortnightly"/>
    <x v="2"/>
  </r>
  <r>
    <n v="3676"/>
    <n v="70"/>
    <x v="1"/>
    <x v="19"/>
    <x v="3"/>
    <n v="80"/>
    <x v="41"/>
    <s v="M"/>
    <s v="White"/>
    <s v="Winter"/>
    <n v="4.5"/>
    <x v="1"/>
    <x v="0"/>
    <s v="No"/>
    <s v="No"/>
    <n v="3"/>
    <s v="Bank Transfer"/>
    <s v="Monthly"/>
    <x v="0"/>
  </r>
  <r>
    <n v="3677"/>
    <n v="19"/>
    <x v="1"/>
    <x v="16"/>
    <x v="3"/>
    <n v="94"/>
    <x v="48"/>
    <s v="S"/>
    <s v="Teal"/>
    <s v="Spring"/>
    <n v="4.9000000000000004"/>
    <x v="1"/>
    <x v="1"/>
    <s v="No"/>
    <s v="No"/>
    <n v="16"/>
    <s v="PayPal"/>
    <s v="Monthly"/>
    <x v="1"/>
  </r>
  <r>
    <n v="3678"/>
    <n v="32"/>
    <x v="1"/>
    <x v="21"/>
    <x v="3"/>
    <n v="30"/>
    <x v="49"/>
    <s v="M"/>
    <s v="Gray"/>
    <s v="Fall"/>
    <n v="2.8"/>
    <x v="1"/>
    <x v="3"/>
    <s v="No"/>
    <s v="No"/>
    <n v="43"/>
    <s v="Cash"/>
    <s v="Annually"/>
    <x v="2"/>
  </r>
  <r>
    <n v="3679"/>
    <n v="56"/>
    <x v="1"/>
    <x v="5"/>
    <x v="0"/>
    <n v="45"/>
    <x v="21"/>
    <s v="S"/>
    <s v="Beige"/>
    <s v="Fall"/>
    <n v="3.5"/>
    <x v="1"/>
    <x v="3"/>
    <s v="No"/>
    <s v="No"/>
    <n v="29"/>
    <s v="Bank Transfer"/>
    <s v="Fortnightly"/>
    <x v="0"/>
  </r>
  <r>
    <n v="3680"/>
    <n v="53"/>
    <x v="1"/>
    <x v="7"/>
    <x v="2"/>
    <n v="91"/>
    <x v="37"/>
    <s v="M"/>
    <s v="Violet"/>
    <s v="Summer"/>
    <n v="2.5"/>
    <x v="1"/>
    <x v="5"/>
    <s v="No"/>
    <s v="No"/>
    <n v="5"/>
    <s v="Cash"/>
    <s v="Bi-Weekly"/>
    <x v="0"/>
  </r>
  <r>
    <n v="3681"/>
    <n v="22"/>
    <x v="1"/>
    <x v="12"/>
    <x v="3"/>
    <n v="36"/>
    <x v="44"/>
    <s v="S"/>
    <s v="Blue"/>
    <s v="Winter"/>
    <n v="2.9"/>
    <x v="1"/>
    <x v="3"/>
    <s v="No"/>
    <s v="No"/>
    <n v="30"/>
    <s v="Debit Card"/>
    <s v="Quarterly"/>
    <x v="2"/>
  </r>
  <r>
    <n v="3682"/>
    <n v="26"/>
    <x v="1"/>
    <x v="24"/>
    <x v="3"/>
    <n v="73"/>
    <x v="39"/>
    <s v="XL"/>
    <s v="Magenta"/>
    <s v="Fall"/>
    <n v="4.2"/>
    <x v="1"/>
    <x v="2"/>
    <s v="No"/>
    <s v="No"/>
    <n v="33"/>
    <s v="Debit Card"/>
    <s v="Monthly"/>
    <x v="2"/>
  </r>
  <r>
    <n v="3683"/>
    <n v="42"/>
    <x v="1"/>
    <x v="5"/>
    <x v="0"/>
    <n v="60"/>
    <x v="5"/>
    <s v="M"/>
    <s v="Maroon"/>
    <s v="Fall"/>
    <n v="4.5999999999999996"/>
    <x v="1"/>
    <x v="5"/>
    <s v="No"/>
    <s v="No"/>
    <n v="46"/>
    <s v="Venmo"/>
    <s v="Bi-Weekly"/>
    <x v="2"/>
  </r>
  <r>
    <n v="3684"/>
    <n v="30"/>
    <x v="1"/>
    <x v="20"/>
    <x v="0"/>
    <n v="77"/>
    <x v="16"/>
    <s v="M"/>
    <s v="Purple"/>
    <s v="Winter"/>
    <n v="3"/>
    <x v="1"/>
    <x v="1"/>
    <s v="No"/>
    <s v="No"/>
    <n v="17"/>
    <s v="Venmo"/>
    <s v="Fortnightly"/>
    <x v="2"/>
  </r>
  <r>
    <n v="3685"/>
    <n v="29"/>
    <x v="1"/>
    <x v="11"/>
    <x v="0"/>
    <n v="86"/>
    <x v="38"/>
    <s v="L"/>
    <s v="Charcoal"/>
    <s v="Spring"/>
    <n v="4.4000000000000004"/>
    <x v="1"/>
    <x v="1"/>
    <s v="No"/>
    <s v="No"/>
    <n v="47"/>
    <s v="Credit Card"/>
    <s v="Bi-Weekly"/>
    <x v="2"/>
  </r>
  <r>
    <n v="3686"/>
    <n v="47"/>
    <x v="1"/>
    <x v="6"/>
    <x v="0"/>
    <n v="42"/>
    <x v="30"/>
    <s v="L"/>
    <s v="Red"/>
    <s v="Summer"/>
    <n v="2.6"/>
    <x v="1"/>
    <x v="3"/>
    <s v="No"/>
    <s v="No"/>
    <n v="17"/>
    <s v="Cash"/>
    <s v="Bi-Weekly"/>
    <x v="2"/>
  </r>
  <r>
    <n v="3687"/>
    <n v="59"/>
    <x v="1"/>
    <x v="3"/>
    <x v="1"/>
    <n v="70"/>
    <x v="7"/>
    <s v="M"/>
    <s v="Charcoal"/>
    <s v="Spring"/>
    <n v="4.8"/>
    <x v="1"/>
    <x v="1"/>
    <s v="No"/>
    <s v="No"/>
    <n v="17"/>
    <s v="Cash"/>
    <s v="Bi-Weekly"/>
    <x v="0"/>
  </r>
  <r>
    <n v="3688"/>
    <n v="34"/>
    <x v="1"/>
    <x v="5"/>
    <x v="0"/>
    <n v="44"/>
    <x v="10"/>
    <s v="L"/>
    <s v="Lavender"/>
    <s v="Summer"/>
    <n v="2.9"/>
    <x v="1"/>
    <x v="2"/>
    <s v="No"/>
    <s v="No"/>
    <n v="28"/>
    <s v="Bank Transfer"/>
    <s v="Every 3 Months"/>
    <x v="2"/>
  </r>
  <r>
    <n v="3689"/>
    <n v="52"/>
    <x v="1"/>
    <x v="12"/>
    <x v="3"/>
    <n v="91"/>
    <x v="8"/>
    <s v="L"/>
    <s v="White"/>
    <s v="Spring"/>
    <n v="3"/>
    <x v="1"/>
    <x v="2"/>
    <s v="No"/>
    <s v="No"/>
    <n v="8"/>
    <s v="Cash"/>
    <s v="Monthly"/>
    <x v="0"/>
  </r>
  <r>
    <n v="3690"/>
    <n v="47"/>
    <x v="1"/>
    <x v="16"/>
    <x v="3"/>
    <n v="30"/>
    <x v="36"/>
    <s v="L"/>
    <s v="Red"/>
    <s v="Fall"/>
    <n v="4.5"/>
    <x v="1"/>
    <x v="3"/>
    <s v="No"/>
    <s v="No"/>
    <n v="8"/>
    <s v="Bank Transfer"/>
    <s v="Quarterly"/>
    <x v="2"/>
  </r>
  <r>
    <n v="3691"/>
    <n v="24"/>
    <x v="1"/>
    <x v="0"/>
    <x v="0"/>
    <n v="23"/>
    <x v="23"/>
    <s v="S"/>
    <s v="Violet"/>
    <s v="Fall"/>
    <n v="3.7"/>
    <x v="1"/>
    <x v="5"/>
    <s v="No"/>
    <s v="No"/>
    <n v="4"/>
    <s v="Bank Transfer"/>
    <s v="Bi-Weekly"/>
    <x v="2"/>
  </r>
  <r>
    <n v="3692"/>
    <n v="63"/>
    <x v="1"/>
    <x v="3"/>
    <x v="1"/>
    <n v="21"/>
    <x v="49"/>
    <s v="XL"/>
    <s v="Orange"/>
    <s v="Summer"/>
    <n v="4.8"/>
    <x v="1"/>
    <x v="2"/>
    <s v="No"/>
    <s v="No"/>
    <n v="24"/>
    <s v="PayPal"/>
    <s v="Weekly"/>
    <x v="0"/>
  </r>
  <r>
    <n v="3693"/>
    <n v="59"/>
    <x v="1"/>
    <x v="7"/>
    <x v="2"/>
    <n v="34"/>
    <x v="15"/>
    <s v="L"/>
    <s v="Turquoise"/>
    <s v="Spring"/>
    <n v="4.8"/>
    <x v="1"/>
    <x v="1"/>
    <s v="No"/>
    <s v="No"/>
    <n v="29"/>
    <s v="Cash"/>
    <s v="Fortnightly"/>
    <x v="0"/>
  </r>
  <r>
    <n v="3694"/>
    <n v="66"/>
    <x v="1"/>
    <x v="0"/>
    <x v="0"/>
    <n v="46"/>
    <x v="45"/>
    <s v="M"/>
    <s v="Violet"/>
    <s v="Summer"/>
    <n v="4.7"/>
    <x v="1"/>
    <x v="4"/>
    <s v="No"/>
    <s v="No"/>
    <n v="10"/>
    <s v="Venmo"/>
    <s v="Weekly"/>
    <x v="0"/>
  </r>
  <r>
    <n v="3695"/>
    <n v="45"/>
    <x v="1"/>
    <x v="1"/>
    <x v="0"/>
    <n v="41"/>
    <x v="3"/>
    <s v="M"/>
    <s v="Blue"/>
    <s v="Winter"/>
    <n v="2.6"/>
    <x v="1"/>
    <x v="0"/>
    <s v="No"/>
    <s v="No"/>
    <n v="11"/>
    <s v="PayPal"/>
    <s v="Bi-Weekly"/>
    <x v="2"/>
  </r>
  <r>
    <n v="3696"/>
    <n v="38"/>
    <x v="1"/>
    <x v="11"/>
    <x v="0"/>
    <n v="33"/>
    <x v="20"/>
    <s v="M"/>
    <s v="White"/>
    <s v="Fall"/>
    <n v="4.5999999999999996"/>
    <x v="1"/>
    <x v="3"/>
    <s v="No"/>
    <s v="No"/>
    <n v="18"/>
    <s v="Bank Transfer"/>
    <s v="Fortnightly"/>
    <x v="2"/>
  </r>
  <r>
    <n v="3697"/>
    <n v="63"/>
    <x v="1"/>
    <x v="0"/>
    <x v="0"/>
    <n v="48"/>
    <x v="39"/>
    <s v="L"/>
    <s v="Turquoise"/>
    <s v="Fall"/>
    <n v="3.4"/>
    <x v="1"/>
    <x v="2"/>
    <s v="No"/>
    <s v="No"/>
    <n v="26"/>
    <s v="Bank Transfer"/>
    <s v="Annually"/>
    <x v="0"/>
  </r>
  <r>
    <n v="3698"/>
    <n v="55"/>
    <x v="1"/>
    <x v="15"/>
    <x v="0"/>
    <n v="66"/>
    <x v="38"/>
    <s v="L"/>
    <s v="Pink"/>
    <s v="Winter"/>
    <n v="3"/>
    <x v="1"/>
    <x v="3"/>
    <s v="No"/>
    <s v="No"/>
    <n v="39"/>
    <s v="Cash"/>
    <s v="Weekly"/>
    <x v="0"/>
  </r>
  <r>
    <n v="3699"/>
    <n v="25"/>
    <x v="1"/>
    <x v="11"/>
    <x v="0"/>
    <n v="54"/>
    <x v="18"/>
    <s v="XL"/>
    <s v="Maroon"/>
    <s v="Spring"/>
    <n v="4"/>
    <x v="1"/>
    <x v="4"/>
    <s v="No"/>
    <s v="No"/>
    <n v="4"/>
    <s v="Venmo"/>
    <s v="Annually"/>
    <x v="2"/>
  </r>
  <r>
    <n v="3700"/>
    <n v="51"/>
    <x v="1"/>
    <x v="21"/>
    <x v="3"/>
    <n v="55"/>
    <x v="19"/>
    <s v="M"/>
    <s v="Olive"/>
    <s v="Fall"/>
    <n v="2.6"/>
    <x v="1"/>
    <x v="5"/>
    <s v="No"/>
    <s v="No"/>
    <n v="24"/>
    <s v="Bank Transfer"/>
    <s v="Weekly"/>
    <x v="0"/>
  </r>
  <r>
    <n v="3701"/>
    <n v="28"/>
    <x v="1"/>
    <x v="8"/>
    <x v="3"/>
    <n v="84"/>
    <x v="25"/>
    <s v="XL"/>
    <s v="Charcoal"/>
    <s v="Summer"/>
    <n v="3.4"/>
    <x v="1"/>
    <x v="5"/>
    <s v="No"/>
    <s v="No"/>
    <n v="2"/>
    <s v="Bank Transfer"/>
    <s v="Every 3 Months"/>
    <x v="2"/>
  </r>
  <r>
    <n v="3702"/>
    <n v="46"/>
    <x v="1"/>
    <x v="3"/>
    <x v="1"/>
    <n v="66"/>
    <x v="35"/>
    <s v="M"/>
    <s v="Charcoal"/>
    <s v="Spring"/>
    <n v="4.5"/>
    <x v="1"/>
    <x v="5"/>
    <s v="No"/>
    <s v="No"/>
    <n v="36"/>
    <s v="Cash"/>
    <s v="Annually"/>
    <x v="2"/>
  </r>
  <r>
    <n v="3703"/>
    <n v="58"/>
    <x v="1"/>
    <x v="9"/>
    <x v="1"/>
    <n v="65"/>
    <x v="36"/>
    <s v="M"/>
    <s v="Indigo"/>
    <s v="Spring"/>
    <n v="2.7"/>
    <x v="1"/>
    <x v="5"/>
    <s v="No"/>
    <s v="No"/>
    <n v="36"/>
    <s v="Venmo"/>
    <s v="Weekly"/>
    <x v="0"/>
  </r>
  <r>
    <n v="3704"/>
    <n v="30"/>
    <x v="1"/>
    <x v="3"/>
    <x v="1"/>
    <n v="83"/>
    <x v="49"/>
    <s v="S"/>
    <s v="Teal"/>
    <s v="Fall"/>
    <n v="2.9"/>
    <x v="1"/>
    <x v="3"/>
    <s v="No"/>
    <s v="No"/>
    <n v="23"/>
    <s v="PayPal"/>
    <s v="Every 3 Months"/>
    <x v="2"/>
  </r>
  <r>
    <n v="3705"/>
    <n v="68"/>
    <x v="1"/>
    <x v="12"/>
    <x v="3"/>
    <n v="61"/>
    <x v="9"/>
    <s v="L"/>
    <s v="Black"/>
    <s v="Winter"/>
    <n v="4"/>
    <x v="1"/>
    <x v="5"/>
    <s v="No"/>
    <s v="No"/>
    <n v="36"/>
    <s v="Credit Card"/>
    <s v="Quarterly"/>
    <x v="0"/>
  </r>
  <r>
    <n v="3706"/>
    <n v="28"/>
    <x v="1"/>
    <x v="11"/>
    <x v="0"/>
    <n v="65"/>
    <x v="24"/>
    <s v="L"/>
    <s v="Teal"/>
    <s v="Summer"/>
    <n v="3.2"/>
    <x v="1"/>
    <x v="1"/>
    <s v="No"/>
    <s v="No"/>
    <n v="2"/>
    <s v="Debit Card"/>
    <s v="Annually"/>
    <x v="2"/>
  </r>
  <r>
    <n v="3707"/>
    <n v="26"/>
    <x v="1"/>
    <x v="3"/>
    <x v="1"/>
    <n v="55"/>
    <x v="23"/>
    <s v="M"/>
    <s v="Green"/>
    <s v="Spring"/>
    <n v="4"/>
    <x v="1"/>
    <x v="5"/>
    <s v="No"/>
    <s v="No"/>
    <n v="17"/>
    <s v="Cash"/>
    <s v="Bi-Weekly"/>
    <x v="2"/>
  </r>
  <r>
    <n v="3708"/>
    <n v="35"/>
    <x v="1"/>
    <x v="24"/>
    <x v="3"/>
    <n v="79"/>
    <x v="26"/>
    <s v="M"/>
    <s v="Gold"/>
    <s v="Fall"/>
    <n v="3.4"/>
    <x v="1"/>
    <x v="4"/>
    <s v="No"/>
    <s v="No"/>
    <n v="19"/>
    <s v="Venmo"/>
    <s v="Weekly"/>
    <x v="2"/>
  </r>
  <r>
    <n v="3709"/>
    <n v="40"/>
    <x v="1"/>
    <x v="15"/>
    <x v="0"/>
    <n v="96"/>
    <x v="36"/>
    <s v="M"/>
    <s v="Red"/>
    <s v="Fall"/>
    <n v="4.9000000000000004"/>
    <x v="1"/>
    <x v="0"/>
    <s v="No"/>
    <s v="No"/>
    <n v="41"/>
    <s v="PayPal"/>
    <s v="Monthly"/>
    <x v="2"/>
  </r>
  <r>
    <n v="3710"/>
    <n v="31"/>
    <x v="1"/>
    <x v="20"/>
    <x v="0"/>
    <n v="43"/>
    <x v="40"/>
    <s v="M"/>
    <s v="Silver"/>
    <s v="Fall"/>
    <n v="3.6"/>
    <x v="1"/>
    <x v="1"/>
    <s v="No"/>
    <s v="No"/>
    <n v="27"/>
    <s v="PayPal"/>
    <s v="Quarterly"/>
    <x v="2"/>
  </r>
  <r>
    <n v="3711"/>
    <n v="60"/>
    <x v="1"/>
    <x v="16"/>
    <x v="3"/>
    <n v="40"/>
    <x v="11"/>
    <s v="M"/>
    <s v="Yellow"/>
    <s v="Summer"/>
    <n v="3.6"/>
    <x v="1"/>
    <x v="4"/>
    <s v="No"/>
    <s v="No"/>
    <n v="32"/>
    <s v="Bank Transfer"/>
    <s v="Fortnightly"/>
    <x v="0"/>
  </r>
  <r>
    <n v="3712"/>
    <n v="69"/>
    <x v="1"/>
    <x v="19"/>
    <x v="3"/>
    <n v="62"/>
    <x v="21"/>
    <s v="XL"/>
    <s v="Peach"/>
    <s v="Fall"/>
    <n v="3.2"/>
    <x v="1"/>
    <x v="1"/>
    <s v="No"/>
    <s v="No"/>
    <n v="33"/>
    <s v="Cash"/>
    <s v="Annually"/>
    <x v="0"/>
  </r>
  <r>
    <n v="3713"/>
    <n v="51"/>
    <x v="1"/>
    <x v="0"/>
    <x v="0"/>
    <n v="72"/>
    <x v="4"/>
    <s v="M"/>
    <s v="Turquoise"/>
    <s v="Spring"/>
    <n v="3.7"/>
    <x v="1"/>
    <x v="4"/>
    <s v="No"/>
    <s v="No"/>
    <n v="24"/>
    <s v="PayPal"/>
    <s v="Quarterly"/>
    <x v="0"/>
  </r>
  <r>
    <n v="3714"/>
    <n v="49"/>
    <x v="1"/>
    <x v="9"/>
    <x v="1"/>
    <n v="87"/>
    <x v="28"/>
    <s v="M"/>
    <s v="Peach"/>
    <s v="Spring"/>
    <n v="2.6"/>
    <x v="1"/>
    <x v="0"/>
    <s v="No"/>
    <s v="No"/>
    <n v="31"/>
    <s v="Debit Card"/>
    <s v="Every 3 Months"/>
    <x v="2"/>
  </r>
  <r>
    <n v="3715"/>
    <n v="18"/>
    <x v="1"/>
    <x v="19"/>
    <x v="3"/>
    <n v="31"/>
    <x v="14"/>
    <s v="S"/>
    <s v="Peach"/>
    <s v="Winter"/>
    <n v="3.9"/>
    <x v="1"/>
    <x v="0"/>
    <s v="No"/>
    <s v="No"/>
    <n v="35"/>
    <s v="Credit Card"/>
    <s v="Weekly"/>
    <x v="1"/>
  </r>
  <r>
    <n v="3716"/>
    <n v="63"/>
    <x v="1"/>
    <x v="12"/>
    <x v="3"/>
    <n v="34"/>
    <x v="43"/>
    <s v="S"/>
    <s v="Orange"/>
    <s v="Fall"/>
    <n v="3.4"/>
    <x v="1"/>
    <x v="1"/>
    <s v="No"/>
    <s v="No"/>
    <n v="2"/>
    <s v="Bank Transfer"/>
    <s v="Monthly"/>
    <x v="0"/>
  </r>
  <r>
    <n v="3717"/>
    <n v="57"/>
    <x v="1"/>
    <x v="5"/>
    <x v="0"/>
    <n v="53"/>
    <x v="34"/>
    <s v="M"/>
    <s v="Charcoal"/>
    <s v="Fall"/>
    <n v="3.4"/>
    <x v="1"/>
    <x v="2"/>
    <s v="No"/>
    <s v="No"/>
    <n v="42"/>
    <s v="Debit Card"/>
    <s v="Every 3 Months"/>
    <x v="0"/>
  </r>
  <r>
    <n v="3718"/>
    <n v="45"/>
    <x v="1"/>
    <x v="17"/>
    <x v="0"/>
    <n v="85"/>
    <x v="33"/>
    <s v="XL"/>
    <s v="White"/>
    <s v="Summer"/>
    <n v="4.2"/>
    <x v="1"/>
    <x v="0"/>
    <s v="No"/>
    <s v="No"/>
    <n v="47"/>
    <s v="Bank Transfer"/>
    <s v="Every 3 Months"/>
    <x v="2"/>
  </r>
  <r>
    <n v="3719"/>
    <n v="36"/>
    <x v="1"/>
    <x v="13"/>
    <x v="0"/>
    <n v="50"/>
    <x v="30"/>
    <s v="L"/>
    <s v="Turquoise"/>
    <s v="Fall"/>
    <n v="2.9"/>
    <x v="1"/>
    <x v="3"/>
    <s v="No"/>
    <s v="No"/>
    <n v="44"/>
    <s v="Bank Transfer"/>
    <s v="Bi-Weekly"/>
    <x v="2"/>
  </r>
  <r>
    <n v="3720"/>
    <n v="20"/>
    <x v="1"/>
    <x v="13"/>
    <x v="0"/>
    <n v="91"/>
    <x v="38"/>
    <s v="M"/>
    <s v="Red"/>
    <s v="Summer"/>
    <n v="4.0999999999999996"/>
    <x v="1"/>
    <x v="1"/>
    <s v="No"/>
    <s v="No"/>
    <n v="8"/>
    <s v="Bank Transfer"/>
    <s v="Every 3 Months"/>
    <x v="2"/>
  </r>
  <r>
    <n v="3721"/>
    <n v="21"/>
    <x v="1"/>
    <x v="19"/>
    <x v="3"/>
    <n v="56"/>
    <x v="36"/>
    <s v="M"/>
    <s v="Peach"/>
    <s v="Fall"/>
    <n v="3.6"/>
    <x v="1"/>
    <x v="1"/>
    <s v="No"/>
    <s v="No"/>
    <n v="13"/>
    <s v="Credit Card"/>
    <s v="Quarterly"/>
    <x v="2"/>
  </r>
  <r>
    <n v="3722"/>
    <n v="62"/>
    <x v="1"/>
    <x v="7"/>
    <x v="2"/>
    <n v="60"/>
    <x v="39"/>
    <s v="L"/>
    <s v="Pink"/>
    <s v="Fall"/>
    <n v="4"/>
    <x v="1"/>
    <x v="2"/>
    <s v="No"/>
    <s v="No"/>
    <n v="10"/>
    <s v="Cash"/>
    <s v="Annually"/>
    <x v="0"/>
  </r>
  <r>
    <n v="3723"/>
    <n v="23"/>
    <x v="1"/>
    <x v="14"/>
    <x v="2"/>
    <n v="34"/>
    <x v="0"/>
    <s v="XL"/>
    <s v="Yellow"/>
    <s v="Fall"/>
    <n v="4"/>
    <x v="1"/>
    <x v="3"/>
    <s v="No"/>
    <s v="No"/>
    <n v="1"/>
    <s v="Credit Card"/>
    <s v="Fortnightly"/>
    <x v="2"/>
  </r>
  <r>
    <n v="3724"/>
    <n v="26"/>
    <x v="1"/>
    <x v="3"/>
    <x v="1"/>
    <n v="30"/>
    <x v="3"/>
    <s v="M"/>
    <s v="Beige"/>
    <s v="Spring"/>
    <n v="3.6"/>
    <x v="1"/>
    <x v="1"/>
    <s v="No"/>
    <s v="No"/>
    <n v="1"/>
    <s v="Debit Card"/>
    <s v="Monthly"/>
    <x v="2"/>
  </r>
  <r>
    <n v="3725"/>
    <n v="30"/>
    <x v="1"/>
    <x v="24"/>
    <x v="3"/>
    <n v="71"/>
    <x v="24"/>
    <s v="L"/>
    <s v="Green"/>
    <s v="Winter"/>
    <n v="3.1"/>
    <x v="1"/>
    <x v="0"/>
    <s v="No"/>
    <s v="No"/>
    <n v="18"/>
    <s v="Bank Transfer"/>
    <s v="Annually"/>
    <x v="2"/>
  </r>
  <r>
    <n v="3726"/>
    <n v="18"/>
    <x v="1"/>
    <x v="10"/>
    <x v="0"/>
    <n v="100"/>
    <x v="19"/>
    <s v="S"/>
    <s v="Turquoise"/>
    <s v="Winter"/>
    <n v="4.4000000000000004"/>
    <x v="1"/>
    <x v="2"/>
    <s v="No"/>
    <s v="No"/>
    <n v="2"/>
    <s v="PayPal"/>
    <s v="Annually"/>
    <x v="1"/>
  </r>
  <r>
    <n v="3727"/>
    <n v="47"/>
    <x v="1"/>
    <x v="22"/>
    <x v="3"/>
    <n v="85"/>
    <x v="37"/>
    <s v="XL"/>
    <s v="Orange"/>
    <s v="Fall"/>
    <n v="4.3"/>
    <x v="1"/>
    <x v="2"/>
    <s v="No"/>
    <s v="No"/>
    <n v="36"/>
    <s v="Debit Card"/>
    <s v="Every 3 Months"/>
    <x v="2"/>
  </r>
  <r>
    <n v="3728"/>
    <n v="41"/>
    <x v="1"/>
    <x v="20"/>
    <x v="0"/>
    <n v="83"/>
    <x v="1"/>
    <s v="M"/>
    <s v="Gold"/>
    <s v="Summer"/>
    <n v="3.5"/>
    <x v="1"/>
    <x v="2"/>
    <s v="No"/>
    <s v="No"/>
    <n v="17"/>
    <s v="Debit Card"/>
    <s v="Bi-Weekly"/>
    <x v="2"/>
  </r>
  <r>
    <n v="3729"/>
    <n v="62"/>
    <x v="1"/>
    <x v="14"/>
    <x v="2"/>
    <n v="31"/>
    <x v="34"/>
    <s v="L"/>
    <s v="Red"/>
    <s v="Winter"/>
    <n v="3"/>
    <x v="1"/>
    <x v="3"/>
    <s v="No"/>
    <s v="No"/>
    <n v="1"/>
    <s v="Debit Card"/>
    <s v="Annually"/>
    <x v="0"/>
  </r>
  <r>
    <n v="3730"/>
    <n v="28"/>
    <x v="1"/>
    <x v="23"/>
    <x v="1"/>
    <n v="82"/>
    <x v="3"/>
    <s v="M"/>
    <s v="Teal"/>
    <s v="Spring"/>
    <n v="4.7"/>
    <x v="1"/>
    <x v="4"/>
    <s v="No"/>
    <s v="No"/>
    <n v="50"/>
    <s v="Cash"/>
    <s v="Quarterly"/>
    <x v="2"/>
  </r>
  <r>
    <n v="3731"/>
    <n v="46"/>
    <x v="1"/>
    <x v="5"/>
    <x v="0"/>
    <n v="79"/>
    <x v="20"/>
    <s v="M"/>
    <s v="Teal"/>
    <s v="Summer"/>
    <n v="2.5"/>
    <x v="1"/>
    <x v="4"/>
    <s v="No"/>
    <s v="No"/>
    <n v="3"/>
    <s v="Credit Card"/>
    <s v="Bi-Weekly"/>
    <x v="2"/>
  </r>
  <r>
    <n v="3732"/>
    <n v="54"/>
    <x v="1"/>
    <x v="19"/>
    <x v="3"/>
    <n v="62"/>
    <x v="8"/>
    <s v="M"/>
    <s v="Lavender"/>
    <s v="Spring"/>
    <n v="3.1"/>
    <x v="1"/>
    <x v="4"/>
    <s v="No"/>
    <s v="No"/>
    <n v="45"/>
    <s v="PayPal"/>
    <s v="Quarterly"/>
    <x v="0"/>
  </r>
  <r>
    <n v="3733"/>
    <n v="36"/>
    <x v="1"/>
    <x v="9"/>
    <x v="1"/>
    <n v="92"/>
    <x v="27"/>
    <s v="L"/>
    <s v="Pink"/>
    <s v="Spring"/>
    <n v="3.3"/>
    <x v="1"/>
    <x v="1"/>
    <s v="No"/>
    <s v="No"/>
    <n v="28"/>
    <s v="PayPal"/>
    <s v="Annually"/>
    <x v="2"/>
  </r>
  <r>
    <n v="3734"/>
    <n v="25"/>
    <x v="1"/>
    <x v="20"/>
    <x v="0"/>
    <n v="58"/>
    <x v="26"/>
    <s v="M"/>
    <s v="Maroon"/>
    <s v="Fall"/>
    <n v="4.7"/>
    <x v="1"/>
    <x v="2"/>
    <s v="No"/>
    <s v="No"/>
    <n v="6"/>
    <s v="Debit Card"/>
    <s v="Every 3 Months"/>
    <x v="2"/>
  </r>
  <r>
    <n v="3735"/>
    <n v="38"/>
    <x v="1"/>
    <x v="15"/>
    <x v="0"/>
    <n v="88"/>
    <x v="18"/>
    <s v="M"/>
    <s v="Beige"/>
    <s v="Spring"/>
    <n v="3.4"/>
    <x v="1"/>
    <x v="2"/>
    <s v="No"/>
    <s v="No"/>
    <n v="33"/>
    <s v="Debit Card"/>
    <s v="Every 3 Months"/>
    <x v="2"/>
  </r>
  <r>
    <n v="3736"/>
    <n v="38"/>
    <x v="1"/>
    <x v="3"/>
    <x v="1"/>
    <n v="44"/>
    <x v="2"/>
    <s v="L"/>
    <s v="Orange"/>
    <s v="Spring"/>
    <n v="3.1"/>
    <x v="1"/>
    <x v="4"/>
    <s v="No"/>
    <s v="No"/>
    <n v="29"/>
    <s v="PayPal"/>
    <s v="Annually"/>
    <x v="2"/>
  </r>
  <r>
    <n v="3737"/>
    <n v="42"/>
    <x v="1"/>
    <x v="2"/>
    <x v="0"/>
    <n v="56"/>
    <x v="37"/>
    <s v="M"/>
    <s v="Red"/>
    <s v="Spring"/>
    <n v="4.5999999999999996"/>
    <x v="1"/>
    <x v="5"/>
    <s v="No"/>
    <s v="No"/>
    <n v="2"/>
    <s v="PayPal"/>
    <s v="Every 3 Months"/>
    <x v="2"/>
  </r>
  <r>
    <n v="3738"/>
    <n v="19"/>
    <x v="1"/>
    <x v="16"/>
    <x v="3"/>
    <n v="23"/>
    <x v="0"/>
    <s v="S"/>
    <s v="Maroon"/>
    <s v="Winter"/>
    <n v="4.9000000000000004"/>
    <x v="1"/>
    <x v="1"/>
    <s v="No"/>
    <s v="No"/>
    <n v="43"/>
    <s v="PayPal"/>
    <s v="Bi-Weekly"/>
    <x v="1"/>
  </r>
  <r>
    <n v="3739"/>
    <n v="34"/>
    <x v="1"/>
    <x v="6"/>
    <x v="0"/>
    <n v="45"/>
    <x v="12"/>
    <s v="M"/>
    <s v="Brown"/>
    <s v="Spring"/>
    <n v="2.7"/>
    <x v="1"/>
    <x v="1"/>
    <s v="No"/>
    <s v="No"/>
    <n v="48"/>
    <s v="Cash"/>
    <s v="Fortnightly"/>
    <x v="2"/>
  </r>
  <r>
    <n v="3740"/>
    <n v="38"/>
    <x v="1"/>
    <x v="12"/>
    <x v="3"/>
    <n v="31"/>
    <x v="37"/>
    <s v="M"/>
    <s v="Olive"/>
    <s v="Fall"/>
    <n v="4.2"/>
    <x v="1"/>
    <x v="1"/>
    <s v="No"/>
    <s v="No"/>
    <n v="43"/>
    <s v="Credit Card"/>
    <s v="Weekly"/>
    <x v="2"/>
  </r>
  <r>
    <n v="3741"/>
    <n v="42"/>
    <x v="1"/>
    <x v="13"/>
    <x v="0"/>
    <n v="96"/>
    <x v="41"/>
    <s v="M"/>
    <s v="Silver"/>
    <s v="Summer"/>
    <n v="2.6"/>
    <x v="1"/>
    <x v="5"/>
    <s v="No"/>
    <s v="No"/>
    <n v="26"/>
    <s v="Debit Card"/>
    <s v="Bi-Weekly"/>
    <x v="2"/>
  </r>
  <r>
    <n v="3742"/>
    <n v="58"/>
    <x v="1"/>
    <x v="5"/>
    <x v="0"/>
    <n v="96"/>
    <x v="28"/>
    <s v="M"/>
    <s v="Purple"/>
    <s v="Spring"/>
    <n v="3.2"/>
    <x v="1"/>
    <x v="4"/>
    <s v="No"/>
    <s v="No"/>
    <n v="26"/>
    <s v="Debit Card"/>
    <s v="Bi-Weekly"/>
    <x v="0"/>
  </r>
  <r>
    <n v="3743"/>
    <n v="56"/>
    <x v="1"/>
    <x v="5"/>
    <x v="0"/>
    <n v="80"/>
    <x v="33"/>
    <s v="M"/>
    <s v="Gray"/>
    <s v="Fall"/>
    <n v="4.4000000000000004"/>
    <x v="1"/>
    <x v="3"/>
    <s v="No"/>
    <s v="No"/>
    <n v="50"/>
    <s v="Credit Card"/>
    <s v="Bi-Weekly"/>
    <x v="0"/>
  </r>
  <r>
    <n v="3744"/>
    <n v="62"/>
    <x v="1"/>
    <x v="13"/>
    <x v="0"/>
    <n v="28"/>
    <x v="37"/>
    <s v="L"/>
    <s v="Cyan"/>
    <s v="Fall"/>
    <n v="3.6"/>
    <x v="1"/>
    <x v="1"/>
    <s v="No"/>
    <s v="No"/>
    <n v="36"/>
    <s v="Debit Card"/>
    <s v="Quarterly"/>
    <x v="0"/>
  </r>
  <r>
    <n v="3745"/>
    <n v="24"/>
    <x v="1"/>
    <x v="15"/>
    <x v="0"/>
    <n v="51"/>
    <x v="32"/>
    <s v="M"/>
    <s v="Gray"/>
    <s v="Summer"/>
    <n v="2.7"/>
    <x v="1"/>
    <x v="2"/>
    <s v="No"/>
    <s v="No"/>
    <n v="26"/>
    <s v="Bank Transfer"/>
    <s v="Fortnightly"/>
    <x v="2"/>
  </r>
  <r>
    <n v="3746"/>
    <n v="60"/>
    <x v="1"/>
    <x v="20"/>
    <x v="0"/>
    <n v="41"/>
    <x v="47"/>
    <s v="L"/>
    <s v="Gold"/>
    <s v="Spring"/>
    <n v="4.3"/>
    <x v="1"/>
    <x v="0"/>
    <s v="No"/>
    <s v="No"/>
    <n v="2"/>
    <s v="Debit Card"/>
    <s v="Monthly"/>
    <x v="0"/>
  </r>
  <r>
    <n v="3747"/>
    <n v="53"/>
    <x v="1"/>
    <x v="7"/>
    <x v="2"/>
    <n v="99"/>
    <x v="37"/>
    <s v="XL"/>
    <s v="Cyan"/>
    <s v="Summer"/>
    <n v="2.6"/>
    <x v="1"/>
    <x v="2"/>
    <s v="No"/>
    <s v="No"/>
    <n v="49"/>
    <s v="PayPal"/>
    <s v="Monthly"/>
    <x v="0"/>
  </r>
  <r>
    <n v="3748"/>
    <n v="26"/>
    <x v="1"/>
    <x v="1"/>
    <x v="0"/>
    <n v="53"/>
    <x v="3"/>
    <s v="L"/>
    <s v="Olive"/>
    <s v="Spring"/>
    <n v="4.3"/>
    <x v="1"/>
    <x v="5"/>
    <s v="No"/>
    <s v="No"/>
    <n v="32"/>
    <s v="Bank Transfer"/>
    <s v="Bi-Weekly"/>
    <x v="2"/>
  </r>
  <r>
    <n v="3749"/>
    <n v="34"/>
    <x v="1"/>
    <x v="21"/>
    <x v="3"/>
    <n v="25"/>
    <x v="12"/>
    <s v="M"/>
    <s v="Violet"/>
    <s v="Fall"/>
    <n v="3.9"/>
    <x v="1"/>
    <x v="4"/>
    <s v="No"/>
    <s v="No"/>
    <n v="3"/>
    <s v="Venmo"/>
    <s v="Annually"/>
    <x v="2"/>
  </r>
  <r>
    <n v="3750"/>
    <n v="24"/>
    <x v="1"/>
    <x v="0"/>
    <x v="0"/>
    <n v="95"/>
    <x v="29"/>
    <s v="L"/>
    <s v="Yellow"/>
    <s v="Winter"/>
    <n v="2.9"/>
    <x v="1"/>
    <x v="4"/>
    <s v="No"/>
    <s v="No"/>
    <n v="38"/>
    <s v="Venmo"/>
    <s v="Every 3 Months"/>
    <x v="2"/>
  </r>
  <r>
    <n v="3751"/>
    <n v="42"/>
    <x v="1"/>
    <x v="15"/>
    <x v="0"/>
    <n v="88"/>
    <x v="28"/>
    <s v="M"/>
    <s v="Gold"/>
    <s v="Fall"/>
    <n v="3.1"/>
    <x v="1"/>
    <x v="1"/>
    <s v="No"/>
    <s v="No"/>
    <n v="5"/>
    <s v="PayPal"/>
    <s v="Monthly"/>
    <x v="2"/>
  </r>
  <r>
    <n v="3752"/>
    <n v="36"/>
    <x v="1"/>
    <x v="16"/>
    <x v="3"/>
    <n v="97"/>
    <x v="15"/>
    <s v="S"/>
    <s v="Silver"/>
    <s v="Fall"/>
    <n v="4.2"/>
    <x v="1"/>
    <x v="1"/>
    <s v="No"/>
    <s v="No"/>
    <n v="8"/>
    <s v="Credit Card"/>
    <s v="Every 3 Months"/>
    <x v="2"/>
  </r>
  <r>
    <n v="3753"/>
    <n v="24"/>
    <x v="1"/>
    <x v="7"/>
    <x v="2"/>
    <n v="81"/>
    <x v="47"/>
    <s v="L"/>
    <s v="Pink"/>
    <s v="Winter"/>
    <n v="4.0999999999999996"/>
    <x v="1"/>
    <x v="4"/>
    <s v="No"/>
    <s v="No"/>
    <n v="43"/>
    <s v="Venmo"/>
    <s v="Weekly"/>
    <x v="2"/>
  </r>
  <r>
    <n v="3754"/>
    <n v="39"/>
    <x v="1"/>
    <x v="12"/>
    <x v="3"/>
    <n v="26"/>
    <x v="7"/>
    <s v="S"/>
    <s v="Turquoise"/>
    <s v="Winter"/>
    <n v="4.2"/>
    <x v="1"/>
    <x v="2"/>
    <s v="No"/>
    <s v="No"/>
    <n v="22"/>
    <s v="Bank Transfer"/>
    <s v="Fortnightly"/>
    <x v="2"/>
  </r>
  <r>
    <n v="3755"/>
    <n v="46"/>
    <x v="1"/>
    <x v="9"/>
    <x v="1"/>
    <n v="41"/>
    <x v="43"/>
    <s v="M"/>
    <s v="Turquoise"/>
    <s v="Summer"/>
    <n v="4.4000000000000004"/>
    <x v="1"/>
    <x v="0"/>
    <s v="No"/>
    <s v="No"/>
    <n v="10"/>
    <s v="Cash"/>
    <s v="Every 3 Months"/>
    <x v="2"/>
  </r>
  <r>
    <n v="3756"/>
    <n v="64"/>
    <x v="1"/>
    <x v="11"/>
    <x v="0"/>
    <n v="93"/>
    <x v="38"/>
    <s v="M"/>
    <s v="Peach"/>
    <s v="Fall"/>
    <n v="3.4"/>
    <x v="1"/>
    <x v="1"/>
    <s v="No"/>
    <s v="No"/>
    <n v="26"/>
    <s v="Credit Card"/>
    <s v="Monthly"/>
    <x v="0"/>
  </r>
  <r>
    <n v="3757"/>
    <n v="64"/>
    <x v="1"/>
    <x v="11"/>
    <x v="0"/>
    <n v="69"/>
    <x v="36"/>
    <s v="L"/>
    <s v="Teal"/>
    <s v="Spring"/>
    <n v="4.8"/>
    <x v="1"/>
    <x v="0"/>
    <s v="No"/>
    <s v="No"/>
    <n v="42"/>
    <s v="Debit Card"/>
    <s v="Bi-Weekly"/>
    <x v="0"/>
  </r>
  <r>
    <n v="3758"/>
    <n v="61"/>
    <x v="1"/>
    <x v="11"/>
    <x v="0"/>
    <n v="44"/>
    <x v="18"/>
    <s v="L"/>
    <s v="Red"/>
    <s v="Fall"/>
    <n v="4.5"/>
    <x v="1"/>
    <x v="4"/>
    <s v="No"/>
    <s v="No"/>
    <n v="33"/>
    <s v="Cash"/>
    <s v="Weekly"/>
    <x v="0"/>
  </r>
  <r>
    <n v="3759"/>
    <n v="61"/>
    <x v="1"/>
    <x v="3"/>
    <x v="1"/>
    <n v="54"/>
    <x v="27"/>
    <s v="S"/>
    <s v="Black"/>
    <s v="Spring"/>
    <n v="2.7"/>
    <x v="1"/>
    <x v="5"/>
    <s v="No"/>
    <s v="No"/>
    <n v="23"/>
    <s v="Bank Transfer"/>
    <s v="Quarterly"/>
    <x v="0"/>
  </r>
  <r>
    <n v="3760"/>
    <n v="44"/>
    <x v="1"/>
    <x v="4"/>
    <x v="1"/>
    <n v="61"/>
    <x v="9"/>
    <s v="M"/>
    <s v="Pink"/>
    <s v="Spring"/>
    <n v="3.5"/>
    <x v="1"/>
    <x v="5"/>
    <s v="No"/>
    <s v="No"/>
    <n v="30"/>
    <s v="Venmo"/>
    <s v="Quarterly"/>
    <x v="2"/>
  </r>
  <r>
    <n v="3761"/>
    <n v="65"/>
    <x v="1"/>
    <x v="20"/>
    <x v="0"/>
    <n v="80"/>
    <x v="39"/>
    <s v="M"/>
    <s v="Peach"/>
    <s v="Fall"/>
    <n v="3.1"/>
    <x v="1"/>
    <x v="2"/>
    <s v="No"/>
    <s v="No"/>
    <n v="36"/>
    <s v="PayPal"/>
    <s v="Weekly"/>
    <x v="0"/>
  </r>
  <r>
    <n v="3762"/>
    <n v="60"/>
    <x v="1"/>
    <x v="21"/>
    <x v="3"/>
    <n v="30"/>
    <x v="22"/>
    <s v="M"/>
    <s v="Green"/>
    <s v="Summer"/>
    <n v="2.8"/>
    <x v="1"/>
    <x v="2"/>
    <s v="No"/>
    <s v="No"/>
    <n v="3"/>
    <s v="Venmo"/>
    <s v="Every 3 Months"/>
    <x v="0"/>
  </r>
  <r>
    <n v="3763"/>
    <n v="65"/>
    <x v="1"/>
    <x v="6"/>
    <x v="0"/>
    <n v="94"/>
    <x v="14"/>
    <s v="L"/>
    <s v="Green"/>
    <s v="Fall"/>
    <n v="2.9"/>
    <x v="1"/>
    <x v="5"/>
    <s v="No"/>
    <s v="No"/>
    <n v="13"/>
    <s v="PayPal"/>
    <s v="Annually"/>
    <x v="0"/>
  </r>
  <r>
    <n v="3764"/>
    <n v="27"/>
    <x v="1"/>
    <x v="5"/>
    <x v="0"/>
    <n v="24"/>
    <x v="19"/>
    <s v="XL"/>
    <s v="Red"/>
    <s v="Winter"/>
    <n v="4.5"/>
    <x v="1"/>
    <x v="3"/>
    <s v="No"/>
    <s v="No"/>
    <n v="38"/>
    <s v="Cash"/>
    <s v="Every 3 Months"/>
    <x v="2"/>
  </r>
  <r>
    <n v="3765"/>
    <n v="36"/>
    <x v="1"/>
    <x v="20"/>
    <x v="0"/>
    <n v="21"/>
    <x v="45"/>
    <s v="M"/>
    <s v="Maroon"/>
    <s v="Fall"/>
    <n v="3.5"/>
    <x v="1"/>
    <x v="2"/>
    <s v="No"/>
    <s v="No"/>
    <n v="19"/>
    <s v="Venmo"/>
    <s v="Monthly"/>
    <x v="2"/>
  </r>
  <r>
    <n v="3766"/>
    <n v="22"/>
    <x v="1"/>
    <x v="16"/>
    <x v="3"/>
    <n v="52"/>
    <x v="9"/>
    <s v="M"/>
    <s v="Green"/>
    <s v="Summer"/>
    <n v="4.3"/>
    <x v="1"/>
    <x v="3"/>
    <s v="No"/>
    <s v="No"/>
    <n v="14"/>
    <s v="Bank Transfer"/>
    <s v="Bi-Weekly"/>
    <x v="2"/>
  </r>
  <r>
    <n v="3767"/>
    <n v="62"/>
    <x v="1"/>
    <x v="8"/>
    <x v="3"/>
    <n v="59"/>
    <x v="21"/>
    <s v="M"/>
    <s v="Black"/>
    <s v="Fall"/>
    <n v="4.9000000000000004"/>
    <x v="1"/>
    <x v="2"/>
    <s v="No"/>
    <s v="No"/>
    <n v="43"/>
    <s v="Debit Card"/>
    <s v="Annually"/>
    <x v="0"/>
  </r>
  <r>
    <n v="3768"/>
    <n v="59"/>
    <x v="1"/>
    <x v="6"/>
    <x v="0"/>
    <n v="51"/>
    <x v="14"/>
    <s v="XL"/>
    <s v="Black"/>
    <s v="Summer"/>
    <n v="3.1"/>
    <x v="1"/>
    <x v="1"/>
    <s v="No"/>
    <s v="No"/>
    <n v="10"/>
    <s v="Bank Transfer"/>
    <s v="Fortnightly"/>
    <x v="0"/>
  </r>
  <r>
    <n v="3769"/>
    <n v="50"/>
    <x v="1"/>
    <x v="1"/>
    <x v="0"/>
    <n v="35"/>
    <x v="34"/>
    <s v="M"/>
    <s v="Yellow"/>
    <s v="Winter"/>
    <n v="4"/>
    <x v="1"/>
    <x v="1"/>
    <s v="No"/>
    <s v="No"/>
    <n v="34"/>
    <s v="Bank Transfer"/>
    <s v="Quarterly"/>
    <x v="2"/>
  </r>
  <r>
    <n v="3770"/>
    <n v="51"/>
    <x v="1"/>
    <x v="24"/>
    <x v="3"/>
    <n v="87"/>
    <x v="28"/>
    <s v="L"/>
    <s v="Green"/>
    <s v="Summer"/>
    <n v="3.6"/>
    <x v="1"/>
    <x v="3"/>
    <s v="No"/>
    <s v="No"/>
    <n v="31"/>
    <s v="Venmo"/>
    <s v="Annually"/>
    <x v="0"/>
  </r>
  <r>
    <n v="3771"/>
    <n v="23"/>
    <x v="1"/>
    <x v="13"/>
    <x v="0"/>
    <n v="42"/>
    <x v="6"/>
    <s v="L"/>
    <s v="Black"/>
    <s v="Summer"/>
    <n v="4"/>
    <x v="1"/>
    <x v="5"/>
    <s v="No"/>
    <s v="No"/>
    <n v="34"/>
    <s v="Bank Transfer"/>
    <s v="Weekly"/>
    <x v="2"/>
  </r>
  <r>
    <n v="3772"/>
    <n v="21"/>
    <x v="1"/>
    <x v="17"/>
    <x v="0"/>
    <n v="86"/>
    <x v="19"/>
    <s v="M"/>
    <s v="Red"/>
    <s v="Winter"/>
    <n v="2.6"/>
    <x v="1"/>
    <x v="0"/>
    <s v="No"/>
    <s v="No"/>
    <n v="28"/>
    <s v="Venmo"/>
    <s v="Bi-Weekly"/>
    <x v="2"/>
  </r>
  <r>
    <n v="3773"/>
    <n v="44"/>
    <x v="1"/>
    <x v="13"/>
    <x v="0"/>
    <n v="26"/>
    <x v="13"/>
    <s v="L"/>
    <s v="Yellow"/>
    <s v="Fall"/>
    <n v="3.1"/>
    <x v="1"/>
    <x v="2"/>
    <s v="No"/>
    <s v="No"/>
    <n v="35"/>
    <s v="Cash"/>
    <s v="Annually"/>
    <x v="2"/>
  </r>
  <r>
    <n v="3774"/>
    <n v="25"/>
    <x v="1"/>
    <x v="1"/>
    <x v="0"/>
    <n v="60"/>
    <x v="48"/>
    <s v="M"/>
    <s v="Violet"/>
    <s v="Summer"/>
    <n v="3.5"/>
    <x v="1"/>
    <x v="5"/>
    <s v="No"/>
    <s v="No"/>
    <n v="41"/>
    <s v="Cash"/>
    <s v="Quarterly"/>
    <x v="2"/>
  </r>
  <r>
    <n v="3775"/>
    <n v="57"/>
    <x v="1"/>
    <x v="24"/>
    <x v="3"/>
    <n v="83"/>
    <x v="29"/>
    <s v="S"/>
    <s v="Cyan"/>
    <s v="Winter"/>
    <n v="3.9"/>
    <x v="1"/>
    <x v="3"/>
    <s v="No"/>
    <s v="No"/>
    <n v="48"/>
    <s v="PayPal"/>
    <s v="Fortnightly"/>
    <x v="0"/>
  </r>
  <r>
    <n v="3776"/>
    <n v="41"/>
    <x v="1"/>
    <x v="22"/>
    <x v="3"/>
    <n v="63"/>
    <x v="45"/>
    <s v="S"/>
    <s v="Pink"/>
    <s v="Spring"/>
    <n v="2.7"/>
    <x v="1"/>
    <x v="4"/>
    <s v="No"/>
    <s v="No"/>
    <n v="45"/>
    <s v="Cash"/>
    <s v="Quarterly"/>
    <x v="2"/>
  </r>
  <r>
    <n v="3777"/>
    <n v="19"/>
    <x v="1"/>
    <x v="4"/>
    <x v="1"/>
    <n v="25"/>
    <x v="29"/>
    <s v="L"/>
    <s v="Olive"/>
    <s v="Spring"/>
    <n v="4.0999999999999996"/>
    <x v="1"/>
    <x v="3"/>
    <s v="No"/>
    <s v="No"/>
    <n v="10"/>
    <s v="Credit Card"/>
    <s v="Fortnightly"/>
    <x v="1"/>
  </r>
  <r>
    <n v="3778"/>
    <n v="43"/>
    <x v="1"/>
    <x v="6"/>
    <x v="0"/>
    <n v="65"/>
    <x v="40"/>
    <s v="M"/>
    <s v="Maroon"/>
    <s v="Fall"/>
    <n v="4.3"/>
    <x v="1"/>
    <x v="0"/>
    <s v="No"/>
    <s v="No"/>
    <n v="9"/>
    <s v="Cash"/>
    <s v="Weekly"/>
    <x v="2"/>
  </r>
  <r>
    <n v="3779"/>
    <n v="25"/>
    <x v="1"/>
    <x v="4"/>
    <x v="1"/>
    <n v="60"/>
    <x v="45"/>
    <s v="M"/>
    <s v="Cyan"/>
    <s v="Fall"/>
    <n v="2.9"/>
    <x v="1"/>
    <x v="1"/>
    <s v="No"/>
    <s v="No"/>
    <n v="30"/>
    <s v="Debit Card"/>
    <s v="Annually"/>
    <x v="2"/>
  </r>
  <r>
    <n v="3780"/>
    <n v="60"/>
    <x v="1"/>
    <x v="2"/>
    <x v="0"/>
    <n v="75"/>
    <x v="18"/>
    <s v="XL"/>
    <s v="Lavender"/>
    <s v="Spring"/>
    <n v="4"/>
    <x v="1"/>
    <x v="0"/>
    <s v="No"/>
    <s v="No"/>
    <n v="45"/>
    <s v="PayPal"/>
    <s v="Annually"/>
    <x v="0"/>
  </r>
  <r>
    <n v="3781"/>
    <n v="54"/>
    <x v="1"/>
    <x v="4"/>
    <x v="1"/>
    <n v="57"/>
    <x v="16"/>
    <s v="L"/>
    <s v="Yellow"/>
    <s v="Fall"/>
    <n v="4.0999999999999996"/>
    <x v="1"/>
    <x v="1"/>
    <s v="No"/>
    <s v="No"/>
    <n v="41"/>
    <s v="Venmo"/>
    <s v="Quarterly"/>
    <x v="0"/>
  </r>
  <r>
    <n v="3782"/>
    <n v="52"/>
    <x v="1"/>
    <x v="23"/>
    <x v="1"/>
    <n v="99"/>
    <x v="30"/>
    <s v="M"/>
    <s v="Pink"/>
    <s v="Winter"/>
    <n v="3.7"/>
    <x v="1"/>
    <x v="3"/>
    <s v="No"/>
    <s v="No"/>
    <n v="40"/>
    <s v="PayPal"/>
    <s v="Fortnightly"/>
    <x v="0"/>
  </r>
  <r>
    <n v="3783"/>
    <n v="40"/>
    <x v="1"/>
    <x v="14"/>
    <x v="2"/>
    <n v="45"/>
    <x v="15"/>
    <s v="L"/>
    <s v="Orange"/>
    <s v="Spring"/>
    <n v="2.8"/>
    <x v="1"/>
    <x v="1"/>
    <s v="No"/>
    <s v="No"/>
    <n v="42"/>
    <s v="PayPal"/>
    <s v="Fortnightly"/>
    <x v="2"/>
  </r>
  <r>
    <n v="3784"/>
    <n v="39"/>
    <x v="1"/>
    <x v="24"/>
    <x v="3"/>
    <n v="66"/>
    <x v="1"/>
    <s v="XL"/>
    <s v="Orange"/>
    <s v="Summer"/>
    <n v="3.2"/>
    <x v="1"/>
    <x v="1"/>
    <s v="No"/>
    <s v="No"/>
    <n v="17"/>
    <s v="Debit Card"/>
    <s v="Fortnightly"/>
    <x v="2"/>
  </r>
  <r>
    <n v="3785"/>
    <n v="54"/>
    <x v="1"/>
    <x v="20"/>
    <x v="0"/>
    <n v="53"/>
    <x v="41"/>
    <s v="M"/>
    <s v="Violet"/>
    <s v="Winter"/>
    <n v="4.5"/>
    <x v="1"/>
    <x v="2"/>
    <s v="No"/>
    <s v="No"/>
    <n v="4"/>
    <s v="Venmo"/>
    <s v="Annually"/>
    <x v="0"/>
  </r>
  <r>
    <n v="3786"/>
    <n v="64"/>
    <x v="1"/>
    <x v="2"/>
    <x v="0"/>
    <n v="94"/>
    <x v="13"/>
    <s v="L"/>
    <s v="Lavender"/>
    <s v="Winter"/>
    <n v="3.8"/>
    <x v="1"/>
    <x v="3"/>
    <s v="No"/>
    <s v="No"/>
    <n v="6"/>
    <s v="Cash"/>
    <s v="Monthly"/>
    <x v="0"/>
  </r>
  <r>
    <n v="3787"/>
    <n v="31"/>
    <x v="1"/>
    <x v="23"/>
    <x v="1"/>
    <n v="47"/>
    <x v="30"/>
    <s v="L"/>
    <s v="Yellow"/>
    <s v="Fall"/>
    <n v="3.6"/>
    <x v="1"/>
    <x v="4"/>
    <s v="No"/>
    <s v="No"/>
    <n v="22"/>
    <s v="Venmo"/>
    <s v="Weekly"/>
    <x v="2"/>
  </r>
  <r>
    <n v="3788"/>
    <n v="37"/>
    <x v="1"/>
    <x v="0"/>
    <x v="0"/>
    <n v="80"/>
    <x v="14"/>
    <s v="M"/>
    <s v="Pink"/>
    <s v="Fall"/>
    <n v="3.6"/>
    <x v="1"/>
    <x v="4"/>
    <s v="No"/>
    <s v="No"/>
    <n v="46"/>
    <s v="PayPal"/>
    <s v="Every 3 Months"/>
    <x v="2"/>
  </r>
  <r>
    <n v="3789"/>
    <n v="43"/>
    <x v="1"/>
    <x v="19"/>
    <x v="3"/>
    <n v="65"/>
    <x v="23"/>
    <s v="XL"/>
    <s v="Teal"/>
    <s v="Spring"/>
    <n v="3.2"/>
    <x v="1"/>
    <x v="2"/>
    <s v="No"/>
    <s v="No"/>
    <n v="27"/>
    <s v="Debit Card"/>
    <s v="Monthly"/>
    <x v="2"/>
  </r>
  <r>
    <n v="3790"/>
    <n v="56"/>
    <x v="1"/>
    <x v="5"/>
    <x v="0"/>
    <n v="75"/>
    <x v="25"/>
    <s v="M"/>
    <s v="Magenta"/>
    <s v="Summer"/>
    <n v="3.8"/>
    <x v="1"/>
    <x v="0"/>
    <s v="No"/>
    <s v="No"/>
    <n v="18"/>
    <s v="Bank Transfer"/>
    <s v="Every 3 Months"/>
    <x v="0"/>
  </r>
  <r>
    <n v="3791"/>
    <n v="27"/>
    <x v="1"/>
    <x v="8"/>
    <x v="3"/>
    <n v="45"/>
    <x v="29"/>
    <s v="XL"/>
    <s v="Beige"/>
    <s v="Summer"/>
    <n v="4.4000000000000004"/>
    <x v="1"/>
    <x v="3"/>
    <s v="No"/>
    <s v="No"/>
    <n v="31"/>
    <s v="Credit Card"/>
    <s v="Weekly"/>
    <x v="2"/>
  </r>
  <r>
    <n v="3792"/>
    <n v="40"/>
    <x v="1"/>
    <x v="12"/>
    <x v="3"/>
    <n v="51"/>
    <x v="21"/>
    <s v="M"/>
    <s v="Gray"/>
    <s v="Spring"/>
    <n v="3.7"/>
    <x v="1"/>
    <x v="5"/>
    <s v="No"/>
    <s v="No"/>
    <n v="1"/>
    <s v="Venmo"/>
    <s v="Weekly"/>
    <x v="2"/>
  </r>
  <r>
    <n v="3793"/>
    <n v="43"/>
    <x v="1"/>
    <x v="18"/>
    <x v="3"/>
    <n v="58"/>
    <x v="2"/>
    <s v="S"/>
    <s v="Turquoise"/>
    <s v="Summer"/>
    <n v="2.6"/>
    <x v="1"/>
    <x v="0"/>
    <s v="No"/>
    <s v="No"/>
    <n v="2"/>
    <s v="PayPal"/>
    <s v="Fortnightly"/>
    <x v="2"/>
  </r>
  <r>
    <n v="3794"/>
    <n v="62"/>
    <x v="1"/>
    <x v="12"/>
    <x v="3"/>
    <n v="20"/>
    <x v="12"/>
    <s v="M"/>
    <s v="Pink"/>
    <s v="Fall"/>
    <n v="4"/>
    <x v="1"/>
    <x v="3"/>
    <s v="No"/>
    <s v="No"/>
    <n v="46"/>
    <s v="Bank Transfer"/>
    <s v="Annually"/>
    <x v="0"/>
  </r>
  <r>
    <n v="3795"/>
    <n v="44"/>
    <x v="1"/>
    <x v="18"/>
    <x v="3"/>
    <n v="82"/>
    <x v="45"/>
    <s v="M"/>
    <s v="Violet"/>
    <s v="Summer"/>
    <n v="3.6"/>
    <x v="1"/>
    <x v="4"/>
    <s v="No"/>
    <s v="No"/>
    <n v="27"/>
    <s v="Venmo"/>
    <s v="Weekly"/>
    <x v="2"/>
  </r>
  <r>
    <n v="3796"/>
    <n v="45"/>
    <x v="1"/>
    <x v="24"/>
    <x v="3"/>
    <n v="92"/>
    <x v="10"/>
    <s v="M"/>
    <s v="Charcoal"/>
    <s v="Spring"/>
    <n v="2.5"/>
    <x v="1"/>
    <x v="0"/>
    <s v="No"/>
    <s v="No"/>
    <n v="3"/>
    <s v="Cash"/>
    <s v="Weekly"/>
    <x v="2"/>
  </r>
  <r>
    <n v="3797"/>
    <n v="40"/>
    <x v="1"/>
    <x v="6"/>
    <x v="0"/>
    <n v="81"/>
    <x v="40"/>
    <s v="M"/>
    <s v="Lavender"/>
    <s v="Fall"/>
    <n v="3.2"/>
    <x v="1"/>
    <x v="1"/>
    <s v="No"/>
    <s v="No"/>
    <n v="47"/>
    <s v="Bank Transfer"/>
    <s v="Quarterly"/>
    <x v="2"/>
  </r>
  <r>
    <n v="3798"/>
    <n v="68"/>
    <x v="1"/>
    <x v="12"/>
    <x v="3"/>
    <n v="44"/>
    <x v="18"/>
    <s v="M"/>
    <s v="Gray"/>
    <s v="Summer"/>
    <n v="2.5"/>
    <x v="1"/>
    <x v="2"/>
    <s v="No"/>
    <s v="No"/>
    <n v="20"/>
    <s v="Cash"/>
    <s v="Quarterly"/>
    <x v="0"/>
  </r>
  <r>
    <n v="3799"/>
    <n v="63"/>
    <x v="1"/>
    <x v="16"/>
    <x v="3"/>
    <n v="72"/>
    <x v="3"/>
    <s v="S"/>
    <s v="Brown"/>
    <s v="Winter"/>
    <n v="3.2"/>
    <x v="1"/>
    <x v="2"/>
    <s v="No"/>
    <s v="No"/>
    <n v="23"/>
    <s v="Credit Card"/>
    <s v="Annually"/>
    <x v="0"/>
  </r>
  <r>
    <n v="3800"/>
    <n v="60"/>
    <x v="1"/>
    <x v="14"/>
    <x v="2"/>
    <n v="26"/>
    <x v="19"/>
    <s v="L"/>
    <s v="Violet"/>
    <s v="Winter"/>
    <n v="2.6"/>
    <x v="1"/>
    <x v="5"/>
    <s v="No"/>
    <s v="No"/>
    <n v="13"/>
    <s v="Credit Card"/>
    <s v="Monthly"/>
    <x v="0"/>
  </r>
  <r>
    <n v="3801"/>
    <n v="19"/>
    <x v="1"/>
    <x v="1"/>
    <x v="0"/>
    <n v="26"/>
    <x v="34"/>
    <s v="M"/>
    <s v="Turquoise"/>
    <s v="Fall"/>
    <n v="4.8"/>
    <x v="1"/>
    <x v="2"/>
    <s v="No"/>
    <s v="No"/>
    <n v="12"/>
    <s v="Venmo"/>
    <s v="Bi-Weekly"/>
    <x v="1"/>
  </r>
  <r>
    <n v="3802"/>
    <n v="26"/>
    <x v="1"/>
    <x v="0"/>
    <x v="0"/>
    <n v="84"/>
    <x v="0"/>
    <s v="M"/>
    <s v="Peach"/>
    <s v="Spring"/>
    <n v="5"/>
    <x v="1"/>
    <x v="5"/>
    <s v="No"/>
    <s v="No"/>
    <n v="36"/>
    <s v="PayPal"/>
    <s v="Fortnightly"/>
    <x v="2"/>
  </r>
  <r>
    <n v="3803"/>
    <n v="70"/>
    <x v="1"/>
    <x v="18"/>
    <x v="3"/>
    <n v="72"/>
    <x v="26"/>
    <s v="S"/>
    <s v="Turquoise"/>
    <s v="Spring"/>
    <n v="3.2"/>
    <x v="1"/>
    <x v="4"/>
    <s v="No"/>
    <s v="No"/>
    <n v="1"/>
    <s v="Bank Transfer"/>
    <s v="Monthly"/>
    <x v="0"/>
  </r>
  <r>
    <n v="3804"/>
    <n v="48"/>
    <x v="1"/>
    <x v="8"/>
    <x v="3"/>
    <n v="55"/>
    <x v="39"/>
    <s v="M"/>
    <s v="Violet"/>
    <s v="Spring"/>
    <n v="3.6"/>
    <x v="1"/>
    <x v="3"/>
    <s v="No"/>
    <s v="No"/>
    <n v="14"/>
    <s v="Debit Card"/>
    <s v="Weekly"/>
    <x v="2"/>
  </r>
  <r>
    <n v="3805"/>
    <n v="37"/>
    <x v="1"/>
    <x v="19"/>
    <x v="3"/>
    <n v="77"/>
    <x v="20"/>
    <s v="M"/>
    <s v="Olive"/>
    <s v="Fall"/>
    <n v="2.7"/>
    <x v="1"/>
    <x v="4"/>
    <s v="No"/>
    <s v="No"/>
    <n v="45"/>
    <s v="Cash"/>
    <s v="Annually"/>
    <x v="2"/>
  </r>
  <r>
    <n v="3806"/>
    <n v="48"/>
    <x v="1"/>
    <x v="18"/>
    <x v="3"/>
    <n v="57"/>
    <x v="32"/>
    <s v="M"/>
    <s v="Green"/>
    <s v="Fall"/>
    <n v="3.1"/>
    <x v="1"/>
    <x v="3"/>
    <s v="No"/>
    <s v="No"/>
    <n v="31"/>
    <s v="Credit Card"/>
    <s v="Quarterly"/>
    <x v="2"/>
  </r>
  <r>
    <n v="3807"/>
    <n v="18"/>
    <x v="1"/>
    <x v="23"/>
    <x v="1"/>
    <n v="71"/>
    <x v="9"/>
    <s v="M"/>
    <s v="Teal"/>
    <s v="Spring"/>
    <n v="3"/>
    <x v="1"/>
    <x v="3"/>
    <s v="No"/>
    <s v="No"/>
    <n v="41"/>
    <s v="PayPal"/>
    <s v="Weekly"/>
    <x v="1"/>
  </r>
  <r>
    <n v="3808"/>
    <n v="38"/>
    <x v="1"/>
    <x v="0"/>
    <x v="0"/>
    <n v="39"/>
    <x v="49"/>
    <s v="L"/>
    <s v="Peach"/>
    <s v="Spring"/>
    <n v="2.9"/>
    <x v="1"/>
    <x v="2"/>
    <s v="No"/>
    <s v="No"/>
    <n v="36"/>
    <s v="PayPal"/>
    <s v="Annually"/>
    <x v="2"/>
  </r>
  <r>
    <n v="3809"/>
    <n v="33"/>
    <x v="1"/>
    <x v="20"/>
    <x v="0"/>
    <n v="28"/>
    <x v="47"/>
    <s v="M"/>
    <s v="Pink"/>
    <s v="Winter"/>
    <n v="4.7"/>
    <x v="1"/>
    <x v="0"/>
    <s v="No"/>
    <s v="No"/>
    <n v="6"/>
    <s v="Debit Card"/>
    <s v="Bi-Weekly"/>
    <x v="2"/>
  </r>
  <r>
    <n v="3810"/>
    <n v="57"/>
    <x v="1"/>
    <x v="9"/>
    <x v="1"/>
    <n v="33"/>
    <x v="14"/>
    <s v="S"/>
    <s v="Maroon"/>
    <s v="Winter"/>
    <n v="3.7"/>
    <x v="1"/>
    <x v="3"/>
    <s v="No"/>
    <s v="No"/>
    <n v="28"/>
    <s v="Credit Card"/>
    <s v="Annually"/>
    <x v="0"/>
  </r>
  <r>
    <n v="3811"/>
    <n v="46"/>
    <x v="1"/>
    <x v="11"/>
    <x v="0"/>
    <n v="79"/>
    <x v="48"/>
    <s v="L"/>
    <s v="Peach"/>
    <s v="Fall"/>
    <n v="3.9"/>
    <x v="1"/>
    <x v="1"/>
    <s v="No"/>
    <s v="No"/>
    <n v="29"/>
    <s v="Venmo"/>
    <s v="Monthly"/>
    <x v="2"/>
  </r>
  <r>
    <n v="3812"/>
    <n v="46"/>
    <x v="1"/>
    <x v="22"/>
    <x v="3"/>
    <n v="30"/>
    <x v="37"/>
    <s v="M"/>
    <s v="Maroon"/>
    <s v="Winter"/>
    <n v="4"/>
    <x v="1"/>
    <x v="3"/>
    <s v="No"/>
    <s v="No"/>
    <n v="14"/>
    <s v="Cash"/>
    <s v="Monthly"/>
    <x v="2"/>
  </r>
  <r>
    <n v="3813"/>
    <n v="50"/>
    <x v="1"/>
    <x v="11"/>
    <x v="0"/>
    <n v="75"/>
    <x v="49"/>
    <s v="M"/>
    <s v="Pink"/>
    <s v="Spring"/>
    <n v="2.8"/>
    <x v="1"/>
    <x v="2"/>
    <s v="No"/>
    <s v="No"/>
    <n v="7"/>
    <s v="Bank Transfer"/>
    <s v="Every 3 Months"/>
    <x v="2"/>
  </r>
  <r>
    <n v="3814"/>
    <n v="61"/>
    <x v="1"/>
    <x v="13"/>
    <x v="0"/>
    <n v="89"/>
    <x v="42"/>
    <s v="M"/>
    <s v="Orange"/>
    <s v="Summer"/>
    <n v="4.0999999999999996"/>
    <x v="1"/>
    <x v="0"/>
    <s v="No"/>
    <s v="No"/>
    <n v="31"/>
    <s v="Venmo"/>
    <s v="Bi-Weekly"/>
    <x v="0"/>
  </r>
  <r>
    <n v="3815"/>
    <n v="45"/>
    <x v="1"/>
    <x v="10"/>
    <x v="0"/>
    <n v="95"/>
    <x v="49"/>
    <s v="M"/>
    <s v="Orange"/>
    <s v="Winter"/>
    <n v="4.2"/>
    <x v="1"/>
    <x v="1"/>
    <s v="No"/>
    <s v="No"/>
    <n v="26"/>
    <s v="Bank Transfer"/>
    <s v="Every 3 Months"/>
    <x v="2"/>
  </r>
  <r>
    <n v="3816"/>
    <n v="32"/>
    <x v="1"/>
    <x v="19"/>
    <x v="3"/>
    <n v="44"/>
    <x v="1"/>
    <s v="M"/>
    <s v="Brown"/>
    <s v="Fall"/>
    <n v="4.3"/>
    <x v="1"/>
    <x v="0"/>
    <s v="No"/>
    <s v="No"/>
    <n v="12"/>
    <s v="Venmo"/>
    <s v="Fortnightly"/>
    <x v="2"/>
  </r>
  <r>
    <n v="3817"/>
    <n v="29"/>
    <x v="1"/>
    <x v="7"/>
    <x v="2"/>
    <n v="86"/>
    <x v="33"/>
    <s v="S"/>
    <s v="Silver"/>
    <s v="Summer"/>
    <n v="4.3"/>
    <x v="1"/>
    <x v="5"/>
    <s v="No"/>
    <s v="No"/>
    <n v="45"/>
    <s v="Credit Card"/>
    <s v="Fortnightly"/>
    <x v="2"/>
  </r>
  <r>
    <n v="3818"/>
    <n v="66"/>
    <x v="1"/>
    <x v="18"/>
    <x v="3"/>
    <n v="91"/>
    <x v="9"/>
    <s v="M"/>
    <s v="Magenta"/>
    <s v="Fall"/>
    <n v="2.6"/>
    <x v="1"/>
    <x v="0"/>
    <s v="No"/>
    <s v="No"/>
    <n v="40"/>
    <s v="PayPal"/>
    <s v="Annually"/>
    <x v="0"/>
  </r>
  <r>
    <n v="3819"/>
    <n v="70"/>
    <x v="1"/>
    <x v="4"/>
    <x v="1"/>
    <n v="41"/>
    <x v="4"/>
    <s v="XL"/>
    <s v="Indigo"/>
    <s v="Winter"/>
    <n v="3.8"/>
    <x v="1"/>
    <x v="1"/>
    <s v="No"/>
    <s v="No"/>
    <n v="42"/>
    <s v="Cash"/>
    <s v="Monthly"/>
    <x v="0"/>
  </r>
  <r>
    <n v="3820"/>
    <n v="36"/>
    <x v="1"/>
    <x v="13"/>
    <x v="0"/>
    <n v="99"/>
    <x v="10"/>
    <s v="S"/>
    <s v="Gold"/>
    <s v="Spring"/>
    <n v="2.9"/>
    <x v="1"/>
    <x v="0"/>
    <s v="No"/>
    <s v="No"/>
    <n v="45"/>
    <s v="Cash"/>
    <s v="Quarterly"/>
    <x v="2"/>
  </r>
  <r>
    <n v="3821"/>
    <n v="34"/>
    <x v="1"/>
    <x v="22"/>
    <x v="3"/>
    <n v="65"/>
    <x v="13"/>
    <s v="M"/>
    <s v="Purple"/>
    <s v="Winter"/>
    <n v="5"/>
    <x v="1"/>
    <x v="3"/>
    <s v="No"/>
    <s v="No"/>
    <n v="34"/>
    <s v="Debit Card"/>
    <s v="Quarterly"/>
    <x v="2"/>
  </r>
  <r>
    <n v="3822"/>
    <n v="20"/>
    <x v="1"/>
    <x v="4"/>
    <x v="1"/>
    <n v="48"/>
    <x v="4"/>
    <s v="M"/>
    <s v="Gold"/>
    <s v="Summer"/>
    <n v="4.5999999999999996"/>
    <x v="1"/>
    <x v="1"/>
    <s v="No"/>
    <s v="No"/>
    <n v="34"/>
    <s v="Credit Card"/>
    <s v="Every 3 Months"/>
    <x v="2"/>
  </r>
  <r>
    <n v="3823"/>
    <n v="70"/>
    <x v="1"/>
    <x v="19"/>
    <x v="3"/>
    <n v="41"/>
    <x v="23"/>
    <s v="S"/>
    <s v="Gold"/>
    <s v="Spring"/>
    <n v="3.2"/>
    <x v="1"/>
    <x v="1"/>
    <s v="No"/>
    <s v="No"/>
    <n v="17"/>
    <s v="PayPal"/>
    <s v="Every 3 Months"/>
    <x v="0"/>
  </r>
  <r>
    <n v="3824"/>
    <n v="50"/>
    <x v="1"/>
    <x v="5"/>
    <x v="0"/>
    <n v="42"/>
    <x v="18"/>
    <s v="M"/>
    <s v="Gold"/>
    <s v="Summer"/>
    <n v="3"/>
    <x v="1"/>
    <x v="3"/>
    <s v="No"/>
    <s v="No"/>
    <n v="27"/>
    <s v="Bank Transfer"/>
    <s v="Weekly"/>
    <x v="2"/>
  </r>
  <r>
    <n v="3825"/>
    <n v="54"/>
    <x v="1"/>
    <x v="6"/>
    <x v="0"/>
    <n v="26"/>
    <x v="42"/>
    <s v="M"/>
    <s v="Olive"/>
    <s v="Summer"/>
    <n v="4"/>
    <x v="1"/>
    <x v="1"/>
    <s v="No"/>
    <s v="No"/>
    <n v="31"/>
    <s v="Credit Card"/>
    <s v="Quarterly"/>
    <x v="0"/>
  </r>
  <r>
    <n v="3826"/>
    <n v="49"/>
    <x v="1"/>
    <x v="6"/>
    <x v="0"/>
    <n v="35"/>
    <x v="11"/>
    <s v="L"/>
    <s v="Green"/>
    <s v="Fall"/>
    <n v="4.0999999999999996"/>
    <x v="1"/>
    <x v="0"/>
    <s v="No"/>
    <s v="No"/>
    <n v="47"/>
    <s v="Debit Card"/>
    <s v="Fortnightly"/>
    <x v="2"/>
  </r>
  <r>
    <n v="3827"/>
    <n v="50"/>
    <x v="1"/>
    <x v="14"/>
    <x v="2"/>
    <n v="31"/>
    <x v="6"/>
    <s v="M"/>
    <s v="Gray"/>
    <s v="Summer"/>
    <n v="4"/>
    <x v="1"/>
    <x v="0"/>
    <s v="No"/>
    <s v="No"/>
    <n v="25"/>
    <s v="Bank Transfer"/>
    <s v="Annually"/>
    <x v="2"/>
  </r>
  <r>
    <n v="3828"/>
    <n v="62"/>
    <x v="1"/>
    <x v="16"/>
    <x v="3"/>
    <n v="73"/>
    <x v="6"/>
    <s v="M"/>
    <s v="Red"/>
    <s v="Summer"/>
    <n v="4.0999999999999996"/>
    <x v="1"/>
    <x v="3"/>
    <s v="No"/>
    <s v="No"/>
    <n v="47"/>
    <s v="Cash"/>
    <s v="Fortnightly"/>
    <x v="0"/>
  </r>
  <r>
    <n v="3829"/>
    <n v="42"/>
    <x v="1"/>
    <x v="0"/>
    <x v="0"/>
    <n v="82"/>
    <x v="16"/>
    <s v="M"/>
    <s v="Charcoal"/>
    <s v="Spring"/>
    <n v="3.4"/>
    <x v="1"/>
    <x v="1"/>
    <s v="No"/>
    <s v="No"/>
    <n v="8"/>
    <s v="Cash"/>
    <s v="Weekly"/>
    <x v="2"/>
  </r>
  <r>
    <n v="3830"/>
    <n v="69"/>
    <x v="1"/>
    <x v="13"/>
    <x v="0"/>
    <n v="32"/>
    <x v="47"/>
    <s v="M"/>
    <s v="Indigo"/>
    <s v="Spring"/>
    <n v="2.9"/>
    <x v="1"/>
    <x v="1"/>
    <s v="No"/>
    <s v="No"/>
    <n v="32"/>
    <s v="Debit Card"/>
    <s v="Fortnightly"/>
    <x v="0"/>
  </r>
  <r>
    <n v="3831"/>
    <n v="22"/>
    <x v="1"/>
    <x v="19"/>
    <x v="3"/>
    <n v="27"/>
    <x v="38"/>
    <s v="M"/>
    <s v="Indigo"/>
    <s v="Summer"/>
    <n v="3"/>
    <x v="1"/>
    <x v="4"/>
    <s v="No"/>
    <s v="No"/>
    <n v="33"/>
    <s v="Bank Transfer"/>
    <s v="Every 3 Months"/>
    <x v="2"/>
  </r>
  <r>
    <n v="3832"/>
    <n v="36"/>
    <x v="1"/>
    <x v="21"/>
    <x v="3"/>
    <n v="86"/>
    <x v="22"/>
    <s v="L"/>
    <s v="Silver"/>
    <s v="Spring"/>
    <n v="4"/>
    <x v="1"/>
    <x v="2"/>
    <s v="No"/>
    <s v="No"/>
    <n v="16"/>
    <s v="Debit Card"/>
    <s v="Every 3 Months"/>
    <x v="2"/>
  </r>
  <r>
    <n v="3833"/>
    <n v="64"/>
    <x v="1"/>
    <x v="23"/>
    <x v="1"/>
    <n v="38"/>
    <x v="23"/>
    <s v="XL"/>
    <s v="Purple"/>
    <s v="Winter"/>
    <n v="4.8"/>
    <x v="1"/>
    <x v="4"/>
    <s v="No"/>
    <s v="No"/>
    <n v="27"/>
    <s v="Cash"/>
    <s v="Weekly"/>
    <x v="0"/>
  </r>
  <r>
    <n v="3834"/>
    <n v="44"/>
    <x v="1"/>
    <x v="14"/>
    <x v="2"/>
    <n v="93"/>
    <x v="28"/>
    <s v="L"/>
    <s v="Gray"/>
    <s v="Summer"/>
    <n v="4.5999999999999996"/>
    <x v="1"/>
    <x v="1"/>
    <s v="No"/>
    <s v="No"/>
    <n v="17"/>
    <s v="PayPal"/>
    <s v="Every 3 Months"/>
    <x v="2"/>
  </r>
  <r>
    <n v="3835"/>
    <n v="43"/>
    <x v="1"/>
    <x v="15"/>
    <x v="0"/>
    <n v="59"/>
    <x v="30"/>
    <s v="M"/>
    <s v="Magenta"/>
    <s v="Winter"/>
    <n v="4.0999999999999996"/>
    <x v="1"/>
    <x v="4"/>
    <s v="No"/>
    <s v="No"/>
    <n v="17"/>
    <s v="Cash"/>
    <s v="Quarterly"/>
    <x v="2"/>
  </r>
  <r>
    <n v="3836"/>
    <n v="58"/>
    <x v="1"/>
    <x v="3"/>
    <x v="1"/>
    <n v="58"/>
    <x v="38"/>
    <s v="L"/>
    <s v="Silver"/>
    <s v="Winter"/>
    <n v="2.6"/>
    <x v="1"/>
    <x v="0"/>
    <s v="No"/>
    <s v="No"/>
    <n v="28"/>
    <s v="PayPal"/>
    <s v="Bi-Weekly"/>
    <x v="0"/>
  </r>
  <r>
    <n v="3837"/>
    <n v="62"/>
    <x v="1"/>
    <x v="11"/>
    <x v="0"/>
    <n v="84"/>
    <x v="29"/>
    <s v="M"/>
    <s v="Violet"/>
    <s v="Spring"/>
    <n v="2.5"/>
    <x v="1"/>
    <x v="1"/>
    <s v="No"/>
    <s v="No"/>
    <n v="38"/>
    <s v="PayPal"/>
    <s v="Fortnightly"/>
    <x v="0"/>
  </r>
  <r>
    <n v="3838"/>
    <n v="45"/>
    <x v="1"/>
    <x v="15"/>
    <x v="0"/>
    <n v="100"/>
    <x v="35"/>
    <s v="M"/>
    <s v="Green"/>
    <s v="Spring"/>
    <n v="4.8"/>
    <x v="1"/>
    <x v="1"/>
    <s v="No"/>
    <s v="No"/>
    <n v="33"/>
    <s v="Bank Transfer"/>
    <s v="Fortnightly"/>
    <x v="2"/>
  </r>
  <r>
    <n v="3839"/>
    <n v="47"/>
    <x v="1"/>
    <x v="10"/>
    <x v="0"/>
    <n v="25"/>
    <x v="3"/>
    <s v="L"/>
    <s v="Green"/>
    <s v="Summer"/>
    <n v="4.2"/>
    <x v="1"/>
    <x v="0"/>
    <s v="No"/>
    <s v="No"/>
    <n v="24"/>
    <s v="Venmo"/>
    <s v="Every 3 Months"/>
    <x v="2"/>
  </r>
  <r>
    <n v="3840"/>
    <n v="66"/>
    <x v="1"/>
    <x v="3"/>
    <x v="1"/>
    <n v="29"/>
    <x v="39"/>
    <s v="M"/>
    <s v="Peach"/>
    <s v="Spring"/>
    <n v="3.9"/>
    <x v="1"/>
    <x v="1"/>
    <s v="No"/>
    <s v="No"/>
    <n v="14"/>
    <s v="Venmo"/>
    <s v="Quarterly"/>
    <x v="0"/>
  </r>
  <r>
    <n v="3841"/>
    <n v="30"/>
    <x v="1"/>
    <x v="2"/>
    <x v="0"/>
    <n v="42"/>
    <x v="37"/>
    <s v="M"/>
    <s v="Turquoise"/>
    <s v="Spring"/>
    <n v="3.7"/>
    <x v="1"/>
    <x v="0"/>
    <s v="No"/>
    <s v="No"/>
    <n v="5"/>
    <s v="Venmo"/>
    <s v="Fortnightly"/>
    <x v="2"/>
  </r>
  <r>
    <n v="3842"/>
    <n v="68"/>
    <x v="1"/>
    <x v="2"/>
    <x v="0"/>
    <n v="57"/>
    <x v="16"/>
    <s v="L"/>
    <s v="Pink"/>
    <s v="Fall"/>
    <n v="4.2"/>
    <x v="1"/>
    <x v="4"/>
    <s v="No"/>
    <s v="No"/>
    <n v="8"/>
    <s v="Bank Transfer"/>
    <s v="Monthly"/>
    <x v="0"/>
  </r>
  <r>
    <n v="3843"/>
    <n v="35"/>
    <x v="1"/>
    <x v="14"/>
    <x v="2"/>
    <n v="84"/>
    <x v="24"/>
    <s v="L"/>
    <s v="Lavender"/>
    <s v="Winter"/>
    <n v="4.2"/>
    <x v="1"/>
    <x v="2"/>
    <s v="No"/>
    <s v="No"/>
    <n v="42"/>
    <s v="Debit Card"/>
    <s v="Monthly"/>
    <x v="2"/>
  </r>
  <r>
    <n v="3844"/>
    <n v="64"/>
    <x v="1"/>
    <x v="19"/>
    <x v="3"/>
    <n v="71"/>
    <x v="42"/>
    <s v="L"/>
    <s v="Silver"/>
    <s v="Winter"/>
    <n v="4"/>
    <x v="1"/>
    <x v="1"/>
    <s v="No"/>
    <s v="No"/>
    <n v="48"/>
    <s v="Venmo"/>
    <s v="Every 3 Months"/>
    <x v="0"/>
  </r>
  <r>
    <n v="3845"/>
    <n v="30"/>
    <x v="1"/>
    <x v="6"/>
    <x v="0"/>
    <n v="87"/>
    <x v="6"/>
    <s v="S"/>
    <s v="Cyan"/>
    <s v="Fall"/>
    <n v="5"/>
    <x v="1"/>
    <x v="2"/>
    <s v="No"/>
    <s v="No"/>
    <n v="40"/>
    <s v="Venmo"/>
    <s v="Quarterly"/>
    <x v="2"/>
  </r>
  <r>
    <n v="3846"/>
    <n v="58"/>
    <x v="1"/>
    <x v="1"/>
    <x v="0"/>
    <n v="52"/>
    <x v="18"/>
    <s v="M"/>
    <s v="Green"/>
    <s v="Winter"/>
    <n v="4.9000000000000004"/>
    <x v="1"/>
    <x v="3"/>
    <s v="No"/>
    <s v="No"/>
    <n v="46"/>
    <s v="Venmo"/>
    <s v="Annually"/>
    <x v="0"/>
  </r>
  <r>
    <n v="3847"/>
    <n v="57"/>
    <x v="1"/>
    <x v="0"/>
    <x v="0"/>
    <n v="58"/>
    <x v="38"/>
    <s v="L"/>
    <s v="Orange"/>
    <s v="Summer"/>
    <n v="4"/>
    <x v="1"/>
    <x v="0"/>
    <s v="No"/>
    <s v="No"/>
    <n v="40"/>
    <s v="PayPal"/>
    <s v="Every 3 Months"/>
    <x v="0"/>
  </r>
  <r>
    <n v="3848"/>
    <n v="60"/>
    <x v="1"/>
    <x v="1"/>
    <x v="0"/>
    <n v="34"/>
    <x v="12"/>
    <s v="S"/>
    <s v="Blue"/>
    <s v="Fall"/>
    <n v="3.2"/>
    <x v="1"/>
    <x v="4"/>
    <s v="No"/>
    <s v="No"/>
    <n v="31"/>
    <s v="PayPal"/>
    <s v="Fortnightly"/>
    <x v="0"/>
  </r>
  <r>
    <n v="3849"/>
    <n v="22"/>
    <x v="1"/>
    <x v="16"/>
    <x v="3"/>
    <n v="60"/>
    <x v="13"/>
    <s v="M"/>
    <s v="Magenta"/>
    <s v="Winter"/>
    <n v="3"/>
    <x v="1"/>
    <x v="2"/>
    <s v="No"/>
    <s v="No"/>
    <n v="39"/>
    <s v="Cash"/>
    <s v="Every 3 Months"/>
    <x v="2"/>
  </r>
  <r>
    <n v="3850"/>
    <n v="46"/>
    <x v="1"/>
    <x v="15"/>
    <x v="0"/>
    <n v="68"/>
    <x v="20"/>
    <s v="S"/>
    <s v="Cyan"/>
    <s v="Winter"/>
    <n v="2.6"/>
    <x v="1"/>
    <x v="0"/>
    <s v="No"/>
    <s v="No"/>
    <n v="36"/>
    <s v="PayPal"/>
    <s v="Fortnightly"/>
    <x v="2"/>
  </r>
  <r>
    <n v="3851"/>
    <n v="27"/>
    <x v="1"/>
    <x v="16"/>
    <x v="3"/>
    <n v="74"/>
    <x v="16"/>
    <s v="L"/>
    <s v="Indigo"/>
    <s v="Summer"/>
    <n v="4.4000000000000004"/>
    <x v="1"/>
    <x v="4"/>
    <s v="No"/>
    <s v="No"/>
    <n v="25"/>
    <s v="Debit Card"/>
    <s v="Every 3 Months"/>
    <x v="2"/>
  </r>
  <r>
    <n v="3852"/>
    <n v="50"/>
    <x v="1"/>
    <x v="18"/>
    <x v="3"/>
    <n v="83"/>
    <x v="6"/>
    <s v="M"/>
    <s v="Pink"/>
    <s v="Summer"/>
    <n v="3.9"/>
    <x v="1"/>
    <x v="1"/>
    <s v="No"/>
    <s v="No"/>
    <n v="24"/>
    <s v="Debit Card"/>
    <s v="Annually"/>
    <x v="2"/>
  </r>
  <r>
    <n v="3853"/>
    <n v="65"/>
    <x v="1"/>
    <x v="19"/>
    <x v="3"/>
    <n v="79"/>
    <x v="16"/>
    <s v="M"/>
    <s v="Peach"/>
    <s v="Fall"/>
    <n v="4"/>
    <x v="1"/>
    <x v="4"/>
    <s v="No"/>
    <s v="No"/>
    <n v="19"/>
    <s v="PayPal"/>
    <s v="Weekly"/>
    <x v="0"/>
  </r>
  <r>
    <n v="3854"/>
    <n v="61"/>
    <x v="1"/>
    <x v="12"/>
    <x v="3"/>
    <n v="76"/>
    <x v="30"/>
    <s v="M"/>
    <s v="Lavender"/>
    <s v="Fall"/>
    <n v="4"/>
    <x v="1"/>
    <x v="5"/>
    <s v="No"/>
    <s v="No"/>
    <n v="49"/>
    <s v="Debit Card"/>
    <s v="Bi-Weekly"/>
    <x v="0"/>
  </r>
  <r>
    <n v="3855"/>
    <n v="57"/>
    <x v="1"/>
    <x v="17"/>
    <x v="0"/>
    <n v="20"/>
    <x v="20"/>
    <s v="M"/>
    <s v="Black"/>
    <s v="Spring"/>
    <n v="4.2"/>
    <x v="1"/>
    <x v="1"/>
    <s v="No"/>
    <s v="No"/>
    <n v="4"/>
    <s v="Venmo"/>
    <s v="Annually"/>
    <x v="0"/>
  </r>
  <r>
    <n v="3856"/>
    <n v="40"/>
    <x v="1"/>
    <x v="5"/>
    <x v="0"/>
    <n v="61"/>
    <x v="26"/>
    <s v="XL"/>
    <s v="Lavender"/>
    <s v="Summer"/>
    <n v="4.4000000000000004"/>
    <x v="1"/>
    <x v="2"/>
    <s v="No"/>
    <s v="No"/>
    <n v="36"/>
    <s v="Cash"/>
    <s v="Quarterly"/>
    <x v="2"/>
  </r>
  <r>
    <n v="3857"/>
    <n v="39"/>
    <x v="1"/>
    <x v="3"/>
    <x v="1"/>
    <n v="78"/>
    <x v="41"/>
    <s v="S"/>
    <s v="Brown"/>
    <s v="Summer"/>
    <n v="2.5"/>
    <x v="1"/>
    <x v="1"/>
    <s v="No"/>
    <s v="No"/>
    <n v="8"/>
    <s v="Debit Card"/>
    <s v="Quarterly"/>
    <x v="2"/>
  </r>
  <r>
    <n v="3858"/>
    <n v="42"/>
    <x v="1"/>
    <x v="19"/>
    <x v="3"/>
    <n v="21"/>
    <x v="21"/>
    <s v="S"/>
    <s v="Yellow"/>
    <s v="Summer"/>
    <n v="3.1"/>
    <x v="1"/>
    <x v="5"/>
    <s v="No"/>
    <s v="No"/>
    <n v="29"/>
    <s v="Credit Card"/>
    <s v="Every 3 Months"/>
    <x v="2"/>
  </r>
  <r>
    <n v="3859"/>
    <n v="30"/>
    <x v="1"/>
    <x v="17"/>
    <x v="0"/>
    <n v="77"/>
    <x v="9"/>
    <s v="M"/>
    <s v="Olive"/>
    <s v="Winter"/>
    <n v="3.5"/>
    <x v="1"/>
    <x v="5"/>
    <s v="No"/>
    <s v="No"/>
    <n v="26"/>
    <s v="Credit Card"/>
    <s v="Quarterly"/>
    <x v="2"/>
  </r>
  <r>
    <n v="3860"/>
    <n v="65"/>
    <x v="1"/>
    <x v="6"/>
    <x v="0"/>
    <n v="88"/>
    <x v="16"/>
    <s v="S"/>
    <s v="Blue"/>
    <s v="Fall"/>
    <n v="3"/>
    <x v="1"/>
    <x v="4"/>
    <s v="No"/>
    <s v="No"/>
    <n v="47"/>
    <s v="Bank Transfer"/>
    <s v="Bi-Weekly"/>
    <x v="0"/>
  </r>
  <r>
    <n v="3861"/>
    <n v="57"/>
    <x v="1"/>
    <x v="12"/>
    <x v="3"/>
    <n v="64"/>
    <x v="38"/>
    <s v="M"/>
    <s v="Turquoise"/>
    <s v="Summer"/>
    <n v="4.4000000000000004"/>
    <x v="1"/>
    <x v="2"/>
    <s v="No"/>
    <s v="No"/>
    <n v="44"/>
    <s v="Cash"/>
    <s v="Annually"/>
    <x v="0"/>
  </r>
  <r>
    <n v="3862"/>
    <n v="64"/>
    <x v="1"/>
    <x v="14"/>
    <x v="2"/>
    <n v="57"/>
    <x v="5"/>
    <s v="M"/>
    <s v="Yellow"/>
    <s v="Spring"/>
    <n v="4.9000000000000004"/>
    <x v="1"/>
    <x v="3"/>
    <s v="No"/>
    <s v="No"/>
    <n v="49"/>
    <s v="Credit Card"/>
    <s v="Monthly"/>
    <x v="0"/>
  </r>
  <r>
    <n v="3863"/>
    <n v="56"/>
    <x v="1"/>
    <x v="5"/>
    <x v="0"/>
    <n v="49"/>
    <x v="37"/>
    <s v="L"/>
    <s v="Turquoise"/>
    <s v="Winter"/>
    <n v="2.8"/>
    <x v="1"/>
    <x v="2"/>
    <s v="No"/>
    <s v="No"/>
    <n v="9"/>
    <s v="Venmo"/>
    <s v="Monthly"/>
    <x v="0"/>
  </r>
  <r>
    <n v="3864"/>
    <n v="40"/>
    <x v="1"/>
    <x v="18"/>
    <x v="3"/>
    <n v="35"/>
    <x v="13"/>
    <s v="M"/>
    <s v="Orange"/>
    <s v="Summer"/>
    <n v="3.3"/>
    <x v="1"/>
    <x v="1"/>
    <s v="No"/>
    <s v="No"/>
    <n v="28"/>
    <s v="Cash"/>
    <s v="Fortnightly"/>
    <x v="2"/>
  </r>
  <r>
    <n v="3865"/>
    <n v="55"/>
    <x v="1"/>
    <x v="17"/>
    <x v="0"/>
    <n v="99"/>
    <x v="5"/>
    <s v="S"/>
    <s v="Blue"/>
    <s v="Winter"/>
    <n v="4.9000000000000004"/>
    <x v="1"/>
    <x v="0"/>
    <s v="No"/>
    <s v="No"/>
    <n v="1"/>
    <s v="Debit Card"/>
    <s v="Fortnightly"/>
    <x v="0"/>
  </r>
  <r>
    <n v="3866"/>
    <n v="25"/>
    <x v="1"/>
    <x v="6"/>
    <x v="0"/>
    <n v="42"/>
    <x v="43"/>
    <s v="M"/>
    <s v="Olive"/>
    <s v="Spring"/>
    <n v="4.2"/>
    <x v="1"/>
    <x v="5"/>
    <s v="No"/>
    <s v="No"/>
    <n v="28"/>
    <s v="Cash"/>
    <s v="Every 3 Months"/>
    <x v="2"/>
  </r>
  <r>
    <n v="3867"/>
    <n v="58"/>
    <x v="1"/>
    <x v="19"/>
    <x v="3"/>
    <n v="32"/>
    <x v="29"/>
    <s v="M"/>
    <s v="Beige"/>
    <s v="Winter"/>
    <n v="3.3"/>
    <x v="1"/>
    <x v="4"/>
    <s v="No"/>
    <s v="No"/>
    <n v="33"/>
    <s v="Credit Card"/>
    <s v="Fortnightly"/>
    <x v="0"/>
  </r>
  <r>
    <n v="3868"/>
    <n v="46"/>
    <x v="1"/>
    <x v="14"/>
    <x v="2"/>
    <n v="21"/>
    <x v="33"/>
    <s v="L"/>
    <s v="Lavender"/>
    <s v="Summer"/>
    <n v="2.7"/>
    <x v="1"/>
    <x v="3"/>
    <s v="No"/>
    <s v="No"/>
    <n v="28"/>
    <s v="Credit Card"/>
    <s v="Monthly"/>
    <x v="2"/>
  </r>
  <r>
    <n v="3869"/>
    <n v="18"/>
    <x v="1"/>
    <x v="10"/>
    <x v="0"/>
    <n v="29"/>
    <x v="33"/>
    <s v="XL"/>
    <s v="Magenta"/>
    <s v="Winter"/>
    <n v="3.3"/>
    <x v="1"/>
    <x v="4"/>
    <s v="No"/>
    <s v="No"/>
    <n v="9"/>
    <s v="Cash"/>
    <s v="Annually"/>
    <x v="1"/>
  </r>
  <r>
    <n v="3870"/>
    <n v="26"/>
    <x v="1"/>
    <x v="7"/>
    <x v="2"/>
    <n v="64"/>
    <x v="28"/>
    <s v="L"/>
    <s v="Cyan"/>
    <s v="Spring"/>
    <n v="3.8"/>
    <x v="1"/>
    <x v="1"/>
    <s v="No"/>
    <s v="No"/>
    <n v="28"/>
    <s v="Bank Transfer"/>
    <s v="Annually"/>
    <x v="2"/>
  </r>
  <r>
    <n v="3871"/>
    <n v="61"/>
    <x v="1"/>
    <x v="3"/>
    <x v="1"/>
    <n v="46"/>
    <x v="31"/>
    <s v="L"/>
    <s v="Lavender"/>
    <s v="Fall"/>
    <n v="3.2"/>
    <x v="1"/>
    <x v="2"/>
    <s v="No"/>
    <s v="No"/>
    <n v="19"/>
    <s v="Cash"/>
    <s v="Every 3 Months"/>
    <x v="0"/>
  </r>
  <r>
    <n v="3872"/>
    <n v="55"/>
    <x v="1"/>
    <x v="17"/>
    <x v="0"/>
    <n v="97"/>
    <x v="46"/>
    <s v="M"/>
    <s v="Black"/>
    <s v="Fall"/>
    <n v="4.0999999999999996"/>
    <x v="1"/>
    <x v="4"/>
    <s v="No"/>
    <s v="No"/>
    <n v="20"/>
    <s v="Bank Transfer"/>
    <s v="Every 3 Months"/>
    <x v="0"/>
  </r>
  <r>
    <n v="3873"/>
    <n v="41"/>
    <x v="1"/>
    <x v="14"/>
    <x v="2"/>
    <n v="94"/>
    <x v="13"/>
    <s v="M"/>
    <s v="Green"/>
    <s v="Spring"/>
    <n v="4.3"/>
    <x v="1"/>
    <x v="3"/>
    <s v="No"/>
    <s v="No"/>
    <n v="3"/>
    <s v="Cash"/>
    <s v="Monthly"/>
    <x v="2"/>
  </r>
  <r>
    <n v="3874"/>
    <n v="42"/>
    <x v="1"/>
    <x v="3"/>
    <x v="1"/>
    <n v="43"/>
    <x v="7"/>
    <s v="L"/>
    <s v="Silver"/>
    <s v="Summer"/>
    <n v="4"/>
    <x v="1"/>
    <x v="3"/>
    <s v="No"/>
    <s v="No"/>
    <n v="22"/>
    <s v="Credit Card"/>
    <s v="Weekly"/>
    <x v="2"/>
  </r>
  <r>
    <n v="3875"/>
    <n v="70"/>
    <x v="1"/>
    <x v="1"/>
    <x v="0"/>
    <n v="54"/>
    <x v="22"/>
    <s v="XL"/>
    <s v="Beige"/>
    <s v="Summer"/>
    <n v="3.9"/>
    <x v="1"/>
    <x v="4"/>
    <s v="No"/>
    <s v="No"/>
    <n v="33"/>
    <s v="Credit Card"/>
    <s v="Bi-Weekly"/>
    <x v="0"/>
  </r>
  <r>
    <n v="3876"/>
    <n v="63"/>
    <x v="1"/>
    <x v="19"/>
    <x v="3"/>
    <n v="51"/>
    <x v="13"/>
    <s v="M"/>
    <s v="Pink"/>
    <s v="Winter"/>
    <n v="3.3"/>
    <x v="1"/>
    <x v="4"/>
    <s v="No"/>
    <s v="No"/>
    <n v="21"/>
    <s v="Credit Card"/>
    <s v="Annually"/>
    <x v="0"/>
  </r>
  <r>
    <n v="3877"/>
    <n v="60"/>
    <x v="1"/>
    <x v="9"/>
    <x v="1"/>
    <n v="85"/>
    <x v="48"/>
    <s v="S"/>
    <s v="Cyan"/>
    <s v="Fall"/>
    <n v="2.6"/>
    <x v="1"/>
    <x v="4"/>
    <s v="No"/>
    <s v="No"/>
    <n v="7"/>
    <s v="Cash"/>
    <s v="Annually"/>
    <x v="0"/>
  </r>
  <r>
    <n v="3878"/>
    <n v="28"/>
    <x v="1"/>
    <x v="15"/>
    <x v="0"/>
    <n v="96"/>
    <x v="22"/>
    <s v="M"/>
    <s v="Olive"/>
    <s v="Spring"/>
    <n v="4.2"/>
    <x v="1"/>
    <x v="2"/>
    <s v="No"/>
    <s v="No"/>
    <n v="46"/>
    <s v="Debit Card"/>
    <s v="Monthly"/>
    <x v="2"/>
  </r>
  <r>
    <n v="3879"/>
    <n v="60"/>
    <x v="1"/>
    <x v="19"/>
    <x v="3"/>
    <n v="42"/>
    <x v="36"/>
    <s v="M"/>
    <s v="Pink"/>
    <s v="Summer"/>
    <n v="3.4"/>
    <x v="1"/>
    <x v="4"/>
    <s v="No"/>
    <s v="No"/>
    <n v="24"/>
    <s v="Credit Card"/>
    <s v="Annually"/>
    <x v="0"/>
  </r>
  <r>
    <n v="3880"/>
    <n v="26"/>
    <x v="1"/>
    <x v="11"/>
    <x v="0"/>
    <n v="63"/>
    <x v="20"/>
    <s v="L"/>
    <s v="Maroon"/>
    <s v="Winter"/>
    <n v="4.0999999999999996"/>
    <x v="1"/>
    <x v="1"/>
    <s v="No"/>
    <s v="No"/>
    <n v="6"/>
    <s v="Debit Card"/>
    <s v="Quarterly"/>
    <x v="2"/>
  </r>
  <r>
    <n v="3881"/>
    <n v="42"/>
    <x v="1"/>
    <x v="5"/>
    <x v="0"/>
    <n v="20"/>
    <x v="2"/>
    <s v="M"/>
    <s v="Red"/>
    <s v="Winter"/>
    <n v="3.9"/>
    <x v="1"/>
    <x v="1"/>
    <s v="No"/>
    <s v="No"/>
    <n v="40"/>
    <s v="PayPal"/>
    <s v="Monthly"/>
    <x v="2"/>
  </r>
  <r>
    <n v="3882"/>
    <n v="56"/>
    <x v="1"/>
    <x v="18"/>
    <x v="3"/>
    <n v="25"/>
    <x v="42"/>
    <s v="L"/>
    <s v="Silver"/>
    <s v="Spring"/>
    <n v="2.8"/>
    <x v="1"/>
    <x v="4"/>
    <s v="No"/>
    <s v="No"/>
    <n v="17"/>
    <s v="Debit Card"/>
    <s v="Weekly"/>
    <x v="0"/>
  </r>
  <r>
    <n v="3883"/>
    <n v="35"/>
    <x v="1"/>
    <x v="13"/>
    <x v="0"/>
    <n v="95"/>
    <x v="25"/>
    <s v="L"/>
    <s v="Blue"/>
    <s v="Fall"/>
    <n v="2.6"/>
    <x v="1"/>
    <x v="1"/>
    <s v="No"/>
    <s v="No"/>
    <n v="24"/>
    <s v="Cash"/>
    <s v="Fortnightly"/>
    <x v="2"/>
  </r>
  <r>
    <n v="3884"/>
    <n v="34"/>
    <x v="1"/>
    <x v="19"/>
    <x v="3"/>
    <n v="38"/>
    <x v="25"/>
    <s v="XL"/>
    <s v="Purple"/>
    <s v="Fall"/>
    <n v="4"/>
    <x v="1"/>
    <x v="2"/>
    <s v="No"/>
    <s v="No"/>
    <n v="22"/>
    <s v="Cash"/>
    <s v="Fortnightly"/>
    <x v="2"/>
  </r>
  <r>
    <n v="3885"/>
    <n v="47"/>
    <x v="1"/>
    <x v="3"/>
    <x v="1"/>
    <n v="29"/>
    <x v="33"/>
    <s v="M"/>
    <s v="Brown"/>
    <s v="Fall"/>
    <n v="4.9000000000000004"/>
    <x v="1"/>
    <x v="0"/>
    <s v="No"/>
    <s v="No"/>
    <n v="3"/>
    <s v="PayPal"/>
    <s v="Weekly"/>
    <x v="2"/>
  </r>
  <r>
    <n v="3886"/>
    <n v="49"/>
    <x v="1"/>
    <x v="20"/>
    <x v="0"/>
    <n v="64"/>
    <x v="35"/>
    <s v="L"/>
    <s v="Purple"/>
    <s v="Winter"/>
    <n v="3.2"/>
    <x v="1"/>
    <x v="1"/>
    <s v="No"/>
    <s v="No"/>
    <n v="39"/>
    <s v="Cash"/>
    <s v="Quarterly"/>
    <x v="2"/>
  </r>
  <r>
    <n v="3887"/>
    <n v="37"/>
    <x v="1"/>
    <x v="16"/>
    <x v="3"/>
    <n v="92"/>
    <x v="44"/>
    <s v="S"/>
    <s v="Brown"/>
    <s v="Summer"/>
    <n v="3.9"/>
    <x v="1"/>
    <x v="0"/>
    <s v="No"/>
    <s v="No"/>
    <n v="40"/>
    <s v="Debit Card"/>
    <s v="Quarterly"/>
    <x v="2"/>
  </r>
  <r>
    <n v="3888"/>
    <n v="40"/>
    <x v="1"/>
    <x v="5"/>
    <x v="0"/>
    <n v="34"/>
    <x v="23"/>
    <s v="M"/>
    <s v="Charcoal"/>
    <s v="Spring"/>
    <n v="2.7"/>
    <x v="1"/>
    <x v="0"/>
    <s v="No"/>
    <s v="No"/>
    <n v="1"/>
    <s v="Credit Card"/>
    <s v="Quarterly"/>
    <x v="2"/>
  </r>
  <r>
    <n v="3889"/>
    <n v="45"/>
    <x v="1"/>
    <x v="4"/>
    <x v="1"/>
    <n v="69"/>
    <x v="41"/>
    <s v="M"/>
    <s v="Violet"/>
    <s v="Spring"/>
    <n v="3.4"/>
    <x v="1"/>
    <x v="3"/>
    <s v="No"/>
    <s v="No"/>
    <n v="14"/>
    <s v="Venmo"/>
    <s v="Bi-Weekly"/>
    <x v="2"/>
  </r>
  <r>
    <n v="3890"/>
    <n v="57"/>
    <x v="1"/>
    <x v="10"/>
    <x v="0"/>
    <n v="65"/>
    <x v="29"/>
    <s v="S"/>
    <s v="Yellow"/>
    <s v="Spring"/>
    <n v="3.5"/>
    <x v="1"/>
    <x v="0"/>
    <s v="No"/>
    <s v="No"/>
    <n v="49"/>
    <s v="Bank Transfer"/>
    <s v="Annually"/>
    <x v="0"/>
  </r>
  <r>
    <n v="3891"/>
    <n v="35"/>
    <x v="1"/>
    <x v="5"/>
    <x v="0"/>
    <n v="81"/>
    <x v="43"/>
    <s v="XL"/>
    <s v="Green"/>
    <s v="Winter"/>
    <n v="2.6"/>
    <x v="1"/>
    <x v="3"/>
    <s v="No"/>
    <s v="No"/>
    <n v="33"/>
    <s v="Debit Card"/>
    <s v="Annually"/>
    <x v="2"/>
  </r>
  <r>
    <n v="3892"/>
    <n v="36"/>
    <x v="1"/>
    <x v="10"/>
    <x v="0"/>
    <n v="30"/>
    <x v="24"/>
    <s v="L"/>
    <s v="Peach"/>
    <s v="Winter"/>
    <n v="4.7"/>
    <x v="1"/>
    <x v="1"/>
    <s v="No"/>
    <s v="No"/>
    <n v="6"/>
    <s v="Bank Transfer"/>
    <s v="Quarterly"/>
    <x v="2"/>
  </r>
  <r>
    <n v="3893"/>
    <n v="35"/>
    <x v="1"/>
    <x v="16"/>
    <x v="3"/>
    <n v="86"/>
    <x v="49"/>
    <s v="L"/>
    <s v="Indigo"/>
    <s v="Summer"/>
    <n v="3.5"/>
    <x v="1"/>
    <x v="3"/>
    <s v="No"/>
    <s v="No"/>
    <n v="5"/>
    <s v="PayPal"/>
    <s v="Fortnightly"/>
    <x v="2"/>
  </r>
  <r>
    <n v="3894"/>
    <n v="21"/>
    <x v="1"/>
    <x v="19"/>
    <x v="3"/>
    <n v="64"/>
    <x v="2"/>
    <s v="L"/>
    <s v="White"/>
    <s v="Fall"/>
    <n v="3.3"/>
    <x v="1"/>
    <x v="5"/>
    <s v="No"/>
    <s v="No"/>
    <n v="29"/>
    <s v="Bank Transfer"/>
    <s v="Bi-Weekly"/>
    <x v="2"/>
  </r>
  <r>
    <n v="3895"/>
    <n v="66"/>
    <x v="1"/>
    <x v="11"/>
    <x v="0"/>
    <n v="78"/>
    <x v="39"/>
    <s v="L"/>
    <s v="White"/>
    <s v="Spring"/>
    <n v="3.9"/>
    <x v="1"/>
    <x v="4"/>
    <s v="No"/>
    <s v="No"/>
    <n v="44"/>
    <s v="Credit Card"/>
    <s v="Every 3 Months"/>
    <x v="0"/>
  </r>
  <r>
    <n v="3896"/>
    <n v="40"/>
    <x v="1"/>
    <x v="15"/>
    <x v="0"/>
    <n v="28"/>
    <x v="41"/>
    <s v="L"/>
    <s v="Turquoise"/>
    <s v="Summer"/>
    <n v="4.2"/>
    <x v="1"/>
    <x v="4"/>
    <s v="No"/>
    <s v="No"/>
    <n v="32"/>
    <s v="Venmo"/>
    <s v="Weekly"/>
    <x v="2"/>
  </r>
  <r>
    <n v="3897"/>
    <n v="52"/>
    <x v="1"/>
    <x v="21"/>
    <x v="3"/>
    <n v="49"/>
    <x v="44"/>
    <s v="L"/>
    <s v="White"/>
    <s v="Spring"/>
    <n v="4.5"/>
    <x v="1"/>
    <x v="5"/>
    <s v="No"/>
    <s v="No"/>
    <n v="41"/>
    <s v="Bank Transfer"/>
    <s v="Bi-Weekly"/>
    <x v="0"/>
  </r>
  <r>
    <n v="3898"/>
    <n v="46"/>
    <x v="1"/>
    <x v="22"/>
    <x v="3"/>
    <n v="33"/>
    <x v="32"/>
    <s v="L"/>
    <s v="Green"/>
    <s v="Spring"/>
    <n v="2.9"/>
    <x v="1"/>
    <x v="3"/>
    <s v="No"/>
    <s v="No"/>
    <n v="24"/>
    <s v="Venmo"/>
    <s v="Quarterly"/>
    <x v="2"/>
  </r>
  <r>
    <n v="3899"/>
    <n v="44"/>
    <x v="1"/>
    <x v="9"/>
    <x v="1"/>
    <n v="77"/>
    <x v="46"/>
    <s v="S"/>
    <s v="Brown"/>
    <s v="Summer"/>
    <n v="3.8"/>
    <x v="1"/>
    <x v="0"/>
    <s v="No"/>
    <s v="No"/>
    <n v="24"/>
    <s v="Venmo"/>
    <s v="Weekly"/>
    <x v="2"/>
  </r>
  <r>
    <n v="3900"/>
    <n v="52"/>
    <x v="1"/>
    <x v="8"/>
    <x v="3"/>
    <n v="81"/>
    <x v="18"/>
    <s v="M"/>
    <s v="Beige"/>
    <s v="Spring"/>
    <n v="3.1"/>
    <x v="1"/>
    <x v="5"/>
    <s v="No"/>
    <s v="No"/>
    <n v="33"/>
    <s v="Venmo"/>
    <s v="Quarterly"/>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s v="Male"/>
    <s v="Blouse"/>
    <x v="0"/>
    <n v="53"/>
    <s v="Kentucky"/>
    <s v="L"/>
    <s v="Gray"/>
    <x v="0"/>
    <n v="3.1"/>
    <s v="Yes"/>
    <s v="Express"/>
    <s v="Yes"/>
    <s v="Yes"/>
    <n v="14"/>
    <x v="0"/>
    <x v="0"/>
  </r>
  <r>
    <n v="2"/>
    <n v="19"/>
    <s v="Male"/>
    <s v="Sweater"/>
    <x v="0"/>
    <n v="64"/>
    <s v="Maine"/>
    <s v="L"/>
    <s v="Maroon"/>
    <x v="0"/>
    <n v="3.1"/>
    <s v="Yes"/>
    <s v="Express"/>
    <s v="Yes"/>
    <s v="Yes"/>
    <n v="2"/>
    <x v="1"/>
    <x v="0"/>
  </r>
  <r>
    <n v="3"/>
    <n v="50"/>
    <s v="Male"/>
    <s v="Jeans"/>
    <x v="0"/>
    <n v="73"/>
    <s v="Massachusetts"/>
    <s v="S"/>
    <s v="Maroon"/>
    <x v="1"/>
    <n v="3.1"/>
    <s v="Yes"/>
    <s v="Free Shipping"/>
    <s v="Yes"/>
    <s v="Yes"/>
    <n v="23"/>
    <x v="2"/>
    <x v="1"/>
  </r>
  <r>
    <n v="4"/>
    <n v="21"/>
    <s v="Male"/>
    <s v="Sandals"/>
    <x v="1"/>
    <n v="90"/>
    <s v="Rhode Island"/>
    <s v="M"/>
    <s v="Maroon"/>
    <x v="1"/>
    <n v="3.5"/>
    <s v="Yes"/>
    <s v="Next Day Air"/>
    <s v="Yes"/>
    <s v="Yes"/>
    <n v="49"/>
    <x v="3"/>
    <x v="1"/>
  </r>
  <r>
    <n v="5"/>
    <n v="45"/>
    <s v="Male"/>
    <s v="Blouse"/>
    <x v="0"/>
    <n v="49"/>
    <s v="Oregon"/>
    <s v="M"/>
    <s v="Turquoise"/>
    <x v="1"/>
    <n v="2.7"/>
    <s v="Yes"/>
    <s v="Free Shipping"/>
    <s v="Yes"/>
    <s v="Yes"/>
    <n v="31"/>
    <x v="3"/>
    <x v="2"/>
  </r>
  <r>
    <n v="6"/>
    <n v="46"/>
    <s v="Male"/>
    <s v="Sneakers"/>
    <x v="1"/>
    <n v="20"/>
    <s v="Wyoming"/>
    <s v="M"/>
    <s v="White"/>
    <x v="2"/>
    <n v="2.9"/>
    <s v="Yes"/>
    <s v="Standard"/>
    <s v="Yes"/>
    <s v="Yes"/>
    <n v="14"/>
    <x v="0"/>
    <x v="1"/>
  </r>
  <r>
    <n v="7"/>
    <n v="63"/>
    <s v="Male"/>
    <s v="Shirt"/>
    <x v="0"/>
    <n v="85"/>
    <s v="Montana"/>
    <s v="M"/>
    <s v="Gray"/>
    <x v="3"/>
    <n v="3.2"/>
    <s v="Yes"/>
    <s v="Free Shipping"/>
    <s v="Yes"/>
    <s v="Yes"/>
    <n v="49"/>
    <x v="1"/>
    <x v="3"/>
  </r>
  <r>
    <n v="8"/>
    <n v="27"/>
    <s v="Male"/>
    <s v="Shorts"/>
    <x v="0"/>
    <n v="34"/>
    <s v="Louisiana"/>
    <s v="L"/>
    <s v="Charcoal"/>
    <x v="0"/>
    <n v="3.2"/>
    <s v="Yes"/>
    <s v="Free Shipping"/>
    <s v="Yes"/>
    <s v="Yes"/>
    <n v="19"/>
    <x v="2"/>
    <x v="1"/>
  </r>
  <r>
    <n v="9"/>
    <n v="26"/>
    <s v="Male"/>
    <s v="Coat"/>
    <x v="2"/>
    <n v="97"/>
    <s v="West Virginia"/>
    <s v="L"/>
    <s v="Silver"/>
    <x v="2"/>
    <n v="2.6"/>
    <s v="Yes"/>
    <s v="Express"/>
    <s v="Yes"/>
    <s v="Yes"/>
    <n v="8"/>
    <x v="0"/>
    <x v="2"/>
  </r>
  <r>
    <n v="10"/>
    <n v="57"/>
    <s v="Male"/>
    <s v="Handbag"/>
    <x v="3"/>
    <n v="31"/>
    <s v="Missouri"/>
    <s v="M"/>
    <s v="Pink"/>
    <x v="1"/>
    <n v="4.8"/>
    <s v="Yes"/>
    <s v="2-Day Shipping"/>
    <s v="Yes"/>
    <s v="Yes"/>
    <n v="4"/>
    <x v="1"/>
    <x v="3"/>
  </r>
  <r>
    <n v="11"/>
    <n v="53"/>
    <s v="Male"/>
    <s v="Shoes"/>
    <x v="1"/>
    <n v="34"/>
    <s v="Arkansas"/>
    <s v="L"/>
    <s v="Purple"/>
    <x v="3"/>
    <n v="4.0999999999999996"/>
    <s v="Yes"/>
    <s v="Store Pickup"/>
    <s v="Yes"/>
    <s v="Yes"/>
    <n v="26"/>
    <x v="4"/>
    <x v="4"/>
  </r>
  <r>
    <n v="12"/>
    <n v="30"/>
    <s v="Male"/>
    <s v="Shorts"/>
    <x v="0"/>
    <n v="68"/>
    <s v="Hawaii"/>
    <s v="S"/>
    <s v="Olive"/>
    <x v="0"/>
    <n v="4.9000000000000004"/>
    <s v="Yes"/>
    <s v="Store Pickup"/>
    <s v="Yes"/>
    <s v="Yes"/>
    <n v="10"/>
    <x v="4"/>
    <x v="0"/>
  </r>
  <r>
    <n v="13"/>
    <n v="61"/>
    <s v="Male"/>
    <s v="Coat"/>
    <x v="2"/>
    <n v="72"/>
    <s v="Delaware"/>
    <s v="M"/>
    <s v="Gold"/>
    <x v="0"/>
    <n v="4.5"/>
    <s v="Yes"/>
    <s v="Express"/>
    <s v="Yes"/>
    <s v="Yes"/>
    <n v="37"/>
    <x v="0"/>
    <x v="0"/>
  </r>
  <r>
    <n v="14"/>
    <n v="65"/>
    <s v="Male"/>
    <s v="Dress"/>
    <x v="0"/>
    <n v="51"/>
    <s v="New Hampshire"/>
    <s v="M"/>
    <s v="Violet"/>
    <x v="1"/>
    <n v="4.7"/>
    <s v="Yes"/>
    <s v="Express"/>
    <s v="Yes"/>
    <s v="Yes"/>
    <n v="31"/>
    <x v="3"/>
    <x v="1"/>
  </r>
  <r>
    <n v="15"/>
    <n v="64"/>
    <s v="Male"/>
    <s v="Coat"/>
    <x v="2"/>
    <n v="53"/>
    <s v="New York"/>
    <s v="L"/>
    <s v="Teal"/>
    <x v="0"/>
    <n v="4.7"/>
    <s v="Yes"/>
    <s v="Free Shipping"/>
    <s v="Yes"/>
    <s v="Yes"/>
    <n v="34"/>
    <x v="5"/>
    <x v="1"/>
  </r>
  <r>
    <n v="16"/>
    <n v="64"/>
    <s v="Male"/>
    <s v="Skirt"/>
    <x v="0"/>
    <n v="81"/>
    <s v="Rhode Island"/>
    <s v="M"/>
    <s v="Teal"/>
    <x v="0"/>
    <n v="2.8"/>
    <s v="Yes"/>
    <s v="Store Pickup"/>
    <s v="Yes"/>
    <s v="Yes"/>
    <n v="8"/>
    <x v="3"/>
    <x v="5"/>
  </r>
  <r>
    <n v="17"/>
    <n v="25"/>
    <s v="Male"/>
    <s v="Sunglasses"/>
    <x v="3"/>
    <n v="36"/>
    <s v="Alabama"/>
    <s v="S"/>
    <s v="Gray"/>
    <x v="1"/>
    <n v="4.0999999999999996"/>
    <s v="Yes"/>
    <s v="Next Day Air"/>
    <s v="Yes"/>
    <s v="Yes"/>
    <n v="44"/>
    <x v="5"/>
    <x v="4"/>
  </r>
  <r>
    <n v="18"/>
    <n v="53"/>
    <s v="Male"/>
    <s v="Dress"/>
    <x v="0"/>
    <n v="38"/>
    <s v="Mississippi"/>
    <s v="XL"/>
    <s v="Lavender"/>
    <x v="0"/>
    <n v="4.7"/>
    <s v="Yes"/>
    <s v="2-Day Shipping"/>
    <s v="Yes"/>
    <s v="Yes"/>
    <n v="36"/>
    <x v="0"/>
    <x v="3"/>
  </r>
  <r>
    <n v="19"/>
    <n v="52"/>
    <s v="Male"/>
    <s v="Sweater"/>
    <x v="0"/>
    <n v="48"/>
    <s v="Montana"/>
    <s v="S"/>
    <s v="Black"/>
    <x v="2"/>
    <n v="4.5999999999999996"/>
    <s v="Yes"/>
    <s v="Free Shipping"/>
    <s v="Yes"/>
    <s v="Yes"/>
    <n v="17"/>
    <x v="1"/>
    <x v="1"/>
  </r>
  <r>
    <n v="20"/>
    <n v="66"/>
    <s v="Male"/>
    <s v="Pants"/>
    <x v="0"/>
    <n v="90"/>
    <s v="Rhode Island"/>
    <s v="M"/>
    <s v="Green"/>
    <x v="2"/>
    <n v="3.3"/>
    <s v="Yes"/>
    <s v="Standard"/>
    <s v="Yes"/>
    <s v="Yes"/>
    <n v="46"/>
    <x v="5"/>
    <x v="4"/>
  </r>
  <r>
    <n v="21"/>
    <n v="21"/>
    <s v="Male"/>
    <s v="Pants"/>
    <x v="0"/>
    <n v="51"/>
    <s v="Louisiana"/>
    <s v="M"/>
    <s v="Black"/>
    <x v="0"/>
    <n v="2.8"/>
    <s v="Yes"/>
    <s v="Express"/>
    <s v="Yes"/>
    <s v="Yes"/>
    <n v="50"/>
    <x v="1"/>
    <x v="6"/>
  </r>
  <r>
    <n v="22"/>
    <n v="31"/>
    <s v="Male"/>
    <s v="Pants"/>
    <x v="0"/>
    <n v="62"/>
    <s v="North Carolina"/>
    <s v="M"/>
    <s v="Charcoal"/>
    <x v="0"/>
    <n v="4.0999999999999996"/>
    <s v="Yes"/>
    <s v="Store Pickup"/>
    <s v="Yes"/>
    <s v="Yes"/>
    <n v="22"/>
    <x v="5"/>
    <x v="3"/>
  </r>
  <r>
    <n v="23"/>
    <n v="56"/>
    <s v="Male"/>
    <s v="Pants"/>
    <x v="0"/>
    <n v="37"/>
    <s v="California"/>
    <s v="M"/>
    <s v="Peach"/>
    <x v="2"/>
    <n v="3.2"/>
    <s v="Yes"/>
    <s v="Store Pickup"/>
    <s v="Yes"/>
    <s v="Yes"/>
    <n v="32"/>
    <x v="5"/>
    <x v="2"/>
  </r>
  <r>
    <n v="24"/>
    <n v="31"/>
    <s v="Male"/>
    <s v="Pants"/>
    <x v="0"/>
    <n v="88"/>
    <s v="Oklahoma"/>
    <s v="XL"/>
    <s v="White"/>
    <x v="0"/>
    <n v="4.4000000000000004"/>
    <s v="Yes"/>
    <s v="Express"/>
    <s v="Yes"/>
    <s v="Yes"/>
    <n v="40"/>
    <x v="2"/>
    <x v="1"/>
  </r>
  <r>
    <n v="25"/>
    <n v="18"/>
    <s v="Male"/>
    <s v="Jacket"/>
    <x v="2"/>
    <n v="22"/>
    <s v="Florida"/>
    <s v="M"/>
    <s v="Green"/>
    <x v="3"/>
    <n v="2.9"/>
    <s v="Yes"/>
    <s v="Store Pickup"/>
    <s v="Yes"/>
    <s v="Yes"/>
    <n v="16"/>
    <x v="5"/>
    <x v="1"/>
  </r>
  <r>
    <n v="26"/>
    <n v="18"/>
    <s v="Male"/>
    <s v="Hoodie"/>
    <x v="0"/>
    <n v="25"/>
    <s v="Texas"/>
    <s v="M"/>
    <s v="Silver"/>
    <x v="2"/>
    <n v="3.6"/>
    <s v="Yes"/>
    <s v="Express"/>
    <s v="Yes"/>
    <s v="Yes"/>
    <n v="14"/>
    <x v="3"/>
    <x v="2"/>
  </r>
  <r>
    <n v="27"/>
    <n v="38"/>
    <s v="Male"/>
    <s v="Jewelry"/>
    <x v="3"/>
    <n v="20"/>
    <s v="Nevada"/>
    <s v="M"/>
    <s v="Red"/>
    <x v="1"/>
    <n v="3.6"/>
    <s v="Yes"/>
    <s v="Next Day Air"/>
    <s v="Yes"/>
    <s v="Yes"/>
    <n v="13"/>
    <x v="2"/>
    <x v="2"/>
  </r>
  <r>
    <n v="28"/>
    <n v="56"/>
    <s v="Male"/>
    <s v="Shorts"/>
    <x v="0"/>
    <n v="56"/>
    <s v="Kentucky"/>
    <s v="L"/>
    <s v="Cyan"/>
    <x v="2"/>
    <n v="5"/>
    <s v="Yes"/>
    <s v="Next Day Air"/>
    <s v="Yes"/>
    <s v="Yes"/>
    <n v="7"/>
    <x v="4"/>
    <x v="6"/>
  </r>
  <r>
    <n v="29"/>
    <n v="54"/>
    <s v="Male"/>
    <s v="Handbag"/>
    <x v="3"/>
    <n v="94"/>
    <s v="North Carolina"/>
    <s v="M"/>
    <s v="Gray"/>
    <x v="3"/>
    <n v="4.4000000000000004"/>
    <s v="Yes"/>
    <s v="Free Shipping"/>
    <s v="Yes"/>
    <s v="Yes"/>
    <n v="41"/>
    <x v="3"/>
    <x v="6"/>
  </r>
  <r>
    <n v="30"/>
    <n v="31"/>
    <s v="Male"/>
    <s v="Dress"/>
    <x v="0"/>
    <n v="48"/>
    <s v="Wyoming"/>
    <s v="S"/>
    <s v="Black"/>
    <x v="3"/>
    <n v="4.0999999999999996"/>
    <s v="Yes"/>
    <s v="Store Pickup"/>
    <s v="Yes"/>
    <s v="Yes"/>
    <n v="14"/>
    <x v="2"/>
    <x v="1"/>
  </r>
  <r>
    <n v="31"/>
    <n v="57"/>
    <s v="Male"/>
    <s v="Jewelry"/>
    <x v="3"/>
    <n v="31"/>
    <s v="North Carolina"/>
    <s v="L"/>
    <s v="Black"/>
    <x v="0"/>
    <n v="4.7"/>
    <s v="Yes"/>
    <s v="Standard"/>
    <s v="Yes"/>
    <s v="Yes"/>
    <n v="16"/>
    <x v="2"/>
    <x v="5"/>
  </r>
  <r>
    <n v="32"/>
    <n v="33"/>
    <s v="Male"/>
    <s v="Dress"/>
    <x v="0"/>
    <n v="79"/>
    <s v="West Virginia"/>
    <s v="L"/>
    <s v="Brown"/>
    <x v="0"/>
    <n v="4.7"/>
    <s v="Yes"/>
    <s v="Store Pickup"/>
    <s v="Yes"/>
    <s v="Yes"/>
    <n v="45"/>
    <x v="0"/>
    <x v="5"/>
  </r>
  <r>
    <n v="33"/>
    <n v="36"/>
    <s v="Male"/>
    <s v="Jacket"/>
    <x v="2"/>
    <n v="67"/>
    <s v="Kansas"/>
    <s v="M"/>
    <s v="Silver"/>
    <x v="2"/>
    <n v="4.9000000000000004"/>
    <s v="Yes"/>
    <s v="Free Shipping"/>
    <s v="Yes"/>
    <s v="Yes"/>
    <n v="37"/>
    <x v="0"/>
    <x v="2"/>
  </r>
  <r>
    <n v="34"/>
    <n v="54"/>
    <s v="Male"/>
    <s v="Pants"/>
    <x v="0"/>
    <n v="38"/>
    <s v="Colorado"/>
    <s v="L"/>
    <s v="Green"/>
    <x v="2"/>
    <n v="3.3"/>
    <s v="Yes"/>
    <s v="Store Pickup"/>
    <s v="Yes"/>
    <s v="Yes"/>
    <n v="45"/>
    <x v="1"/>
    <x v="3"/>
  </r>
  <r>
    <n v="35"/>
    <n v="36"/>
    <s v="Male"/>
    <s v="T-shirt"/>
    <x v="0"/>
    <n v="91"/>
    <s v="North Dakota"/>
    <s v="L"/>
    <s v="Violet"/>
    <x v="1"/>
    <n v="4.5999999999999996"/>
    <s v="Yes"/>
    <s v="2-Day Shipping"/>
    <s v="Yes"/>
    <s v="Yes"/>
    <n v="38"/>
    <x v="3"/>
    <x v="3"/>
  </r>
  <r>
    <n v="36"/>
    <n v="54"/>
    <s v="Male"/>
    <s v="Blouse"/>
    <x v="0"/>
    <n v="33"/>
    <s v="Massachusetts"/>
    <s v="M"/>
    <s v="Cyan"/>
    <x v="2"/>
    <n v="4"/>
    <s v="Yes"/>
    <s v="2-Day Shipping"/>
    <s v="Yes"/>
    <s v="Yes"/>
    <n v="48"/>
    <x v="2"/>
    <x v="4"/>
  </r>
  <r>
    <n v="37"/>
    <n v="35"/>
    <s v="Male"/>
    <s v="T-shirt"/>
    <x v="0"/>
    <n v="69"/>
    <s v="Illinois"/>
    <s v="M"/>
    <s v="Maroon"/>
    <x v="0"/>
    <n v="4.5999999999999996"/>
    <s v="Yes"/>
    <s v="Free Shipping"/>
    <s v="Yes"/>
    <s v="Yes"/>
    <n v="44"/>
    <x v="3"/>
    <x v="0"/>
  </r>
  <r>
    <n v="38"/>
    <n v="35"/>
    <s v="Male"/>
    <s v="Jeans"/>
    <x v="0"/>
    <n v="45"/>
    <s v="Indiana"/>
    <s v="S"/>
    <s v="Cyan"/>
    <x v="2"/>
    <n v="2.8"/>
    <s v="Yes"/>
    <s v="Store Pickup"/>
    <s v="Yes"/>
    <s v="Yes"/>
    <n v="10"/>
    <x v="3"/>
    <x v="1"/>
  </r>
  <r>
    <n v="39"/>
    <n v="29"/>
    <s v="Male"/>
    <s v="Dress"/>
    <x v="0"/>
    <n v="37"/>
    <s v="Florida"/>
    <s v="M"/>
    <s v="Red"/>
    <x v="0"/>
    <n v="3.7"/>
    <s v="Yes"/>
    <s v="2-Day Shipping"/>
    <s v="Yes"/>
    <s v="Yes"/>
    <n v="44"/>
    <x v="0"/>
    <x v="6"/>
  </r>
  <r>
    <n v="40"/>
    <n v="70"/>
    <s v="Male"/>
    <s v="Pants"/>
    <x v="0"/>
    <n v="60"/>
    <s v="Arizona"/>
    <s v="S"/>
    <s v="Turquoise"/>
    <x v="2"/>
    <n v="4.2"/>
    <s v="Yes"/>
    <s v="Express"/>
    <s v="Yes"/>
    <s v="Yes"/>
    <n v="18"/>
    <x v="2"/>
    <x v="5"/>
  </r>
  <r>
    <n v="41"/>
    <n v="69"/>
    <s v="Male"/>
    <s v="Handbag"/>
    <x v="3"/>
    <n v="76"/>
    <s v="Louisiana"/>
    <s v="L"/>
    <s v="Beige"/>
    <x v="0"/>
    <n v="4.5999999999999996"/>
    <s v="Yes"/>
    <s v="Next Day Air"/>
    <s v="Yes"/>
    <s v="Yes"/>
    <n v="31"/>
    <x v="5"/>
    <x v="3"/>
  </r>
  <r>
    <n v="42"/>
    <n v="67"/>
    <s v="Male"/>
    <s v="Scarf"/>
    <x v="3"/>
    <n v="39"/>
    <s v="Alaska"/>
    <s v="M"/>
    <s v="Orange"/>
    <x v="1"/>
    <n v="4.5"/>
    <s v="Yes"/>
    <s v="Standard"/>
    <s v="Yes"/>
    <s v="Yes"/>
    <n v="40"/>
    <x v="0"/>
    <x v="2"/>
  </r>
  <r>
    <n v="43"/>
    <n v="20"/>
    <s v="Male"/>
    <s v="Coat"/>
    <x v="2"/>
    <n v="100"/>
    <s v="Tennessee"/>
    <s v="M"/>
    <s v="Beige"/>
    <x v="1"/>
    <n v="4.0999999999999996"/>
    <s v="Yes"/>
    <s v="Free Shipping"/>
    <s v="Yes"/>
    <s v="Yes"/>
    <n v="15"/>
    <x v="3"/>
    <x v="2"/>
  </r>
  <r>
    <n v="44"/>
    <n v="25"/>
    <s v="Male"/>
    <s v="Scarf"/>
    <x v="3"/>
    <n v="69"/>
    <s v="Ohio"/>
    <s v="L"/>
    <s v="Lavender"/>
    <x v="3"/>
    <n v="3.7"/>
    <s v="Yes"/>
    <s v="Store Pickup"/>
    <s v="Yes"/>
    <s v="Yes"/>
    <n v="19"/>
    <x v="3"/>
    <x v="0"/>
  </r>
  <r>
    <n v="45"/>
    <n v="39"/>
    <s v="Male"/>
    <s v="Hat"/>
    <x v="3"/>
    <n v="53"/>
    <s v="Kentucky"/>
    <s v="S"/>
    <s v="Silver"/>
    <x v="2"/>
    <n v="4.5999999999999996"/>
    <s v="Yes"/>
    <s v="Free Shipping"/>
    <s v="Yes"/>
    <s v="Yes"/>
    <n v="45"/>
    <x v="3"/>
    <x v="1"/>
  </r>
  <r>
    <n v="46"/>
    <n v="50"/>
    <s v="Male"/>
    <s v="Socks"/>
    <x v="0"/>
    <n v="21"/>
    <s v="Tennessee"/>
    <s v="XL"/>
    <s v="Indigo"/>
    <x v="3"/>
    <n v="2.9"/>
    <s v="Yes"/>
    <s v="2-Day Shipping"/>
    <s v="Yes"/>
    <s v="Yes"/>
    <n v="25"/>
    <x v="3"/>
    <x v="2"/>
  </r>
  <r>
    <n v="47"/>
    <n v="57"/>
    <s v="Male"/>
    <s v="Shirt"/>
    <x v="0"/>
    <n v="43"/>
    <s v="California"/>
    <s v="L"/>
    <s v="White"/>
    <x v="2"/>
    <n v="2.9"/>
    <s v="Yes"/>
    <s v="Store Pickup"/>
    <s v="Yes"/>
    <s v="Yes"/>
    <n v="45"/>
    <x v="1"/>
    <x v="3"/>
  </r>
  <r>
    <n v="48"/>
    <n v="55"/>
    <s v="Male"/>
    <s v="Jewelry"/>
    <x v="3"/>
    <n v="54"/>
    <s v="Montana"/>
    <s v="M"/>
    <s v="Charcoal"/>
    <x v="0"/>
    <n v="4.5"/>
    <s v="Yes"/>
    <s v="Free Shipping"/>
    <s v="Yes"/>
    <s v="Yes"/>
    <n v="36"/>
    <x v="1"/>
    <x v="1"/>
  </r>
  <r>
    <n v="49"/>
    <n v="42"/>
    <s v="Male"/>
    <s v="Shirt"/>
    <x v="0"/>
    <n v="55"/>
    <s v="Nevada"/>
    <s v="M"/>
    <s v="Orange"/>
    <x v="2"/>
    <n v="2.7"/>
    <s v="Yes"/>
    <s v="Store Pickup"/>
    <s v="Yes"/>
    <s v="Yes"/>
    <n v="38"/>
    <x v="1"/>
    <x v="5"/>
  </r>
  <r>
    <n v="50"/>
    <n v="68"/>
    <s v="Male"/>
    <s v="Hoodie"/>
    <x v="0"/>
    <n v="30"/>
    <s v="New Jersey"/>
    <s v="S"/>
    <s v="Indigo"/>
    <x v="1"/>
    <n v="4.5999999999999996"/>
    <s v="Yes"/>
    <s v="Next Day Air"/>
    <s v="Yes"/>
    <s v="Yes"/>
    <n v="34"/>
    <x v="5"/>
    <x v="4"/>
  </r>
  <r>
    <n v="51"/>
    <n v="49"/>
    <s v="Male"/>
    <s v="Blouse"/>
    <x v="0"/>
    <n v="28"/>
    <s v="Maryland"/>
    <s v="M"/>
    <s v="Red"/>
    <x v="1"/>
    <n v="3.7"/>
    <s v="Yes"/>
    <s v="Store Pickup"/>
    <s v="Yes"/>
    <s v="Yes"/>
    <n v="39"/>
    <x v="5"/>
    <x v="4"/>
  </r>
  <r>
    <n v="52"/>
    <n v="59"/>
    <s v="Male"/>
    <s v="Skirt"/>
    <x v="0"/>
    <n v="59"/>
    <s v="Vermont"/>
    <s v="XL"/>
    <s v="Gray"/>
    <x v="0"/>
    <n v="4.7"/>
    <s v="Yes"/>
    <s v="2-Day Shipping"/>
    <s v="Yes"/>
    <s v="Yes"/>
    <n v="7"/>
    <x v="2"/>
    <x v="3"/>
  </r>
  <r>
    <n v="53"/>
    <n v="42"/>
    <s v="Male"/>
    <s v="T-shirt"/>
    <x v="0"/>
    <n v="20"/>
    <s v="Alaska"/>
    <s v="M"/>
    <s v="Green"/>
    <x v="2"/>
    <n v="2.6"/>
    <s v="Yes"/>
    <s v="Free Shipping"/>
    <s v="Yes"/>
    <s v="Yes"/>
    <n v="26"/>
    <x v="2"/>
    <x v="1"/>
  </r>
  <r>
    <n v="54"/>
    <n v="29"/>
    <s v="Male"/>
    <s v="Skirt"/>
    <x v="0"/>
    <n v="24"/>
    <s v="Mississippi"/>
    <s v="S"/>
    <s v="Peach"/>
    <x v="0"/>
    <n v="3.9"/>
    <s v="Yes"/>
    <s v="Next Day Air"/>
    <s v="Yes"/>
    <s v="Yes"/>
    <n v="35"/>
    <x v="2"/>
    <x v="1"/>
  </r>
  <r>
    <n v="55"/>
    <n v="47"/>
    <s v="Male"/>
    <s v="Coat"/>
    <x v="2"/>
    <n v="94"/>
    <s v="New Mexico"/>
    <s v="M"/>
    <s v="Brown"/>
    <x v="2"/>
    <n v="4.2"/>
    <s v="Yes"/>
    <s v="Next Day Air"/>
    <s v="Yes"/>
    <s v="Yes"/>
    <n v="35"/>
    <x v="5"/>
    <x v="4"/>
  </r>
  <r>
    <n v="56"/>
    <n v="40"/>
    <s v="Male"/>
    <s v="Jacket"/>
    <x v="2"/>
    <n v="28"/>
    <s v="South Carolina"/>
    <s v="M"/>
    <s v="Lavender"/>
    <x v="0"/>
    <n v="3"/>
    <s v="Yes"/>
    <s v="2-Day Shipping"/>
    <s v="Yes"/>
    <s v="Yes"/>
    <n v="49"/>
    <x v="2"/>
    <x v="2"/>
  </r>
  <r>
    <n v="57"/>
    <n v="41"/>
    <s v="Male"/>
    <s v="Backpack"/>
    <x v="3"/>
    <n v="73"/>
    <s v="Mississippi"/>
    <s v="XL"/>
    <s v="Brown"/>
    <x v="2"/>
    <n v="4.7"/>
    <s v="Yes"/>
    <s v="Store Pickup"/>
    <s v="Yes"/>
    <s v="Yes"/>
    <n v="46"/>
    <x v="2"/>
    <x v="1"/>
  </r>
  <r>
    <n v="58"/>
    <n v="21"/>
    <s v="Male"/>
    <s v="Coat"/>
    <x v="2"/>
    <n v="64"/>
    <s v="West Virginia"/>
    <s v="M"/>
    <s v="White"/>
    <x v="2"/>
    <n v="4.4000000000000004"/>
    <s v="Yes"/>
    <s v="Store Pickup"/>
    <s v="Yes"/>
    <s v="Yes"/>
    <n v="17"/>
    <x v="5"/>
    <x v="0"/>
  </r>
  <r>
    <n v="59"/>
    <n v="69"/>
    <s v="Male"/>
    <s v="Hoodie"/>
    <x v="0"/>
    <n v="54"/>
    <s v="Missouri"/>
    <s v="M"/>
    <s v="Charcoal"/>
    <x v="2"/>
    <n v="4.2"/>
    <s v="Yes"/>
    <s v="Free Shipping"/>
    <s v="Yes"/>
    <s v="Yes"/>
    <n v="29"/>
    <x v="0"/>
    <x v="5"/>
  </r>
  <r>
    <n v="60"/>
    <n v="63"/>
    <s v="Male"/>
    <s v="Belt"/>
    <x v="3"/>
    <n v="79"/>
    <s v="Louisiana"/>
    <s v="L"/>
    <s v="Yellow"/>
    <x v="1"/>
    <n v="4.5999999999999996"/>
    <s v="Yes"/>
    <s v="Standard"/>
    <s v="Yes"/>
    <s v="Yes"/>
    <n v="4"/>
    <x v="5"/>
    <x v="1"/>
  </r>
  <r>
    <n v="61"/>
    <n v="50"/>
    <s v="Male"/>
    <s v="Sweater"/>
    <x v="0"/>
    <n v="37"/>
    <s v="Idaho"/>
    <s v="L"/>
    <s v="Brown"/>
    <x v="2"/>
    <n v="4"/>
    <s v="Yes"/>
    <s v="Express"/>
    <s v="Yes"/>
    <s v="Yes"/>
    <n v="17"/>
    <x v="1"/>
    <x v="1"/>
  </r>
  <r>
    <n v="62"/>
    <n v="55"/>
    <s v="Male"/>
    <s v="Scarf"/>
    <x v="3"/>
    <n v="68"/>
    <s v="Texas"/>
    <s v="M"/>
    <s v="Orange"/>
    <x v="0"/>
    <n v="4.7"/>
    <s v="Yes"/>
    <s v="Store Pickup"/>
    <s v="Yes"/>
    <s v="Yes"/>
    <n v="21"/>
    <x v="2"/>
    <x v="6"/>
  </r>
  <r>
    <n v="63"/>
    <n v="30"/>
    <s v="Male"/>
    <s v="Sneakers"/>
    <x v="1"/>
    <n v="21"/>
    <s v="Mississippi"/>
    <s v="S"/>
    <s v="Magenta"/>
    <x v="1"/>
    <n v="3.8"/>
    <s v="Yes"/>
    <s v="Free Shipping"/>
    <s v="Yes"/>
    <s v="Yes"/>
    <n v="31"/>
    <x v="2"/>
    <x v="0"/>
  </r>
  <r>
    <n v="64"/>
    <n v="33"/>
    <s v="Male"/>
    <s v="Sunglasses"/>
    <x v="3"/>
    <n v="79"/>
    <s v="Arizona"/>
    <s v="L"/>
    <s v="Lavender"/>
    <x v="0"/>
    <n v="2.7"/>
    <s v="Yes"/>
    <s v="2-Day Shipping"/>
    <s v="Yes"/>
    <s v="Yes"/>
    <n v="43"/>
    <x v="2"/>
    <x v="1"/>
  </r>
  <r>
    <n v="65"/>
    <n v="65"/>
    <s v="Male"/>
    <s v="Boots"/>
    <x v="1"/>
    <n v="83"/>
    <s v="Alabama"/>
    <s v="S"/>
    <s v="Green"/>
    <x v="3"/>
    <n v="4.8"/>
    <s v="Yes"/>
    <s v="Standard"/>
    <s v="Yes"/>
    <s v="Yes"/>
    <n v="18"/>
    <x v="5"/>
    <x v="0"/>
  </r>
  <r>
    <n v="66"/>
    <n v="65"/>
    <s v="Male"/>
    <s v="Backpack"/>
    <x v="3"/>
    <n v="36"/>
    <s v="New Jersey"/>
    <s v="M"/>
    <s v="Purple"/>
    <x v="1"/>
    <n v="4.8"/>
    <s v="Yes"/>
    <s v="2-Day Shipping"/>
    <s v="Yes"/>
    <s v="Yes"/>
    <n v="44"/>
    <x v="0"/>
    <x v="6"/>
  </r>
  <r>
    <n v="67"/>
    <n v="31"/>
    <s v="Male"/>
    <s v="Blouse"/>
    <x v="0"/>
    <n v="94"/>
    <s v="Pennsylvania"/>
    <s v="S"/>
    <s v="Magenta"/>
    <x v="0"/>
    <n v="4.7"/>
    <s v="Yes"/>
    <s v="2-Day Shipping"/>
    <s v="Yes"/>
    <s v="Yes"/>
    <n v="3"/>
    <x v="0"/>
    <x v="6"/>
  </r>
  <r>
    <n v="68"/>
    <n v="45"/>
    <s v="Male"/>
    <s v="Coat"/>
    <x v="2"/>
    <n v="33"/>
    <s v="Connecticut"/>
    <s v="L"/>
    <s v="Gray"/>
    <x v="0"/>
    <n v="4.4000000000000004"/>
    <s v="Yes"/>
    <s v="Store Pickup"/>
    <s v="Yes"/>
    <s v="Yes"/>
    <n v="49"/>
    <x v="5"/>
    <x v="5"/>
  </r>
  <r>
    <n v="69"/>
    <n v="57"/>
    <s v="Male"/>
    <s v="Handbag"/>
    <x v="3"/>
    <n v="46"/>
    <s v="Utah"/>
    <s v="L"/>
    <s v="Silver"/>
    <x v="2"/>
    <n v="3.9"/>
    <s v="Yes"/>
    <s v="Next Day Air"/>
    <s v="Yes"/>
    <s v="Yes"/>
    <n v="21"/>
    <x v="1"/>
    <x v="6"/>
  </r>
  <r>
    <n v="70"/>
    <n v="48"/>
    <s v="Male"/>
    <s v="Belt"/>
    <x v="3"/>
    <n v="70"/>
    <s v="Tennessee"/>
    <s v="S"/>
    <s v="Cyan"/>
    <x v="2"/>
    <n v="4.4000000000000004"/>
    <s v="Yes"/>
    <s v="Express"/>
    <s v="Yes"/>
    <s v="Yes"/>
    <n v="5"/>
    <x v="1"/>
    <x v="1"/>
  </r>
  <r>
    <n v="71"/>
    <n v="22"/>
    <s v="Male"/>
    <s v="Belt"/>
    <x v="3"/>
    <n v="29"/>
    <s v="Alabama"/>
    <s v="M"/>
    <s v="Magenta"/>
    <x v="3"/>
    <n v="4.2"/>
    <s v="Yes"/>
    <s v="Express"/>
    <s v="Yes"/>
    <s v="Yes"/>
    <n v="32"/>
    <x v="5"/>
    <x v="6"/>
  </r>
  <r>
    <n v="72"/>
    <n v="36"/>
    <s v="Male"/>
    <s v="Dress"/>
    <x v="0"/>
    <n v="48"/>
    <s v="Virginia"/>
    <s v="L"/>
    <s v="Gold"/>
    <x v="2"/>
    <n v="2.9"/>
    <s v="Yes"/>
    <s v="Express"/>
    <s v="Yes"/>
    <s v="Yes"/>
    <n v="34"/>
    <x v="4"/>
    <x v="2"/>
  </r>
  <r>
    <n v="73"/>
    <n v="18"/>
    <s v="Male"/>
    <s v="Dress"/>
    <x v="0"/>
    <n v="26"/>
    <s v="Georgia"/>
    <s v="M"/>
    <s v="Olive"/>
    <x v="0"/>
    <n v="2.9"/>
    <s v="Yes"/>
    <s v="Store Pickup"/>
    <s v="Yes"/>
    <s v="Yes"/>
    <n v="21"/>
    <x v="4"/>
    <x v="6"/>
  </r>
  <r>
    <n v="74"/>
    <n v="48"/>
    <s v="Male"/>
    <s v="Pants"/>
    <x v="0"/>
    <n v="85"/>
    <s v="Hawaii"/>
    <s v="M"/>
    <s v="Teal"/>
    <x v="1"/>
    <n v="2.7"/>
    <s v="Yes"/>
    <s v="Free Shipping"/>
    <s v="Yes"/>
    <s v="Yes"/>
    <n v="43"/>
    <x v="4"/>
    <x v="4"/>
  </r>
  <r>
    <n v="75"/>
    <n v="49"/>
    <s v="Male"/>
    <s v="Gloves"/>
    <x v="3"/>
    <n v="58"/>
    <s v="Indiana"/>
    <s v="L"/>
    <s v="Violet"/>
    <x v="1"/>
    <n v="4.5"/>
    <s v="Yes"/>
    <s v="Express"/>
    <s v="Yes"/>
    <s v="Yes"/>
    <n v="3"/>
    <x v="1"/>
    <x v="5"/>
  </r>
  <r>
    <n v="76"/>
    <n v="64"/>
    <s v="Male"/>
    <s v="Scarf"/>
    <x v="3"/>
    <n v="85"/>
    <s v="Utah"/>
    <s v="M"/>
    <s v="Blue"/>
    <x v="2"/>
    <n v="2.7"/>
    <s v="Yes"/>
    <s v="Free Shipping"/>
    <s v="Yes"/>
    <s v="Yes"/>
    <n v="21"/>
    <x v="2"/>
    <x v="2"/>
  </r>
  <r>
    <n v="77"/>
    <n v="50"/>
    <s v="Male"/>
    <s v="Hat"/>
    <x v="3"/>
    <n v="43"/>
    <s v="Delaware"/>
    <s v="S"/>
    <s v="Teal"/>
    <x v="2"/>
    <n v="4.2"/>
    <s v="Yes"/>
    <s v="Free Shipping"/>
    <s v="Yes"/>
    <s v="Yes"/>
    <n v="32"/>
    <x v="0"/>
    <x v="5"/>
  </r>
  <r>
    <n v="78"/>
    <n v="22"/>
    <s v="Male"/>
    <s v="Dress"/>
    <x v="0"/>
    <n v="53"/>
    <s v="Delaware"/>
    <s v="L"/>
    <s v="Gold"/>
    <x v="2"/>
    <n v="3.3"/>
    <s v="Yes"/>
    <s v="Next Day Air"/>
    <s v="Yes"/>
    <s v="Yes"/>
    <n v="36"/>
    <x v="5"/>
    <x v="0"/>
  </r>
  <r>
    <n v="79"/>
    <n v="50"/>
    <s v="Male"/>
    <s v="Skirt"/>
    <x v="0"/>
    <n v="91"/>
    <s v="Nebraska"/>
    <s v="M"/>
    <s v="Maroon"/>
    <x v="1"/>
    <n v="4.7"/>
    <s v="Yes"/>
    <s v="Free Shipping"/>
    <s v="Yes"/>
    <s v="Yes"/>
    <n v="50"/>
    <x v="0"/>
    <x v="0"/>
  </r>
  <r>
    <n v="80"/>
    <n v="38"/>
    <s v="Male"/>
    <s v="Jacket"/>
    <x v="2"/>
    <n v="96"/>
    <s v="Iowa"/>
    <s v="M"/>
    <s v="Olive"/>
    <x v="0"/>
    <n v="2.6"/>
    <s v="Yes"/>
    <s v="2-Day Shipping"/>
    <s v="Yes"/>
    <s v="Yes"/>
    <n v="43"/>
    <x v="4"/>
    <x v="6"/>
  </r>
  <r>
    <n v="81"/>
    <n v="19"/>
    <s v="Male"/>
    <s v="Sandals"/>
    <x v="1"/>
    <n v="72"/>
    <s v="New York"/>
    <s v="XL"/>
    <s v="Blue"/>
    <x v="2"/>
    <n v="3.3"/>
    <s v="Yes"/>
    <s v="Store Pickup"/>
    <s v="Yes"/>
    <s v="Yes"/>
    <n v="24"/>
    <x v="2"/>
    <x v="6"/>
  </r>
  <r>
    <n v="82"/>
    <n v="67"/>
    <s v="Male"/>
    <s v="Shoes"/>
    <x v="1"/>
    <n v="96"/>
    <s v="Virginia"/>
    <s v="L"/>
    <s v="Maroon"/>
    <x v="2"/>
    <n v="2.6"/>
    <s v="Yes"/>
    <s v="Express"/>
    <s v="Yes"/>
    <s v="Yes"/>
    <n v="36"/>
    <x v="2"/>
    <x v="6"/>
  </r>
  <r>
    <n v="83"/>
    <n v="19"/>
    <s v="Male"/>
    <s v="Pants"/>
    <x v="0"/>
    <n v="28"/>
    <s v="Georgia"/>
    <s v="S"/>
    <s v="Olive"/>
    <x v="1"/>
    <n v="4"/>
    <s v="Yes"/>
    <s v="2-Day Shipping"/>
    <s v="Yes"/>
    <s v="Yes"/>
    <n v="21"/>
    <x v="2"/>
    <x v="6"/>
  </r>
  <r>
    <n v="84"/>
    <n v="36"/>
    <s v="Male"/>
    <s v="Dress"/>
    <x v="0"/>
    <n v="40"/>
    <s v="Texas"/>
    <s v="M"/>
    <s v="Turquoise"/>
    <x v="2"/>
    <n v="4.0999999999999996"/>
    <s v="Yes"/>
    <s v="Standard"/>
    <s v="Yes"/>
    <s v="Yes"/>
    <n v="34"/>
    <x v="4"/>
    <x v="1"/>
  </r>
  <r>
    <n v="85"/>
    <n v="52"/>
    <s v="Male"/>
    <s v="Coat"/>
    <x v="2"/>
    <n v="32"/>
    <s v="Arizona"/>
    <s v="S"/>
    <s v="Peach"/>
    <x v="1"/>
    <n v="4.4000000000000004"/>
    <s v="Yes"/>
    <s v="Standard"/>
    <s v="Yes"/>
    <s v="Yes"/>
    <n v="42"/>
    <x v="4"/>
    <x v="6"/>
  </r>
  <r>
    <n v="86"/>
    <n v="53"/>
    <s v="Male"/>
    <s v="Sunglasses"/>
    <x v="3"/>
    <n v="95"/>
    <s v="New Mexico"/>
    <s v="M"/>
    <s v="Charcoal"/>
    <x v="0"/>
    <n v="4.5"/>
    <s v="Yes"/>
    <s v="Next Day Air"/>
    <s v="Yes"/>
    <s v="Yes"/>
    <n v="2"/>
    <x v="5"/>
    <x v="4"/>
  </r>
  <r>
    <n v="87"/>
    <n v="24"/>
    <s v="Male"/>
    <s v="Hoodie"/>
    <x v="0"/>
    <n v="41"/>
    <s v="Nevada"/>
    <s v="L"/>
    <s v="Pink"/>
    <x v="1"/>
    <n v="3.7"/>
    <s v="Yes"/>
    <s v="2-Day Shipping"/>
    <s v="Yes"/>
    <s v="Yes"/>
    <n v="47"/>
    <x v="1"/>
    <x v="4"/>
  </r>
  <r>
    <n v="88"/>
    <n v="52"/>
    <s v="Male"/>
    <s v="Shoes"/>
    <x v="1"/>
    <n v="53"/>
    <s v="Ohio"/>
    <s v="M"/>
    <s v="Green"/>
    <x v="3"/>
    <n v="3.7"/>
    <s v="Yes"/>
    <s v="2-Day Shipping"/>
    <s v="Yes"/>
    <s v="Yes"/>
    <n v="44"/>
    <x v="5"/>
    <x v="0"/>
  </r>
  <r>
    <n v="89"/>
    <n v="33"/>
    <s v="Male"/>
    <s v="T-shirt"/>
    <x v="0"/>
    <n v="47"/>
    <s v="Wyoming"/>
    <s v="M"/>
    <s v="Orange"/>
    <x v="3"/>
    <n v="3.5"/>
    <s v="Yes"/>
    <s v="Free Shipping"/>
    <s v="Yes"/>
    <s v="Yes"/>
    <n v="35"/>
    <x v="2"/>
    <x v="5"/>
  </r>
  <r>
    <n v="90"/>
    <n v="47"/>
    <s v="Male"/>
    <s v="Jacket"/>
    <x v="2"/>
    <n v="83"/>
    <s v="California"/>
    <s v="XL"/>
    <s v="Pink"/>
    <x v="3"/>
    <n v="3.6"/>
    <s v="Yes"/>
    <s v="Next Day Air"/>
    <s v="Yes"/>
    <s v="Yes"/>
    <n v="15"/>
    <x v="1"/>
    <x v="3"/>
  </r>
  <r>
    <n v="91"/>
    <n v="25"/>
    <s v="Male"/>
    <s v="Hat"/>
    <x v="3"/>
    <n v="48"/>
    <s v="South Carolina"/>
    <s v="L"/>
    <s v="Violet"/>
    <x v="2"/>
    <n v="2.9"/>
    <s v="Yes"/>
    <s v="Express"/>
    <s v="Yes"/>
    <s v="Yes"/>
    <n v="29"/>
    <x v="2"/>
    <x v="5"/>
  </r>
  <r>
    <n v="92"/>
    <n v="44"/>
    <s v="Male"/>
    <s v="Scarf"/>
    <x v="3"/>
    <n v="99"/>
    <s v="South Carolina"/>
    <s v="S"/>
    <s v="Green"/>
    <x v="0"/>
    <n v="4.5999999999999996"/>
    <s v="Yes"/>
    <s v="Standard"/>
    <s v="Yes"/>
    <s v="Yes"/>
    <n v="18"/>
    <x v="2"/>
    <x v="6"/>
  </r>
  <r>
    <n v="93"/>
    <n v="61"/>
    <s v="Male"/>
    <s v="Jacket"/>
    <x v="2"/>
    <n v="87"/>
    <s v="Texas"/>
    <s v="M"/>
    <s v="Olive"/>
    <x v="0"/>
    <n v="4.4000000000000004"/>
    <s v="Yes"/>
    <s v="2-Day Shipping"/>
    <s v="Yes"/>
    <s v="Yes"/>
    <n v="13"/>
    <x v="0"/>
    <x v="6"/>
  </r>
  <r>
    <n v="94"/>
    <n v="37"/>
    <s v="Male"/>
    <s v="Sweater"/>
    <x v="0"/>
    <n v="62"/>
    <s v="Florida"/>
    <s v="M"/>
    <s v="Purple"/>
    <x v="3"/>
    <n v="4.5"/>
    <s v="Yes"/>
    <s v="Standard"/>
    <s v="Yes"/>
    <s v="Yes"/>
    <n v="46"/>
    <x v="2"/>
    <x v="1"/>
  </r>
  <r>
    <n v="95"/>
    <n v="58"/>
    <s v="Male"/>
    <s v="Skirt"/>
    <x v="0"/>
    <n v="76"/>
    <s v="Nevada"/>
    <s v="S"/>
    <s v="Silver"/>
    <x v="1"/>
    <n v="4.5999999999999996"/>
    <s v="Yes"/>
    <s v="Free Shipping"/>
    <s v="Yes"/>
    <s v="Yes"/>
    <n v="28"/>
    <x v="2"/>
    <x v="1"/>
  </r>
  <r>
    <n v="96"/>
    <n v="37"/>
    <s v="Male"/>
    <s v="Sneakers"/>
    <x v="1"/>
    <n v="100"/>
    <s v="Missouri"/>
    <s v="L"/>
    <s v="Pink"/>
    <x v="3"/>
    <n v="3.8"/>
    <s v="Yes"/>
    <s v="Free Shipping"/>
    <s v="Yes"/>
    <s v="Yes"/>
    <n v="48"/>
    <x v="3"/>
    <x v="5"/>
  </r>
  <r>
    <n v="97"/>
    <n v="32"/>
    <s v="Male"/>
    <s v="Gloves"/>
    <x v="3"/>
    <n v="73"/>
    <s v="Delaware"/>
    <s v="S"/>
    <s v="Gold"/>
    <x v="1"/>
    <n v="3.6"/>
    <s v="Yes"/>
    <s v="Express"/>
    <s v="Yes"/>
    <s v="Yes"/>
    <n v="43"/>
    <x v="0"/>
    <x v="6"/>
  </r>
  <r>
    <n v="98"/>
    <n v="21"/>
    <s v="Male"/>
    <s v="Shoes"/>
    <x v="1"/>
    <n v="92"/>
    <s v="Virginia"/>
    <s v="M"/>
    <s v="Teal"/>
    <x v="0"/>
    <n v="4.8"/>
    <s v="Yes"/>
    <s v="Store Pickup"/>
    <s v="Yes"/>
    <s v="Yes"/>
    <n v="37"/>
    <x v="1"/>
    <x v="2"/>
  </r>
  <r>
    <n v="99"/>
    <n v="20"/>
    <s v="Male"/>
    <s v="Jeans"/>
    <x v="0"/>
    <n v="67"/>
    <s v="New York"/>
    <s v="XL"/>
    <s v="Teal"/>
    <x v="1"/>
    <n v="2.6"/>
    <s v="Yes"/>
    <s v="Next Day Air"/>
    <s v="Yes"/>
    <s v="Yes"/>
    <n v="20"/>
    <x v="4"/>
    <x v="2"/>
  </r>
  <r>
    <n v="100"/>
    <n v="26"/>
    <s v="Male"/>
    <s v="Hoodie"/>
    <x v="0"/>
    <n v="40"/>
    <s v="Missouri"/>
    <s v="XL"/>
    <s v="Indigo"/>
    <x v="2"/>
    <n v="3.7"/>
    <s v="Yes"/>
    <s v="Express"/>
    <s v="Yes"/>
    <s v="Yes"/>
    <n v="33"/>
    <x v="5"/>
    <x v="3"/>
  </r>
  <r>
    <n v="101"/>
    <n v="62"/>
    <s v="Male"/>
    <s v="Sunglasses"/>
    <x v="3"/>
    <n v="98"/>
    <s v="South Dakota"/>
    <s v="M"/>
    <s v="Maroon"/>
    <x v="3"/>
    <n v="2.7"/>
    <s v="Yes"/>
    <s v="Express"/>
    <s v="Yes"/>
    <s v="Yes"/>
    <n v="31"/>
    <x v="1"/>
    <x v="0"/>
  </r>
  <r>
    <n v="102"/>
    <n v="27"/>
    <s v="Male"/>
    <s v="Coat"/>
    <x v="2"/>
    <n v="85"/>
    <s v="North Dakota"/>
    <s v="XL"/>
    <s v="White"/>
    <x v="1"/>
    <n v="4.5999999999999996"/>
    <s v="Yes"/>
    <s v="Express"/>
    <s v="Yes"/>
    <s v="Yes"/>
    <n v="50"/>
    <x v="2"/>
    <x v="4"/>
  </r>
  <r>
    <n v="103"/>
    <n v="51"/>
    <s v="Male"/>
    <s v="Socks"/>
    <x v="0"/>
    <n v="67"/>
    <s v="Oklahoma"/>
    <s v="L"/>
    <s v="Violet"/>
    <x v="0"/>
    <n v="4.8"/>
    <s v="Yes"/>
    <s v="Next Day Air"/>
    <s v="Yes"/>
    <s v="Yes"/>
    <n v="35"/>
    <x v="2"/>
    <x v="3"/>
  </r>
  <r>
    <n v="104"/>
    <n v="54"/>
    <s v="Male"/>
    <s v="Boots"/>
    <x v="1"/>
    <n v="89"/>
    <s v="West Virginia"/>
    <s v="L"/>
    <s v="Red"/>
    <x v="0"/>
    <n v="4"/>
    <s v="Yes"/>
    <s v="Next Day Air"/>
    <s v="Yes"/>
    <s v="Yes"/>
    <n v="22"/>
    <x v="0"/>
    <x v="4"/>
  </r>
  <r>
    <n v="105"/>
    <n v="55"/>
    <s v="Male"/>
    <s v="Sunglasses"/>
    <x v="3"/>
    <n v="24"/>
    <s v="New Hampshire"/>
    <s v="L"/>
    <s v="Pink"/>
    <x v="1"/>
    <n v="4.4000000000000004"/>
    <s v="Yes"/>
    <s v="2-Day Shipping"/>
    <s v="Yes"/>
    <s v="Yes"/>
    <n v="1"/>
    <x v="3"/>
    <x v="5"/>
  </r>
  <r>
    <n v="106"/>
    <n v="69"/>
    <s v="Male"/>
    <s v="Backpack"/>
    <x v="3"/>
    <n v="96"/>
    <s v="New York"/>
    <s v="M"/>
    <s v="Charcoal"/>
    <x v="3"/>
    <n v="3.6"/>
    <s v="Yes"/>
    <s v="Next Day Air"/>
    <s v="Yes"/>
    <s v="Yes"/>
    <n v="4"/>
    <x v="4"/>
    <x v="2"/>
  </r>
  <r>
    <n v="107"/>
    <n v="64"/>
    <s v="Male"/>
    <s v="Jacket"/>
    <x v="2"/>
    <n v="35"/>
    <s v="Minnesota"/>
    <s v="L"/>
    <s v="White"/>
    <x v="2"/>
    <n v="3.7"/>
    <s v="Yes"/>
    <s v="Standard"/>
    <s v="Yes"/>
    <s v="Yes"/>
    <n v="31"/>
    <x v="2"/>
    <x v="5"/>
  </r>
  <r>
    <n v="108"/>
    <n v="28"/>
    <s v="Male"/>
    <s v="Sneakers"/>
    <x v="1"/>
    <n v="67"/>
    <s v="Maryland"/>
    <s v="L"/>
    <s v="Olive"/>
    <x v="0"/>
    <n v="3.1"/>
    <s v="Yes"/>
    <s v="Next Day Air"/>
    <s v="Yes"/>
    <s v="Yes"/>
    <n v="46"/>
    <x v="3"/>
    <x v="0"/>
  </r>
  <r>
    <n v="109"/>
    <n v="70"/>
    <s v="Male"/>
    <s v="Socks"/>
    <x v="0"/>
    <n v="79"/>
    <s v="Montana"/>
    <s v="L"/>
    <s v="Purple"/>
    <x v="1"/>
    <n v="3.4"/>
    <s v="Yes"/>
    <s v="Next Day Air"/>
    <s v="Yes"/>
    <s v="Yes"/>
    <n v="32"/>
    <x v="4"/>
    <x v="4"/>
  </r>
  <r>
    <n v="110"/>
    <n v="58"/>
    <s v="Male"/>
    <s v="T-shirt"/>
    <x v="0"/>
    <n v="85"/>
    <s v="Alabama"/>
    <s v="M"/>
    <s v="Violet"/>
    <x v="1"/>
    <n v="2.6"/>
    <s v="Yes"/>
    <s v="Next Day Air"/>
    <s v="Yes"/>
    <s v="Yes"/>
    <n v="43"/>
    <x v="4"/>
    <x v="0"/>
  </r>
  <r>
    <n v="111"/>
    <n v="56"/>
    <s v="Male"/>
    <s v="Backpack"/>
    <x v="3"/>
    <n v="26"/>
    <s v="New York"/>
    <s v="M"/>
    <s v="Black"/>
    <x v="2"/>
    <n v="4"/>
    <s v="Yes"/>
    <s v="Standard"/>
    <s v="Yes"/>
    <s v="Yes"/>
    <n v="26"/>
    <x v="0"/>
    <x v="0"/>
  </r>
  <r>
    <n v="112"/>
    <n v="26"/>
    <s v="Male"/>
    <s v="Belt"/>
    <x v="3"/>
    <n v="75"/>
    <s v="Massachusetts"/>
    <s v="L"/>
    <s v="Purple"/>
    <x v="2"/>
    <n v="5"/>
    <s v="Yes"/>
    <s v="Free Shipping"/>
    <s v="Yes"/>
    <s v="Yes"/>
    <n v="9"/>
    <x v="2"/>
    <x v="2"/>
  </r>
  <r>
    <n v="113"/>
    <n v="37"/>
    <s v="Male"/>
    <s v="Gloves"/>
    <x v="3"/>
    <n v="65"/>
    <s v="Florida"/>
    <s v="M"/>
    <s v="Red"/>
    <x v="1"/>
    <n v="4.3"/>
    <s v="Yes"/>
    <s v="Free Shipping"/>
    <s v="Yes"/>
    <s v="Yes"/>
    <n v="28"/>
    <x v="3"/>
    <x v="4"/>
  </r>
  <r>
    <n v="114"/>
    <n v="44"/>
    <s v="Male"/>
    <s v="Hat"/>
    <x v="3"/>
    <n v="54"/>
    <s v="New Jersey"/>
    <s v="L"/>
    <s v="Maroon"/>
    <x v="0"/>
    <n v="3.1"/>
    <s v="Yes"/>
    <s v="Next Day Air"/>
    <s v="Yes"/>
    <s v="Yes"/>
    <n v="20"/>
    <x v="3"/>
    <x v="3"/>
  </r>
  <r>
    <n v="115"/>
    <n v="70"/>
    <s v="Male"/>
    <s v="Coat"/>
    <x v="2"/>
    <n v="95"/>
    <s v="Massachusetts"/>
    <s v="S"/>
    <s v="Blue"/>
    <x v="2"/>
    <n v="3.7"/>
    <s v="Yes"/>
    <s v="Store Pickup"/>
    <s v="Yes"/>
    <s v="Yes"/>
    <n v="9"/>
    <x v="1"/>
    <x v="1"/>
  </r>
  <r>
    <n v="116"/>
    <n v="53"/>
    <s v="Male"/>
    <s v="Skirt"/>
    <x v="0"/>
    <n v="94"/>
    <s v="Wyoming"/>
    <s v="M"/>
    <s v="Gray"/>
    <x v="1"/>
    <n v="3.8"/>
    <s v="Yes"/>
    <s v="Standard"/>
    <s v="Yes"/>
    <s v="Yes"/>
    <n v="48"/>
    <x v="5"/>
    <x v="6"/>
  </r>
  <r>
    <n v="117"/>
    <n v="55"/>
    <s v="Male"/>
    <s v="Shoes"/>
    <x v="1"/>
    <n v="86"/>
    <s v="Virginia"/>
    <s v="S"/>
    <s v="Blue"/>
    <x v="1"/>
    <n v="3.4"/>
    <s v="Yes"/>
    <s v="Free Shipping"/>
    <s v="Yes"/>
    <s v="Yes"/>
    <n v="12"/>
    <x v="0"/>
    <x v="2"/>
  </r>
  <r>
    <n v="118"/>
    <n v="50"/>
    <s v="Male"/>
    <s v="Sandals"/>
    <x v="1"/>
    <n v="32"/>
    <s v="South Dakota"/>
    <s v="L"/>
    <s v="Yellow"/>
    <x v="2"/>
    <n v="4.5999999999999996"/>
    <s v="Yes"/>
    <s v="Express"/>
    <s v="Yes"/>
    <s v="Yes"/>
    <n v="29"/>
    <x v="1"/>
    <x v="0"/>
  </r>
  <r>
    <n v="119"/>
    <n v="50"/>
    <s v="Male"/>
    <s v="Sweater"/>
    <x v="0"/>
    <n v="45"/>
    <s v="Kentucky"/>
    <s v="L"/>
    <s v="Orange"/>
    <x v="3"/>
    <n v="4.8"/>
    <s v="Yes"/>
    <s v="2-Day Shipping"/>
    <s v="Yes"/>
    <s v="Yes"/>
    <n v="27"/>
    <x v="1"/>
    <x v="4"/>
  </r>
  <r>
    <n v="120"/>
    <n v="38"/>
    <s v="Male"/>
    <s v="Coat"/>
    <x v="2"/>
    <n v="76"/>
    <s v="Wyoming"/>
    <s v="M"/>
    <s v="Orange"/>
    <x v="3"/>
    <n v="4.3"/>
    <s v="Yes"/>
    <s v="Express"/>
    <s v="Yes"/>
    <s v="Yes"/>
    <n v="44"/>
    <x v="1"/>
    <x v="2"/>
  </r>
  <r>
    <n v="121"/>
    <n v="64"/>
    <s v="Male"/>
    <s v="Hat"/>
    <x v="3"/>
    <n v="84"/>
    <s v="West Virginia"/>
    <s v="L"/>
    <s v="Red"/>
    <x v="2"/>
    <n v="4"/>
    <s v="Yes"/>
    <s v="Express"/>
    <s v="Yes"/>
    <s v="Yes"/>
    <n v="32"/>
    <x v="4"/>
    <x v="2"/>
  </r>
  <r>
    <n v="122"/>
    <n v="19"/>
    <s v="Male"/>
    <s v="Shorts"/>
    <x v="0"/>
    <n v="72"/>
    <s v="Virginia"/>
    <s v="M"/>
    <s v="Olive"/>
    <x v="0"/>
    <n v="4.2"/>
    <s v="Yes"/>
    <s v="Standard"/>
    <s v="Yes"/>
    <s v="Yes"/>
    <n v="11"/>
    <x v="1"/>
    <x v="0"/>
  </r>
  <r>
    <n v="123"/>
    <n v="40"/>
    <s v="Male"/>
    <s v="Backpack"/>
    <x v="3"/>
    <n v="40"/>
    <s v="Washington"/>
    <s v="L"/>
    <s v="Brown"/>
    <x v="1"/>
    <n v="4.8"/>
    <s v="Yes"/>
    <s v="2-Day Shipping"/>
    <s v="Yes"/>
    <s v="Yes"/>
    <n v="44"/>
    <x v="1"/>
    <x v="0"/>
  </r>
  <r>
    <n v="124"/>
    <n v="57"/>
    <s v="Male"/>
    <s v="Sweater"/>
    <x v="0"/>
    <n v="89"/>
    <s v="Louisiana"/>
    <s v="L"/>
    <s v="Brown"/>
    <x v="3"/>
    <n v="3.1"/>
    <s v="Yes"/>
    <s v="Free Shipping"/>
    <s v="Yes"/>
    <s v="Yes"/>
    <n v="46"/>
    <x v="1"/>
    <x v="1"/>
  </r>
  <r>
    <n v="125"/>
    <n v="44"/>
    <s v="Male"/>
    <s v="Sweater"/>
    <x v="0"/>
    <n v="86"/>
    <s v="Nevada"/>
    <s v="M"/>
    <s v="Gray"/>
    <x v="1"/>
    <n v="3.1"/>
    <s v="Yes"/>
    <s v="Next Day Air"/>
    <s v="Yes"/>
    <s v="Yes"/>
    <n v="50"/>
    <x v="3"/>
    <x v="2"/>
  </r>
  <r>
    <n v="126"/>
    <n v="49"/>
    <s v="Male"/>
    <s v="Shorts"/>
    <x v="0"/>
    <n v="54"/>
    <s v="California"/>
    <s v="M"/>
    <s v="Indigo"/>
    <x v="0"/>
    <n v="3.6"/>
    <s v="Yes"/>
    <s v="Next Day Air"/>
    <s v="Yes"/>
    <s v="Yes"/>
    <n v="45"/>
    <x v="0"/>
    <x v="6"/>
  </r>
  <r>
    <n v="127"/>
    <n v="43"/>
    <s v="Male"/>
    <s v="Shorts"/>
    <x v="0"/>
    <n v="36"/>
    <s v="Mississippi"/>
    <s v="L"/>
    <s v="Pink"/>
    <x v="1"/>
    <n v="3.9"/>
    <s v="Yes"/>
    <s v="Store Pickup"/>
    <s v="Yes"/>
    <s v="Yes"/>
    <n v="48"/>
    <x v="1"/>
    <x v="6"/>
  </r>
  <r>
    <n v="128"/>
    <n v="24"/>
    <s v="Male"/>
    <s v="Sweater"/>
    <x v="0"/>
    <n v="89"/>
    <s v="Mississippi"/>
    <s v="M"/>
    <s v="Gray"/>
    <x v="0"/>
    <n v="4.8"/>
    <s v="Yes"/>
    <s v="Next Day Air"/>
    <s v="Yes"/>
    <s v="Yes"/>
    <n v="26"/>
    <x v="2"/>
    <x v="1"/>
  </r>
  <r>
    <n v="129"/>
    <n v="20"/>
    <s v="Male"/>
    <s v="Scarf"/>
    <x v="3"/>
    <n v="32"/>
    <s v="California"/>
    <s v="M"/>
    <s v="Gold"/>
    <x v="1"/>
    <n v="4.7"/>
    <s v="Yes"/>
    <s v="Standard"/>
    <s v="Yes"/>
    <s v="Yes"/>
    <n v="21"/>
    <x v="2"/>
    <x v="0"/>
  </r>
  <r>
    <n v="130"/>
    <n v="24"/>
    <s v="Male"/>
    <s v="Dress"/>
    <x v="0"/>
    <n v="67"/>
    <s v="Pennsylvania"/>
    <s v="XL"/>
    <s v="Olive"/>
    <x v="2"/>
    <n v="4.2"/>
    <s v="Yes"/>
    <s v="2-Day Shipping"/>
    <s v="Yes"/>
    <s v="Yes"/>
    <n v="49"/>
    <x v="3"/>
    <x v="4"/>
  </r>
  <r>
    <n v="131"/>
    <n v="44"/>
    <s v="Male"/>
    <s v="Scarf"/>
    <x v="3"/>
    <n v="39"/>
    <s v="Kentucky"/>
    <s v="L"/>
    <s v="Violet"/>
    <x v="3"/>
    <n v="3.7"/>
    <s v="Yes"/>
    <s v="Next Day Air"/>
    <s v="Yes"/>
    <s v="Yes"/>
    <n v="13"/>
    <x v="3"/>
    <x v="0"/>
  </r>
  <r>
    <n v="132"/>
    <n v="28"/>
    <s v="Male"/>
    <s v="Skirt"/>
    <x v="0"/>
    <n v="29"/>
    <s v="Maine"/>
    <s v="L"/>
    <s v="Indigo"/>
    <x v="2"/>
    <n v="3.9"/>
    <s v="Yes"/>
    <s v="Standard"/>
    <s v="Yes"/>
    <s v="Yes"/>
    <n v="46"/>
    <x v="2"/>
    <x v="1"/>
  </r>
  <r>
    <n v="133"/>
    <n v="30"/>
    <s v="Male"/>
    <s v="Backpack"/>
    <x v="3"/>
    <n v="58"/>
    <s v="New Mexico"/>
    <s v="M"/>
    <s v="Orange"/>
    <x v="3"/>
    <n v="4.7"/>
    <s v="Yes"/>
    <s v="2-Day Shipping"/>
    <s v="Yes"/>
    <s v="Yes"/>
    <n v="42"/>
    <x v="3"/>
    <x v="1"/>
  </r>
  <r>
    <n v="134"/>
    <n v="52"/>
    <s v="Male"/>
    <s v="Sweater"/>
    <x v="0"/>
    <n v="65"/>
    <s v="Montana"/>
    <s v="M"/>
    <s v="Violet"/>
    <x v="0"/>
    <n v="2.5"/>
    <s v="Yes"/>
    <s v="Next Day Air"/>
    <s v="Yes"/>
    <s v="Yes"/>
    <n v="25"/>
    <x v="0"/>
    <x v="2"/>
  </r>
  <r>
    <n v="135"/>
    <n v="43"/>
    <s v="Male"/>
    <s v="Hat"/>
    <x v="3"/>
    <n v="94"/>
    <s v="Texas"/>
    <s v="L"/>
    <s v="Gray"/>
    <x v="3"/>
    <n v="4.9000000000000004"/>
    <s v="Yes"/>
    <s v="Store Pickup"/>
    <s v="Yes"/>
    <s v="Yes"/>
    <n v="25"/>
    <x v="1"/>
    <x v="5"/>
  </r>
  <r>
    <n v="136"/>
    <n v="43"/>
    <s v="Male"/>
    <s v="Sandals"/>
    <x v="1"/>
    <n v="81"/>
    <s v="Kansas"/>
    <s v="M"/>
    <s v="Purple"/>
    <x v="3"/>
    <n v="4.0999999999999996"/>
    <s v="Yes"/>
    <s v="Express"/>
    <s v="Yes"/>
    <s v="Yes"/>
    <n v="12"/>
    <x v="3"/>
    <x v="3"/>
  </r>
  <r>
    <n v="137"/>
    <n v="39"/>
    <s v="Male"/>
    <s v="Blouse"/>
    <x v="0"/>
    <n v="86"/>
    <s v="South Carolina"/>
    <s v="M"/>
    <s v="White"/>
    <x v="0"/>
    <n v="3.3"/>
    <s v="Yes"/>
    <s v="Free Shipping"/>
    <s v="Yes"/>
    <s v="Yes"/>
    <n v="4"/>
    <x v="5"/>
    <x v="3"/>
  </r>
  <r>
    <n v="138"/>
    <n v="68"/>
    <s v="Male"/>
    <s v="Sneakers"/>
    <x v="1"/>
    <n v="43"/>
    <s v="Colorado"/>
    <s v="M"/>
    <s v="Turquoise"/>
    <x v="1"/>
    <n v="4.7"/>
    <s v="Yes"/>
    <s v="Free Shipping"/>
    <s v="Yes"/>
    <s v="Yes"/>
    <n v="38"/>
    <x v="3"/>
    <x v="1"/>
  </r>
  <r>
    <n v="139"/>
    <n v="68"/>
    <s v="Male"/>
    <s v="Skirt"/>
    <x v="0"/>
    <n v="29"/>
    <s v="Georgia"/>
    <s v="M"/>
    <s v="Maroon"/>
    <x v="0"/>
    <n v="4.4000000000000004"/>
    <s v="Yes"/>
    <s v="Store Pickup"/>
    <s v="Yes"/>
    <s v="Yes"/>
    <n v="42"/>
    <x v="4"/>
    <x v="1"/>
  </r>
  <r>
    <n v="140"/>
    <n v="49"/>
    <s v="Male"/>
    <s v="Coat"/>
    <x v="2"/>
    <n v="95"/>
    <s v="Florida"/>
    <s v="M"/>
    <s v="White"/>
    <x v="3"/>
    <n v="3.8"/>
    <s v="Yes"/>
    <s v="Store Pickup"/>
    <s v="Yes"/>
    <s v="Yes"/>
    <n v="30"/>
    <x v="0"/>
    <x v="2"/>
  </r>
  <r>
    <n v="141"/>
    <n v="63"/>
    <s v="Male"/>
    <s v="Shirt"/>
    <x v="0"/>
    <n v="28"/>
    <s v="North Carolina"/>
    <s v="L"/>
    <s v="Yellow"/>
    <x v="3"/>
    <n v="3.9"/>
    <s v="Yes"/>
    <s v="2-Day Shipping"/>
    <s v="Yes"/>
    <s v="Yes"/>
    <n v="50"/>
    <x v="2"/>
    <x v="1"/>
  </r>
  <r>
    <n v="142"/>
    <n v="56"/>
    <s v="Male"/>
    <s v="Gloves"/>
    <x v="3"/>
    <n v="46"/>
    <s v="Virginia"/>
    <s v="M"/>
    <s v="Turquoise"/>
    <x v="3"/>
    <n v="4.9000000000000004"/>
    <s v="Yes"/>
    <s v="Free Shipping"/>
    <s v="Yes"/>
    <s v="Yes"/>
    <n v="45"/>
    <x v="3"/>
    <x v="1"/>
  </r>
  <r>
    <n v="143"/>
    <n v="37"/>
    <s v="Male"/>
    <s v="Jacket"/>
    <x v="2"/>
    <n v="58"/>
    <s v="Nebraska"/>
    <s v="L"/>
    <s v="Violet"/>
    <x v="3"/>
    <n v="3.1"/>
    <s v="Yes"/>
    <s v="Free Shipping"/>
    <s v="Yes"/>
    <s v="Yes"/>
    <n v="33"/>
    <x v="2"/>
    <x v="0"/>
  </r>
  <r>
    <n v="144"/>
    <n v="30"/>
    <s v="Male"/>
    <s v="Coat"/>
    <x v="2"/>
    <n v="48"/>
    <s v="Missouri"/>
    <s v="M"/>
    <s v="Beige"/>
    <x v="3"/>
    <n v="2.7"/>
    <s v="Yes"/>
    <s v="Store Pickup"/>
    <s v="Yes"/>
    <s v="Yes"/>
    <n v="25"/>
    <x v="3"/>
    <x v="3"/>
  </r>
  <r>
    <n v="145"/>
    <n v="19"/>
    <s v="Male"/>
    <s v="Shoes"/>
    <x v="1"/>
    <n v="43"/>
    <s v="New Jersey"/>
    <s v="M"/>
    <s v="Silver"/>
    <x v="3"/>
    <n v="3.2"/>
    <s v="Yes"/>
    <s v="Express"/>
    <s v="Yes"/>
    <s v="Yes"/>
    <n v="25"/>
    <x v="1"/>
    <x v="5"/>
  </r>
  <r>
    <n v="146"/>
    <n v="24"/>
    <s v="Male"/>
    <s v="Jewelry"/>
    <x v="3"/>
    <n v="95"/>
    <s v="Missouri"/>
    <s v="M"/>
    <s v="Teal"/>
    <x v="3"/>
    <n v="4.5"/>
    <s v="Yes"/>
    <s v="Standard"/>
    <s v="Yes"/>
    <s v="Yes"/>
    <n v="44"/>
    <x v="5"/>
    <x v="3"/>
  </r>
  <r>
    <n v="147"/>
    <n v="52"/>
    <s v="Male"/>
    <s v="Skirt"/>
    <x v="0"/>
    <n v="30"/>
    <s v="Colorado"/>
    <s v="S"/>
    <s v="Black"/>
    <x v="3"/>
    <n v="4"/>
    <s v="Yes"/>
    <s v="Standard"/>
    <s v="Yes"/>
    <s v="Yes"/>
    <n v="21"/>
    <x v="0"/>
    <x v="0"/>
  </r>
  <r>
    <n v="148"/>
    <n v="63"/>
    <s v="Male"/>
    <s v="Shoes"/>
    <x v="1"/>
    <n v="64"/>
    <s v="Idaho"/>
    <s v="M"/>
    <s v="Purple"/>
    <x v="2"/>
    <n v="3.5"/>
    <s v="Yes"/>
    <s v="2-Day Shipping"/>
    <s v="Yes"/>
    <s v="Yes"/>
    <n v="31"/>
    <x v="4"/>
    <x v="0"/>
  </r>
  <r>
    <n v="149"/>
    <n v="37"/>
    <s v="Male"/>
    <s v="Gloves"/>
    <x v="3"/>
    <n v="90"/>
    <s v="Wyoming"/>
    <s v="M"/>
    <s v="Gray"/>
    <x v="3"/>
    <n v="2.6"/>
    <s v="Yes"/>
    <s v="Store Pickup"/>
    <s v="Yes"/>
    <s v="Yes"/>
    <n v="47"/>
    <x v="5"/>
    <x v="2"/>
  </r>
  <r>
    <n v="150"/>
    <n v="38"/>
    <s v="Male"/>
    <s v="Pants"/>
    <x v="0"/>
    <n v="76"/>
    <s v="Delaware"/>
    <s v="M"/>
    <s v="White"/>
    <x v="2"/>
    <n v="3.2"/>
    <s v="Yes"/>
    <s v="Free Shipping"/>
    <s v="Yes"/>
    <s v="Yes"/>
    <n v="14"/>
    <x v="3"/>
    <x v="5"/>
  </r>
  <r>
    <n v="151"/>
    <n v="35"/>
    <s v="Male"/>
    <s v="Boots"/>
    <x v="1"/>
    <n v="96"/>
    <s v="California"/>
    <s v="L"/>
    <s v="Cyan"/>
    <x v="3"/>
    <n v="4.9000000000000004"/>
    <s v="Yes"/>
    <s v="Standard"/>
    <s v="Yes"/>
    <s v="Yes"/>
    <n v="17"/>
    <x v="5"/>
    <x v="6"/>
  </r>
  <r>
    <n v="152"/>
    <n v="28"/>
    <s v="Male"/>
    <s v="Sunglasses"/>
    <x v="3"/>
    <n v="47"/>
    <s v="North Dakota"/>
    <s v="L"/>
    <s v="Turquoise"/>
    <x v="3"/>
    <n v="4.5"/>
    <s v="Yes"/>
    <s v="Next Day Air"/>
    <s v="Yes"/>
    <s v="Yes"/>
    <n v="3"/>
    <x v="0"/>
    <x v="2"/>
  </r>
  <r>
    <n v="153"/>
    <n v="30"/>
    <s v="Male"/>
    <s v="Shirt"/>
    <x v="0"/>
    <n v="85"/>
    <s v="South Carolina"/>
    <s v="S"/>
    <s v="Brown"/>
    <x v="2"/>
    <n v="4.3"/>
    <s v="Yes"/>
    <s v="Express"/>
    <s v="Yes"/>
    <s v="Yes"/>
    <n v="42"/>
    <x v="0"/>
    <x v="2"/>
  </r>
  <r>
    <n v="154"/>
    <n v="69"/>
    <s v="Male"/>
    <s v="Hoodie"/>
    <x v="0"/>
    <n v="55"/>
    <s v="North Carolina"/>
    <s v="M"/>
    <s v="Maroon"/>
    <x v="0"/>
    <n v="3.2"/>
    <s v="Yes"/>
    <s v="Standard"/>
    <s v="Yes"/>
    <s v="Yes"/>
    <n v="22"/>
    <x v="5"/>
    <x v="2"/>
  </r>
  <r>
    <n v="155"/>
    <n v="41"/>
    <s v="Male"/>
    <s v="Dress"/>
    <x v="0"/>
    <n v="98"/>
    <s v="Oklahoma"/>
    <s v="M"/>
    <s v="Charcoal"/>
    <x v="3"/>
    <n v="3.6"/>
    <s v="Yes"/>
    <s v="Next Day Air"/>
    <s v="Yes"/>
    <s v="Yes"/>
    <n v="21"/>
    <x v="0"/>
    <x v="3"/>
  </r>
  <r>
    <n v="156"/>
    <n v="63"/>
    <s v="Male"/>
    <s v="Socks"/>
    <x v="0"/>
    <n v="77"/>
    <s v="Maine"/>
    <s v="S"/>
    <s v="Olive"/>
    <x v="1"/>
    <n v="4.3"/>
    <s v="Yes"/>
    <s v="Free Shipping"/>
    <s v="Yes"/>
    <s v="Yes"/>
    <n v="21"/>
    <x v="4"/>
    <x v="3"/>
  </r>
  <r>
    <n v="157"/>
    <n v="35"/>
    <s v="Male"/>
    <s v="Shorts"/>
    <x v="0"/>
    <n v="26"/>
    <s v="Missouri"/>
    <s v="M"/>
    <s v="Lavender"/>
    <x v="3"/>
    <n v="4"/>
    <s v="Yes"/>
    <s v="Standard"/>
    <s v="Yes"/>
    <s v="Yes"/>
    <n v="40"/>
    <x v="5"/>
    <x v="2"/>
  </r>
  <r>
    <n v="158"/>
    <n v="36"/>
    <s v="Male"/>
    <s v="Hat"/>
    <x v="3"/>
    <n v="68"/>
    <s v="Vermont"/>
    <s v="S"/>
    <s v="Yellow"/>
    <x v="3"/>
    <n v="3"/>
    <s v="Yes"/>
    <s v="Next Day Air"/>
    <s v="Yes"/>
    <s v="Yes"/>
    <n v="1"/>
    <x v="4"/>
    <x v="0"/>
  </r>
  <r>
    <n v="159"/>
    <n v="25"/>
    <s v="Male"/>
    <s v="Shirt"/>
    <x v="0"/>
    <n v="73"/>
    <s v="Connecticut"/>
    <s v="XL"/>
    <s v="Teal"/>
    <x v="3"/>
    <n v="4.0999999999999996"/>
    <s v="Yes"/>
    <s v="Standard"/>
    <s v="Yes"/>
    <s v="Yes"/>
    <n v="50"/>
    <x v="4"/>
    <x v="5"/>
  </r>
  <r>
    <n v="160"/>
    <n v="58"/>
    <s v="Male"/>
    <s v="Gloves"/>
    <x v="3"/>
    <n v="27"/>
    <s v="New Hampshire"/>
    <s v="M"/>
    <s v="Charcoal"/>
    <x v="3"/>
    <n v="3.8"/>
    <s v="Yes"/>
    <s v="Store Pickup"/>
    <s v="Yes"/>
    <s v="Yes"/>
    <n v="39"/>
    <x v="4"/>
    <x v="6"/>
  </r>
  <r>
    <n v="161"/>
    <n v="27"/>
    <s v="Male"/>
    <s v="Gloves"/>
    <x v="3"/>
    <n v="23"/>
    <s v="Texas"/>
    <s v="M"/>
    <s v="Orange"/>
    <x v="2"/>
    <n v="4.5999999999999996"/>
    <s v="Yes"/>
    <s v="Free Shipping"/>
    <s v="Yes"/>
    <s v="Yes"/>
    <n v="34"/>
    <x v="0"/>
    <x v="5"/>
  </r>
  <r>
    <n v="162"/>
    <n v="65"/>
    <s v="Male"/>
    <s v="Backpack"/>
    <x v="3"/>
    <n v="49"/>
    <s v="North Dakota"/>
    <s v="M"/>
    <s v="Olive"/>
    <x v="3"/>
    <n v="3"/>
    <s v="Yes"/>
    <s v="Express"/>
    <s v="Yes"/>
    <s v="Yes"/>
    <n v="29"/>
    <x v="0"/>
    <x v="0"/>
  </r>
  <r>
    <n v="163"/>
    <n v="54"/>
    <s v="Male"/>
    <s v="Sunglasses"/>
    <x v="3"/>
    <n v="74"/>
    <s v="California"/>
    <s v="M"/>
    <s v="Turquoise"/>
    <x v="2"/>
    <n v="3"/>
    <s v="Yes"/>
    <s v="Store Pickup"/>
    <s v="Yes"/>
    <s v="Yes"/>
    <n v="31"/>
    <x v="3"/>
    <x v="4"/>
  </r>
  <r>
    <n v="164"/>
    <n v="54"/>
    <s v="Male"/>
    <s v="Skirt"/>
    <x v="0"/>
    <n v="67"/>
    <s v="Virginia"/>
    <s v="M"/>
    <s v="Purple"/>
    <x v="2"/>
    <n v="3.4"/>
    <s v="Yes"/>
    <s v="Standard"/>
    <s v="Yes"/>
    <s v="Yes"/>
    <n v="8"/>
    <x v="5"/>
    <x v="1"/>
  </r>
  <r>
    <n v="165"/>
    <n v="59"/>
    <s v="Male"/>
    <s v="Handbag"/>
    <x v="3"/>
    <n v="65"/>
    <s v="Delaware"/>
    <s v="S"/>
    <s v="Purple"/>
    <x v="1"/>
    <n v="2.6"/>
    <s v="Yes"/>
    <s v="Free Shipping"/>
    <s v="Yes"/>
    <s v="Yes"/>
    <n v="5"/>
    <x v="2"/>
    <x v="0"/>
  </r>
  <r>
    <n v="166"/>
    <n v="42"/>
    <s v="Male"/>
    <s v="Handbag"/>
    <x v="3"/>
    <n v="60"/>
    <s v="Kentucky"/>
    <s v="S"/>
    <s v="Yellow"/>
    <x v="0"/>
    <n v="2.8"/>
    <s v="Yes"/>
    <s v="Store Pickup"/>
    <s v="Yes"/>
    <s v="Yes"/>
    <n v="7"/>
    <x v="1"/>
    <x v="5"/>
  </r>
  <r>
    <n v="167"/>
    <n v="46"/>
    <s v="Male"/>
    <s v="Sneakers"/>
    <x v="1"/>
    <n v="31"/>
    <s v="Delaware"/>
    <s v="XL"/>
    <s v="Indigo"/>
    <x v="3"/>
    <n v="4"/>
    <s v="Yes"/>
    <s v="Store Pickup"/>
    <s v="Yes"/>
    <s v="Yes"/>
    <n v="30"/>
    <x v="1"/>
    <x v="5"/>
  </r>
  <r>
    <n v="168"/>
    <n v="33"/>
    <s v="Male"/>
    <s v="Gloves"/>
    <x v="3"/>
    <n v="27"/>
    <s v="Arkansas"/>
    <s v="M"/>
    <s v="Green"/>
    <x v="3"/>
    <n v="4"/>
    <s v="Yes"/>
    <s v="Express"/>
    <s v="Yes"/>
    <s v="Yes"/>
    <n v="14"/>
    <x v="2"/>
    <x v="6"/>
  </r>
  <r>
    <n v="169"/>
    <n v="34"/>
    <s v="Male"/>
    <s v="Shoes"/>
    <x v="1"/>
    <n v="80"/>
    <s v="Louisiana"/>
    <s v="M"/>
    <s v="Magenta"/>
    <x v="2"/>
    <n v="3"/>
    <s v="Yes"/>
    <s v="Express"/>
    <s v="Yes"/>
    <s v="Yes"/>
    <n v="5"/>
    <x v="1"/>
    <x v="0"/>
  </r>
  <r>
    <n v="170"/>
    <n v="27"/>
    <s v="Male"/>
    <s v="Jacket"/>
    <x v="2"/>
    <n v="30"/>
    <s v="Nevada"/>
    <s v="S"/>
    <s v="Gold"/>
    <x v="2"/>
    <n v="3.3"/>
    <s v="Yes"/>
    <s v="Standard"/>
    <s v="Yes"/>
    <s v="Yes"/>
    <n v="3"/>
    <x v="3"/>
    <x v="6"/>
  </r>
  <r>
    <n v="171"/>
    <n v="52"/>
    <s v="Male"/>
    <s v="Shirt"/>
    <x v="0"/>
    <n v="25"/>
    <s v="Wyoming"/>
    <s v="M"/>
    <s v="Maroon"/>
    <x v="3"/>
    <n v="2.6"/>
    <s v="Yes"/>
    <s v="Store Pickup"/>
    <s v="Yes"/>
    <s v="Yes"/>
    <n v="46"/>
    <x v="0"/>
    <x v="4"/>
  </r>
  <r>
    <n v="172"/>
    <n v="29"/>
    <s v="Male"/>
    <s v="Shorts"/>
    <x v="0"/>
    <n v="35"/>
    <s v="Virginia"/>
    <s v="M"/>
    <s v="Blue"/>
    <x v="2"/>
    <n v="3.6"/>
    <s v="Yes"/>
    <s v="Store Pickup"/>
    <s v="Yes"/>
    <s v="Yes"/>
    <n v="4"/>
    <x v="2"/>
    <x v="1"/>
  </r>
  <r>
    <n v="173"/>
    <n v="54"/>
    <s v="Male"/>
    <s v="Jewelry"/>
    <x v="3"/>
    <n v="67"/>
    <s v="Nebraska"/>
    <s v="M"/>
    <s v="Violet"/>
    <x v="2"/>
    <n v="3.9"/>
    <s v="Yes"/>
    <s v="Next Day Air"/>
    <s v="Yes"/>
    <s v="Yes"/>
    <n v="42"/>
    <x v="2"/>
    <x v="4"/>
  </r>
  <r>
    <n v="174"/>
    <n v="25"/>
    <s v="Male"/>
    <s v="Hat"/>
    <x v="3"/>
    <n v="46"/>
    <s v="Hawaii"/>
    <s v="M"/>
    <s v="Turquoise"/>
    <x v="3"/>
    <n v="3.4"/>
    <s v="Yes"/>
    <s v="Standard"/>
    <s v="Yes"/>
    <s v="Yes"/>
    <n v="30"/>
    <x v="1"/>
    <x v="2"/>
  </r>
  <r>
    <n v="175"/>
    <n v="41"/>
    <s v="Male"/>
    <s v="Shoes"/>
    <x v="1"/>
    <n v="35"/>
    <s v="Vermont"/>
    <s v="L"/>
    <s v="Brown"/>
    <x v="0"/>
    <n v="3.5"/>
    <s v="Yes"/>
    <s v="Express"/>
    <s v="Yes"/>
    <s v="Yes"/>
    <n v="37"/>
    <x v="0"/>
    <x v="2"/>
  </r>
  <r>
    <n v="176"/>
    <n v="53"/>
    <s v="Male"/>
    <s v="Coat"/>
    <x v="2"/>
    <n v="86"/>
    <s v="Oklahoma"/>
    <s v="L"/>
    <s v="Violet"/>
    <x v="3"/>
    <n v="2.8"/>
    <s v="Yes"/>
    <s v="Next Day Air"/>
    <s v="Yes"/>
    <s v="Yes"/>
    <n v="2"/>
    <x v="4"/>
    <x v="2"/>
  </r>
  <r>
    <n v="177"/>
    <n v="53"/>
    <s v="Male"/>
    <s v="Backpack"/>
    <x v="3"/>
    <n v="81"/>
    <s v="New Hampshire"/>
    <s v="L"/>
    <s v="Black"/>
    <x v="1"/>
    <n v="2.7"/>
    <s v="Yes"/>
    <s v="Next Day Air"/>
    <s v="Yes"/>
    <s v="Yes"/>
    <n v="30"/>
    <x v="2"/>
    <x v="3"/>
  </r>
  <r>
    <n v="178"/>
    <n v="21"/>
    <s v="Male"/>
    <s v="Hoodie"/>
    <x v="0"/>
    <n v="42"/>
    <s v="Kansas"/>
    <s v="L"/>
    <s v="Magenta"/>
    <x v="3"/>
    <n v="3.7"/>
    <s v="Yes"/>
    <s v="Next Day Air"/>
    <s v="Yes"/>
    <s v="Yes"/>
    <n v="47"/>
    <x v="4"/>
    <x v="5"/>
  </r>
  <r>
    <n v="179"/>
    <n v="61"/>
    <s v="Male"/>
    <s v="Skirt"/>
    <x v="0"/>
    <n v="43"/>
    <s v="Idaho"/>
    <s v="L"/>
    <s v="Lavender"/>
    <x v="3"/>
    <n v="4.3"/>
    <s v="Yes"/>
    <s v="2-Day Shipping"/>
    <s v="Yes"/>
    <s v="Yes"/>
    <n v="21"/>
    <x v="3"/>
    <x v="3"/>
  </r>
  <r>
    <n v="180"/>
    <n v="64"/>
    <s v="Male"/>
    <s v="Boots"/>
    <x v="1"/>
    <n v="31"/>
    <s v="Illinois"/>
    <s v="M"/>
    <s v="Violet"/>
    <x v="3"/>
    <n v="4.9000000000000004"/>
    <s v="Yes"/>
    <s v="Store Pickup"/>
    <s v="Yes"/>
    <s v="Yes"/>
    <n v="9"/>
    <x v="4"/>
    <x v="0"/>
  </r>
  <r>
    <n v="181"/>
    <n v="51"/>
    <s v="Male"/>
    <s v="Sandals"/>
    <x v="1"/>
    <n v="81"/>
    <s v="South Dakota"/>
    <s v="L"/>
    <s v="Green"/>
    <x v="3"/>
    <n v="3.3"/>
    <s v="Yes"/>
    <s v="Store Pickup"/>
    <s v="Yes"/>
    <s v="Yes"/>
    <n v="12"/>
    <x v="5"/>
    <x v="0"/>
  </r>
  <r>
    <n v="182"/>
    <n v="32"/>
    <s v="Male"/>
    <s v="Pants"/>
    <x v="0"/>
    <n v="61"/>
    <s v="Massachusetts"/>
    <s v="M"/>
    <s v="Beige"/>
    <x v="2"/>
    <n v="4.7"/>
    <s v="Yes"/>
    <s v="Next Day Air"/>
    <s v="Yes"/>
    <s v="Yes"/>
    <n v="4"/>
    <x v="4"/>
    <x v="1"/>
  </r>
  <r>
    <n v="183"/>
    <n v="38"/>
    <s v="Male"/>
    <s v="Gloves"/>
    <x v="3"/>
    <n v="96"/>
    <s v="Alabama"/>
    <s v="XL"/>
    <s v="Purple"/>
    <x v="2"/>
    <n v="2.8"/>
    <s v="Yes"/>
    <s v="Store Pickup"/>
    <s v="Yes"/>
    <s v="Yes"/>
    <n v="10"/>
    <x v="5"/>
    <x v="2"/>
  </r>
  <r>
    <n v="184"/>
    <n v="58"/>
    <s v="Male"/>
    <s v="Skirt"/>
    <x v="0"/>
    <n v="29"/>
    <s v="Ohio"/>
    <s v="XL"/>
    <s v="Beige"/>
    <x v="1"/>
    <n v="3.6"/>
    <s v="Yes"/>
    <s v="2-Day Shipping"/>
    <s v="Yes"/>
    <s v="Yes"/>
    <n v="26"/>
    <x v="2"/>
    <x v="1"/>
  </r>
  <r>
    <n v="185"/>
    <n v="32"/>
    <s v="Male"/>
    <s v="Sneakers"/>
    <x v="1"/>
    <n v="33"/>
    <s v="Hawaii"/>
    <s v="L"/>
    <s v="Cyan"/>
    <x v="1"/>
    <n v="3"/>
    <s v="Yes"/>
    <s v="Express"/>
    <s v="Yes"/>
    <s v="Yes"/>
    <n v="40"/>
    <x v="1"/>
    <x v="0"/>
  </r>
  <r>
    <n v="186"/>
    <n v="46"/>
    <s v="Male"/>
    <s v="T-shirt"/>
    <x v="0"/>
    <n v="32"/>
    <s v="Wisconsin"/>
    <s v="XL"/>
    <s v="Silver"/>
    <x v="2"/>
    <n v="4.5"/>
    <s v="Yes"/>
    <s v="Store Pickup"/>
    <s v="Yes"/>
    <s v="Yes"/>
    <n v="34"/>
    <x v="4"/>
    <x v="0"/>
  </r>
  <r>
    <n v="187"/>
    <n v="39"/>
    <s v="Male"/>
    <s v="Backpack"/>
    <x v="3"/>
    <n v="56"/>
    <s v="Minnesota"/>
    <s v="S"/>
    <s v="Lavender"/>
    <x v="2"/>
    <n v="2.9"/>
    <s v="Yes"/>
    <s v="Standard"/>
    <s v="Yes"/>
    <s v="Yes"/>
    <n v="31"/>
    <x v="5"/>
    <x v="2"/>
  </r>
  <r>
    <n v="188"/>
    <n v="19"/>
    <s v="Male"/>
    <s v="Shoes"/>
    <x v="1"/>
    <n v="94"/>
    <s v="Georgia"/>
    <s v="S"/>
    <s v="Purple"/>
    <x v="1"/>
    <n v="3.3"/>
    <s v="Yes"/>
    <s v="Store Pickup"/>
    <s v="Yes"/>
    <s v="Yes"/>
    <n v="1"/>
    <x v="4"/>
    <x v="4"/>
  </r>
  <r>
    <n v="189"/>
    <n v="50"/>
    <s v="Male"/>
    <s v="Hoodie"/>
    <x v="0"/>
    <n v="53"/>
    <s v="Arkansas"/>
    <s v="M"/>
    <s v="Pink"/>
    <x v="1"/>
    <n v="3.1"/>
    <s v="Yes"/>
    <s v="Express"/>
    <s v="Yes"/>
    <s v="Yes"/>
    <n v="5"/>
    <x v="4"/>
    <x v="4"/>
  </r>
  <r>
    <n v="190"/>
    <n v="36"/>
    <s v="Male"/>
    <s v="Blouse"/>
    <x v="0"/>
    <n v="82"/>
    <s v="West Virginia"/>
    <s v="M"/>
    <s v="Maroon"/>
    <x v="3"/>
    <n v="4.4000000000000004"/>
    <s v="Yes"/>
    <s v="Next Day Air"/>
    <s v="Yes"/>
    <s v="Yes"/>
    <n v="4"/>
    <x v="2"/>
    <x v="1"/>
  </r>
  <r>
    <n v="191"/>
    <n v="65"/>
    <s v="Male"/>
    <s v="Coat"/>
    <x v="2"/>
    <n v="70"/>
    <s v="Indiana"/>
    <s v="XL"/>
    <s v="Beige"/>
    <x v="3"/>
    <n v="3"/>
    <s v="Yes"/>
    <s v="Free Shipping"/>
    <s v="Yes"/>
    <s v="Yes"/>
    <n v="48"/>
    <x v="0"/>
    <x v="3"/>
  </r>
  <r>
    <n v="192"/>
    <n v="64"/>
    <s v="Male"/>
    <s v="Hat"/>
    <x v="3"/>
    <n v="76"/>
    <s v="Utah"/>
    <s v="M"/>
    <s v="Gray"/>
    <x v="3"/>
    <n v="3.9"/>
    <s v="Yes"/>
    <s v="Free Shipping"/>
    <s v="Yes"/>
    <s v="Yes"/>
    <n v="29"/>
    <x v="1"/>
    <x v="6"/>
  </r>
  <r>
    <n v="193"/>
    <n v="46"/>
    <s v="Male"/>
    <s v="Shoes"/>
    <x v="1"/>
    <n v="29"/>
    <s v="Nebraska"/>
    <s v="L"/>
    <s v="Turquoise"/>
    <x v="2"/>
    <n v="2.9"/>
    <s v="Yes"/>
    <s v="Express"/>
    <s v="Yes"/>
    <s v="Yes"/>
    <n v="12"/>
    <x v="3"/>
    <x v="4"/>
  </r>
  <r>
    <n v="194"/>
    <n v="36"/>
    <s v="Male"/>
    <s v="Belt"/>
    <x v="3"/>
    <n v="100"/>
    <s v="North Dakota"/>
    <s v="S"/>
    <s v="Silver"/>
    <x v="3"/>
    <n v="3"/>
    <s v="Yes"/>
    <s v="Standard"/>
    <s v="Yes"/>
    <s v="Yes"/>
    <n v="29"/>
    <x v="0"/>
    <x v="2"/>
  </r>
  <r>
    <n v="195"/>
    <n v="51"/>
    <s v="Male"/>
    <s v="Backpack"/>
    <x v="3"/>
    <n v="94"/>
    <s v="Missouri"/>
    <s v="M"/>
    <s v="Olive"/>
    <x v="1"/>
    <n v="3.1"/>
    <s v="Yes"/>
    <s v="Express"/>
    <s v="Yes"/>
    <s v="Yes"/>
    <n v="15"/>
    <x v="5"/>
    <x v="3"/>
  </r>
  <r>
    <n v="196"/>
    <n v="51"/>
    <s v="Male"/>
    <s v="Jacket"/>
    <x v="2"/>
    <n v="25"/>
    <s v="New York"/>
    <s v="M"/>
    <s v="Magenta"/>
    <x v="3"/>
    <n v="4.3"/>
    <s v="Yes"/>
    <s v="Free Shipping"/>
    <s v="Yes"/>
    <s v="Yes"/>
    <n v="34"/>
    <x v="2"/>
    <x v="5"/>
  </r>
  <r>
    <n v="197"/>
    <n v="38"/>
    <s v="Male"/>
    <s v="Boots"/>
    <x v="1"/>
    <n v="88"/>
    <s v="Washington"/>
    <s v="M"/>
    <s v="Lavender"/>
    <x v="2"/>
    <n v="3.9"/>
    <s v="Yes"/>
    <s v="Next Day Air"/>
    <s v="Yes"/>
    <s v="Yes"/>
    <n v="41"/>
    <x v="2"/>
    <x v="0"/>
  </r>
  <r>
    <n v="198"/>
    <n v="59"/>
    <s v="Male"/>
    <s v="Scarf"/>
    <x v="3"/>
    <n v="78"/>
    <s v="South Carolina"/>
    <s v="M"/>
    <s v="Black"/>
    <x v="3"/>
    <n v="3.2"/>
    <s v="Yes"/>
    <s v="2-Day Shipping"/>
    <s v="Yes"/>
    <s v="Yes"/>
    <n v="41"/>
    <x v="2"/>
    <x v="5"/>
  </r>
  <r>
    <n v="199"/>
    <n v="57"/>
    <s v="Male"/>
    <s v="Jewelry"/>
    <x v="3"/>
    <n v="45"/>
    <s v="Utah"/>
    <s v="M"/>
    <s v="Turquoise"/>
    <x v="0"/>
    <n v="4.8"/>
    <s v="Yes"/>
    <s v="Standard"/>
    <s v="Yes"/>
    <s v="Yes"/>
    <n v="39"/>
    <x v="2"/>
    <x v="0"/>
  </r>
  <r>
    <n v="200"/>
    <n v="54"/>
    <s v="Male"/>
    <s v="Hat"/>
    <x v="3"/>
    <n v="73"/>
    <s v="Idaho"/>
    <s v="XL"/>
    <s v="Green"/>
    <x v="2"/>
    <n v="3.8"/>
    <s v="Yes"/>
    <s v="Express"/>
    <s v="Yes"/>
    <s v="Yes"/>
    <n v="32"/>
    <x v="1"/>
    <x v="1"/>
  </r>
  <r>
    <n v="201"/>
    <n v="25"/>
    <s v="Male"/>
    <s v="Dress"/>
    <x v="0"/>
    <n v="61"/>
    <s v="Pennsylvania"/>
    <s v="S"/>
    <s v="Teal"/>
    <x v="2"/>
    <n v="3.3"/>
    <s v="Yes"/>
    <s v="Next Day Air"/>
    <s v="Yes"/>
    <s v="Yes"/>
    <n v="29"/>
    <x v="0"/>
    <x v="5"/>
  </r>
  <r>
    <n v="202"/>
    <n v="69"/>
    <s v="Male"/>
    <s v="Blouse"/>
    <x v="0"/>
    <n v="22"/>
    <s v="Missouri"/>
    <s v="S"/>
    <s v="Beige"/>
    <x v="3"/>
    <n v="4.3"/>
    <s v="Yes"/>
    <s v="Free Shipping"/>
    <s v="Yes"/>
    <s v="Yes"/>
    <n v="15"/>
    <x v="4"/>
    <x v="2"/>
  </r>
  <r>
    <n v="203"/>
    <n v="57"/>
    <s v="Male"/>
    <s v="Hat"/>
    <x v="3"/>
    <n v="38"/>
    <s v="Nebraska"/>
    <s v="L"/>
    <s v="Magenta"/>
    <x v="1"/>
    <n v="2.7"/>
    <s v="Yes"/>
    <s v="Express"/>
    <s v="Yes"/>
    <s v="Yes"/>
    <n v="33"/>
    <x v="0"/>
    <x v="2"/>
  </r>
  <r>
    <n v="204"/>
    <n v="70"/>
    <s v="Male"/>
    <s v="Scarf"/>
    <x v="3"/>
    <n v="38"/>
    <s v="Indiana"/>
    <s v="S"/>
    <s v="Yellow"/>
    <x v="3"/>
    <n v="3.2"/>
    <s v="Yes"/>
    <s v="Next Day Air"/>
    <s v="Yes"/>
    <s v="Yes"/>
    <n v="18"/>
    <x v="4"/>
    <x v="1"/>
  </r>
  <r>
    <n v="205"/>
    <n v="24"/>
    <s v="Male"/>
    <s v="Sneakers"/>
    <x v="1"/>
    <n v="100"/>
    <s v="Arizona"/>
    <s v="M"/>
    <s v="Yellow"/>
    <x v="3"/>
    <n v="4"/>
    <s v="Yes"/>
    <s v="Store Pickup"/>
    <s v="Yes"/>
    <s v="Yes"/>
    <n v="35"/>
    <x v="1"/>
    <x v="4"/>
  </r>
  <r>
    <n v="206"/>
    <n v="67"/>
    <s v="Male"/>
    <s v="Shirt"/>
    <x v="0"/>
    <n v="64"/>
    <s v="Hawaii"/>
    <s v="M"/>
    <s v="Silver"/>
    <x v="0"/>
    <n v="3"/>
    <s v="Yes"/>
    <s v="Standard"/>
    <s v="Yes"/>
    <s v="Yes"/>
    <n v="25"/>
    <x v="3"/>
    <x v="1"/>
  </r>
  <r>
    <n v="207"/>
    <n v="24"/>
    <s v="Male"/>
    <s v="T-shirt"/>
    <x v="0"/>
    <n v="55"/>
    <s v="Wisconsin"/>
    <s v="L"/>
    <s v="Silver"/>
    <x v="2"/>
    <n v="4.2"/>
    <s v="Yes"/>
    <s v="Free Shipping"/>
    <s v="Yes"/>
    <s v="Yes"/>
    <n v="6"/>
    <x v="0"/>
    <x v="0"/>
  </r>
  <r>
    <n v="208"/>
    <n v="62"/>
    <s v="Male"/>
    <s v="Gloves"/>
    <x v="3"/>
    <n v="91"/>
    <s v="Rhode Island"/>
    <s v="M"/>
    <s v="Silver"/>
    <x v="2"/>
    <n v="2.9"/>
    <s v="Yes"/>
    <s v="Express"/>
    <s v="Yes"/>
    <s v="Yes"/>
    <n v="17"/>
    <x v="4"/>
    <x v="4"/>
  </r>
  <r>
    <n v="209"/>
    <n v="57"/>
    <s v="Male"/>
    <s v="Skirt"/>
    <x v="0"/>
    <n v="38"/>
    <s v="Wisconsin"/>
    <s v="M"/>
    <s v="Gold"/>
    <x v="1"/>
    <n v="4.0999999999999996"/>
    <s v="Yes"/>
    <s v="Store Pickup"/>
    <s v="Yes"/>
    <s v="Yes"/>
    <n v="17"/>
    <x v="2"/>
    <x v="5"/>
  </r>
  <r>
    <n v="210"/>
    <n v="55"/>
    <s v="Male"/>
    <s v="Sandals"/>
    <x v="1"/>
    <n v="97"/>
    <s v="Minnesota"/>
    <s v="S"/>
    <s v="Olive"/>
    <x v="0"/>
    <n v="3.2"/>
    <s v="Yes"/>
    <s v="Store Pickup"/>
    <s v="Yes"/>
    <s v="Yes"/>
    <n v="44"/>
    <x v="1"/>
    <x v="6"/>
  </r>
  <r>
    <n v="211"/>
    <n v="45"/>
    <s v="Male"/>
    <s v="Jacket"/>
    <x v="2"/>
    <n v="22"/>
    <s v="Vermont"/>
    <s v="L"/>
    <s v="Teal"/>
    <x v="3"/>
    <n v="3"/>
    <s v="Yes"/>
    <s v="2-Day Shipping"/>
    <s v="Yes"/>
    <s v="Yes"/>
    <n v="6"/>
    <x v="3"/>
    <x v="0"/>
  </r>
  <r>
    <n v="212"/>
    <n v="69"/>
    <s v="Male"/>
    <s v="Skirt"/>
    <x v="0"/>
    <n v="92"/>
    <s v="South Dakota"/>
    <s v="L"/>
    <s v="Maroon"/>
    <x v="3"/>
    <n v="4.2"/>
    <s v="Yes"/>
    <s v="2-Day Shipping"/>
    <s v="Yes"/>
    <s v="Yes"/>
    <n v="45"/>
    <x v="5"/>
    <x v="0"/>
  </r>
  <r>
    <n v="213"/>
    <n v="67"/>
    <s v="Male"/>
    <s v="Handbag"/>
    <x v="3"/>
    <n v="84"/>
    <s v="Virginia"/>
    <s v="L"/>
    <s v="Blue"/>
    <x v="3"/>
    <n v="4.2"/>
    <s v="Yes"/>
    <s v="Express"/>
    <s v="Yes"/>
    <s v="Yes"/>
    <n v="7"/>
    <x v="5"/>
    <x v="2"/>
  </r>
  <r>
    <n v="214"/>
    <n v="30"/>
    <s v="Male"/>
    <s v="Handbag"/>
    <x v="3"/>
    <n v="93"/>
    <s v="Nevada"/>
    <s v="L"/>
    <s v="Peach"/>
    <x v="3"/>
    <n v="4.4000000000000004"/>
    <s v="Yes"/>
    <s v="Store Pickup"/>
    <s v="Yes"/>
    <s v="Yes"/>
    <n v="11"/>
    <x v="5"/>
    <x v="6"/>
  </r>
  <r>
    <n v="215"/>
    <n v="24"/>
    <s v="Male"/>
    <s v="Jacket"/>
    <x v="2"/>
    <n v="50"/>
    <s v="Hawaii"/>
    <s v="L"/>
    <s v="Blue"/>
    <x v="2"/>
    <n v="4.2"/>
    <s v="Yes"/>
    <s v="Next Day Air"/>
    <s v="Yes"/>
    <s v="Yes"/>
    <n v="41"/>
    <x v="1"/>
    <x v="6"/>
  </r>
  <r>
    <n v="216"/>
    <n v="62"/>
    <s v="Male"/>
    <s v="Scarf"/>
    <x v="3"/>
    <n v="64"/>
    <s v="New Jersey"/>
    <s v="S"/>
    <s v="Orange"/>
    <x v="1"/>
    <n v="2.8"/>
    <s v="Yes"/>
    <s v="2-Day Shipping"/>
    <s v="Yes"/>
    <s v="Yes"/>
    <n v="24"/>
    <x v="3"/>
    <x v="4"/>
  </r>
  <r>
    <n v="217"/>
    <n v="43"/>
    <s v="Male"/>
    <s v="Shorts"/>
    <x v="0"/>
    <n v="61"/>
    <s v="Massachusetts"/>
    <s v="L"/>
    <s v="Yellow"/>
    <x v="1"/>
    <n v="3.7"/>
    <s v="Yes"/>
    <s v="Free Shipping"/>
    <s v="Yes"/>
    <s v="Yes"/>
    <n v="21"/>
    <x v="0"/>
    <x v="1"/>
  </r>
  <r>
    <n v="218"/>
    <n v="35"/>
    <s v="Male"/>
    <s v="Sunglasses"/>
    <x v="3"/>
    <n v="48"/>
    <s v="Oklahoma"/>
    <s v="M"/>
    <s v="Purple"/>
    <x v="0"/>
    <n v="3.5"/>
    <s v="Yes"/>
    <s v="Next Day Air"/>
    <s v="Yes"/>
    <s v="Yes"/>
    <n v="24"/>
    <x v="4"/>
    <x v="2"/>
  </r>
  <r>
    <n v="219"/>
    <n v="28"/>
    <s v="Male"/>
    <s v="T-shirt"/>
    <x v="0"/>
    <n v="45"/>
    <s v="California"/>
    <s v="S"/>
    <s v="Magenta"/>
    <x v="1"/>
    <n v="2.9"/>
    <s v="Yes"/>
    <s v="Store Pickup"/>
    <s v="Yes"/>
    <s v="Yes"/>
    <n v="8"/>
    <x v="2"/>
    <x v="3"/>
  </r>
  <r>
    <n v="220"/>
    <n v="32"/>
    <s v="Male"/>
    <s v="Belt"/>
    <x v="3"/>
    <n v="88"/>
    <s v="Nevada"/>
    <s v="M"/>
    <s v="Cyan"/>
    <x v="1"/>
    <n v="3"/>
    <s v="Yes"/>
    <s v="Free Shipping"/>
    <s v="Yes"/>
    <s v="Yes"/>
    <n v="12"/>
    <x v="1"/>
    <x v="0"/>
  </r>
  <r>
    <n v="221"/>
    <n v="39"/>
    <s v="Male"/>
    <s v="Sneakers"/>
    <x v="1"/>
    <n v="57"/>
    <s v="Arizona"/>
    <s v="S"/>
    <s v="Indigo"/>
    <x v="1"/>
    <n v="3.7"/>
    <s v="Yes"/>
    <s v="Express"/>
    <s v="Yes"/>
    <s v="Yes"/>
    <n v="48"/>
    <x v="5"/>
    <x v="0"/>
  </r>
  <r>
    <n v="222"/>
    <n v="28"/>
    <s v="Male"/>
    <s v="Hat"/>
    <x v="3"/>
    <n v="68"/>
    <s v="North Carolina"/>
    <s v="XL"/>
    <s v="Magenta"/>
    <x v="2"/>
    <n v="4.4000000000000004"/>
    <s v="Yes"/>
    <s v="Store Pickup"/>
    <s v="Yes"/>
    <s v="Yes"/>
    <n v="6"/>
    <x v="4"/>
    <x v="3"/>
  </r>
  <r>
    <n v="223"/>
    <n v="47"/>
    <s v="Male"/>
    <s v="Gloves"/>
    <x v="3"/>
    <n v="94"/>
    <s v="New York"/>
    <s v="XL"/>
    <s v="Gray"/>
    <x v="1"/>
    <n v="4.5"/>
    <s v="Yes"/>
    <s v="2-Day Shipping"/>
    <s v="Yes"/>
    <s v="Yes"/>
    <n v="14"/>
    <x v="3"/>
    <x v="0"/>
  </r>
  <r>
    <n v="224"/>
    <n v="20"/>
    <s v="Male"/>
    <s v="Pants"/>
    <x v="0"/>
    <n v="41"/>
    <s v="Wyoming"/>
    <s v="M"/>
    <s v="Turquoise"/>
    <x v="1"/>
    <n v="4.8"/>
    <s v="Yes"/>
    <s v="Free Shipping"/>
    <s v="Yes"/>
    <s v="Yes"/>
    <n v="34"/>
    <x v="3"/>
    <x v="2"/>
  </r>
  <r>
    <n v="225"/>
    <n v="63"/>
    <s v="Male"/>
    <s v="Socks"/>
    <x v="0"/>
    <n v="83"/>
    <s v="South Dakota"/>
    <s v="S"/>
    <s v="Beige"/>
    <x v="2"/>
    <n v="2.9"/>
    <s v="Yes"/>
    <s v="Free Shipping"/>
    <s v="Yes"/>
    <s v="Yes"/>
    <n v="12"/>
    <x v="1"/>
    <x v="6"/>
  </r>
  <r>
    <n v="226"/>
    <n v="25"/>
    <s v="Male"/>
    <s v="Jacket"/>
    <x v="2"/>
    <n v="22"/>
    <s v="Arkansas"/>
    <s v="M"/>
    <s v="Olive"/>
    <x v="1"/>
    <n v="3.2"/>
    <s v="Yes"/>
    <s v="Next Day Air"/>
    <s v="Yes"/>
    <s v="Yes"/>
    <n v="11"/>
    <x v="4"/>
    <x v="2"/>
  </r>
  <r>
    <n v="227"/>
    <n v="29"/>
    <s v="Male"/>
    <s v="Shoes"/>
    <x v="1"/>
    <n v="74"/>
    <s v="Texas"/>
    <s v="L"/>
    <s v="Violet"/>
    <x v="1"/>
    <n v="3.3"/>
    <s v="Yes"/>
    <s v="Free Shipping"/>
    <s v="Yes"/>
    <s v="Yes"/>
    <n v="5"/>
    <x v="3"/>
    <x v="5"/>
  </r>
  <r>
    <n v="228"/>
    <n v="50"/>
    <s v="Male"/>
    <s v="Jeans"/>
    <x v="0"/>
    <n v="90"/>
    <s v="Rhode Island"/>
    <s v="M"/>
    <s v="Turquoise"/>
    <x v="0"/>
    <n v="4.2"/>
    <s v="Yes"/>
    <s v="Standard"/>
    <s v="Yes"/>
    <s v="Yes"/>
    <n v="25"/>
    <x v="0"/>
    <x v="0"/>
  </r>
  <r>
    <n v="229"/>
    <n v="18"/>
    <s v="Male"/>
    <s v="Socks"/>
    <x v="0"/>
    <n v="79"/>
    <s v="New Hampshire"/>
    <s v="M"/>
    <s v="White"/>
    <x v="1"/>
    <n v="2.9"/>
    <s v="Yes"/>
    <s v="Store Pickup"/>
    <s v="Yes"/>
    <s v="Yes"/>
    <n v="11"/>
    <x v="2"/>
    <x v="2"/>
  </r>
  <r>
    <n v="230"/>
    <n v="70"/>
    <s v="Male"/>
    <s v="Sandals"/>
    <x v="1"/>
    <n v="28"/>
    <s v="Ohio"/>
    <s v="S"/>
    <s v="Silver"/>
    <x v="1"/>
    <n v="4.5999999999999996"/>
    <s v="Yes"/>
    <s v="Next Day Air"/>
    <s v="Yes"/>
    <s v="Yes"/>
    <n v="27"/>
    <x v="3"/>
    <x v="6"/>
  </r>
  <r>
    <n v="231"/>
    <n v="66"/>
    <s v="Male"/>
    <s v="Scarf"/>
    <x v="3"/>
    <n v="88"/>
    <s v="Utah"/>
    <s v="L"/>
    <s v="Olive"/>
    <x v="3"/>
    <n v="4.0999999999999996"/>
    <s v="Yes"/>
    <s v="Standard"/>
    <s v="Yes"/>
    <s v="Yes"/>
    <n v="43"/>
    <x v="2"/>
    <x v="2"/>
  </r>
  <r>
    <n v="232"/>
    <n v="28"/>
    <s v="Male"/>
    <s v="Blouse"/>
    <x v="0"/>
    <n v="26"/>
    <s v="Tennessee"/>
    <s v="M"/>
    <s v="Blue"/>
    <x v="1"/>
    <n v="3.1"/>
    <s v="Yes"/>
    <s v="2-Day Shipping"/>
    <s v="Yes"/>
    <s v="Yes"/>
    <n v="18"/>
    <x v="5"/>
    <x v="6"/>
  </r>
  <r>
    <n v="233"/>
    <n v="54"/>
    <s v="Male"/>
    <s v="Jewelry"/>
    <x v="3"/>
    <n v="27"/>
    <s v="Hawaii"/>
    <s v="L"/>
    <s v="Purple"/>
    <x v="0"/>
    <n v="4.2"/>
    <s v="Yes"/>
    <s v="Express"/>
    <s v="Yes"/>
    <s v="Yes"/>
    <n v="32"/>
    <x v="4"/>
    <x v="4"/>
  </r>
  <r>
    <n v="234"/>
    <n v="19"/>
    <s v="Male"/>
    <s v="Sweater"/>
    <x v="0"/>
    <n v="83"/>
    <s v="Arizona"/>
    <s v="XL"/>
    <s v="Yellow"/>
    <x v="3"/>
    <n v="4.5"/>
    <s v="Yes"/>
    <s v="Next Day Air"/>
    <s v="Yes"/>
    <s v="Yes"/>
    <n v="27"/>
    <x v="4"/>
    <x v="6"/>
  </r>
  <r>
    <n v="235"/>
    <n v="20"/>
    <s v="Male"/>
    <s v="Gloves"/>
    <x v="3"/>
    <n v="39"/>
    <s v="South Dakota"/>
    <s v="S"/>
    <s v="Silver"/>
    <x v="2"/>
    <n v="3.7"/>
    <s v="Yes"/>
    <s v="Next Day Air"/>
    <s v="Yes"/>
    <s v="Yes"/>
    <n v="24"/>
    <x v="2"/>
    <x v="1"/>
  </r>
  <r>
    <n v="236"/>
    <n v="43"/>
    <s v="Male"/>
    <s v="Sunglasses"/>
    <x v="3"/>
    <n v="89"/>
    <s v="New Jersey"/>
    <s v="M"/>
    <s v="Cyan"/>
    <x v="0"/>
    <n v="3.7"/>
    <s v="Yes"/>
    <s v="Free Shipping"/>
    <s v="Yes"/>
    <s v="Yes"/>
    <n v="31"/>
    <x v="5"/>
    <x v="3"/>
  </r>
  <r>
    <n v="237"/>
    <n v="38"/>
    <s v="Male"/>
    <s v="Coat"/>
    <x v="2"/>
    <n v="68"/>
    <s v="North Dakota"/>
    <s v="L"/>
    <s v="Green"/>
    <x v="0"/>
    <n v="3.4"/>
    <s v="Yes"/>
    <s v="Next Day Air"/>
    <s v="Yes"/>
    <s v="Yes"/>
    <n v="39"/>
    <x v="3"/>
    <x v="0"/>
  </r>
  <r>
    <n v="238"/>
    <n v="50"/>
    <s v="Male"/>
    <s v="Dress"/>
    <x v="0"/>
    <n v="90"/>
    <s v="Iowa"/>
    <s v="M"/>
    <s v="Beige"/>
    <x v="2"/>
    <n v="3"/>
    <s v="Yes"/>
    <s v="Store Pickup"/>
    <s v="Yes"/>
    <s v="Yes"/>
    <n v="36"/>
    <x v="5"/>
    <x v="0"/>
  </r>
  <r>
    <n v="239"/>
    <n v="64"/>
    <s v="Male"/>
    <s v="Skirt"/>
    <x v="0"/>
    <n v="34"/>
    <s v="Ohio"/>
    <s v="M"/>
    <s v="Peach"/>
    <x v="3"/>
    <n v="4.2"/>
    <s v="Yes"/>
    <s v="Free Shipping"/>
    <s v="Yes"/>
    <s v="Yes"/>
    <n v="5"/>
    <x v="1"/>
    <x v="2"/>
  </r>
  <r>
    <n v="240"/>
    <n v="49"/>
    <s v="Male"/>
    <s v="Pants"/>
    <x v="0"/>
    <n v="51"/>
    <s v="Vermont"/>
    <s v="L"/>
    <s v="Yellow"/>
    <x v="2"/>
    <n v="2.9"/>
    <s v="Yes"/>
    <s v="Express"/>
    <s v="Yes"/>
    <s v="Yes"/>
    <n v="47"/>
    <x v="2"/>
    <x v="4"/>
  </r>
  <r>
    <n v="241"/>
    <n v="47"/>
    <s v="Male"/>
    <s v="Sweater"/>
    <x v="0"/>
    <n v="45"/>
    <s v="Montana"/>
    <s v="XL"/>
    <s v="Turquoise"/>
    <x v="0"/>
    <n v="3.5"/>
    <s v="Yes"/>
    <s v="Free Shipping"/>
    <s v="Yes"/>
    <s v="Yes"/>
    <n v="29"/>
    <x v="4"/>
    <x v="0"/>
  </r>
  <r>
    <n v="242"/>
    <n v="36"/>
    <s v="Male"/>
    <s v="Hoodie"/>
    <x v="0"/>
    <n v="88"/>
    <s v="Delaware"/>
    <s v="M"/>
    <s v="Peach"/>
    <x v="0"/>
    <n v="4.0999999999999996"/>
    <s v="Yes"/>
    <s v="Free Shipping"/>
    <s v="Yes"/>
    <s v="Yes"/>
    <n v="43"/>
    <x v="0"/>
    <x v="4"/>
  </r>
  <r>
    <n v="243"/>
    <n v="55"/>
    <s v="Male"/>
    <s v="Coat"/>
    <x v="2"/>
    <n v="85"/>
    <s v="New York"/>
    <s v="L"/>
    <s v="Gray"/>
    <x v="2"/>
    <n v="4.3"/>
    <s v="Yes"/>
    <s v="Store Pickup"/>
    <s v="Yes"/>
    <s v="Yes"/>
    <n v="40"/>
    <x v="5"/>
    <x v="6"/>
  </r>
  <r>
    <n v="244"/>
    <n v="25"/>
    <s v="Male"/>
    <s v="Jewelry"/>
    <x v="3"/>
    <n v="100"/>
    <s v="Kentucky"/>
    <s v="M"/>
    <s v="Olive"/>
    <x v="0"/>
    <n v="2.8"/>
    <s v="Yes"/>
    <s v="2-Day Shipping"/>
    <s v="Yes"/>
    <s v="Yes"/>
    <n v="4"/>
    <x v="5"/>
    <x v="5"/>
  </r>
  <r>
    <n v="245"/>
    <n v="53"/>
    <s v="Male"/>
    <s v="Belt"/>
    <x v="3"/>
    <n v="42"/>
    <s v="Oregon"/>
    <s v="S"/>
    <s v="Indigo"/>
    <x v="1"/>
    <n v="4.9000000000000004"/>
    <s v="Yes"/>
    <s v="2-Day Shipping"/>
    <s v="Yes"/>
    <s v="Yes"/>
    <n v="39"/>
    <x v="3"/>
    <x v="1"/>
  </r>
  <r>
    <n v="246"/>
    <n v="49"/>
    <s v="Male"/>
    <s v="Sandals"/>
    <x v="1"/>
    <n v="53"/>
    <s v="Rhode Island"/>
    <s v="L"/>
    <s v="Charcoal"/>
    <x v="2"/>
    <n v="3.3"/>
    <s v="Yes"/>
    <s v="Next Day Air"/>
    <s v="Yes"/>
    <s v="Yes"/>
    <n v="45"/>
    <x v="0"/>
    <x v="0"/>
  </r>
  <r>
    <n v="247"/>
    <n v="35"/>
    <s v="Male"/>
    <s v="Sunglasses"/>
    <x v="3"/>
    <n v="86"/>
    <s v="Nevada"/>
    <s v="XL"/>
    <s v="Beige"/>
    <x v="1"/>
    <n v="3.2"/>
    <s v="Yes"/>
    <s v="Express"/>
    <s v="Yes"/>
    <s v="Yes"/>
    <n v="20"/>
    <x v="0"/>
    <x v="4"/>
  </r>
  <r>
    <n v="248"/>
    <n v="29"/>
    <s v="Male"/>
    <s v="Sweater"/>
    <x v="0"/>
    <n v="66"/>
    <s v="Montana"/>
    <s v="XL"/>
    <s v="Brown"/>
    <x v="1"/>
    <n v="4.4000000000000004"/>
    <s v="Yes"/>
    <s v="Standard"/>
    <s v="Yes"/>
    <s v="Yes"/>
    <n v="14"/>
    <x v="5"/>
    <x v="1"/>
  </r>
  <r>
    <n v="249"/>
    <n v="47"/>
    <s v="Male"/>
    <s v="Belt"/>
    <x v="3"/>
    <n v="100"/>
    <s v="Pennsylvania"/>
    <s v="M"/>
    <s v="Blue"/>
    <x v="0"/>
    <n v="4.8"/>
    <s v="Yes"/>
    <s v="Express"/>
    <s v="Yes"/>
    <s v="Yes"/>
    <n v="33"/>
    <x v="3"/>
    <x v="1"/>
  </r>
  <r>
    <n v="250"/>
    <n v="53"/>
    <s v="Male"/>
    <s v="Handbag"/>
    <x v="3"/>
    <n v="47"/>
    <s v="Alaska"/>
    <s v="S"/>
    <s v="Teal"/>
    <x v="3"/>
    <n v="4.2"/>
    <s v="Yes"/>
    <s v="Standard"/>
    <s v="Yes"/>
    <s v="Yes"/>
    <n v="18"/>
    <x v="2"/>
    <x v="2"/>
  </r>
  <r>
    <n v="251"/>
    <n v="33"/>
    <s v="Male"/>
    <s v="Skirt"/>
    <x v="0"/>
    <n v="25"/>
    <s v="Mississippi"/>
    <s v="L"/>
    <s v="Black"/>
    <x v="3"/>
    <n v="4"/>
    <s v="Yes"/>
    <s v="Express"/>
    <s v="Yes"/>
    <s v="Yes"/>
    <n v="9"/>
    <x v="4"/>
    <x v="1"/>
  </r>
  <r>
    <n v="252"/>
    <n v="21"/>
    <s v="Male"/>
    <s v="Handbag"/>
    <x v="3"/>
    <n v="51"/>
    <s v="Wyoming"/>
    <s v="XL"/>
    <s v="Gold"/>
    <x v="0"/>
    <n v="2.5"/>
    <s v="Yes"/>
    <s v="Standard"/>
    <s v="Yes"/>
    <s v="Yes"/>
    <n v="34"/>
    <x v="3"/>
    <x v="2"/>
  </r>
  <r>
    <n v="253"/>
    <n v="32"/>
    <s v="Male"/>
    <s v="Shorts"/>
    <x v="0"/>
    <n v="41"/>
    <s v="Delaware"/>
    <s v="M"/>
    <s v="Violet"/>
    <x v="2"/>
    <n v="3.9"/>
    <s v="Yes"/>
    <s v="Free Shipping"/>
    <s v="Yes"/>
    <s v="Yes"/>
    <n v="33"/>
    <x v="0"/>
    <x v="0"/>
  </r>
  <r>
    <n v="254"/>
    <n v="52"/>
    <s v="Male"/>
    <s v="Boots"/>
    <x v="1"/>
    <n v="73"/>
    <s v="Oklahoma"/>
    <s v="L"/>
    <s v="Cyan"/>
    <x v="0"/>
    <n v="4.9000000000000004"/>
    <s v="Yes"/>
    <s v="2-Day Shipping"/>
    <s v="Yes"/>
    <s v="Yes"/>
    <n v="15"/>
    <x v="4"/>
    <x v="4"/>
  </r>
  <r>
    <n v="255"/>
    <n v="67"/>
    <s v="Male"/>
    <s v="Sunglasses"/>
    <x v="3"/>
    <n v="42"/>
    <s v="Indiana"/>
    <s v="M"/>
    <s v="White"/>
    <x v="0"/>
    <n v="3.5"/>
    <s v="Yes"/>
    <s v="Store Pickup"/>
    <s v="Yes"/>
    <s v="Yes"/>
    <n v="4"/>
    <x v="3"/>
    <x v="4"/>
  </r>
  <r>
    <n v="256"/>
    <n v="43"/>
    <s v="Male"/>
    <s v="Scarf"/>
    <x v="3"/>
    <n v="20"/>
    <s v="Maryland"/>
    <s v="M"/>
    <s v="Charcoal"/>
    <x v="1"/>
    <n v="4.2"/>
    <s v="Yes"/>
    <s v="Free Shipping"/>
    <s v="Yes"/>
    <s v="Yes"/>
    <n v="25"/>
    <x v="5"/>
    <x v="2"/>
  </r>
  <r>
    <n v="257"/>
    <n v="58"/>
    <s v="Male"/>
    <s v="Jewelry"/>
    <x v="3"/>
    <n v="30"/>
    <s v="South Dakota"/>
    <s v="XL"/>
    <s v="Violet"/>
    <x v="1"/>
    <n v="4.7"/>
    <s v="Yes"/>
    <s v="Express"/>
    <s v="Yes"/>
    <s v="Yes"/>
    <n v="20"/>
    <x v="2"/>
    <x v="6"/>
  </r>
  <r>
    <n v="258"/>
    <n v="20"/>
    <s v="Male"/>
    <s v="Handbag"/>
    <x v="3"/>
    <n v="53"/>
    <s v="West Virginia"/>
    <s v="M"/>
    <s v="Red"/>
    <x v="2"/>
    <n v="4.5"/>
    <s v="Yes"/>
    <s v="Express"/>
    <s v="Yes"/>
    <s v="Yes"/>
    <n v="5"/>
    <x v="2"/>
    <x v="3"/>
  </r>
  <r>
    <n v="259"/>
    <n v="61"/>
    <s v="Male"/>
    <s v="Gloves"/>
    <x v="3"/>
    <n v="74"/>
    <s v="Alabama"/>
    <s v="S"/>
    <s v="Lavender"/>
    <x v="1"/>
    <n v="2.8"/>
    <s v="Yes"/>
    <s v="Express"/>
    <s v="Yes"/>
    <s v="Yes"/>
    <n v="16"/>
    <x v="1"/>
    <x v="3"/>
  </r>
  <r>
    <n v="260"/>
    <n v="32"/>
    <s v="Male"/>
    <s v="Jeans"/>
    <x v="0"/>
    <n v="57"/>
    <s v="Louisiana"/>
    <s v="M"/>
    <s v="Gold"/>
    <x v="3"/>
    <n v="2.9"/>
    <s v="Yes"/>
    <s v="Standard"/>
    <s v="Yes"/>
    <s v="Yes"/>
    <n v="13"/>
    <x v="5"/>
    <x v="2"/>
  </r>
  <r>
    <n v="261"/>
    <n v="38"/>
    <s v="Male"/>
    <s v="Hat"/>
    <x v="3"/>
    <n v="57"/>
    <s v="Montana"/>
    <s v="S"/>
    <s v="Red"/>
    <x v="0"/>
    <n v="3.2"/>
    <s v="Yes"/>
    <s v="2-Day Shipping"/>
    <s v="Yes"/>
    <s v="Yes"/>
    <n v="11"/>
    <x v="2"/>
    <x v="6"/>
  </r>
  <r>
    <n v="262"/>
    <n v="21"/>
    <s v="Male"/>
    <s v="Jeans"/>
    <x v="0"/>
    <n v="77"/>
    <s v="California"/>
    <s v="L"/>
    <s v="Magenta"/>
    <x v="0"/>
    <n v="4.9000000000000004"/>
    <s v="Yes"/>
    <s v="Standard"/>
    <s v="Yes"/>
    <s v="Yes"/>
    <n v="21"/>
    <x v="2"/>
    <x v="2"/>
  </r>
  <r>
    <n v="263"/>
    <n v="37"/>
    <s v="Male"/>
    <s v="Pants"/>
    <x v="0"/>
    <n v="40"/>
    <s v="Hawaii"/>
    <s v="M"/>
    <s v="Teal"/>
    <x v="2"/>
    <n v="3.7"/>
    <s v="Yes"/>
    <s v="Next Day Air"/>
    <s v="Yes"/>
    <s v="Yes"/>
    <n v="6"/>
    <x v="5"/>
    <x v="2"/>
  </r>
  <r>
    <n v="264"/>
    <n v="27"/>
    <s v="Male"/>
    <s v="Shorts"/>
    <x v="0"/>
    <n v="46"/>
    <s v="Iowa"/>
    <s v="M"/>
    <s v="Purple"/>
    <x v="2"/>
    <n v="4.3"/>
    <s v="Yes"/>
    <s v="Store Pickup"/>
    <s v="Yes"/>
    <s v="Yes"/>
    <n v="29"/>
    <x v="0"/>
    <x v="5"/>
  </r>
  <r>
    <n v="265"/>
    <n v="36"/>
    <s v="Male"/>
    <s v="Pants"/>
    <x v="0"/>
    <n v="78"/>
    <s v="Colorado"/>
    <s v="S"/>
    <s v="Charcoal"/>
    <x v="3"/>
    <n v="3.9"/>
    <s v="Yes"/>
    <s v="Store Pickup"/>
    <s v="Yes"/>
    <s v="Yes"/>
    <n v="15"/>
    <x v="1"/>
    <x v="2"/>
  </r>
  <r>
    <n v="266"/>
    <n v="32"/>
    <s v="Male"/>
    <s v="Backpack"/>
    <x v="3"/>
    <n v="59"/>
    <s v="Michigan"/>
    <s v="M"/>
    <s v="Gray"/>
    <x v="1"/>
    <n v="3.2"/>
    <s v="Yes"/>
    <s v="2-Day Shipping"/>
    <s v="Yes"/>
    <s v="Yes"/>
    <n v="17"/>
    <x v="4"/>
    <x v="4"/>
  </r>
  <r>
    <n v="267"/>
    <n v="51"/>
    <s v="Male"/>
    <s v="Jewelry"/>
    <x v="3"/>
    <n v="75"/>
    <s v="Louisiana"/>
    <s v="L"/>
    <s v="White"/>
    <x v="2"/>
    <n v="3.1"/>
    <s v="Yes"/>
    <s v="Express"/>
    <s v="Yes"/>
    <s v="Yes"/>
    <n v="32"/>
    <x v="2"/>
    <x v="1"/>
  </r>
  <r>
    <n v="268"/>
    <n v="64"/>
    <s v="Male"/>
    <s v="Sweater"/>
    <x v="0"/>
    <n v="54"/>
    <s v="Maryland"/>
    <s v="M"/>
    <s v="Olive"/>
    <x v="1"/>
    <n v="3.9"/>
    <s v="Yes"/>
    <s v="2-Day Shipping"/>
    <s v="Yes"/>
    <s v="Yes"/>
    <n v="42"/>
    <x v="0"/>
    <x v="2"/>
  </r>
  <r>
    <n v="269"/>
    <n v="68"/>
    <s v="Male"/>
    <s v="Shoes"/>
    <x v="1"/>
    <n v="42"/>
    <s v="Georgia"/>
    <s v="M"/>
    <s v="Charcoal"/>
    <x v="1"/>
    <n v="2.6"/>
    <s v="Yes"/>
    <s v="Store Pickup"/>
    <s v="Yes"/>
    <s v="Yes"/>
    <n v="21"/>
    <x v="1"/>
    <x v="5"/>
  </r>
  <r>
    <n v="270"/>
    <n v="68"/>
    <s v="Male"/>
    <s v="Blouse"/>
    <x v="0"/>
    <n v="44"/>
    <s v="Georgia"/>
    <s v="M"/>
    <s v="Charcoal"/>
    <x v="0"/>
    <n v="3.3"/>
    <s v="Yes"/>
    <s v="Next Day Air"/>
    <s v="Yes"/>
    <s v="Yes"/>
    <n v="9"/>
    <x v="1"/>
    <x v="4"/>
  </r>
  <r>
    <n v="271"/>
    <n v="33"/>
    <s v="Male"/>
    <s v="Jeans"/>
    <x v="0"/>
    <n v="52"/>
    <s v="North Dakota"/>
    <s v="XL"/>
    <s v="Orange"/>
    <x v="3"/>
    <n v="4.5999999999999996"/>
    <s v="Yes"/>
    <s v="Free Shipping"/>
    <s v="Yes"/>
    <s v="Yes"/>
    <n v="16"/>
    <x v="4"/>
    <x v="2"/>
  </r>
  <r>
    <n v="272"/>
    <n v="65"/>
    <s v="Male"/>
    <s v="Sunglasses"/>
    <x v="3"/>
    <n v="69"/>
    <s v="Maryland"/>
    <s v="XL"/>
    <s v="Yellow"/>
    <x v="2"/>
    <n v="4.5999999999999996"/>
    <s v="Yes"/>
    <s v="Express"/>
    <s v="Yes"/>
    <s v="Yes"/>
    <n v="42"/>
    <x v="2"/>
    <x v="0"/>
  </r>
  <r>
    <n v="273"/>
    <n v="48"/>
    <s v="Male"/>
    <s v="Jewelry"/>
    <x v="3"/>
    <n v="26"/>
    <s v="Oregon"/>
    <s v="M"/>
    <s v="Beige"/>
    <x v="2"/>
    <n v="4.4000000000000004"/>
    <s v="Yes"/>
    <s v="2-Day Shipping"/>
    <s v="Yes"/>
    <s v="Yes"/>
    <n v="37"/>
    <x v="5"/>
    <x v="4"/>
  </r>
  <r>
    <n v="274"/>
    <n v="69"/>
    <s v="Male"/>
    <s v="Coat"/>
    <x v="2"/>
    <n v="33"/>
    <s v="North Dakota"/>
    <s v="S"/>
    <s v="Silver"/>
    <x v="1"/>
    <n v="4.2"/>
    <s v="Yes"/>
    <s v="Express"/>
    <s v="Yes"/>
    <s v="Yes"/>
    <n v="32"/>
    <x v="5"/>
    <x v="3"/>
  </r>
  <r>
    <n v="275"/>
    <n v="59"/>
    <s v="Male"/>
    <s v="Jewelry"/>
    <x v="3"/>
    <n v="32"/>
    <s v="Maryland"/>
    <s v="M"/>
    <s v="Indigo"/>
    <x v="1"/>
    <n v="3"/>
    <s v="Yes"/>
    <s v="Express"/>
    <s v="Yes"/>
    <s v="Yes"/>
    <n v="28"/>
    <x v="1"/>
    <x v="4"/>
  </r>
  <r>
    <n v="276"/>
    <n v="48"/>
    <s v="Male"/>
    <s v="Backpack"/>
    <x v="3"/>
    <n v="85"/>
    <s v="Virginia"/>
    <s v="XL"/>
    <s v="Lavender"/>
    <x v="0"/>
    <n v="4"/>
    <s v="Yes"/>
    <s v="Express"/>
    <s v="Yes"/>
    <s v="Yes"/>
    <n v="13"/>
    <x v="2"/>
    <x v="1"/>
  </r>
  <r>
    <n v="277"/>
    <n v="25"/>
    <s v="Male"/>
    <s v="Skirt"/>
    <x v="0"/>
    <n v="30"/>
    <s v="South Dakota"/>
    <s v="XL"/>
    <s v="Turquoise"/>
    <x v="3"/>
    <n v="3.5"/>
    <s v="Yes"/>
    <s v="Express"/>
    <s v="Yes"/>
    <s v="Yes"/>
    <n v="11"/>
    <x v="4"/>
    <x v="0"/>
  </r>
  <r>
    <n v="278"/>
    <n v="29"/>
    <s v="Male"/>
    <s v="Shirt"/>
    <x v="0"/>
    <n v="29"/>
    <s v="Georgia"/>
    <s v="M"/>
    <s v="Green"/>
    <x v="0"/>
    <n v="3"/>
    <s v="Yes"/>
    <s v="Store Pickup"/>
    <s v="Yes"/>
    <s v="Yes"/>
    <n v="36"/>
    <x v="4"/>
    <x v="4"/>
  </r>
  <r>
    <n v="279"/>
    <n v="57"/>
    <s v="Male"/>
    <s v="Sweater"/>
    <x v="0"/>
    <n v="95"/>
    <s v="Hawaii"/>
    <s v="M"/>
    <s v="Orange"/>
    <x v="1"/>
    <n v="3.7"/>
    <s v="Yes"/>
    <s v="Express"/>
    <s v="Yes"/>
    <s v="Yes"/>
    <n v="23"/>
    <x v="5"/>
    <x v="2"/>
  </r>
  <r>
    <n v="280"/>
    <n v="23"/>
    <s v="Male"/>
    <s v="Sneakers"/>
    <x v="1"/>
    <n v="69"/>
    <s v="Arkansas"/>
    <s v="L"/>
    <s v="Turquoise"/>
    <x v="2"/>
    <n v="4"/>
    <s v="Yes"/>
    <s v="Standard"/>
    <s v="Yes"/>
    <s v="Yes"/>
    <n v="37"/>
    <x v="4"/>
    <x v="5"/>
  </r>
  <r>
    <n v="281"/>
    <n v="45"/>
    <s v="Male"/>
    <s v="Sandals"/>
    <x v="1"/>
    <n v="69"/>
    <s v="Montana"/>
    <s v="S"/>
    <s v="Cyan"/>
    <x v="3"/>
    <n v="4.2"/>
    <s v="Yes"/>
    <s v="2-Day Shipping"/>
    <s v="Yes"/>
    <s v="Yes"/>
    <n v="21"/>
    <x v="1"/>
    <x v="4"/>
  </r>
  <r>
    <n v="282"/>
    <n v="38"/>
    <s v="Male"/>
    <s v="Belt"/>
    <x v="3"/>
    <n v="61"/>
    <s v="Oklahoma"/>
    <s v="XL"/>
    <s v="Charcoal"/>
    <x v="1"/>
    <n v="2.5"/>
    <s v="Yes"/>
    <s v="Standard"/>
    <s v="Yes"/>
    <s v="Yes"/>
    <n v="22"/>
    <x v="5"/>
    <x v="4"/>
  </r>
  <r>
    <n v="283"/>
    <n v="21"/>
    <s v="Male"/>
    <s v="Skirt"/>
    <x v="0"/>
    <n v="94"/>
    <s v="Minnesota"/>
    <s v="M"/>
    <s v="Teal"/>
    <x v="2"/>
    <n v="3"/>
    <s v="Yes"/>
    <s v="2-Day Shipping"/>
    <s v="Yes"/>
    <s v="Yes"/>
    <n v="9"/>
    <x v="1"/>
    <x v="5"/>
  </r>
  <r>
    <n v="284"/>
    <n v="32"/>
    <s v="Male"/>
    <s v="Sweater"/>
    <x v="0"/>
    <n v="30"/>
    <s v="Montana"/>
    <s v="S"/>
    <s v="Maroon"/>
    <x v="3"/>
    <n v="3.2"/>
    <s v="Yes"/>
    <s v="Next Day Air"/>
    <s v="Yes"/>
    <s v="Yes"/>
    <n v="16"/>
    <x v="0"/>
    <x v="2"/>
  </r>
  <r>
    <n v="285"/>
    <n v="63"/>
    <s v="Male"/>
    <s v="Skirt"/>
    <x v="0"/>
    <n v="45"/>
    <s v="Ohio"/>
    <s v="M"/>
    <s v="Red"/>
    <x v="2"/>
    <n v="3.5"/>
    <s v="Yes"/>
    <s v="Standard"/>
    <s v="Yes"/>
    <s v="Yes"/>
    <n v="4"/>
    <x v="3"/>
    <x v="3"/>
  </r>
  <r>
    <n v="286"/>
    <n v="29"/>
    <s v="Male"/>
    <s v="Handbag"/>
    <x v="3"/>
    <n v="39"/>
    <s v="Kentucky"/>
    <s v="XL"/>
    <s v="Yellow"/>
    <x v="2"/>
    <n v="4.8"/>
    <s v="Yes"/>
    <s v="Express"/>
    <s v="Yes"/>
    <s v="Yes"/>
    <n v="3"/>
    <x v="5"/>
    <x v="4"/>
  </r>
  <r>
    <n v="287"/>
    <n v="27"/>
    <s v="Male"/>
    <s v="Jewelry"/>
    <x v="3"/>
    <n v="51"/>
    <s v="Nebraska"/>
    <s v="L"/>
    <s v="Gray"/>
    <x v="2"/>
    <n v="2.6"/>
    <s v="Yes"/>
    <s v="Store Pickup"/>
    <s v="Yes"/>
    <s v="Yes"/>
    <n v="6"/>
    <x v="5"/>
    <x v="2"/>
  </r>
  <r>
    <n v="288"/>
    <n v="56"/>
    <s v="Male"/>
    <s v="Scarf"/>
    <x v="3"/>
    <n v="37"/>
    <s v="Delaware"/>
    <s v="L"/>
    <s v="Blue"/>
    <x v="1"/>
    <n v="3.4"/>
    <s v="Yes"/>
    <s v="2-Day Shipping"/>
    <s v="Yes"/>
    <s v="Yes"/>
    <n v="18"/>
    <x v="0"/>
    <x v="0"/>
  </r>
  <r>
    <n v="289"/>
    <n v="30"/>
    <s v="Male"/>
    <s v="T-shirt"/>
    <x v="0"/>
    <n v="62"/>
    <s v="North Carolina"/>
    <s v="M"/>
    <s v="Lavender"/>
    <x v="0"/>
    <n v="3.7"/>
    <s v="Yes"/>
    <s v="2-Day Shipping"/>
    <s v="Yes"/>
    <s v="Yes"/>
    <n v="34"/>
    <x v="0"/>
    <x v="4"/>
  </r>
  <r>
    <n v="290"/>
    <n v="49"/>
    <s v="Male"/>
    <s v="Coat"/>
    <x v="2"/>
    <n v="85"/>
    <s v="New York"/>
    <s v="M"/>
    <s v="Yellow"/>
    <x v="3"/>
    <n v="4.5"/>
    <s v="Yes"/>
    <s v="2-Day Shipping"/>
    <s v="Yes"/>
    <s v="Yes"/>
    <n v="26"/>
    <x v="2"/>
    <x v="5"/>
  </r>
  <r>
    <n v="291"/>
    <n v="58"/>
    <s v="Male"/>
    <s v="T-shirt"/>
    <x v="0"/>
    <n v="33"/>
    <s v="Colorado"/>
    <s v="M"/>
    <s v="Indigo"/>
    <x v="0"/>
    <n v="3.7"/>
    <s v="Yes"/>
    <s v="Standard"/>
    <s v="Yes"/>
    <s v="Yes"/>
    <n v="50"/>
    <x v="3"/>
    <x v="1"/>
  </r>
  <r>
    <n v="292"/>
    <n v="57"/>
    <s v="Male"/>
    <s v="Dress"/>
    <x v="0"/>
    <n v="26"/>
    <s v="Delaware"/>
    <s v="XL"/>
    <s v="Violet"/>
    <x v="3"/>
    <n v="3.3"/>
    <s v="Yes"/>
    <s v="Next Day Air"/>
    <s v="Yes"/>
    <s v="Yes"/>
    <n v="40"/>
    <x v="4"/>
    <x v="5"/>
  </r>
  <r>
    <n v="293"/>
    <n v="60"/>
    <s v="Male"/>
    <s v="Shoes"/>
    <x v="1"/>
    <n v="99"/>
    <s v="Utah"/>
    <s v="M"/>
    <s v="Green"/>
    <x v="1"/>
    <n v="4.7"/>
    <s v="Yes"/>
    <s v="Free Shipping"/>
    <s v="Yes"/>
    <s v="Yes"/>
    <n v="24"/>
    <x v="1"/>
    <x v="3"/>
  </r>
  <r>
    <n v="294"/>
    <n v="69"/>
    <s v="Male"/>
    <s v="Handbag"/>
    <x v="3"/>
    <n v="39"/>
    <s v="Connecticut"/>
    <s v="M"/>
    <s v="White"/>
    <x v="1"/>
    <n v="2.7"/>
    <s v="Yes"/>
    <s v="Express"/>
    <s v="Yes"/>
    <s v="Yes"/>
    <n v="33"/>
    <x v="3"/>
    <x v="2"/>
  </r>
  <r>
    <n v="295"/>
    <n v="70"/>
    <s v="Male"/>
    <s v="Skirt"/>
    <x v="0"/>
    <n v="20"/>
    <s v="New Jersey"/>
    <s v="M"/>
    <s v="Gold"/>
    <x v="1"/>
    <n v="4.5999999999999996"/>
    <s v="Yes"/>
    <s v="Store Pickup"/>
    <s v="Yes"/>
    <s v="Yes"/>
    <n v="19"/>
    <x v="2"/>
    <x v="6"/>
  </r>
  <r>
    <n v="296"/>
    <n v="53"/>
    <s v="Male"/>
    <s v="Sunglasses"/>
    <x v="3"/>
    <n v="42"/>
    <s v="West Virginia"/>
    <s v="M"/>
    <s v="Indigo"/>
    <x v="0"/>
    <n v="2.7"/>
    <s v="Yes"/>
    <s v="Store Pickup"/>
    <s v="Yes"/>
    <s v="Yes"/>
    <n v="24"/>
    <x v="2"/>
    <x v="3"/>
  </r>
  <r>
    <n v="297"/>
    <n v="25"/>
    <s v="Male"/>
    <s v="Sandals"/>
    <x v="1"/>
    <n v="74"/>
    <s v="Indiana"/>
    <s v="S"/>
    <s v="Lavender"/>
    <x v="1"/>
    <n v="4.8"/>
    <s v="Yes"/>
    <s v="2-Day Shipping"/>
    <s v="Yes"/>
    <s v="Yes"/>
    <n v="19"/>
    <x v="2"/>
    <x v="1"/>
  </r>
  <r>
    <n v="298"/>
    <n v="48"/>
    <s v="Male"/>
    <s v="Shoes"/>
    <x v="1"/>
    <n v="26"/>
    <s v="Delaware"/>
    <s v="XL"/>
    <s v="Purple"/>
    <x v="2"/>
    <n v="4.4000000000000004"/>
    <s v="Yes"/>
    <s v="Standard"/>
    <s v="Yes"/>
    <s v="Yes"/>
    <n v="4"/>
    <x v="2"/>
    <x v="4"/>
  </r>
  <r>
    <n v="299"/>
    <n v="69"/>
    <s v="Male"/>
    <s v="T-shirt"/>
    <x v="0"/>
    <n v="53"/>
    <s v="Maryland"/>
    <s v="M"/>
    <s v="Lavender"/>
    <x v="0"/>
    <n v="4"/>
    <s v="Yes"/>
    <s v="Standard"/>
    <s v="Yes"/>
    <s v="Yes"/>
    <n v="11"/>
    <x v="0"/>
    <x v="6"/>
  </r>
  <r>
    <n v="300"/>
    <n v="25"/>
    <s v="Male"/>
    <s v="Sneakers"/>
    <x v="1"/>
    <n v="80"/>
    <s v="Pennsylvania"/>
    <s v="M"/>
    <s v="Maroon"/>
    <x v="2"/>
    <n v="3.2"/>
    <s v="Yes"/>
    <s v="Next Day Air"/>
    <s v="Yes"/>
    <s v="Yes"/>
    <n v="28"/>
    <x v="3"/>
    <x v="0"/>
  </r>
  <r>
    <n v="301"/>
    <n v="29"/>
    <s v="Male"/>
    <s v="Hat"/>
    <x v="3"/>
    <n v="98"/>
    <s v="Iowa"/>
    <s v="M"/>
    <s v="Teal"/>
    <x v="1"/>
    <n v="4.4000000000000004"/>
    <s v="Yes"/>
    <s v="Store Pickup"/>
    <s v="Yes"/>
    <s v="Yes"/>
    <n v="24"/>
    <x v="3"/>
    <x v="1"/>
  </r>
  <r>
    <n v="302"/>
    <n v="46"/>
    <s v="Male"/>
    <s v="Skirt"/>
    <x v="0"/>
    <n v="95"/>
    <s v="Pennsylvania"/>
    <s v="M"/>
    <s v="Green"/>
    <x v="1"/>
    <n v="3.8"/>
    <s v="Yes"/>
    <s v="Standard"/>
    <s v="Yes"/>
    <s v="Yes"/>
    <n v="25"/>
    <x v="2"/>
    <x v="6"/>
  </r>
  <r>
    <n v="303"/>
    <n v="37"/>
    <s v="Male"/>
    <s v="Sweater"/>
    <x v="0"/>
    <n v="44"/>
    <s v="Delaware"/>
    <s v="L"/>
    <s v="Olive"/>
    <x v="2"/>
    <n v="3.6"/>
    <s v="Yes"/>
    <s v="Express"/>
    <s v="Yes"/>
    <s v="Yes"/>
    <n v="27"/>
    <x v="4"/>
    <x v="6"/>
  </r>
  <r>
    <n v="304"/>
    <n v="20"/>
    <s v="Male"/>
    <s v="Sandals"/>
    <x v="1"/>
    <n v="60"/>
    <s v="Oregon"/>
    <s v="M"/>
    <s v="Turquoise"/>
    <x v="2"/>
    <n v="3.3"/>
    <s v="Yes"/>
    <s v="Next Day Air"/>
    <s v="Yes"/>
    <s v="Yes"/>
    <n v="49"/>
    <x v="0"/>
    <x v="1"/>
  </r>
  <r>
    <n v="305"/>
    <n v="40"/>
    <s v="Male"/>
    <s v="Dress"/>
    <x v="0"/>
    <n v="84"/>
    <s v="Oregon"/>
    <s v="M"/>
    <s v="Green"/>
    <x v="0"/>
    <n v="3.4"/>
    <s v="Yes"/>
    <s v="Next Day Air"/>
    <s v="Yes"/>
    <s v="Yes"/>
    <n v="45"/>
    <x v="2"/>
    <x v="4"/>
  </r>
  <r>
    <n v="306"/>
    <n v="60"/>
    <s v="Male"/>
    <s v="Sweater"/>
    <x v="0"/>
    <n v="59"/>
    <s v="Utah"/>
    <s v="M"/>
    <s v="Teal"/>
    <x v="3"/>
    <n v="3.5"/>
    <s v="Yes"/>
    <s v="2-Day Shipping"/>
    <s v="Yes"/>
    <s v="Yes"/>
    <n v="26"/>
    <x v="3"/>
    <x v="2"/>
  </r>
  <r>
    <n v="307"/>
    <n v="26"/>
    <s v="Male"/>
    <s v="Jacket"/>
    <x v="2"/>
    <n v="49"/>
    <s v="North Dakota"/>
    <s v="S"/>
    <s v="White"/>
    <x v="2"/>
    <n v="3.6"/>
    <s v="Yes"/>
    <s v="Express"/>
    <s v="Yes"/>
    <s v="Yes"/>
    <n v="4"/>
    <x v="1"/>
    <x v="2"/>
  </r>
  <r>
    <n v="308"/>
    <n v="29"/>
    <s v="Male"/>
    <s v="Gloves"/>
    <x v="3"/>
    <n v="32"/>
    <s v="Florida"/>
    <s v="M"/>
    <s v="Orange"/>
    <x v="0"/>
    <n v="3.2"/>
    <s v="Yes"/>
    <s v="Free Shipping"/>
    <s v="Yes"/>
    <s v="Yes"/>
    <n v="3"/>
    <x v="2"/>
    <x v="6"/>
  </r>
  <r>
    <n v="309"/>
    <n v="66"/>
    <s v="Male"/>
    <s v="Handbag"/>
    <x v="3"/>
    <n v="29"/>
    <s v="Maryland"/>
    <s v="M"/>
    <s v="Beige"/>
    <x v="3"/>
    <n v="3.7"/>
    <s v="Yes"/>
    <s v="Standard"/>
    <s v="Yes"/>
    <s v="Yes"/>
    <n v="45"/>
    <x v="0"/>
    <x v="4"/>
  </r>
  <r>
    <n v="310"/>
    <n v="66"/>
    <s v="Male"/>
    <s v="Dress"/>
    <x v="0"/>
    <n v="22"/>
    <s v="Minnesota"/>
    <s v="M"/>
    <s v="Yellow"/>
    <x v="1"/>
    <n v="4.5"/>
    <s v="Yes"/>
    <s v="Standard"/>
    <s v="Yes"/>
    <s v="Yes"/>
    <n v="21"/>
    <x v="1"/>
    <x v="0"/>
  </r>
  <r>
    <n v="311"/>
    <n v="56"/>
    <s v="Male"/>
    <s v="Pants"/>
    <x v="0"/>
    <n v="85"/>
    <s v="Montana"/>
    <s v="M"/>
    <s v="Charcoal"/>
    <x v="0"/>
    <n v="4.5999999999999996"/>
    <s v="Yes"/>
    <s v="Standard"/>
    <s v="Yes"/>
    <s v="Yes"/>
    <n v="50"/>
    <x v="1"/>
    <x v="0"/>
  </r>
  <r>
    <n v="312"/>
    <n v="69"/>
    <s v="Male"/>
    <s v="Jeans"/>
    <x v="0"/>
    <n v="52"/>
    <s v="Rhode Island"/>
    <s v="L"/>
    <s v="Silver"/>
    <x v="0"/>
    <n v="4.0999999999999996"/>
    <s v="Yes"/>
    <s v="Store Pickup"/>
    <s v="Yes"/>
    <s v="Yes"/>
    <n v="19"/>
    <x v="4"/>
    <x v="5"/>
  </r>
  <r>
    <n v="313"/>
    <n v="38"/>
    <s v="Male"/>
    <s v="Pants"/>
    <x v="0"/>
    <n v="89"/>
    <s v="Massachusetts"/>
    <s v="L"/>
    <s v="Green"/>
    <x v="1"/>
    <n v="3.4"/>
    <s v="Yes"/>
    <s v="Next Day Air"/>
    <s v="Yes"/>
    <s v="Yes"/>
    <n v="6"/>
    <x v="3"/>
    <x v="2"/>
  </r>
  <r>
    <n v="314"/>
    <n v="42"/>
    <s v="Male"/>
    <s v="Dress"/>
    <x v="0"/>
    <n v="77"/>
    <s v="Vermont"/>
    <s v="M"/>
    <s v="Pink"/>
    <x v="1"/>
    <n v="3.7"/>
    <s v="Yes"/>
    <s v="Express"/>
    <s v="Yes"/>
    <s v="Yes"/>
    <n v="50"/>
    <x v="2"/>
    <x v="6"/>
  </r>
  <r>
    <n v="315"/>
    <n v="30"/>
    <s v="Male"/>
    <s v="Pants"/>
    <x v="0"/>
    <n v="24"/>
    <s v="New Jersey"/>
    <s v="M"/>
    <s v="Purple"/>
    <x v="2"/>
    <n v="3.3"/>
    <s v="Yes"/>
    <s v="Store Pickup"/>
    <s v="Yes"/>
    <s v="Yes"/>
    <n v="17"/>
    <x v="5"/>
    <x v="6"/>
  </r>
  <r>
    <n v="316"/>
    <n v="66"/>
    <s v="Male"/>
    <s v="Jewelry"/>
    <x v="3"/>
    <n v="24"/>
    <s v="Wisconsin"/>
    <s v="XL"/>
    <s v="Orange"/>
    <x v="1"/>
    <n v="4.5"/>
    <s v="Yes"/>
    <s v="Express"/>
    <s v="Yes"/>
    <s v="Yes"/>
    <n v="24"/>
    <x v="5"/>
    <x v="2"/>
  </r>
  <r>
    <n v="317"/>
    <n v="36"/>
    <s v="Male"/>
    <s v="Handbag"/>
    <x v="3"/>
    <n v="22"/>
    <s v="California"/>
    <s v="M"/>
    <s v="Charcoal"/>
    <x v="3"/>
    <n v="3.3"/>
    <s v="Yes"/>
    <s v="Free Shipping"/>
    <s v="Yes"/>
    <s v="Yes"/>
    <n v="46"/>
    <x v="0"/>
    <x v="5"/>
  </r>
  <r>
    <n v="318"/>
    <n v="58"/>
    <s v="Male"/>
    <s v="Sweater"/>
    <x v="0"/>
    <n v="82"/>
    <s v="West Virginia"/>
    <s v="L"/>
    <s v="Teal"/>
    <x v="3"/>
    <n v="4.3"/>
    <s v="Yes"/>
    <s v="Standard"/>
    <s v="Yes"/>
    <s v="Yes"/>
    <n v="42"/>
    <x v="1"/>
    <x v="6"/>
  </r>
  <r>
    <n v="319"/>
    <n v="45"/>
    <s v="Male"/>
    <s v="Backpack"/>
    <x v="3"/>
    <n v="67"/>
    <s v="South Dakota"/>
    <s v="M"/>
    <s v="Beige"/>
    <x v="0"/>
    <n v="2.5"/>
    <s v="Yes"/>
    <s v="Standard"/>
    <s v="Yes"/>
    <s v="Yes"/>
    <n v="10"/>
    <x v="1"/>
    <x v="2"/>
  </r>
  <r>
    <n v="320"/>
    <n v="47"/>
    <s v="Male"/>
    <s v="Shorts"/>
    <x v="0"/>
    <n v="74"/>
    <s v="Maine"/>
    <s v="XL"/>
    <s v="White"/>
    <x v="1"/>
    <n v="2.6"/>
    <s v="Yes"/>
    <s v="Standard"/>
    <s v="Yes"/>
    <s v="Yes"/>
    <n v="1"/>
    <x v="1"/>
    <x v="6"/>
  </r>
  <r>
    <n v="321"/>
    <n v="66"/>
    <s v="Male"/>
    <s v="Jewelry"/>
    <x v="3"/>
    <n v="72"/>
    <s v="Kansas"/>
    <s v="L"/>
    <s v="White"/>
    <x v="2"/>
    <n v="4.9000000000000004"/>
    <s v="Yes"/>
    <s v="Standard"/>
    <s v="Yes"/>
    <s v="Yes"/>
    <n v="28"/>
    <x v="5"/>
    <x v="3"/>
  </r>
  <r>
    <n v="322"/>
    <n v="41"/>
    <s v="Male"/>
    <s v="Sneakers"/>
    <x v="1"/>
    <n v="36"/>
    <s v="Vermont"/>
    <s v="L"/>
    <s v="Orange"/>
    <x v="2"/>
    <n v="4.7"/>
    <s v="Yes"/>
    <s v="Free Shipping"/>
    <s v="Yes"/>
    <s v="Yes"/>
    <n v="48"/>
    <x v="5"/>
    <x v="3"/>
  </r>
  <r>
    <n v="323"/>
    <n v="41"/>
    <s v="Male"/>
    <s v="Belt"/>
    <x v="3"/>
    <n v="95"/>
    <s v="Tennessee"/>
    <s v="S"/>
    <s v="Cyan"/>
    <x v="0"/>
    <n v="3"/>
    <s v="Yes"/>
    <s v="Standard"/>
    <s v="Yes"/>
    <s v="Yes"/>
    <n v="47"/>
    <x v="2"/>
    <x v="5"/>
  </r>
  <r>
    <n v="324"/>
    <n v="66"/>
    <s v="Male"/>
    <s v="Hoodie"/>
    <x v="0"/>
    <n v="78"/>
    <s v="Tennessee"/>
    <s v="M"/>
    <s v="Orange"/>
    <x v="0"/>
    <n v="3.5"/>
    <s v="Yes"/>
    <s v="Next Day Air"/>
    <s v="Yes"/>
    <s v="Yes"/>
    <n v="29"/>
    <x v="3"/>
    <x v="4"/>
  </r>
  <r>
    <n v="325"/>
    <n v="37"/>
    <s v="Male"/>
    <s v="Shirt"/>
    <x v="0"/>
    <n v="82"/>
    <s v="Wyoming"/>
    <s v="M"/>
    <s v="Olive"/>
    <x v="2"/>
    <n v="4.8"/>
    <s v="Yes"/>
    <s v="Standard"/>
    <s v="Yes"/>
    <s v="Yes"/>
    <n v="37"/>
    <x v="0"/>
    <x v="3"/>
  </r>
  <r>
    <n v="326"/>
    <n v="70"/>
    <s v="Male"/>
    <s v="Pants"/>
    <x v="0"/>
    <n v="70"/>
    <s v="Vermont"/>
    <s v="M"/>
    <s v="Charcoal"/>
    <x v="0"/>
    <n v="4.3"/>
    <s v="Yes"/>
    <s v="Free Shipping"/>
    <s v="Yes"/>
    <s v="Yes"/>
    <n v="38"/>
    <x v="5"/>
    <x v="2"/>
  </r>
  <r>
    <n v="327"/>
    <n v="62"/>
    <s v="Male"/>
    <s v="Scarf"/>
    <x v="3"/>
    <n v="41"/>
    <s v="New Jersey"/>
    <s v="M"/>
    <s v="White"/>
    <x v="3"/>
    <n v="3.2"/>
    <s v="Yes"/>
    <s v="Store Pickup"/>
    <s v="Yes"/>
    <s v="Yes"/>
    <n v="48"/>
    <x v="4"/>
    <x v="1"/>
  </r>
  <r>
    <n v="328"/>
    <n v="61"/>
    <s v="Male"/>
    <s v="Coat"/>
    <x v="2"/>
    <n v="42"/>
    <s v="Iowa"/>
    <s v="M"/>
    <s v="Teal"/>
    <x v="2"/>
    <n v="3.1"/>
    <s v="Yes"/>
    <s v="Free Shipping"/>
    <s v="Yes"/>
    <s v="Yes"/>
    <n v="36"/>
    <x v="3"/>
    <x v="1"/>
  </r>
  <r>
    <n v="329"/>
    <n v="48"/>
    <s v="Male"/>
    <s v="Coat"/>
    <x v="2"/>
    <n v="50"/>
    <s v="Florida"/>
    <s v="M"/>
    <s v="Yellow"/>
    <x v="3"/>
    <n v="2.8"/>
    <s v="Yes"/>
    <s v="Free Shipping"/>
    <s v="Yes"/>
    <s v="Yes"/>
    <n v="9"/>
    <x v="2"/>
    <x v="1"/>
  </r>
  <r>
    <n v="330"/>
    <n v="70"/>
    <s v="Male"/>
    <s v="Socks"/>
    <x v="0"/>
    <n v="31"/>
    <s v="Nevada"/>
    <s v="S"/>
    <s v="White"/>
    <x v="2"/>
    <n v="2.9"/>
    <s v="Yes"/>
    <s v="2-Day Shipping"/>
    <s v="Yes"/>
    <s v="Yes"/>
    <n v="34"/>
    <x v="4"/>
    <x v="5"/>
  </r>
  <r>
    <n v="331"/>
    <n v="46"/>
    <s v="Male"/>
    <s v="Sweater"/>
    <x v="0"/>
    <n v="51"/>
    <s v="North Dakota"/>
    <s v="M"/>
    <s v="Beige"/>
    <x v="0"/>
    <n v="3.7"/>
    <s v="Yes"/>
    <s v="Express"/>
    <s v="Yes"/>
    <s v="Yes"/>
    <n v="43"/>
    <x v="0"/>
    <x v="4"/>
  </r>
  <r>
    <n v="332"/>
    <n v="31"/>
    <s v="Male"/>
    <s v="Shirt"/>
    <x v="0"/>
    <n v="98"/>
    <s v="Florida"/>
    <s v="L"/>
    <s v="Beige"/>
    <x v="3"/>
    <n v="3.3"/>
    <s v="Yes"/>
    <s v="Store Pickup"/>
    <s v="Yes"/>
    <s v="Yes"/>
    <n v="46"/>
    <x v="3"/>
    <x v="3"/>
  </r>
  <r>
    <n v="333"/>
    <n v="19"/>
    <s v="Male"/>
    <s v="Shirt"/>
    <x v="0"/>
    <n v="86"/>
    <s v="New York"/>
    <s v="M"/>
    <s v="Maroon"/>
    <x v="0"/>
    <n v="2.8"/>
    <s v="Yes"/>
    <s v="2-Day Shipping"/>
    <s v="Yes"/>
    <s v="Yes"/>
    <n v="5"/>
    <x v="2"/>
    <x v="5"/>
  </r>
  <r>
    <n v="334"/>
    <n v="39"/>
    <s v="Male"/>
    <s v="Sweater"/>
    <x v="0"/>
    <n v="64"/>
    <s v="Alaska"/>
    <s v="M"/>
    <s v="Teal"/>
    <x v="0"/>
    <n v="4.5"/>
    <s v="Yes"/>
    <s v="Standard"/>
    <s v="Yes"/>
    <s v="Yes"/>
    <n v="15"/>
    <x v="4"/>
    <x v="4"/>
  </r>
  <r>
    <n v="335"/>
    <n v="41"/>
    <s v="Male"/>
    <s v="Blouse"/>
    <x v="0"/>
    <n v="46"/>
    <s v="Kansas"/>
    <s v="M"/>
    <s v="Lavender"/>
    <x v="3"/>
    <n v="2.6"/>
    <s v="Yes"/>
    <s v="Next Day Air"/>
    <s v="Yes"/>
    <s v="Yes"/>
    <n v="30"/>
    <x v="2"/>
    <x v="2"/>
  </r>
  <r>
    <n v="336"/>
    <n v="20"/>
    <s v="Male"/>
    <s v="Sweater"/>
    <x v="0"/>
    <n v="85"/>
    <s v="Oregon"/>
    <s v="L"/>
    <s v="Maroon"/>
    <x v="1"/>
    <n v="3.7"/>
    <s v="Yes"/>
    <s v="Standard"/>
    <s v="Yes"/>
    <s v="Yes"/>
    <n v="44"/>
    <x v="0"/>
    <x v="6"/>
  </r>
  <r>
    <n v="337"/>
    <n v="36"/>
    <s v="Male"/>
    <s v="Hat"/>
    <x v="3"/>
    <n v="81"/>
    <s v="Rhode Island"/>
    <s v="S"/>
    <s v="Orange"/>
    <x v="3"/>
    <n v="4.4000000000000004"/>
    <s v="Yes"/>
    <s v="Express"/>
    <s v="Yes"/>
    <s v="Yes"/>
    <n v="16"/>
    <x v="3"/>
    <x v="2"/>
  </r>
  <r>
    <n v="338"/>
    <n v="32"/>
    <s v="Male"/>
    <s v="Sweater"/>
    <x v="0"/>
    <n v="59"/>
    <s v="New Mexico"/>
    <s v="M"/>
    <s v="Cyan"/>
    <x v="0"/>
    <n v="4.3"/>
    <s v="Yes"/>
    <s v="2-Day Shipping"/>
    <s v="Yes"/>
    <s v="Yes"/>
    <n v="16"/>
    <x v="4"/>
    <x v="2"/>
  </r>
  <r>
    <n v="339"/>
    <n v="69"/>
    <s v="Male"/>
    <s v="Hoodie"/>
    <x v="0"/>
    <n v="79"/>
    <s v="Massachusetts"/>
    <s v="M"/>
    <s v="Silver"/>
    <x v="0"/>
    <n v="3.5"/>
    <s v="Yes"/>
    <s v="Express"/>
    <s v="Yes"/>
    <s v="Yes"/>
    <n v="16"/>
    <x v="1"/>
    <x v="1"/>
  </r>
  <r>
    <n v="340"/>
    <n v="40"/>
    <s v="Male"/>
    <s v="Shorts"/>
    <x v="0"/>
    <n v="33"/>
    <s v="Pennsylvania"/>
    <s v="M"/>
    <s v="Teal"/>
    <x v="1"/>
    <n v="3.8"/>
    <s v="Yes"/>
    <s v="2-Day Shipping"/>
    <s v="Yes"/>
    <s v="Yes"/>
    <n v="21"/>
    <x v="2"/>
    <x v="6"/>
  </r>
  <r>
    <n v="341"/>
    <n v="40"/>
    <s v="Male"/>
    <s v="Shorts"/>
    <x v="0"/>
    <n v="47"/>
    <s v="New Jersey"/>
    <s v="L"/>
    <s v="Blue"/>
    <x v="2"/>
    <n v="3.5"/>
    <s v="Yes"/>
    <s v="Express"/>
    <s v="Yes"/>
    <s v="Yes"/>
    <n v="39"/>
    <x v="0"/>
    <x v="6"/>
  </r>
  <r>
    <n v="342"/>
    <n v="20"/>
    <s v="Male"/>
    <s v="Hat"/>
    <x v="3"/>
    <n v="20"/>
    <s v="Utah"/>
    <s v="S"/>
    <s v="Blue"/>
    <x v="2"/>
    <n v="4.5999999999999996"/>
    <s v="Yes"/>
    <s v="Store Pickup"/>
    <s v="Yes"/>
    <s v="Yes"/>
    <n v="40"/>
    <x v="5"/>
    <x v="4"/>
  </r>
  <r>
    <n v="343"/>
    <n v="64"/>
    <s v="Male"/>
    <s v="Coat"/>
    <x v="2"/>
    <n v="36"/>
    <s v="Kentucky"/>
    <s v="M"/>
    <s v="Olive"/>
    <x v="1"/>
    <n v="2.6"/>
    <s v="Yes"/>
    <s v="Next Day Air"/>
    <s v="Yes"/>
    <s v="Yes"/>
    <n v="48"/>
    <x v="2"/>
    <x v="6"/>
  </r>
  <r>
    <n v="344"/>
    <n v="27"/>
    <s v="Male"/>
    <s v="Sandals"/>
    <x v="1"/>
    <n v="39"/>
    <s v="Nebraska"/>
    <s v="M"/>
    <s v="Purple"/>
    <x v="2"/>
    <n v="4.4000000000000004"/>
    <s v="Yes"/>
    <s v="Next Day Air"/>
    <s v="Yes"/>
    <s v="Yes"/>
    <n v="26"/>
    <x v="0"/>
    <x v="5"/>
  </r>
  <r>
    <n v="345"/>
    <n v="24"/>
    <s v="Male"/>
    <s v="Skirt"/>
    <x v="0"/>
    <n v="71"/>
    <s v="Virginia"/>
    <s v="M"/>
    <s v="Charcoal"/>
    <x v="0"/>
    <n v="4"/>
    <s v="Yes"/>
    <s v="Standard"/>
    <s v="Yes"/>
    <s v="Yes"/>
    <n v="46"/>
    <x v="5"/>
    <x v="5"/>
  </r>
  <r>
    <n v="346"/>
    <n v="48"/>
    <s v="Male"/>
    <s v="Shoes"/>
    <x v="1"/>
    <n v="59"/>
    <s v="Wyoming"/>
    <s v="S"/>
    <s v="Olive"/>
    <x v="0"/>
    <n v="4.4000000000000004"/>
    <s v="Yes"/>
    <s v="Next Day Air"/>
    <s v="Yes"/>
    <s v="Yes"/>
    <n v="27"/>
    <x v="4"/>
    <x v="2"/>
  </r>
  <r>
    <n v="347"/>
    <n v="49"/>
    <s v="Male"/>
    <s v="Jeans"/>
    <x v="0"/>
    <n v="50"/>
    <s v="New Mexico"/>
    <s v="L"/>
    <s v="Violet"/>
    <x v="1"/>
    <n v="4.7"/>
    <s v="Yes"/>
    <s v="Next Day Air"/>
    <s v="Yes"/>
    <s v="Yes"/>
    <n v="5"/>
    <x v="1"/>
    <x v="1"/>
  </r>
  <r>
    <n v="348"/>
    <n v="36"/>
    <s v="Male"/>
    <s v="Sandals"/>
    <x v="1"/>
    <n v="41"/>
    <s v="Oregon"/>
    <s v="L"/>
    <s v="Red"/>
    <x v="3"/>
    <n v="3.9"/>
    <s v="Yes"/>
    <s v="Store Pickup"/>
    <s v="Yes"/>
    <s v="Yes"/>
    <n v="43"/>
    <x v="3"/>
    <x v="0"/>
  </r>
  <r>
    <n v="349"/>
    <n v="56"/>
    <s v="Male"/>
    <s v="Blouse"/>
    <x v="0"/>
    <n v="59"/>
    <s v="South Carolina"/>
    <s v="M"/>
    <s v="Beige"/>
    <x v="3"/>
    <n v="2.7"/>
    <s v="Yes"/>
    <s v="Free Shipping"/>
    <s v="Yes"/>
    <s v="Yes"/>
    <n v="17"/>
    <x v="3"/>
    <x v="0"/>
  </r>
  <r>
    <n v="350"/>
    <n v="37"/>
    <s v="Male"/>
    <s v="Hat"/>
    <x v="3"/>
    <n v="87"/>
    <s v="Arizona"/>
    <s v="M"/>
    <s v="Green"/>
    <x v="0"/>
    <n v="3.7"/>
    <s v="Yes"/>
    <s v="2-Day Shipping"/>
    <s v="Yes"/>
    <s v="Yes"/>
    <n v="3"/>
    <x v="4"/>
    <x v="4"/>
  </r>
  <r>
    <n v="351"/>
    <n v="42"/>
    <s v="Male"/>
    <s v="Sweater"/>
    <x v="0"/>
    <n v="68"/>
    <s v="Kentucky"/>
    <s v="M"/>
    <s v="Violet"/>
    <x v="1"/>
    <n v="2.6"/>
    <s v="Yes"/>
    <s v="2-Day Shipping"/>
    <s v="Yes"/>
    <s v="Yes"/>
    <n v="47"/>
    <x v="4"/>
    <x v="0"/>
  </r>
  <r>
    <n v="352"/>
    <n v="28"/>
    <s v="Male"/>
    <s v="Skirt"/>
    <x v="0"/>
    <n v="90"/>
    <s v="New York"/>
    <s v="M"/>
    <s v="Teal"/>
    <x v="0"/>
    <n v="3.9"/>
    <s v="Yes"/>
    <s v="Standard"/>
    <s v="Yes"/>
    <s v="Yes"/>
    <n v="24"/>
    <x v="5"/>
    <x v="4"/>
  </r>
  <r>
    <n v="353"/>
    <n v="27"/>
    <s v="Male"/>
    <s v="Jeans"/>
    <x v="0"/>
    <n v="71"/>
    <s v="Texas"/>
    <s v="XL"/>
    <s v="Yellow"/>
    <x v="3"/>
    <n v="4.9000000000000004"/>
    <s v="Yes"/>
    <s v="Next Day Air"/>
    <s v="Yes"/>
    <s v="Yes"/>
    <n v="12"/>
    <x v="1"/>
    <x v="6"/>
  </r>
  <r>
    <n v="354"/>
    <n v="63"/>
    <s v="Male"/>
    <s v="Sneakers"/>
    <x v="1"/>
    <n v="64"/>
    <s v="Missouri"/>
    <s v="L"/>
    <s v="Yellow"/>
    <x v="3"/>
    <n v="4.0999999999999996"/>
    <s v="Yes"/>
    <s v="Store Pickup"/>
    <s v="Yes"/>
    <s v="Yes"/>
    <n v="35"/>
    <x v="5"/>
    <x v="5"/>
  </r>
  <r>
    <n v="355"/>
    <n v="58"/>
    <s v="Male"/>
    <s v="Jewelry"/>
    <x v="3"/>
    <n v="76"/>
    <s v="Pennsylvania"/>
    <s v="S"/>
    <s v="Olive"/>
    <x v="3"/>
    <n v="3"/>
    <s v="Yes"/>
    <s v="Free Shipping"/>
    <s v="Yes"/>
    <s v="Yes"/>
    <n v="42"/>
    <x v="0"/>
    <x v="1"/>
  </r>
  <r>
    <n v="356"/>
    <n v="37"/>
    <s v="Male"/>
    <s v="Jewelry"/>
    <x v="3"/>
    <n v="42"/>
    <s v="Oregon"/>
    <s v="XL"/>
    <s v="Magenta"/>
    <x v="3"/>
    <n v="4.0999999999999996"/>
    <s v="Yes"/>
    <s v="2-Day Shipping"/>
    <s v="Yes"/>
    <s v="Yes"/>
    <n v="1"/>
    <x v="3"/>
    <x v="6"/>
  </r>
  <r>
    <n v="357"/>
    <n v="56"/>
    <s v="Male"/>
    <s v="Pants"/>
    <x v="0"/>
    <n v="80"/>
    <s v="Nevada"/>
    <s v="L"/>
    <s v="Black"/>
    <x v="1"/>
    <n v="3.8"/>
    <s v="Yes"/>
    <s v="Standard"/>
    <s v="Yes"/>
    <s v="Yes"/>
    <n v="27"/>
    <x v="1"/>
    <x v="1"/>
  </r>
  <r>
    <n v="358"/>
    <n v="18"/>
    <s v="Male"/>
    <s v="Belt"/>
    <x v="3"/>
    <n v="56"/>
    <s v="Arkansas"/>
    <s v="M"/>
    <s v="Olive"/>
    <x v="1"/>
    <n v="4"/>
    <s v="Yes"/>
    <s v="Standard"/>
    <s v="Yes"/>
    <s v="Yes"/>
    <n v="16"/>
    <x v="2"/>
    <x v="4"/>
  </r>
  <r>
    <n v="359"/>
    <n v="48"/>
    <s v="Male"/>
    <s v="Hat"/>
    <x v="3"/>
    <n v="25"/>
    <s v="Minnesota"/>
    <s v="XL"/>
    <s v="Magenta"/>
    <x v="2"/>
    <n v="3.6"/>
    <s v="Yes"/>
    <s v="Express"/>
    <s v="Yes"/>
    <s v="Yes"/>
    <n v="36"/>
    <x v="2"/>
    <x v="6"/>
  </r>
  <r>
    <n v="360"/>
    <n v="31"/>
    <s v="Male"/>
    <s v="Sneakers"/>
    <x v="1"/>
    <n v="74"/>
    <s v="Georgia"/>
    <s v="M"/>
    <s v="Olive"/>
    <x v="0"/>
    <n v="3"/>
    <s v="Yes"/>
    <s v="Store Pickup"/>
    <s v="Yes"/>
    <s v="Yes"/>
    <n v="30"/>
    <x v="2"/>
    <x v="6"/>
  </r>
  <r>
    <n v="361"/>
    <n v="51"/>
    <s v="Male"/>
    <s v="Pants"/>
    <x v="0"/>
    <n v="30"/>
    <s v="Rhode Island"/>
    <s v="M"/>
    <s v="Teal"/>
    <x v="2"/>
    <n v="3"/>
    <s v="Yes"/>
    <s v="Standard"/>
    <s v="Yes"/>
    <s v="Yes"/>
    <n v="18"/>
    <x v="5"/>
    <x v="0"/>
  </r>
  <r>
    <n v="362"/>
    <n v="65"/>
    <s v="Male"/>
    <s v="T-shirt"/>
    <x v="0"/>
    <n v="96"/>
    <s v="Nevada"/>
    <s v="M"/>
    <s v="White"/>
    <x v="1"/>
    <n v="2.6"/>
    <s v="Yes"/>
    <s v="Free Shipping"/>
    <s v="Yes"/>
    <s v="Yes"/>
    <n v="45"/>
    <x v="1"/>
    <x v="2"/>
  </r>
  <r>
    <n v="363"/>
    <n v="53"/>
    <s v="Male"/>
    <s v="Sneakers"/>
    <x v="1"/>
    <n v="64"/>
    <s v="Texas"/>
    <s v="M"/>
    <s v="Charcoal"/>
    <x v="3"/>
    <n v="3.4"/>
    <s v="Yes"/>
    <s v="Free Shipping"/>
    <s v="Yes"/>
    <s v="Yes"/>
    <n v="1"/>
    <x v="0"/>
    <x v="0"/>
  </r>
  <r>
    <n v="364"/>
    <n v="55"/>
    <s v="Male"/>
    <s v="Shorts"/>
    <x v="0"/>
    <n v="88"/>
    <s v="Florida"/>
    <s v="L"/>
    <s v="Yellow"/>
    <x v="0"/>
    <n v="3.1"/>
    <s v="Yes"/>
    <s v="Free Shipping"/>
    <s v="Yes"/>
    <s v="Yes"/>
    <n v="42"/>
    <x v="4"/>
    <x v="0"/>
  </r>
  <r>
    <n v="365"/>
    <n v="62"/>
    <s v="Male"/>
    <s v="Shoes"/>
    <x v="1"/>
    <n v="88"/>
    <s v="North Dakota"/>
    <s v="L"/>
    <s v="Charcoal"/>
    <x v="2"/>
    <n v="3"/>
    <s v="Yes"/>
    <s v="Free Shipping"/>
    <s v="Yes"/>
    <s v="Yes"/>
    <n v="7"/>
    <x v="0"/>
    <x v="6"/>
  </r>
  <r>
    <n v="366"/>
    <n v="55"/>
    <s v="Male"/>
    <s v="Gloves"/>
    <x v="3"/>
    <n v="88"/>
    <s v="West Virginia"/>
    <s v="XL"/>
    <s v="Gray"/>
    <x v="2"/>
    <n v="3.7"/>
    <s v="Yes"/>
    <s v="Standard"/>
    <s v="Yes"/>
    <s v="Yes"/>
    <n v="50"/>
    <x v="3"/>
    <x v="3"/>
  </r>
  <r>
    <n v="367"/>
    <n v="64"/>
    <s v="Male"/>
    <s v="Socks"/>
    <x v="0"/>
    <n v="36"/>
    <s v="Nebraska"/>
    <s v="M"/>
    <s v="Turquoise"/>
    <x v="1"/>
    <n v="3.5"/>
    <s v="Yes"/>
    <s v="Store Pickup"/>
    <s v="Yes"/>
    <s v="Yes"/>
    <n v="37"/>
    <x v="0"/>
    <x v="0"/>
  </r>
  <r>
    <n v="368"/>
    <n v="52"/>
    <s v="Male"/>
    <s v="Dress"/>
    <x v="0"/>
    <n v="40"/>
    <s v="Tennessee"/>
    <s v="XL"/>
    <s v="Cyan"/>
    <x v="1"/>
    <n v="2.8"/>
    <s v="Yes"/>
    <s v="Store Pickup"/>
    <s v="Yes"/>
    <s v="Yes"/>
    <n v="18"/>
    <x v="4"/>
    <x v="5"/>
  </r>
  <r>
    <n v="369"/>
    <n v="24"/>
    <s v="Male"/>
    <s v="Handbag"/>
    <x v="3"/>
    <n v="39"/>
    <s v="Oklahoma"/>
    <s v="M"/>
    <s v="Charcoal"/>
    <x v="1"/>
    <n v="4.5"/>
    <s v="Yes"/>
    <s v="Standard"/>
    <s v="Yes"/>
    <s v="Yes"/>
    <n v="29"/>
    <x v="1"/>
    <x v="5"/>
  </r>
  <r>
    <n v="370"/>
    <n v="38"/>
    <s v="Male"/>
    <s v="Belt"/>
    <x v="3"/>
    <n v="40"/>
    <s v="Wisconsin"/>
    <s v="M"/>
    <s v="Silver"/>
    <x v="2"/>
    <n v="3.3"/>
    <s v="Yes"/>
    <s v="Store Pickup"/>
    <s v="Yes"/>
    <s v="Yes"/>
    <n v="45"/>
    <x v="3"/>
    <x v="3"/>
  </r>
  <r>
    <n v="371"/>
    <n v="59"/>
    <s v="Male"/>
    <s v="Scarf"/>
    <x v="3"/>
    <n v="34"/>
    <s v="Oregon"/>
    <s v="M"/>
    <s v="Olive"/>
    <x v="0"/>
    <n v="3.4"/>
    <s v="Yes"/>
    <s v="Express"/>
    <s v="Yes"/>
    <s v="Yes"/>
    <n v="13"/>
    <x v="3"/>
    <x v="1"/>
  </r>
  <r>
    <n v="372"/>
    <n v="27"/>
    <s v="Male"/>
    <s v="Sneakers"/>
    <x v="1"/>
    <n v="83"/>
    <s v="North Carolina"/>
    <s v="S"/>
    <s v="Pink"/>
    <x v="0"/>
    <n v="3.2"/>
    <s v="Yes"/>
    <s v="2-Day Shipping"/>
    <s v="Yes"/>
    <s v="Yes"/>
    <n v="47"/>
    <x v="3"/>
    <x v="5"/>
  </r>
  <r>
    <n v="373"/>
    <n v="24"/>
    <s v="Male"/>
    <s v="Sweater"/>
    <x v="0"/>
    <n v="85"/>
    <s v="Pennsylvania"/>
    <s v="L"/>
    <s v="Orange"/>
    <x v="2"/>
    <n v="3.7"/>
    <s v="Yes"/>
    <s v="Standard"/>
    <s v="Yes"/>
    <s v="Yes"/>
    <n v="7"/>
    <x v="5"/>
    <x v="1"/>
  </r>
  <r>
    <n v="374"/>
    <n v="23"/>
    <s v="Male"/>
    <s v="Coat"/>
    <x v="2"/>
    <n v="27"/>
    <s v="North Dakota"/>
    <s v="L"/>
    <s v="White"/>
    <x v="2"/>
    <n v="4.5999999999999996"/>
    <s v="Yes"/>
    <s v="Express"/>
    <s v="Yes"/>
    <s v="Yes"/>
    <n v="11"/>
    <x v="0"/>
    <x v="4"/>
  </r>
  <r>
    <n v="375"/>
    <n v="69"/>
    <s v="Male"/>
    <s v="Jewelry"/>
    <x v="3"/>
    <n v="78"/>
    <s v="Ohio"/>
    <s v="S"/>
    <s v="Purple"/>
    <x v="1"/>
    <n v="5"/>
    <s v="Yes"/>
    <s v="Store Pickup"/>
    <s v="Yes"/>
    <s v="Yes"/>
    <n v="39"/>
    <x v="4"/>
    <x v="5"/>
  </r>
  <r>
    <n v="376"/>
    <n v="59"/>
    <s v="Male"/>
    <s v="Sunglasses"/>
    <x v="3"/>
    <n v="32"/>
    <s v="Oklahoma"/>
    <s v="M"/>
    <s v="Olive"/>
    <x v="2"/>
    <n v="4.4000000000000004"/>
    <s v="Yes"/>
    <s v="Standard"/>
    <s v="Yes"/>
    <s v="Yes"/>
    <n v="6"/>
    <x v="5"/>
    <x v="3"/>
  </r>
  <r>
    <n v="377"/>
    <n v="51"/>
    <s v="Male"/>
    <s v="Shoes"/>
    <x v="1"/>
    <n v="51"/>
    <s v="South Carolina"/>
    <s v="S"/>
    <s v="Gray"/>
    <x v="3"/>
    <n v="4.9000000000000004"/>
    <s v="Yes"/>
    <s v="Express"/>
    <s v="Yes"/>
    <s v="Yes"/>
    <n v="2"/>
    <x v="0"/>
    <x v="4"/>
  </r>
  <r>
    <n v="378"/>
    <n v="63"/>
    <s v="Male"/>
    <s v="Scarf"/>
    <x v="3"/>
    <n v="32"/>
    <s v="Maine"/>
    <s v="M"/>
    <s v="Silver"/>
    <x v="1"/>
    <n v="4.0999999999999996"/>
    <s v="Yes"/>
    <s v="Standard"/>
    <s v="Yes"/>
    <s v="Yes"/>
    <n v="39"/>
    <x v="2"/>
    <x v="6"/>
  </r>
  <r>
    <n v="379"/>
    <n v="54"/>
    <s v="Male"/>
    <s v="Dress"/>
    <x v="0"/>
    <n v="62"/>
    <s v="Nevada"/>
    <s v="L"/>
    <s v="Orange"/>
    <x v="0"/>
    <n v="4.9000000000000004"/>
    <s v="Yes"/>
    <s v="Next Day Air"/>
    <s v="Yes"/>
    <s v="Yes"/>
    <n v="23"/>
    <x v="2"/>
    <x v="5"/>
  </r>
  <r>
    <n v="380"/>
    <n v="32"/>
    <s v="Male"/>
    <s v="T-shirt"/>
    <x v="0"/>
    <n v="29"/>
    <s v="Montana"/>
    <s v="S"/>
    <s v="Magenta"/>
    <x v="3"/>
    <n v="4.7"/>
    <s v="Yes"/>
    <s v="2-Day Shipping"/>
    <s v="Yes"/>
    <s v="Yes"/>
    <n v="46"/>
    <x v="5"/>
    <x v="4"/>
  </r>
  <r>
    <n v="381"/>
    <n v="39"/>
    <s v="Male"/>
    <s v="Backpack"/>
    <x v="3"/>
    <n v="69"/>
    <s v="New Hampshire"/>
    <s v="XL"/>
    <s v="Beige"/>
    <x v="3"/>
    <n v="3"/>
    <s v="Yes"/>
    <s v="Store Pickup"/>
    <s v="Yes"/>
    <s v="Yes"/>
    <n v="19"/>
    <x v="4"/>
    <x v="1"/>
  </r>
  <r>
    <n v="382"/>
    <n v="66"/>
    <s v="Male"/>
    <s v="Jewelry"/>
    <x v="3"/>
    <n v="25"/>
    <s v="Maine"/>
    <s v="L"/>
    <s v="Lavender"/>
    <x v="0"/>
    <n v="3.4"/>
    <s v="Yes"/>
    <s v="Store Pickup"/>
    <s v="Yes"/>
    <s v="Yes"/>
    <n v="3"/>
    <x v="2"/>
    <x v="6"/>
  </r>
  <r>
    <n v="383"/>
    <n v="28"/>
    <s v="Male"/>
    <s v="Jeans"/>
    <x v="0"/>
    <n v="76"/>
    <s v="California"/>
    <s v="M"/>
    <s v="Peach"/>
    <x v="0"/>
    <n v="3.2"/>
    <s v="Yes"/>
    <s v="Store Pickup"/>
    <s v="Yes"/>
    <s v="Yes"/>
    <n v="47"/>
    <x v="3"/>
    <x v="3"/>
  </r>
  <r>
    <n v="384"/>
    <n v="50"/>
    <s v="Male"/>
    <s v="Sunglasses"/>
    <x v="3"/>
    <n v="77"/>
    <s v="West Virginia"/>
    <s v="S"/>
    <s v="Magenta"/>
    <x v="3"/>
    <n v="2.9"/>
    <s v="Yes"/>
    <s v="Standard"/>
    <s v="Yes"/>
    <s v="Yes"/>
    <n v="6"/>
    <x v="3"/>
    <x v="3"/>
  </r>
  <r>
    <n v="385"/>
    <n v="70"/>
    <s v="Male"/>
    <s v="Sweater"/>
    <x v="0"/>
    <n v="33"/>
    <s v="California"/>
    <s v="M"/>
    <s v="Beige"/>
    <x v="3"/>
    <n v="4.5"/>
    <s v="Yes"/>
    <s v="2-Day Shipping"/>
    <s v="Yes"/>
    <s v="Yes"/>
    <n v="6"/>
    <x v="0"/>
    <x v="2"/>
  </r>
  <r>
    <n v="386"/>
    <n v="67"/>
    <s v="Male"/>
    <s v="Shorts"/>
    <x v="0"/>
    <n v="93"/>
    <s v="West Virginia"/>
    <s v="S"/>
    <s v="Yellow"/>
    <x v="3"/>
    <n v="2.7"/>
    <s v="Yes"/>
    <s v="Next Day Air"/>
    <s v="Yes"/>
    <s v="Yes"/>
    <n v="12"/>
    <x v="2"/>
    <x v="4"/>
  </r>
  <r>
    <n v="387"/>
    <n v="64"/>
    <s v="Male"/>
    <s v="Jewelry"/>
    <x v="3"/>
    <n v="39"/>
    <s v="Louisiana"/>
    <s v="L"/>
    <s v="Brown"/>
    <x v="1"/>
    <n v="3.4"/>
    <s v="Yes"/>
    <s v="Express"/>
    <s v="Yes"/>
    <s v="Yes"/>
    <n v="40"/>
    <x v="3"/>
    <x v="3"/>
  </r>
  <r>
    <n v="388"/>
    <n v="45"/>
    <s v="Male"/>
    <s v="Coat"/>
    <x v="2"/>
    <n v="93"/>
    <s v="Georgia"/>
    <s v="L"/>
    <s v="Silver"/>
    <x v="2"/>
    <n v="4.5999999999999996"/>
    <s v="Yes"/>
    <s v="Store Pickup"/>
    <s v="Yes"/>
    <s v="Yes"/>
    <n v="38"/>
    <x v="3"/>
    <x v="0"/>
  </r>
  <r>
    <n v="389"/>
    <n v="22"/>
    <s v="Male"/>
    <s v="Handbag"/>
    <x v="3"/>
    <n v="82"/>
    <s v="Washington"/>
    <s v="M"/>
    <s v="Orange"/>
    <x v="2"/>
    <n v="2.7"/>
    <s v="Yes"/>
    <s v="Store Pickup"/>
    <s v="Yes"/>
    <s v="Yes"/>
    <n v="10"/>
    <x v="3"/>
    <x v="3"/>
  </r>
  <r>
    <n v="390"/>
    <n v="27"/>
    <s v="Male"/>
    <s v="Boots"/>
    <x v="1"/>
    <n v="42"/>
    <s v="Virginia"/>
    <s v="L"/>
    <s v="Purple"/>
    <x v="1"/>
    <n v="4.2"/>
    <s v="Yes"/>
    <s v="Standard"/>
    <s v="Yes"/>
    <s v="Yes"/>
    <n v="28"/>
    <x v="4"/>
    <x v="5"/>
  </r>
  <r>
    <n v="391"/>
    <n v="25"/>
    <s v="Male"/>
    <s v="Gloves"/>
    <x v="3"/>
    <n v="71"/>
    <s v="Indiana"/>
    <s v="M"/>
    <s v="Indigo"/>
    <x v="0"/>
    <n v="3.2"/>
    <s v="Yes"/>
    <s v="2-Day Shipping"/>
    <s v="Yes"/>
    <s v="Yes"/>
    <n v="19"/>
    <x v="3"/>
    <x v="2"/>
  </r>
  <r>
    <n v="392"/>
    <n v="37"/>
    <s v="Male"/>
    <s v="Sweater"/>
    <x v="0"/>
    <n v="86"/>
    <s v="Minnesota"/>
    <s v="L"/>
    <s v="Gray"/>
    <x v="1"/>
    <n v="4.8"/>
    <s v="Yes"/>
    <s v="Standard"/>
    <s v="Yes"/>
    <s v="Yes"/>
    <n v="25"/>
    <x v="1"/>
    <x v="0"/>
  </r>
  <r>
    <n v="393"/>
    <n v="26"/>
    <s v="Male"/>
    <s v="T-shirt"/>
    <x v="0"/>
    <n v="82"/>
    <s v="Idaho"/>
    <s v="XL"/>
    <s v="Black"/>
    <x v="1"/>
    <n v="3.3"/>
    <s v="Yes"/>
    <s v="Next Day Air"/>
    <s v="Yes"/>
    <s v="Yes"/>
    <n v="38"/>
    <x v="2"/>
    <x v="2"/>
  </r>
  <r>
    <n v="394"/>
    <n v="33"/>
    <s v="Male"/>
    <s v="Shoes"/>
    <x v="1"/>
    <n v="65"/>
    <s v="Vermont"/>
    <s v="L"/>
    <s v="Maroon"/>
    <x v="3"/>
    <n v="4.2"/>
    <s v="Yes"/>
    <s v="Standard"/>
    <s v="Yes"/>
    <s v="Yes"/>
    <n v="6"/>
    <x v="3"/>
    <x v="0"/>
  </r>
  <r>
    <n v="395"/>
    <n v="43"/>
    <s v="Male"/>
    <s v="Scarf"/>
    <x v="3"/>
    <n v="29"/>
    <s v="North Dakota"/>
    <s v="M"/>
    <s v="Beige"/>
    <x v="1"/>
    <n v="4.8"/>
    <s v="Yes"/>
    <s v="Store Pickup"/>
    <s v="Yes"/>
    <s v="Yes"/>
    <n v="7"/>
    <x v="5"/>
    <x v="4"/>
  </r>
  <r>
    <n v="396"/>
    <n v="37"/>
    <s v="Male"/>
    <s v="Sneakers"/>
    <x v="1"/>
    <n v="65"/>
    <s v="Rhode Island"/>
    <s v="L"/>
    <s v="Brown"/>
    <x v="0"/>
    <n v="4.9000000000000004"/>
    <s v="Yes"/>
    <s v="Store Pickup"/>
    <s v="Yes"/>
    <s v="Yes"/>
    <n v="2"/>
    <x v="3"/>
    <x v="2"/>
  </r>
  <r>
    <n v="397"/>
    <n v="46"/>
    <s v="Male"/>
    <s v="Dress"/>
    <x v="0"/>
    <n v="88"/>
    <s v="South Carolina"/>
    <s v="S"/>
    <s v="Black"/>
    <x v="3"/>
    <n v="3.9"/>
    <s v="Yes"/>
    <s v="Standard"/>
    <s v="Yes"/>
    <s v="Yes"/>
    <n v="24"/>
    <x v="4"/>
    <x v="2"/>
  </r>
  <r>
    <n v="398"/>
    <n v="22"/>
    <s v="Male"/>
    <s v="Belt"/>
    <x v="3"/>
    <n v="46"/>
    <s v="Mississippi"/>
    <s v="M"/>
    <s v="Indigo"/>
    <x v="3"/>
    <n v="3"/>
    <s v="Yes"/>
    <s v="Free Shipping"/>
    <s v="Yes"/>
    <s v="Yes"/>
    <n v="26"/>
    <x v="1"/>
    <x v="2"/>
  </r>
  <r>
    <n v="399"/>
    <n v="20"/>
    <s v="Male"/>
    <s v="Boots"/>
    <x v="1"/>
    <n v="67"/>
    <s v="Montana"/>
    <s v="S"/>
    <s v="Silver"/>
    <x v="0"/>
    <n v="4.5999999999999996"/>
    <s v="Yes"/>
    <s v="Free Shipping"/>
    <s v="Yes"/>
    <s v="Yes"/>
    <n v="25"/>
    <x v="5"/>
    <x v="6"/>
  </r>
  <r>
    <n v="400"/>
    <n v="60"/>
    <s v="Male"/>
    <s v="Scarf"/>
    <x v="3"/>
    <n v="35"/>
    <s v="Idaho"/>
    <s v="L"/>
    <s v="Blue"/>
    <x v="3"/>
    <n v="3.5"/>
    <s v="Yes"/>
    <s v="2-Day Shipping"/>
    <s v="Yes"/>
    <s v="Yes"/>
    <n v="10"/>
    <x v="5"/>
    <x v="5"/>
  </r>
  <r>
    <n v="401"/>
    <n v="39"/>
    <s v="Male"/>
    <s v="Boots"/>
    <x v="1"/>
    <n v="66"/>
    <s v="Utah"/>
    <s v="M"/>
    <s v="Green"/>
    <x v="0"/>
    <n v="4.8"/>
    <s v="Yes"/>
    <s v="Free Shipping"/>
    <s v="Yes"/>
    <s v="Yes"/>
    <n v="14"/>
    <x v="3"/>
    <x v="0"/>
  </r>
  <r>
    <n v="402"/>
    <n v="43"/>
    <s v="Male"/>
    <s v="T-shirt"/>
    <x v="0"/>
    <n v="91"/>
    <s v="Oklahoma"/>
    <s v="L"/>
    <s v="Orange"/>
    <x v="3"/>
    <n v="4.8"/>
    <s v="Yes"/>
    <s v="Standard"/>
    <s v="Yes"/>
    <s v="Yes"/>
    <n v="21"/>
    <x v="1"/>
    <x v="3"/>
  </r>
  <r>
    <n v="403"/>
    <n v="31"/>
    <s v="Male"/>
    <s v="Backpack"/>
    <x v="3"/>
    <n v="78"/>
    <s v="California"/>
    <s v="L"/>
    <s v="Cyan"/>
    <x v="3"/>
    <n v="3"/>
    <s v="Yes"/>
    <s v="Express"/>
    <s v="Yes"/>
    <s v="Yes"/>
    <n v="26"/>
    <x v="3"/>
    <x v="5"/>
  </r>
  <r>
    <n v="404"/>
    <n v="19"/>
    <s v="Male"/>
    <s v="Sneakers"/>
    <x v="1"/>
    <n v="45"/>
    <s v="Nevada"/>
    <s v="M"/>
    <s v="Orange"/>
    <x v="0"/>
    <n v="4.5"/>
    <s v="Yes"/>
    <s v="Next Day Air"/>
    <s v="Yes"/>
    <s v="Yes"/>
    <n v="12"/>
    <x v="4"/>
    <x v="2"/>
  </r>
  <r>
    <n v="405"/>
    <n v="35"/>
    <s v="Male"/>
    <s v="T-shirt"/>
    <x v="0"/>
    <n v="93"/>
    <s v="Delaware"/>
    <s v="M"/>
    <s v="Indigo"/>
    <x v="1"/>
    <n v="4.8"/>
    <s v="Yes"/>
    <s v="Store Pickup"/>
    <s v="Yes"/>
    <s v="Yes"/>
    <n v="11"/>
    <x v="2"/>
    <x v="5"/>
  </r>
  <r>
    <n v="406"/>
    <n v="41"/>
    <s v="Male"/>
    <s v="Jeans"/>
    <x v="0"/>
    <n v="74"/>
    <s v="South Carolina"/>
    <s v="S"/>
    <s v="Silver"/>
    <x v="2"/>
    <n v="3.8"/>
    <s v="Yes"/>
    <s v="Standard"/>
    <s v="Yes"/>
    <s v="Yes"/>
    <n v="15"/>
    <x v="1"/>
    <x v="2"/>
  </r>
  <r>
    <n v="407"/>
    <n v="52"/>
    <s v="Male"/>
    <s v="Gloves"/>
    <x v="3"/>
    <n v="55"/>
    <s v="Maryland"/>
    <s v="M"/>
    <s v="Peach"/>
    <x v="1"/>
    <n v="4.5999999999999996"/>
    <s v="Yes"/>
    <s v="Express"/>
    <s v="Yes"/>
    <s v="Yes"/>
    <n v="13"/>
    <x v="1"/>
    <x v="5"/>
  </r>
  <r>
    <n v="408"/>
    <n v="45"/>
    <s v="Male"/>
    <s v="Hoodie"/>
    <x v="0"/>
    <n v="76"/>
    <s v="North Carolina"/>
    <s v="XL"/>
    <s v="Teal"/>
    <x v="1"/>
    <n v="3.1"/>
    <s v="Yes"/>
    <s v="Next Day Air"/>
    <s v="Yes"/>
    <s v="Yes"/>
    <n v="5"/>
    <x v="2"/>
    <x v="4"/>
  </r>
  <r>
    <n v="409"/>
    <n v="34"/>
    <s v="Male"/>
    <s v="Sneakers"/>
    <x v="1"/>
    <n v="66"/>
    <s v="Alabama"/>
    <s v="L"/>
    <s v="White"/>
    <x v="1"/>
    <n v="3.4"/>
    <s v="Yes"/>
    <s v="Express"/>
    <s v="Yes"/>
    <s v="Yes"/>
    <n v="36"/>
    <x v="1"/>
    <x v="0"/>
  </r>
  <r>
    <n v="410"/>
    <n v="35"/>
    <s v="Male"/>
    <s v="Shorts"/>
    <x v="0"/>
    <n v="51"/>
    <s v="Minnesota"/>
    <s v="M"/>
    <s v="Brown"/>
    <x v="0"/>
    <n v="3.3"/>
    <s v="Yes"/>
    <s v="2-Day Shipping"/>
    <s v="Yes"/>
    <s v="Yes"/>
    <n v="32"/>
    <x v="4"/>
    <x v="5"/>
  </r>
  <r>
    <n v="411"/>
    <n v="29"/>
    <s v="Male"/>
    <s v="Sweater"/>
    <x v="0"/>
    <n v="26"/>
    <s v="Virginia"/>
    <s v="L"/>
    <s v="Lavender"/>
    <x v="1"/>
    <n v="4.8"/>
    <s v="Yes"/>
    <s v="2-Day Shipping"/>
    <s v="Yes"/>
    <s v="Yes"/>
    <n v="1"/>
    <x v="2"/>
    <x v="3"/>
  </r>
  <r>
    <n v="412"/>
    <n v="59"/>
    <s v="Male"/>
    <s v="Jeans"/>
    <x v="0"/>
    <n v="29"/>
    <s v="Michigan"/>
    <s v="M"/>
    <s v="Indigo"/>
    <x v="2"/>
    <n v="2.8"/>
    <s v="Yes"/>
    <s v="Express"/>
    <s v="Yes"/>
    <s v="Yes"/>
    <n v="15"/>
    <x v="3"/>
    <x v="2"/>
  </r>
  <r>
    <n v="413"/>
    <n v="24"/>
    <s v="Male"/>
    <s v="Jacket"/>
    <x v="2"/>
    <n v="74"/>
    <s v="Maine"/>
    <s v="M"/>
    <s v="Yellow"/>
    <x v="2"/>
    <n v="3.1"/>
    <s v="Yes"/>
    <s v="Store Pickup"/>
    <s v="Yes"/>
    <s v="Yes"/>
    <n v="3"/>
    <x v="4"/>
    <x v="1"/>
  </r>
  <r>
    <n v="414"/>
    <n v="70"/>
    <s v="Male"/>
    <s v="Jewelry"/>
    <x v="3"/>
    <n v="99"/>
    <s v="Nevada"/>
    <s v="S"/>
    <s v="White"/>
    <x v="2"/>
    <n v="4.5999999999999996"/>
    <s v="Yes"/>
    <s v="Free Shipping"/>
    <s v="Yes"/>
    <s v="Yes"/>
    <n v="48"/>
    <x v="1"/>
    <x v="5"/>
  </r>
  <r>
    <n v="415"/>
    <n v="29"/>
    <s v="Male"/>
    <s v="Backpack"/>
    <x v="3"/>
    <n v="88"/>
    <s v="Wyoming"/>
    <s v="L"/>
    <s v="Violet"/>
    <x v="0"/>
    <n v="2.6"/>
    <s v="Yes"/>
    <s v="Store Pickup"/>
    <s v="Yes"/>
    <s v="Yes"/>
    <n v="30"/>
    <x v="5"/>
    <x v="1"/>
  </r>
  <r>
    <n v="416"/>
    <n v="67"/>
    <s v="Male"/>
    <s v="Coat"/>
    <x v="2"/>
    <n v="31"/>
    <s v="Connecticut"/>
    <s v="M"/>
    <s v="Lavender"/>
    <x v="0"/>
    <n v="2.6"/>
    <s v="Yes"/>
    <s v="Express"/>
    <s v="Yes"/>
    <s v="Yes"/>
    <n v="40"/>
    <x v="4"/>
    <x v="5"/>
  </r>
  <r>
    <n v="417"/>
    <n v="36"/>
    <s v="Male"/>
    <s v="Belt"/>
    <x v="3"/>
    <n v="55"/>
    <s v="Oregon"/>
    <s v="L"/>
    <s v="Olive"/>
    <x v="1"/>
    <n v="3.8"/>
    <s v="Yes"/>
    <s v="Free Shipping"/>
    <s v="Yes"/>
    <s v="Yes"/>
    <n v="24"/>
    <x v="4"/>
    <x v="0"/>
  </r>
  <r>
    <n v="418"/>
    <n v="23"/>
    <s v="Male"/>
    <s v="Sandals"/>
    <x v="1"/>
    <n v="81"/>
    <s v="Mississippi"/>
    <s v="L"/>
    <s v="Beige"/>
    <x v="3"/>
    <n v="4.5"/>
    <s v="Yes"/>
    <s v="Free Shipping"/>
    <s v="Yes"/>
    <s v="Yes"/>
    <n v="48"/>
    <x v="5"/>
    <x v="3"/>
  </r>
  <r>
    <n v="419"/>
    <n v="18"/>
    <s v="Male"/>
    <s v="Sweater"/>
    <x v="0"/>
    <n v="73"/>
    <s v="Illinois"/>
    <s v="L"/>
    <s v="Purple"/>
    <x v="1"/>
    <n v="3"/>
    <s v="Yes"/>
    <s v="Standard"/>
    <s v="Yes"/>
    <s v="Yes"/>
    <n v="27"/>
    <x v="0"/>
    <x v="4"/>
  </r>
  <r>
    <n v="420"/>
    <n v="53"/>
    <s v="Male"/>
    <s v="Shorts"/>
    <x v="0"/>
    <n v="91"/>
    <s v="Utah"/>
    <s v="S"/>
    <s v="Teal"/>
    <x v="0"/>
    <n v="3.5"/>
    <s v="Yes"/>
    <s v="Free Shipping"/>
    <s v="Yes"/>
    <s v="Yes"/>
    <n v="14"/>
    <x v="2"/>
    <x v="6"/>
  </r>
  <r>
    <n v="421"/>
    <n v="32"/>
    <s v="Male"/>
    <s v="Socks"/>
    <x v="0"/>
    <n v="54"/>
    <s v="North Carolina"/>
    <s v="S"/>
    <s v="Peach"/>
    <x v="1"/>
    <n v="3.8"/>
    <s v="Yes"/>
    <s v="Free Shipping"/>
    <s v="Yes"/>
    <s v="Yes"/>
    <n v="18"/>
    <x v="5"/>
    <x v="4"/>
  </r>
  <r>
    <n v="422"/>
    <n v="38"/>
    <s v="Male"/>
    <s v="Shirt"/>
    <x v="0"/>
    <n v="40"/>
    <s v="Kentucky"/>
    <s v="M"/>
    <s v="Violet"/>
    <x v="0"/>
    <n v="3.5"/>
    <s v="Yes"/>
    <s v="Standard"/>
    <s v="Yes"/>
    <s v="Yes"/>
    <n v="48"/>
    <x v="1"/>
    <x v="4"/>
  </r>
  <r>
    <n v="423"/>
    <n v="47"/>
    <s v="Male"/>
    <s v="Pants"/>
    <x v="0"/>
    <n v="59"/>
    <s v="Minnesota"/>
    <s v="M"/>
    <s v="Purple"/>
    <x v="3"/>
    <n v="3.1"/>
    <s v="Yes"/>
    <s v="Store Pickup"/>
    <s v="Yes"/>
    <s v="Yes"/>
    <n v="32"/>
    <x v="5"/>
    <x v="2"/>
  </r>
  <r>
    <n v="424"/>
    <n v="46"/>
    <s v="Male"/>
    <s v="Scarf"/>
    <x v="3"/>
    <n v="26"/>
    <s v="New York"/>
    <s v="L"/>
    <s v="Teal"/>
    <x v="1"/>
    <n v="3"/>
    <s v="Yes"/>
    <s v="Store Pickup"/>
    <s v="Yes"/>
    <s v="Yes"/>
    <n v="21"/>
    <x v="2"/>
    <x v="4"/>
  </r>
  <r>
    <n v="425"/>
    <n v="66"/>
    <s v="Male"/>
    <s v="Sweater"/>
    <x v="0"/>
    <n v="23"/>
    <s v="Illinois"/>
    <s v="M"/>
    <s v="Gold"/>
    <x v="0"/>
    <n v="4.3"/>
    <s v="Yes"/>
    <s v="Standard"/>
    <s v="Yes"/>
    <s v="Yes"/>
    <n v="42"/>
    <x v="3"/>
    <x v="0"/>
  </r>
  <r>
    <n v="426"/>
    <n v="40"/>
    <s v="Male"/>
    <s v="Jeans"/>
    <x v="0"/>
    <n v="87"/>
    <s v="North Dakota"/>
    <s v="S"/>
    <s v="Teal"/>
    <x v="0"/>
    <n v="3.3"/>
    <s v="Yes"/>
    <s v="Store Pickup"/>
    <s v="Yes"/>
    <s v="Yes"/>
    <n v="4"/>
    <x v="2"/>
    <x v="3"/>
  </r>
  <r>
    <n v="427"/>
    <n v="43"/>
    <s v="Male"/>
    <s v="Pants"/>
    <x v="0"/>
    <n v="71"/>
    <s v="Louisiana"/>
    <s v="M"/>
    <s v="Violet"/>
    <x v="0"/>
    <n v="4.7"/>
    <s v="Yes"/>
    <s v="Express"/>
    <s v="Yes"/>
    <s v="Yes"/>
    <n v="19"/>
    <x v="2"/>
    <x v="3"/>
  </r>
  <r>
    <n v="428"/>
    <n v="58"/>
    <s v="Male"/>
    <s v="Backpack"/>
    <x v="3"/>
    <n v="91"/>
    <s v="Illinois"/>
    <s v="L"/>
    <s v="Black"/>
    <x v="0"/>
    <n v="4.5"/>
    <s v="Yes"/>
    <s v="Store Pickup"/>
    <s v="Yes"/>
    <s v="Yes"/>
    <n v="6"/>
    <x v="2"/>
    <x v="3"/>
  </r>
  <r>
    <n v="429"/>
    <n v="21"/>
    <s v="Male"/>
    <s v="Coat"/>
    <x v="2"/>
    <n v="64"/>
    <s v="Wyoming"/>
    <s v="XL"/>
    <s v="Gold"/>
    <x v="0"/>
    <n v="2.9"/>
    <s v="Yes"/>
    <s v="Free Shipping"/>
    <s v="Yes"/>
    <s v="Yes"/>
    <n v="2"/>
    <x v="5"/>
    <x v="0"/>
  </r>
  <r>
    <n v="430"/>
    <n v="42"/>
    <s v="Male"/>
    <s v="Sandals"/>
    <x v="1"/>
    <n v="94"/>
    <s v="Washington"/>
    <s v="M"/>
    <s v="Gold"/>
    <x v="0"/>
    <n v="4.0999999999999996"/>
    <s v="Yes"/>
    <s v="2-Day Shipping"/>
    <s v="Yes"/>
    <s v="Yes"/>
    <n v="21"/>
    <x v="1"/>
    <x v="0"/>
  </r>
  <r>
    <n v="431"/>
    <n v="24"/>
    <s v="Male"/>
    <s v="Shirt"/>
    <x v="0"/>
    <n v="40"/>
    <s v="Texas"/>
    <s v="M"/>
    <s v="Brown"/>
    <x v="2"/>
    <n v="3.5"/>
    <s v="Yes"/>
    <s v="Store Pickup"/>
    <s v="Yes"/>
    <s v="Yes"/>
    <n v="40"/>
    <x v="5"/>
    <x v="2"/>
  </r>
  <r>
    <n v="432"/>
    <n v="43"/>
    <s v="Male"/>
    <s v="Hat"/>
    <x v="3"/>
    <n v="76"/>
    <s v="New Hampshire"/>
    <s v="L"/>
    <s v="Cyan"/>
    <x v="0"/>
    <n v="3.4"/>
    <s v="Yes"/>
    <s v="Store Pickup"/>
    <s v="Yes"/>
    <s v="Yes"/>
    <n v="33"/>
    <x v="1"/>
    <x v="0"/>
  </r>
  <r>
    <n v="433"/>
    <n v="47"/>
    <s v="Male"/>
    <s v="Shirt"/>
    <x v="0"/>
    <n v="86"/>
    <s v="Indiana"/>
    <s v="S"/>
    <s v="Indigo"/>
    <x v="3"/>
    <n v="3.3"/>
    <s v="Yes"/>
    <s v="Free Shipping"/>
    <s v="Yes"/>
    <s v="Yes"/>
    <n v="26"/>
    <x v="0"/>
    <x v="1"/>
  </r>
  <r>
    <n v="434"/>
    <n v="49"/>
    <s v="Male"/>
    <s v="Skirt"/>
    <x v="0"/>
    <n v="92"/>
    <s v="Alabama"/>
    <s v="M"/>
    <s v="Orange"/>
    <x v="3"/>
    <n v="3.2"/>
    <s v="Yes"/>
    <s v="Store Pickup"/>
    <s v="Yes"/>
    <s v="Yes"/>
    <n v="23"/>
    <x v="2"/>
    <x v="0"/>
  </r>
  <r>
    <n v="435"/>
    <n v="50"/>
    <s v="Male"/>
    <s v="Shoes"/>
    <x v="1"/>
    <n v="52"/>
    <s v="Oklahoma"/>
    <s v="L"/>
    <s v="Pink"/>
    <x v="1"/>
    <n v="4"/>
    <s v="Yes"/>
    <s v="Store Pickup"/>
    <s v="Yes"/>
    <s v="Yes"/>
    <n v="39"/>
    <x v="3"/>
    <x v="6"/>
  </r>
  <r>
    <n v="436"/>
    <n v="51"/>
    <s v="Male"/>
    <s v="Coat"/>
    <x v="2"/>
    <n v="28"/>
    <s v="Montana"/>
    <s v="XL"/>
    <s v="Olive"/>
    <x v="0"/>
    <n v="3.6"/>
    <s v="Yes"/>
    <s v="Next Day Air"/>
    <s v="Yes"/>
    <s v="Yes"/>
    <n v="42"/>
    <x v="4"/>
    <x v="5"/>
  </r>
  <r>
    <n v="437"/>
    <n v="40"/>
    <s v="Male"/>
    <s v="Pants"/>
    <x v="0"/>
    <n v="46"/>
    <s v="Tennessee"/>
    <s v="L"/>
    <s v="Cyan"/>
    <x v="2"/>
    <n v="4.5999999999999996"/>
    <s v="Yes"/>
    <s v="Free Shipping"/>
    <s v="Yes"/>
    <s v="Yes"/>
    <n v="41"/>
    <x v="4"/>
    <x v="1"/>
  </r>
  <r>
    <n v="438"/>
    <n v="45"/>
    <s v="Male"/>
    <s v="Jewelry"/>
    <x v="3"/>
    <n v="50"/>
    <s v="New Mexico"/>
    <s v="M"/>
    <s v="Peach"/>
    <x v="2"/>
    <n v="2.6"/>
    <s v="Yes"/>
    <s v="Next Day Air"/>
    <s v="Yes"/>
    <s v="Yes"/>
    <n v="41"/>
    <x v="3"/>
    <x v="2"/>
  </r>
  <r>
    <n v="439"/>
    <n v="52"/>
    <s v="Male"/>
    <s v="Belt"/>
    <x v="3"/>
    <n v="23"/>
    <s v="Iowa"/>
    <s v="M"/>
    <s v="Turquoise"/>
    <x v="0"/>
    <n v="4.3"/>
    <s v="Yes"/>
    <s v="Express"/>
    <s v="Yes"/>
    <s v="Yes"/>
    <n v="12"/>
    <x v="2"/>
    <x v="0"/>
  </r>
  <r>
    <n v="440"/>
    <n v="62"/>
    <s v="Male"/>
    <s v="Jacket"/>
    <x v="2"/>
    <n v="50"/>
    <s v="Idaho"/>
    <s v="M"/>
    <s v="Turquoise"/>
    <x v="2"/>
    <n v="3.4"/>
    <s v="Yes"/>
    <s v="Free Shipping"/>
    <s v="Yes"/>
    <s v="Yes"/>
    <n v="31"/>
    <x v="1"/>
    <x v="5"/>
  </r>
  <r>
    <n v="441"/>
    <n v="20"/>
    <s v="Male"/>
    <s v="Shirt"/>
    <x v="0"/>
    <n v="89"/>
    <s v="Oklahoma"/>
    <s v="XL"/>
    <s v="Maroon"/>
    <x v="0"/>
    <n v="3.5"/>
    <s v="Yes"/>
    <s v="Store Pickup"/>
    <s v="Yes"/>
    <s v="Yes"/>
    <n v="34"/>
    <x v="5"/>
    <x v="0"/>
  </r>
  <r>
    <n v="442"/>
    <n v="43"/>
    <s v="Male"/>
    <s v="Hoodie"/>
    <x v="0"/>
    <n v="81"/>
    <s v="Florida"/>
    <s v="M"/>
    <s v="Maroon"/>
    <x v="0"/>
    <n v="4.2"/>
    <s v="Yes"/>
    <s v="Standard"/>
    <s v="Yes"/>
    <s v="Yes"/>
    <n v="32"/>
    <x v="2"/>
    <x v="2"/>
  </r>
  <r>
    <n v="443"/>
    <n v="29"/>
    <s v="Male"/>
    <s v="Sunglasses"/>
    <x v="3"/>
    <n v="69"/>
    <s v="Michigan"/>
    <s v="M"/>
    <s v="Olive"/>
    <x v="3"/>
    <n v="3.5"/>
    <s v="Yes"/>
    <s v="Store Pickup"/>
    <s v="Yes"/>
    <s v="Yes"/>
    <n v="31"/>
    <x v="2"/>
    <x v="3"/>
  </r>
  <r>
    <n v="444"/>
    <n v="22"/>
    <s v="Male"/>
    <s v="Sunglasses"/>
    <x v="3"/>
    <n v="67"/>
    <s v="Hawaii"/>
    <s v="M"/>
    <s v="Magenta"/>
    <x v="2"/>
    <n v="3.6"/>
    <s v="Yes"/>
    <s v="Free Shipping"/>
    <s v="Yes"/>
    <s v="Yes"/>
    <n v="24"/>
    <x v="3"/>
    <x v="2"/>
  </r>
  <r>
    <n v="445"/>
    <n v="48"/>
    <s v="Male"/>
    <s v="Dress"/>
    <x v="0"/>
    <n v="20"/>
    <s v="California"/>
    <s v="M"/>
    <s v="Red"/>
    <x v="2"/>
    <n v="4.3"/>
    <s v="Yes"/>
    <s v="Store Pickup"/>
    <s v="Yes"/>
    <s v="Yes"/>
    <n v="31"/>
    <x v="5"/>
    <x v="2"/>
  </r>
  <r>
    <n v="446"/>
    <n v="42"/>
    <s v="Male"/>
    <s v="Boots"/>
    <x v="1"/>
    <n v="29"/>
    <s v="Iowa"/>
    <s v="M"/>
    <s v="Olive"/>
    <x v="3"/>
    <n v="4.9000000000000004"/>
    <s v="Yes"/>
    <s v="Standard"/>
    <s v="Yes"/>
    <s v="Yes"/>
    <n v="18"/>
    <x v="0"/>
    <x v="2"/>
  </r>
  <r>
    <n v="447"/>
    <n v="19"/>
    <s v="Male"/>
    <s v="Shirt"/>
    <x v="0"/>
    <n v="74"/>
    <s v="West Virginia"/>
    <s v="M"/>
    <s v="Silver"/>
    <x v="2"/>
    <n v="4.0999999999999996"/>
    <s v="Yes"/>
    <s v="Store Pickup"/>
    <s v="Yes"/>
    <s v="Yes"/>
    <n v="15"/>
    <x v="0"/>
    <x v="5"/>
  </r>
  <r>
    <n v="448"/>
    <n v="60"/>
    <s v="Male"/>
    <s v="Shorts"/>
    <x v="0"/>
    <n v="82"/>
    <s v="Washington"/>
    <s v="S"/>
    <s v="Turquoise"/>
    <x v="1"/>
    <n v="3.6"/>
    <s v="Yes"/>
    <s v="Standard"/>
    <s v="Yes"/>
    <s v="Yes"/>
    <n v="7"/>
    <x v="4"/>
    <x v="6"/>
  </r>
  <r>
    <n v="449"/>
    <n v="32"/>
    <s v="Male"/>
    <s v="Gloves"/>
    <x v="3"/>
    <n v="23"/>
    <s v="Missouri"/>
    <s v="M"/>
    <s v="Yellow"/>
    <x v="2"/>
    <n v="3.4"/>
    <s v="Yes"/>
    <s v="Next Day Air"/>
    <s v="Yes"/>
    <s v="Yes"/>
    <n v="35"/>
    <x v="4"/>
    <x v="0"/>
  </r>
  <r>
    <n v="450"/>
    <n v="26"/>
    <s v="Male"/>
    <s v="Jewelry"/>
    <x v="3"/>
    <n v="45"/>
    <s v="New York"/>
    <s v="L"/>
    <s v="Peach"/>
    <x v="2"/>
    <n v="2.9"/>
    <s v="Yes"/>
    <s v="2-Day Shipping"/>
    <s v="Yes"/>
    <s v="Yes"/>
    <n v="35"/>
    <x v="4"/>
    <x v="5"/>
  </r>
  <r>
    <n v="451"/>
    <n v="25"/>
    <s v="Male"/>
    <s v="Boots"/>
    <x v="1"/>
    <n v="21"/>
    <s v="Connecticut"/>
    <s v="L"/>
    <s v="Beige"/>
    <x v="2"/>
    <n v="2.7"/>
    <s v="Yes"/>
    <s v="Store Pickup"/>
    <s v="Yes"/>
    <s v="Yes"/>
    <n v="19"/>
    <x v="2"/>
    <x v="5"/>
  </r>
  <r>
    <n v="452"/>
    <n v="66"/>
    <s v="Male"/>
    <s v="Jewelry"/>
    <x v="3"/>
    <n v="31"/>
    <s v="Virginia"/>
    <s v="M"/>
    <s v="Pink"/>
    <x v="2"/>
    <n v="4.3"/>
    <s v="Yes"/>
    <s v="Express"/>
    <s v="Yes"/>
    <s v="Yes"/>
    <n v="26"/>
    <x v="2"/>
    <x v="0"/>
  </r>
  <r>
    <n v="453"/>
    <n v="45"/>
    <s v="Male"/>
    <s v="Pants"/>
    <x v="0"/>
    <n v="45"/>
    <s v="Missouri"/>
    <s v="M"/>
    <s v="Violet"/>
    <x v="2"/>
    <n v="3.3"/>
    <s v="Yes"/>
    <s v="Express"/>
    <s v="Yes"/>
    <s v="Yes"/>
    <n v="39"/>
    <x v="3"/>
    <x v="0"/>
  </r>
  <r>
    <n v="454"/>
    <n v="54"/>
    <s v="Male"/>
    <s v="Jewelry"/>
    <x v="3"/>
    <n v="56"/>
    <s v="Nebraska"/>
    <s v="XL"/>
    <s v="Peach"/>
    <x v="0"/>
    <n v="2.8"/>
    <s v="Yes"/>
    <s v="Next Day Air"/>
    <s v="Yes"/>
    <s v="Yes"/>
    <n v="22"/>
    <x v="2"/>
    <x v="1"/>
  </r>
  <r>
    <n v="455"/>
    <n v="37"/>
    <s v="Male"/>
    <s v="Jacket"/>
    <x v="2"/>
    <n v="97"/>
    <s v="New Jersey"/>
    <s v="S"/>
    <s v="Gold"/>
    <x v="2"/>
    <n v="3.2"/>
    <s v="Yes"/>
    <s v="Next Day Air"/>
    <s v="Yes"/>
    <s v="Yes"/>
    <n v="14"/>
    <x v="1"/>
    <x v="4"/>
  </r>
  <r>
    <n v="456"/>
    <n v="54"/>
    <s v="Male"/>
    <s v="Blouse"/>
    <x v="0"/>
    <n v="100"/>
    <s v="Utah"/>
    <s v="XL"/>
    <s v="Gold"/>
    <x v="3"/>
    <n v="3.6"/>
    <s v="Yes"/>
    <s v="Store Pickup"/>
    <s v="Yes"/>
    <s v="Yes"/>
    <n v="50"/>
    <x v="5"/>
    <x v="0"/>
  </r>
  <r>
    <n v="457"/>
    <n v="50"/>
    <s v="Male"/>
    <s v="Blouse"/>
    <x v="0"/>
    <n v="96"/>
    <s v="North Carolina"/>
    <s v="S"/>
    <s v="Indigo"/>
    <x v="3"/>
    <n v="4"/>
    <s v="Yes"/>
    <s v="2-Day Shipping"/>
    <s v="Yes"/>
    <s v="Yes"/>
    <n v="33"/>
    <x v="2"/>
    <x v="3"/>
  </r>
  <r>
    <n v="458"/>
    <n v="25"/>
    <s v="Male"/>
    <s v="Gloves"/>
    <x v="3"/>
    <n v="99"/>
    <s v="Rhode Island"/>
    <s v="M"/>
    <s v="Blue"/>
    <x v="1"/>
    <n v="4.9000000000000004"/>
    <s v="Yes"/>
    <s v="Next Day Air"/>
    <s v="Yes"/>
    <s v="Yes"/>
    <n v="48"/>
    <x v="5"/>
    <x v="6"/>
  </r>
  <r>
    <n v="459"/>
    <n v="47"/>
    <s v="Male"/>
    <s v="Shorts"/>
    <x v="0"/>
    <n v="91"/>
    <s v="Arkansas"/>
    <s v="L"/>
    <s v="Black"/>
    <x v="0"/>
    <n v="4"/>
    <s v="Yes"/>
    <s v="2-Day Shipping"/>
    <s v="Yes"/>
    <s v="Yes"/>
    <n v="48"/>
    <x v="3"/>
    <x v="5"/>
  </r>
  <r>
    <n v="460"/>
    <n v="63"/>
    <s v="Male"/>
    <s v="Hat"/>
    <x v="3"/>
    <n v="30"/>
    <s v="Maryland"/>
    <s v="L"/>
    <s v="Black"/>
    <x v="0"/>
    <n v="3.8"/>
    <s v="Yes"/>
    <s v="Standard"/>
    <s v="Yes"/>
    <s v="Yes"/>
    <n v="27"/>
    <x v="3"/>
    <x v="0"/>
  </r>
  <r>
    <n v="461"/>
    <n v="64"/>
    <s v="Male"/>
    <s v="Shoes"/>
    <x v="1"/>
    <n v="65"/>
    <s v="South Carolina"/>
    <s v="L"/>
    <s v="Teal"/>
    <x v="2"/>
    <n v="3.7"/>
    <s v="Yes"/>
    <s v="Store Pickup"/>
    <s v="Yes"/>
    <s v="Yes"/>
    <n v="27"/>
    <x v="4"/>
    <x v="1"/>
  </r>
  <r>
    <n v="462"/>
    <n v="18"/>
    <s v="Male"/>
    <s v="Boots"/>
    <x v="1"/>
    <n v="93"/>
    <s v="Ohio"/>
    <s v="M"/>
    <s v="Yellow"/>
    <x v="0"/>
    <n v="3.9"/>
    <s v="Yes"/>
    <s v="Express"/>
    <s v="Yes"/>
    <s v="Yes"/>
    <n v="20"/>
    <x v="0"/>
    <x v="1"/>
  </r>
  <r>
    <n v="463"/>
    <n v="59"/>
    <s v="Male"/>
    <s v="Jacket"/>
    <x v="2"/>
    <n v="81"/>
    <s v="Illinois"/>
    <s v="M"/>
    <s v="White"/>
    <x v="3"/>
    <n v="3.3"/>
    <s v="Yes"/>
    <s v="Express"/>
    <s v="Yes"/>
    <s v="Yes"/>
    <n v="48"/>
    <x v="0"/>
    <x v="6"/>
  </r>
  <r>
    <n v="464"/>
    <n v="37"/>
    <s v="Male"/>
    <s v="Jewelry"/>
    <x v="3"/>
    <n v="81"/>
    <s v="Georgia"/>
    <s v="S"/>
    <s v="Orange"/>
    <x v="2"/>
    <n v="2.7"/>
    <s v="Yes"/>
    <s v="Standard"/>
    <s v="Yes"/>
    <s v="Yes"/>
    <n v="29"/>
    <x v="0"/>
    <x v="1"/>
  </r>
  <r>
    <n v="465"/>
    <n v="23"/>
    <s v="Male"/>
    <s v="Sunglasses"/>
    <x v="3"/>
    <n v="52"/>
    <s v="Alabama"/>
    <s v="M"/>
    <s v="Silver"/>
    <x v="0"/>
    <n v="4.7"/>
    <s v="Yes"/>
    <s v="Next Day Air"/>
    <s v="Yes"/>
    <s v="Yes"/>
    <n v="45"/>
    <x v="3"/>
    <x v="5"/>
  </r>
  <r>
    <n v="466"/>
    <n v="54"/>
    <s v="Male"/>
    <s v="Skirt"/>
    <x v="0"/>
    <n v="88"/>
    <s v="Oklahoma"/>
    <s v="M"/>
    <s v="Pink"/>
    <x v="2"/>
    <n v="2.8"/>
    <s v="Yes"/>
    <s v="Next Day Air"/>
    <s v="Yes"/>
    <s v="Yes"/>
    <n v="25"/>
    <x v="1"/>
    <x v="3"/>
  </r>
  <r>
    <n v="467"/>
    <n v="38"/>
    <s v="Male"/>
    <s v="Jeans"/>
    <x v="0"/>
    <n v="24"/>
    <s v="Vermont"/>
    <s v="L"/>
    <s v="Turquoise"/>
    <x v="0"/>
    <n v="4.5999999999999996"/>
    <s v="Yes"/>
    <s v="Free Shipping"/>
    <s v="Yes"/>
    <s v="Yes"/>
    <n v="25"/>
    <x v="3"/>
    <x v="1"/>
  </r>
  <r>
    <n v="468"/>
    <n v="19"/>
    <s v="Male"/>
    <s v="Backpack"/>
    <x v="3"/>
    <n v="51"/>
    <s v="Nebraska"/>
    <s v="S"/>
    <s v="Orange"/>
    <x v="1"/>
    <n v="4.5"/>
    <s v="Yes"/>
    <s v="2-Day Shipping"/>
    <s v="Yes"/>
    <s v="Yes"/>
    <n v="37"/>
    <x v="5"/>
    <x v="6"/>
  </r>
  <r>
    <n v="469"/>
    <n v="34"/>
    <s v="Male"/>
    <s v="Backpack"/>
    <x v="3"/>
    <n v="38"/>
    <s v="Georgia"/>
    <s v="S"/>
    <s v="Peach"/>
    <x v="3"/>
    <n v="5"/>
    <s v="Yes"/>
    <s v="Free Shipping"/>
    <s v="Yes"/>
    <s v="Yes"/>
    <n v="16"/>
    <x v="1"/>
    <x v="3"/>
  </r>
  <r>
    <n v="470"/>
    <n v="21"/>
    <s v="Male"/>
    <s v="Shorts"/>
    <x v="0"/>
    <n v="46"/>
    <s v="Alabama"/>
    <s v="L"/>
    <s v="Pink"/>
    <x v="3"/>
    <n v="4.0999999999999996"/>
    <s v="Yes"/>
    <s v="2-Day Shipping"/>
    <s v="Yes"/>
    <s v="Yes"/>
    <n v="30"/>
    <x v="5"/>
    <x v="4"/>
  </r>
  <r>
    <n v="471"/>
    <n v="50"/>
    <s v="Male"/>
    <s v="Dress"/>
    <x v="0"/>
    <n v="63"/>
    <s v="Minnesota"/>
    <s v="L"/>
    <s v="Teal"/>
    <x v="2"/>
    <n v="4.5999999999999996"/>
    <s v="Yes"/>
    <s v="Express"/>
    <s v="Yes"/>
    <s v="Yes"/>
    <n v="6"/>
    <x v="1"/>
    <x v="6"/>
  </r>
  <r>
    <n v="472"/>
    <n v="55"/>
    <s v="Male"/>
    <s v="Scarf"/>
    <x v="3"/>
    <n v="72"/>
    <s v="Missouri"/>
    <s v="XL"/>
    <s v="White"/>
    <x v="0"/>
    <n v="4.9000000000000004"/>
    <s v="Yes"/>
    <s v="2-Day Shipping"/>
    <s v="Yes"/>
    <s v="Yes"/>
    <n v="36"/>
    <x v="4"/>
    <x v="3"/>
  </r>
  <r>
    <n v="473"/>
    <n v="20"/>
    <s v="Male"/>
    <s v="Jeans"/>
    <x v="0"/>
    <n v="39"/>
    <s v="Georgia"/>
    <s v="L"/>
    <s v="Gray"/>
    <x v="0"/>
    <n v="3.9"/>
    <s v="Yes"/>
    <s v="Free Shipping"/>
    <s v="Yes"/>
    <s v="Yes"/>
    <n v="3"/>
    <x v="4"/>
    <x v="3"/>
  </r>
  <r>
    <n v="474"/>
    <n v="34"/>
    <s v="Male"/>
    <s v="Coat"/>
    <x v="2"/>
    <n v="42"/>
    <s v="West Virginia"/>
    <s v="L"/>
    <s v="Olive"/>
    <x v="1"/>
    <n v="3.9"/>
    <s v="Yes"/>
    <s v="Store Pickup"/>
    <s v="Yes"/>
    <s v="Yes"/>
    <n v="29"/>
    <x v="3"/>
    <x v="6"/>
  </r>
  <r>
    <n v="475"/>
    <n v="62"/>
    <s v="Male"/>
    <s v="Sweater"/>
    <x v="0"/>
    <n v="76"/>
    <s v="Arkansas"/>
    <s v="XL"/>
    <s v="Maroon"/>
    <x v="2"/>
    <n v="2.6"/>
    <s v="Yes"/>
    <s v="2-Day Shipping"/>
    <s v="Yes"/>
    <s v="Yes"/>
    <n v="15"/>
    <x v="1"/>
    <x v="3"/>
  </r>
  <r>
    <n v="476"/>
    <n v="21"/>
    <s v="Male"/>
    <s v="Sneakers"/>
    <x v="1"/>
    <n v="66"/>
    <s v="Ohio"/>
    <s v="L"/>
    <s v="Magenta"/>
    <x v="2"/>
    <n v="2.7"/>
    <s v="Yes"/>
    <s v="Free Shipping"/>
    <s v="Yes"/>
    <s v="Yes"/>
    <n v="18"/>
    <x v="5"/>
    <x v="2"/>
  </r>
  <r>
    <n v="477"/>
    <n v="21"/>
    <s v="Male"/>
    <s v="Scarf"/>
    <x v="3"/>
    <n v="90"/>
    <s v="Connecticut"/>
    <s v="M"/>
    <s v="Magenta"/>
    <x v="1"/>
    <n v="3.5"/>
    <s v="Yes"/>
    <s v="Free Shipping"/>
    <s v="Yes"/>
    <s v="Yes"/>
    <n v="2"/>
    <x v="5"/>
    <x v="0"/>
  </r>
  <r>
    <n v="478"/>
    <n v="42"/>
    <s v="Male"/>
    <s v="Sweater"/>
    <x v="0"/>
    <n v="56"/>
    <s v="North Dakota"/>
    <s v="M"/>
    <s v="Green"/>
    <x v="2"/>
    <n v="3.7"/>
    <s v="Yes"/>
    <s v="Free Shipping"/>
    <s v="Yes"/>
    <s v="Yes"/>
    <n v="49"/>
    <x v="5"/>
    <x v="1"/>
  </r>
  <r>
    <n v="479"/>
    <n v="35"/>
    <s v="Male"/>
    <s v="Jewelry"/>
    <x v="3"/>
    <n v="43"/>
    <s v="Kansas"/>
    <s v="XL"/>
    <s v="Turquoise"/>
    <x v="0"/>
    <n v="3.2"/>
    <s v="Yes"/>
    <s v="Free Shipping"/>
    <s v="Yes"/>
    <s v="Yes"/>
    <n v="48"/>
    <x v="0"/>
    <x v="2"/>
  </r>
  <r>
    <n v="480"/>
    <n v="39"/>
    <s v="Male"/>
    <s v="Handbag"/>
    <x v="3"/>
    <n v="84"/>
    <s v="Iowa"/>
    <s v="L"/>
    <s v="Yellow"/>
    <x v="0"/>
    <n v="3.3"/>
    <s v="Yes"/>
    <s v="Store Pickup"/>
    <s v="Yes"/>
    <s v="Yes"/>
    <n v="43"/>
    <x v="0"/>
    <x v="5"/>
  </r>
  <r>
    <n v="481"/>
    <n v="68"/>
    <s v="Male"/>
    <s v="Hoodie"/>
    <x v="0"/>
    <n v="88"/>
    <s v="Vermont"/>
    <s v="M"/>
    <s v="Gray"/>
    <x v="2"/>
    <n v="4.8"/>
    <s v="Yes"/>
    <s v="Standard"/>
    <s v="Yes"/>
    <s v="Yes"/>
    <n v="30"/>
    <x v="5"/>
    <x v="4"/>
  </r>
  <r>
    <n v="482"/>
    <n v="46"/>
    <s v="Male"/>
    <s v="Hat"/>
    <x v="3"/>
    <n v="88"/>
    <s v="Wisconsin"/>
    <s v="L"/>
    <s v="Peach"/>
    <x v="3"/>
    <n v="3.2"/>
    <s v="Yes"/>
    <s v="2-Day Shipping"/>
    <s v="Yes"/>
    <s v="Yes"/>
    <n v="10"/>
    <x v="3"/>
    <x v="0"/>
  </r>
  <r>
    <n v="483"/>
    <n v="41"/>
    <s v="Male"/>
    <s v="Belt"/>
    <x v="3"/>
    <n v="42"/>
    <s v="Connecticut"/>
    <s v="M"/>
    <s v="Yellow"/>
    <x v="0"/>
    <n v="2.5"/>
    <s v="Yes"/>
    <s v="2-Day Shipping"/>
    <s v="Yes"/>
    <s v="Yes"/>
    <n v="11"/>
    <x v="0"/>
    <x v="2"/>
  </r>
  <r>
    <n v="484"/>
    <n v="23"/>
    <s v="Male"/>
    <s v="Hoodie"/>
    <x v="0"/>
    <n v="73"/>
    <s v="Oklahoma"/>
    <s v="M"/>
    <s v="White"/>
    <x v="3"/>
    <n v="3.9"/>
    <s v="Yes"/>
    <s v="Store Pickup"/>
    <s v="Yes"/>
    <s v="Yes"/>
    <n v="12"/>
    <x v="5"/>
    <x v="1"/>
  </r>
  <r>
    <n v="485"/>
    <n v="68"/>
    <s v="Male"/>
    <s v="Hat"/>
    <x v="3"/>
    <n v="73"/>
    <s v="Missouri"/>
    <s v="L"/>
    <s v="Lavender"/>
    <x v="2"/>
    <n v="4.7"/>
    <s v="Yes"/>
    <s v="Free Shipping"/>
    <s v="Yes"/>
    <s v="Yes"/>
    <n v="28"/>
    <x v="4"/>
    <x v="3"/>
  </r>
  <r>
    <n v="486"/>
    <n v="48"/>
    <s v="Male"/>
    <s v="Shoes"/>
    <x v="1"/>
    <n v="44"/>
    <s v="Tennessee"/>
    <s v="S"/>
    <s v="Blue"/>
    <x v="1"/>
    <n v="2.6"/>
    <s v="Yes"/>
    <s v="Next Day Air"/>
    <s v="Yes"/>
    <s v="Yes"/>
    <n v="36"/>
    <x v="5"/>
    <x v="0"/>
  </r>
  <r>
    <n v="487"/>
    <n v="38"/>
    <s v="Male"/>
    <s v="Sandals"/>
    <x v="1"/>
    <n v="63"/>
    <s v="New Mexico"/>
    <s v="M"/>
    <s v="Charcoal"/>
    <x v="3"/>
    <n v="2.8"/>
    <s v="Yes"/>
    <s v="Store Pickup"/>
    <s v="Yes"/>
    <s v="Yes"/>
    <n v="37"/>
    <x v="0"/>
    <x v="6"/>
  </r>
  <r>
    <n v="488"/>
    <n v="41"/>
    <s v="Male"/>
    <s v="Jacket"/>
    <x v="2"/>
    <n v="68"/>
    <s v="Iowa"/>
    <s v="L"/>
    <s v="Red"/>
    <x v="0"/>
    <n v="4.4000000000000004"/>
    <s v="Yes"/>
    <s v="Store Pickup"/>
    <s v="Yes"/>
    <s v="Yes"/>
    <n v="22"/>
    <x v="2"/>
    <x v="3"/>
  </r>
  <r>
    <n v="489"/>
    <n v="58"/>
    <s v="Male"/>
    <s v="Sweater"/>
    <x v="0"/>
    <n v="29"/>
    <s v="Maine"/>
    <s v="L"/>
    <s v="Olive"/>
    <x v="1"/>
    <n v="4.5999999999999996"/>
    <s v="Yes"/>
    <s v="Standard"/>
    <s v="Yes"/>
    <s v="Yes"/>
    <n v="32"/>
    <x v="0"/>
    <x v="1"/>
  </r>
  <r>
    <n v="490"/>
    <n v="49"/>
    <s v="Male"/>
    <s v="Socks"/>
    <x v="0"/>
    <n v="85"/>
    <s v="South Dakota"/>
    <s v="M"/>
    <s v="Green"/>
    <x v="2"/>
    <n v="3.2"/>
    <s v="Yes"/>
    <s v="Standard"/>
    <s v="Yes"/>
    <s v="Yes"/>
    <n v="40"/>
    <x v="3"/>
    <x v="2"/>
  </r>
  <r>
    <n v="491"/>
    <n v="57"/>
    <s v="Male"/>
    <s v="Sneakers"/>
    <x v="1"/>
    <n v="42"/>
    <s v="Colorado"/>
    <s v="M"/>
    <s v="Silver"/>
    <x v="0"/>
    <n v="4.2"/>
    <s v="Yes"/>
    <s v="2-Day Shipping"/>
    <s v="Yes"/>
    <s v="Yes"/>
    <n v="47"/>
    <x v="1"/>
    <x v="5"/>
  </r>
  <r>
    <n v="492"/>
    <n v="49"/>
    <s v="Male"/>
    <s v="Coat"/>
    <x v="2"/>
    <n v="69"/>
    <s v="Vermont"/>
    <s v="M"/>
    <s v="Silver"/>
    <x v="2"/>
    <n v="3.7"/>
    <s v="Yes"/>
    <s v="2-Day Shipping"/>
    <s v="Yes"/>
    <s v="Yes"/>
    <n v="24"/>
    <x v="2"/>
    <x v="4"/>
  </r>
  <r>
    <n v="493"/>
    <n v="50"/>
    <s v="Male"/>
    <s v="Shirt"/>
    <x v="0"/>
    <n v="62"/>
    <s v="Michigan"/>
    <s v="M"/>
    <s v="Black"/>
    <x v="3"/>
    <n v="3.9"/>
    <s v="Yes"/>
    <s v="Standard"/>
    <s v="Yes"/>
    <s v="Yes"/>
    <n v="11"/>
    <x v="5"/>
    <x v="1"/>
  </r>
  <r>
    <n v="494"/>
    <n v="28"/>
    <s v="Male"/>
    <s v="Backpack"/>
    <x v="3"/>
    <n v="48"/>
    <s v="Nevada"/>
    <s v="XL"/>
    <s v="Red"/>
    <x v="2"/>
    <n v="4.7"/>
    <s v="Yes"/>
    <s v="Store Pickup"/>
    <s v="Yes"/>
    <s v="Yes"/>
    <n v="19"/>
    <x v="1"/>
    <x v="4"/>
  </r>
  <r>
    <n v="495"/>
    <n v="38"/>
    <s v="Male"/>
    <s v="Boots"/>
    <x v="1"/>
    <n v="68"/>
    <s v="Indiana"/>
    <s v="M"/>
    <s v="Indigo"/>
    <x v="0"/>
    <n v="4.5"/>
    <s v="Yes"/>
    <s v="Express"/>
    <s v="Yes"/>
    <s v="Yes"/>
    <n v="42"/>
    <x v="5"/>
    <x v="1"/>
  </r>
  <r>
    <n v="496"/>
    <n v="33"/>
    <s v="Male"/>
    <s v="Handbag"/>
    <x v="3"/>
    <n v="36"/>
    <s v="Michigan"/>
    <s v="XL"/>
    <s v="Cyan"/>
    <x v="3"/>
    <n v="3.3"/>
    <s v="Yes"/>
    <s v="Free Shipping"/>
    <s v="Yes"/>
    <s v="Yes"/>
    <n v="6"/>
    <x v="5"/>
    <x v="0"/>
  </r>
  <r>
    <n v="497"/>
    <n v="30"/>
    <s v="Male"/>
    <s v="Dress"/>
    <x v="0"/>
    <n v="63"/>
    <s v="California"/>
    <s v="S"/>
    <s v="Maroon"/>
    <x v="3"/>
    <n v="3.3"/>
    <s v="Yes"/>
    <s v="Express"/>
    <s v="Yes"/>
    <s v="Yes"/>
    <n v="31"/>
    <x v="0"/>
    <x v="0"/>
  </r>
  <r>
    <n v="498"/>
    <n v="43"/>
    <s v="Male"/>
    <s v="Sneakers"/>
    <x v="1"/>
    <n v="39"/>
    <s v="Oklahoma"/>
    <s v="S"/>
    <s v="Silver"/>
    <x v="0"/>
    <n v="4.5999999999999996"/>
    <s v="Yes"/>
    <s v="Free Shipping"/>
    <s v="Yes"/>
    <s v="Yes"/>
    <n v="31"/>
    <x v="1"/>
    <x v="1"/>
  </r>
  <r>
    <n v="499"/>
    <n v="43"/>
    <s v="Male"/>
    <s v="Boots"/>
    <x v="1"/>
    <n v="78"/>
    <s v="Iowa"/>
    <s v="M"/>
    <s v="Lavender"/>
    <x v="1"/>
    <n v="3.6"/>
    <s v="Yes"/>
    <s v="Free Shipping"/>
    <s v="Yes"/>
    <s v="Yes"/>
    <n v="27"/>
    <x v="4"/>
    <x v="5"/>
  </r>
  <r>
    <n v="500"/>
    <n v="36"/>
    <s v="Male"/>
    <s v="Shoes"/>
    <x v="1"/>
    <n v="99"/>
    <s v="Rhode Island"/>
    <s v="L"/>
    <s v="Silver"/>
    <x v="0"/>
    <n v="4.8"/>
    <s v="Yes"/>
    <s v="Express"/>
    <s v="Yes"/>
    <s v="Yes"/>
    <n v="24"/>
    <x v="3"/>
    <x v="5"/>
  </r>
  <r>
    <n v="501"/>
    <n v="36"/>
    <s v="Male"/>
    <s v="T-shirt"/>
    <x v="0"/>
    <n v="31"/>
    <s v="Washington"/>
    <s v="L"/>
    <s v="Purple"/>
    <x v="3"/>
    <n v="4.8"/>
    <s v="Yes"/>
    <s v="Next Day Air"/>
    <s v="Yes"/>
    <s v="Yes"/>
    <n v="35"/>
    <x v="0"/>
    <x v="6"/>
  </r>
  <r>
    <n v="502"/>
    <n v="64"/>
    <s v="Male"/>
    <s v="Boots"/>
    <x v="1"/>
    <n v="45"/>
    <s v="Florida"/>
    <s v="M"/>
    <s v="Cyan"/>
    <x v="1"/>
    <n v="2.9"/>
    <s v="Yes"/>
    <s v="Next Day Air"/>
    <s v="Yes"/>
    <s v="Yes"/>
    <n v="21"/>
    <x v="0"/>
    <x v="2"/>
  </r>
  <r>
    <n v="503"/>
    <n v="59"/>
    <s v="Male"/>
    <s v="Pants"/>
    <x v="0"/>
    <n v="30"/>
    <s v="South Carolina"/>
    <s v="S"/>
    <s v="Cyan"/>
    <x v="3"/>
    <n v="2.8"/>
    <s v="Yes"/>
    <s v="Express"/>
    <s v="Yes"/>
    <s v="Yes"/>
    <n v="8"/>
    <x v="3"/>
    <x v="0"/>
  </r>
  <r>
    <n v="504"/>
    <n v="55"/>
    <s v="Male"/>
    <s v="Shoes"/>
    <x v="1"/>
    <n v="24"/>
    <s v="West Virginia"/>
    <s v="M"/>
    <s v="Lavender"/>
    <x v="2"/>
    <n v="3.2"/>
    <s v="Yes"/>
    <s v="Next Day Air"/>
    <s v="Yes"/>
    <s v="Yes"/>
    <n v="26"/>
    <x v="4"/>
    <x v="3"/>
  </r>
  <r>
    <n v="505"/>
    <n v="42"/>
    <s v="Male"/>
    <s v="Shoes"/>
    <x v="1"/>
    <n v="22"/>
    <s v="Missouri"/>
    <s v="M"/>
    <s v="Maroon"/>
    <x v="0"/>
    <n v="3.9"/>
    <s v="Yes"/>
    <s v="Free Shipping"/>
    <s v="Yes"/>
    <s v="Yes"/>
    <n v="26"/>
    <x v="3"/>
    <x v="2"/>
  </r>
  <r>
    <n v="506"/>
    <n v="61"/>
    <s v="Male"/>
    <s v="T-shirt"/>
    <x v="0"/>
    <n v="63"/>
    <s v="Maine"/>
    <s v="L"/>
    <s v="Gray"/>
    <x v="1"/>
    <n v="4.3"/>
    <s v="Yes"/>
    <s v="Express"/>
    <s v="Yes"/>
    <s v="Yes"/>
    <n v="9"/>
    <x v="1"/>
    <x v="4"/>
  </r>
  <r>
    <n v="507"/>
    <n v="28"/>
    <s v="Male"/>
    <s v="Scarf"/>
    <x v="3"/>
    <n v="40"/>
    <s v="Georgia"/>
    <s v="M"/>
    <s v="Olive"/>
    <x v="3"/>
    <n v="2.7"/>
    <s v="Yes"/>
    <s v="2-Day Shipping"/>
    <s v="Yes"/>
    <s v="Yes"/>
    <n v="48"/>
    <x v="5"/>
    <x v="2"/>
  </r>
  <r>
    <n v="508"/>
    <n v="65"/>
    <s v="Male"/>
    <s v="Shorts"/>
    <x v="0"/>
    <n v="20"/>
    <s v="Maine"/>
    <s v="M"/>
    <s v="Magenta"/>
    <x v="1"/>
    <n v="5"/>
    <s v="Yes"/>
    <s v="Store Pickup"/>
    <s v="Yes"/>
    <s v="Yes"/>
    <n v="33"/>
    <x v="5"/>
    <x v="0"/>
  </r>
  <r>
    <n v="509"/>
    <n v="27"/>
    <s v="Male"/>
    <s v="Jewelry"/>
    <x v="3"/>
    <n v="20"/>
    <s v="Illinois"/>
    <s v="S"/>
    <s v="Yellow"/>
    <x v="0"/>
    <n v="3.7"/>
    <s v="Yes"/>
    <s v="Store Pickup"/>
    <s v="Yes"/>
    <s v="Yes"/>
    <n v="31"/>
    <x v="3"/>
    <x v="3"/>
  </r>
  <r>
    <n v="510"/>
    <n v="41"/>
    <s v="Male"/>
    <s v="T-shirt"/>
    <x v="0"/>
    <n v="80"/>
    <s v="Delaware"/>
    <s v="L"/>
    <s v="Cyan"/>
    <x v="2"/>
    <n v="3.9"/>
    <s v="Yes"/>
    <s v="Free Shipping"/>
    <s v="Yes"/>
    <s v="Yes"/>
    <n v="17"/>
    <x v="5"/>
    <x v="1"/>
  </r>
  <r>
    <n v="511"/>
    <n v="21"/>
    <s v="Male"/>
    <s v="Shirt"/>
    <x v="0"/>
    <n v="87"/>
    <s v="West Virginia"/>
    <s v="M"/>
    <s v="Teal"/>
    <x v="3"/>
    <n v="3.9"/>
    <s v="Yes"/>
    <s v="2-Day Shipping"/>
    <s v="Yes"/>
    <s v="Yes"/>
    <n v="22"/>
    <x v="0"/>
    <x v="2"/>
  </r>
  <r>
    <n v="512"/>
    <n v="61"/>
    <s v="Male"/>
    <s v="Shirt"/>
    <x v="0"/>
    <n v="46"/>
    <s v="Hawaii"/>
    <s v="L"/>
    <s v="Yellow"/>
    <x v="3"/>
    <n v="3.1"/>
    <s v="Yes"/>
    <s v="Free Shipping"/>
    <s v="Yes"/>
    <s v="Yes"/>
    <n v="8"/>
    <x v="3"/>
    <x v="2"/>
  </r>
  <r>
    <n v="513"/>
    <n v="19"/>
    <s v="Male"/>
    <s v="Gloves"/>
    <x v="3"/>
    <n v="49"/>
    <s v="New York"/>
    <s v="L"/>
    <s v="Peach"/>
    <x v="0"/>
    <n v="3.3"/>
    <s v="Yes"/>
    <s v="Next Day Air"/>
    <s v="Yes"/>
    <s v="Yes"/>
    <n v="2"/>
    <x v="4"/>
    <x v="5"/>
  </r>
  <r>
    <n v="514"/>
    <n v="22"/>
    <s v="Male"/>
    <s v="Scarf"/>
    <x v="3"/>
    <n v="65"/>
    <s v="New Mexico"/>
    <s v="M"/>
    <s v="Peach"/>
    <x v="3"/>
    <n v="3.6"/>
    <s v="Yes"/>
    <s v="Store Pickup"/>
    <s v="Yes"/>
    <s v="Yes"/>
    <n v="45"/>
    <x v="0"/>
    <x v="2"/>
  </r>
  <r>
    <n v="515"/>
    <n v="64"/>
    <s v="Male"/>
    <s v="Skirt"/>
    <x v="0"/>
    <n v="62"/>
    <s v="Indiana"/>
    <s v="S"/>
    <s v="Olive"/>
    <x v="0"/>
    <n v="4.3"/>
    <s v="Yes"/>
    <s v="Standard"/>
    <s v="Yes"/>
    <s v="Yes"/>
    <n v="47"/>
    <x v="3"/>
    <x v="3"/>
  </r>
  <r>
    <n v="516"/>
    <n v="28"/>
    <s v="Male"/>
    <s v="Hat"/>
    <x v="3"/>
    <n v="67"/>
    <s v="Kentucky"/>
    <s v="L"/>
    <s v="Charcoal"/>
    <x v="1"/>
    <n v="4.5"/>
    <s v="Yes"/>
    <s v="Next Day Air"/>
    <s v="Yes"/>
    <s v="Yes"/>
    <n v="7"/>
    <x v="1"/>
    <x v="5"/>
  </r>
  <r>
    <n v="517"/>
    <n v="34"/>
    <s v="Male"/>
    <s v="Hoodie"/>
    <x v="0"/>
    <n v="41"/>
    <s v="West Virginia"/>
    <s v="L"/>
    <s v="Indigo"/>
    <x v="3"/>
    <n v="2.8"/>
    <s v="Yes"/>
    <s v="2-Day Shipping"/>
    <s v="Yes"/>
    <s v="Yes"/>
    <n v="19"/>
    <x v="5"/>
    <x v="4"/>
  </r>
  <r>
    <n v="518"/>
    <n v="61"/>
    <s v="Male"/>
    <s v="Boots"/>
    <x v="1"/>
    <n v="49"/>
    <s v="North Dakota"/>
    <s v="L"/>
    <s v="Silver"/>
    <x v="3"/>
    <n v="2.7"/>
    <s v="Yes"/>
    <s v="Free Shipping"/>
    <s v="Yes"/>
    <s v="Yes"/>
    <n v="44"/>
    <x v="1"/>
    <x v="6"/>
  </r>
  <r>
    <n v="519"/>
    <n v="24"/>
    <s v="Male"/>
    <s v="Blouse"/>
    <x v="0"/>
    <n v="100"/>
    <s v="Oregon"/>
    <s v="M"/>
    <s v="Beige"/>
    <x v="3"/>
    <n v="2.9"/>
    <s v="Yes"/>
    <s v="Next Day Air"/>
    <s v="Yes"/>
    <s v="Yes"/>
    <n v="16"/>
    <x v="0"/>
    <x v="6"/>
  </r>
  <r>
    <n v="520"/>
    <n v="19"/>
    <s v="Male"/>
    <s v="Belt"/>
    <x v="3"/>
    <n v="54"/>
    <s v="Minnesota"/>
    <s v="L"/>
    <s v="Blue"/>
    <x v="2"/>
    <n v="4.4000000000000004"/>
    <s v="Yes"/>
    <s v="2-Day Shipping"/>
    <s v="Yes"/>
    <s v="Yes"/>
    <n v="17"/>
    <x v="4"/>
    <x v="3"/>
  </r>
  <r>
    <n v="521"/>
    <n v="51"/>
    <s v="Male"/>
    <s v="Sunglasses"/>
    <x v="3"/>
    <n v="84"/>
    <s v="South Carolina"/>
    <s v="M"/>
    <s v="White"/>
    <x v="1"/>
    <n v="3.9"/>
    <s v="Yes"/>
    <s v="Free Shipping"/>
    <s v="Yes"/>
    <s v="Yes"/>
    <n v="20"/>
    <x v="5"/>
    <x v="3"/>
  </r>
  <r>
    <n v="522"/>
    <n v="36"/>
    <s v="Male"/>
    <s v="Shorts"/>
    <x v="0"/>
    <n v="41"/>
    <s v="Vermont"/>
    <s v="L"/>
    <s v="Gold"/>
    <x v="0"/>
    <n v="3.5"/>
    <s v="Yes"/>
    <s v="Standard"/>
    <s v="Yes"/>
    <s v="Yes"/>
    <n v="50"/>
    <x v="4"/>
    <x v="2"/>
  </r>
  <r>
    <n v="523"/>
    <n v="65"/>
    <s v="Male"/>
    <s v="Gloves"/>
    <x v="3"/>
    <n v="88"/>
    <s v="Minnesota"/>
    <s v="M"/>
    <s v="Blue"/>
    <x v="1"/>
    <n v="2.5"/>
    <s v="Yes"/>
    <s v="Store Pickup"/>
    <s v="Yes"/>
    <s v="Yes"/>
    <n v="37"/>
    <x v="1"/>
    <x v="3"/>
  </r>
  <r>
    <n v="524"/>
    <n v="46"/>
    <s v="Male"/>
    <s v="Sandals"/>
    <x v="1"/>
    <n v="40"/>
    <s v="Delaware"/>
    <s v="M"/>
    <s v="Orange"/>
    <x v="1"/>
    <n v="4.9000000000000004"/>
    <s v="Yes"/>
    <s v="Express"/>
    <s v="Yes"/>
    <s v="Yes"/>
    <n v="5"/>
    <x v="3"/>
    <x v="3"/>
  </r>
  <r>
    <n v="525"/>
    <n v="59"/>
    <s v="Male"/>
    <s v="Shirt"/>
    <x v="0"/>
    <n v="39"/>
    <s v="Pennsylvania"/>
    <s v="M"/>
    <s v="Gold"/>
    <x v="2"/>
    <n v="4.8"/>
    <s v="Yes"/>
    <s v="Free Shipping"/>
    <s v="Yes"/>
    <s v="Yes"/>
    <n v="44"/>
    <x v="3"/>
    <x v="2"/>
  </r>
  <r>
    <n v="526"/>
    <n v="51"/>
    <s v="Male"/>
    <s v="Coat"/>
    <x v="2"/>
    <n v="37"/>
    <s v="Iowa"/>
    <s v="M"/>
    <s v="Cyan"/>
    <x v="1"/>
    <n v="3.2"/>
    <s v="Yes"/>
    <s v="Next Day Air"/>
    <s v="Yes"/>
    <s v="Yes"/>
    <n v="41"/>
    <x v="5"/>
    <x v="5"/>
  </r>
  <r>
    <n v="527"/>
    <n v="51"/>
    <s v="Male"/>
    <s v="Pants"/>
    <x v="0"/>
    <n v="52"/>
    <s v="New Jersey"/>
    <s v="S"/>
    <s v="Red"/>
    <x v="0"/>
    <n v="4.9000000000000004"/>
    <s v="Yes"/>
    <s v="Standard"/>
    <s v="Yes"/>
    <s v="Yes"/>
    <n v="19"/>
    <x v="1"/>
    <x v="5"/>
  </r>
  <r>
    <n v="528"/>
    <n v="21"/>
    <s v="Male"/>
    <s v="T-shirt"/>
    <x v="0"/>
    <n v="23"/>
    <s v="South Carolina"/>
    <s v="L"/>
    <s v="Yellow"/>
    <x v="0"/>
    <n v="4.3"/>
    <s v="Yes"/>
    <s v="Next Day Air"/>
    <s v="Yes"/>
    <s v="Yes"/>
    <n v="47"/>
    <x v="4"/>
    <x v="6"/>
  </r>
  <r>
    <n v="529"/>
    <n v="34"/>
    <s v="Male"/>
    <s v="Sneakers"/>
    <x v="1"/>
    <n v="88"/>
    <s v="Maryland"/>
    <s v="S"/>
    <s v="Beige"/>
    <x v="0"/>
    <n v="3.2"/>
    <s v="Yes"/>
    <s v="Express"/>
    <s v="Yes"/>
    <s v="Yes"/>
    <n v="40"/>
    <x v="1"/>
    <x v="2"/>
  </r>
  <r>
    <n v="530"/>
    <n v="32"/>
    <s v="Male"/>
    <s v="Shorts"/>
    <x v="0"/>
    <n v="84"/>
    <s v="California"/>
    <s v="M"/>
    <s v="Orange"/>
    <x v="3"/>
    <n v="3.7"/>
    <s v="Yes"/>
    <s v="Standard"/>
    <s v="Yes"/>
    <s v="Yes"/>
    <n v="6"/>
    <x v="2"/>
    <x v="5"/>
  </r>
  <r>
    <n v="531"/>
    <n v="48"/>
    <s v="Male"/>
    <s v="Coat"/>
    <x v="2"/>
    <n v="37"/>
    <s v="Montana"/>
    <s v="XL"/>
    <s v="Magenta"/>
    <x v="0"/>
    <n v="3.2"/>
    <s v="Yes"/>
    <s v="Store Pickup"/>
    <s v="Yes"/>
    <s v="Yes"/>
    <n v="25"/>
    <x v="2"/>
    <x v="4"/>
  </r>
  <r>
    <n v="532"/>
    <n v="50"/>
    <s v="Male"/>
    <s v="Sandals"/>
    <x v="1"/>
    <n v="51"/>
    <s v="Vermont"/>
    <s v="L"/>
    <s v="Purple"/>
    <x v="3"/>
    <n v="3.4"/>
    <s v="Yes"/>
    <s v="Next Day Air"/>
    <s v="Yes"/>
    <s v="Yes"/>
    <n v="42"/>
    <x v="1"/>
    <x v="1"/>
  </r>
  <r>
    <n v="533"/>
    <n v="26"/>
    <s v="Male"/>
    <s v="Pants"/>
    <x v="0"/>
    <n v="76"/>
    <s v="Texas"/>
    <s v="L"/>
    <s v="Black"/>
    <x v="0"/>
    <n v="4.0999999999999996"/>
    <s v="Yes"/>
    <s v="Express"/>
    <s v="Yes"/>
    <s v="Yes"/>
    <n v="35"/>
    <x v="4"/>
    <x v="6"/>
  </r>
  <r>
    <n v="534"/>
    <n v="57"/>
    <s v="Male"/>
    <s v="Sandals"/>
    <x v="1"/>
    <n v="60"/>
    <s v="North Carolina"/>
    <s v="L"/>
    <s v="Pink"/>
    <x v="1"/>
    <n v="4.5"/>
    <s v="Yes"/>
    <s v="Next Day Air"/>
    <s v="Yes"/>
    <s v="Yes"/>
    <n v="17"/>
    <x v="5"/>
    <x v="1"/>
  </r>
  <r>
    <n v="535"/>
    <n v="65"/>
    <s v="Male"/>
    <s v="Gloves"/>
    <x v="3"/>
    <n v="72"/>
    <s v="Florida"/>
    <s v="L"/>
    <s v="Pink"/>
    <x v="3"/>
    <n v="4.5"/>
    <s v="Yes"/>
    <s v="Next Day Air"/>
    <s v="Yes"/>
    <s v="Yes"/>
    <n v="4"/>
    <x v="3"/>
    <x v="3"/>
  </r>
  <r>
    <n v="536"/>
    <n v="56"/>
    <s v="Male"/>
    <s v="T-shirt"/>
    <x v="0"/>
    <n v="45"/>
    <s v="West Virginia"/>
    <s v="L"/>
    <s v="Maroon"/>
    <x v="1"/>
    <n v="3.2"/>
    <s v="Yes"/>
    <s v="Free Shipping"/>
    <s v="Yes"/>
    <s v="Yes"/>
    <n v="24"/>
    <x v="4"/>
    <x v="1"/>
  </r>
  <r>
    <n v="537"/>
    <n v="44"/>
    <s v="Male"/>
    <s v="Jacket"/>
    <x v="2"/>
    <n v="84"/>
    <s v="Illinois"/>
    <s v="S"/>
    <s v="Maroon"/>
    <x v="3"/>
    <n v="4.4000000000000004"/>
    <s v="Yes"/>
    <s v="Store Pickup"/>
    <s v="Yes"/>
    <s v="Yes"/>
    <n v="16"/>
    <x v="5"/>
    <x v="6"/>
  </r>
  <r>
    <n v="538"/>
    <n v="50"/>
    <s v="Male"/>
    <s v="Blouse"/>
    <x v="0"/>
    <n v="49"/>
    <s v="Virginia"/>
    <s v="S"/>
    <s v="Turquoise"/>
    <x v="2"/>
    <n v="3"/>
    <s v="Yes"/>
    <s v="Store Pickup"/>
    <s v="Yes"/>
    <s v="Yes"/>
    <n v="14"/>
    <x v="5"/>
    <x v="2"/>
  </r>
  <r>
    <n v="539"/>
    <n v="27"/>
    <s v="Male"/>
    <s v="Socks"/>
    <x v="0"/>
    <n v="22"/>
    <s v="Virginia"/>
    <s v="XL"/>
    <s v="Green"/>
    <x v="1"/>
    <n v="3.2"/>
    <s v="Yes"/>
    <s v="Free Shipping"/>
    <s v="Yes"/>
    <s v="Yes"/>
    <n v="43"/>
    <x v="1"/>
    <x v="1"/>
  </r>
  <r>
    <n v="540"/>
    <n v="49"/>
    <s v="Male"/>
    <s v="Coat"/>
    <x v="2"/>
    <n v="48"/>
    <s v="Wyoming"/>
    <s v="M"/>
    <s v="Violet"/>
    <x v="0"/>
    <n v="4"/>
    <s v="Yes"/>
    <s v="Store Pickup"/>
    <s v="Yes"/>
    <s v="Yes"/>
    <n v="49"/>
    <x v="5"/>
    <x v="1"/>
  </r>
  <r>
    <n v="541"/>
    <n v="49"/>
    <s v="Male"/>
    <s v="Dress"/>
    <x v="0"/>
    <n v="37"/>
    <s v="South Carolina"/>
    <s v="M"/>
    <s v="Lavender"/>
    <x v="1"/>
    <n v="3.1"/>
    <s v="Yes"/>
    <s v="Next Day Air"/>
    <s v="Yes"/>
    <s v="Yes"/>
    <n v="33"/>
    <x v="1"/>
    <x v="6"/>
  </r>
  <r>
    <n v="542"/>
    <n v="52"/>
    <s v="Male"/>
    <s v="Jacket"/>
    <x v="2"/>
    <n v="27"/>
    <s v="Connecticut"/>
    <s v="L"/>
    <s v="Gray"/>
    <x v="3"/>
    <n v="2.8"/>
    <s v="Yes"/>
    <s v="Next Day Air"/>
    <s v="Yes"/>
    <s v="Yes"/>
    <n v="45"/>
    <x v="1"/>
    <x v="4"/>
  </r>
  <r>
    <n v="543"/>
    <n v="27"/>
    <s v="Male"/>
    <s v="Boots"/>
    <x v="1"/>
    <n v="79"/>
    <s v="Illinois"/>
    <s v="XL"/>
    <s v="Teal"/>
    <x v="1"/>
    <n v="4.5999999999999996"/>
    <s v="Yes"/>
    <s v="Next Day Air"/>
    <s v="Yes"/>
    <s v="Yes"/>
    <n v="35"/>
    <x v="1"/>
    <x v="4"/>
  </r>
  <r>
    <n v="544"/>
    <n v="53"/>
    <s v="Male"/>
    <s v="Skirt"/>
    <x v="0"/>
    <n v="98"/>
    <s v="Alabama"/>
    <s v="S"/>
    <s v="Red"/>
    <x v="1"/>
    <n v="4.3"/>
    <s v="Yes"/>
    <s v="Express"/>
    <s v="Yes"/>
    <s v="Yes"/>
    <n v="11"/>
    <x v="2"/>
    <x v="5"/>
  </r>
  <r>
    <n v="545"/>
    <n v="34"/>
    <s v="Male"/>
    <s v="Sandals"/>
    <x v="1"/>
    <n v="64"/>
    <s v="Washington"/>
    <s v="S"/>
    <s v="Yellow"/>
    <x v="2"/>
    <n v="3.3"/>
    <s v="Yes"/>
    <s v="Standard"/>
    <s v="Yes"/>
    <s v="Yes"/>
    <n v="30"/>
    <x v="4"/>
    <x v="6"/>
  </r>
  <r>
    <n v="546"/>
    <n v="33"/>
    <s v="Male"/>
    <s v="Coat"/>
    <x v="2"/>
    <n v="32"/>
    <s v="Alabama"/>
    <s v="L"/>
    <s v="Magenta"/>
    <x v="2"/>
    <n v="3.5"/>
    <s v="Yes"/>
    <s v="2-Day Shipping"/>
    <s v="Yes"/>
    <s v="Yes"/>
    <n v="48"/>
    <x v="5"/>
    <x v="2"/>
  </r>
  <r>
    <n v="547"/>
    <n v="62"/>
    <s v="Male"/>
    <s v="Hoodie"/>
    <x v="0"/>
    <n v="74"/>
    <s v="New Mexico"/>
    <s v="M"/>
    <s v="Brown"/>
    <x v="0"/>
    <n v="3.4"/>
    <s v="Yes"/>
    <s v="Free Shipping"/>
    <s v="Yes"/>
    <s v="Yes"/>
    <n v="45"/>
    <x v="0"/>
    <x v="4"/>
  </r>
  <r>
    <n v="548"/>
    <n v="38"/>
    <s v="Male"/>
    <s v="Jacket"/>
    <x v="2"/>
    <n v="50"/>
    <s v="Nevada"/>
    <s v="M"/>
    <s v="Blue"/>
    <x v="0"/>
    <n v="2.8"/>
    <s v="Yes"/>
    <s v="Free Shipping"/>
    <s v="Yes"/>
    <s v="Yes"/>
    <n v="26"/>
    <x v="0"/>
    <x v="1"/>
  </r>
  <r>
    <n v="549"/>
    <n v="36"/>
    <s v="Male"/>
    <s v="Backpack"/>
    <x v="3"/>
    <n v="64"/>
    <s v="Nebraska"/>
    <s v="M"/>
    <s v="Black"/>
    <x v="0"/>
    <n v="4.5999999999999996"/>
    <s v="Yes"/>
    <s v="Store Pickup"/>
    <s v="Yes"/>
    <s v="Yes"/>
    <n v="41"/>
    <x v="5"/>
    <x v="6"/>
  </r>
  <r>
    <n v="550"/>
    <n v="31"/>
    <s v="Male"/>
    <s v="Backpack"/>
    <x v="3"/>
    <n v="29"/>
    <s v="Arizona"/>
    <s v="S"/>
    <s v="Olive"/>
    <x v="3"/>
    <n v="3.6"/>
    <s v="Yes"/>
    <s v="Express"/>
    <s v="Yes"/>
    <s v="Yes"/>
    <n v="37"/>
    <x v="0"/>
    <x v="4"/>
  </r>
  <r>
    <n v="551"/>
    <n v="62"/>
    <s v="Male"/>
    <s v="Belt"/>
    <x v="3"/>
    <n v="62"/>
    <s v="Georgia"/>
    <s v="M"/>
    <s v="Olive"/>
    <x v="2"/>
    <n v="3.3"/>
    <s v="Yes"/>
    <s v="Store Pickup"/>
    <s v="Yes"/>
    <s v="Yes"/>
    <n v="12"/>
    <x v="3"/>
    <x v="1"/>
  </r>
  <r>
    <n v="552"/>
    <n v="29"/>
    <s v="Male"/>
    <s v="Coat"/>
    <x v="2"/>
    <n v="78"/>
    <s v="Idaho"/>
    <s v="XL"/>
    <s v="Green"/>
    <x v="3"/>
    <n v="3.1"/>
    <s v="Yes"/>
    <s v="2-Day Shipping"/>
    <s v="Yes"/>
    <s v="Yes"/>
    <n v="27"/>
    <x v="1"/>
    <x v="4"/>
  </r>
  <r>
    <n v="553"/>
    <n v="24"/>
    <s v="Male"/>
    <s v="T-shirt"/>
    <x v="0"/>
    <n v="94"/>
    <s v="Missouri"/>
    <s v="M"/>
    <s v="Peach"/>
    <x v="3"/>
    <n v="3.5"/>
    <s v="Yes"/>
    <s v="Express"/>
    <s v="Yes"/>
    <s v="Yes"/>
    <n v="18"/>
    <x v="4"/>
    <x v="1"/>
  </r>
  <r>
    <n v="554"/>
    <n v="63"/>
    <s v="Male"/>
    <s v="Sunglasses"/>
    <x v="3"/>
    <n v="59"/>
    <s v="Florida"/>
    <s v="M"/>
    <s v="White"/>
    <x v="0"/>
    <n v="3.2"/>
    <s v="Yes"/>
    <s v="Express"/>
    <s v="Yes"/>
    <s v="Yes"/>
    <n v="15"/>
    <x v="2"/>
    <x v="3"/>
  </r>
  <r>
    <n v="555"/>
    <n v="56"/>
    <s v="Male"/>
    <s v="Sneakers"/>
    <x v="1"/>
    <n v="47"/>
    <s v="Minnesota"/>
    <s v="M"/>
    <s v="Red"/>
    <x v="2"/>
    <n v="3"/>
    <s v="Yes"/>
    <s v="Express"/>
    <s v="Yes"/>
    <s v="Yes"/>
    <n v="34"/>
    <x v="4"/>
    <x v="1"/>
  </r>
  <r>
    <n v="556"/>
    <n v="63"/>
    <s v="Male"/>
    <s v="Gloves"/>
    <x v="3"/>
    <n v="57"/>
    <s v="Maine"/>
    <s v="M"/>
    <s v="White"/>
    <x v="3"/>
    <n v="4.8"/>
    <s v="Yes"/>
    <s v="Express"/>
    <s v="Yes"/>
    <s v="Yes"/>
    <n v="37"/>
    <x v="0"/>
    <x v="2"/>
  </r>
  <r>
    <n v="557"/>
    <n v="40"/>
    <s v="Male"/>
    <s v="Coat"/>
    <x v="2"/>
    <n v="90"/>
    <s v="Montana"/>
    <s v="L"/>
    <s v="Indigo"/>
    <x v="0"/>
    <n v="5"/>
    <s v="Yes"/>
    <s v="Store Pickup"/>
    <s v="Yes"/>
    <s v="Yes"/>
    <n v="21"/>
    <x v="1"/>
    <x v="0"/>
  </r>
  <r>
    <n v="558"/>
    <n v="18"/>
    <s v="Male"/>
    <s v="Shirt"/>
    <x v="0"/>
    <n v="60"/>
    <s v="Alaska"/>
    <s v="M"/>
    <s v="White"/>
    <x v="1"/>
    <n v="2.9"/>
    <s v="Yes"/>
    <s v="Free Shipping"/>
    <s v="Yes"/>
    <s v="Yes"/>
    <n v="31"/>
    <x v="5"/>
    <x v="1"/>
  </r>
  <r>
    <n v="559"/>
    <n v="50"/>
    <s v="Male"/>
    <s v="Sneakers"/>
    <x v="1"/>
    <n v="77"/>
    <s v="Iowa"/>
    <s v="L"/>
    <s v="Teal"/>
    <x v="3"/>
    <n v="3.2"/>
    <s v="Yes"/>
    <s v="Express"/>
    <s v="Yes"/>
    <s v="Yes"/>
    <n v="43"/>
    <x v="5"/>
    <x v="6"/>
  </r>
  <r>
    <n v="560"/>
    <n v="66"/>
    <s v="Male"/>
    <s v="Scarf"/>
    <x v="3"/>
    <n v="41"/>
    <s v="Arizona"/>
    <s v="M"/>
    <s v="Indigo"/>
    <x v="3"/>
    <n v="2.9"/>
    <s v="Yes"/>
    <s v="Store Pickup"/>
    <s v="Yes"/>
    <s v="Yes"/>
    <n v="22"/>
    <x v="4"/>
    <x v="5"/>
  </r>
  <r>
    <n v="561"/>
    <n v="25"/>
    <s v="Male"/>
    <s v="Jewelry"/>
    <x v="3"/>
    <n v="48"/>
    <s v="Louisiana"/>
    <s v="L"/>
    <s v="Red"/>
    <x v="3"/>
    <n v="3.3"/>
    <s v="Yes"/>
    <s v="Free Shipping"/>
    <s v="Yes"/>
    <s v="Yes"/>
    <n v="12"/>
    <x v="5"/>
    <x v="2"/>
  </r>
  <r>
    <n v="562"/>
    <n v="65"/>
    <s v="Male"/>
    <s v="Jacket"/>
    <x v="2"/>
    <n v="65"/>
    <s v="Alabama"/>
    <s v="M"/>
    <s v="Blue"/>
    <x v="3"/>
    <n v="2.6"/>
    <s v="Yes"/>
    <s v="Next Day Air"/>
    <s v="Yes"/>
    <s v="Yes"/>
    <n v="25"/>
    <x v="3"/>
    <x v="0"/>
  </r>
  <r>
    <n v="563"/>
    <n v="53"/>
    <s v="Male"/>
    <s v="Jeans"/>
    <x v="0"/>
    <n v="62"/>
    <s v="Missouri"/>
    <s v="M"/>
    <s v="Blue"/>
    <x v="2"/>
    <n v="3.5"/>
    <s v="Yes"/>
    <s v="Standard"/>
    <s v="Yes"/>
    <s v="Yes"/>
    <n v="40"/>
    <x v="5"/>
    <x v="2"/>
  </r>
  <r>
    <n v="564"/>
    <n v="61"/>
    <s v="Male"/>
    <s v="Shoes"/>
    <x v="1"/>
    <n v="99"/>
    <s v="Idaho"/>
    <s v="M"/>
    <s v="Black"/>
    <x v="3"/>
    <n v="4.4000000000000004"/>
    <s v="Yes"/>
    <s v="Standard"/>
    <s v="Yes"/>
    <s v="Yes"/>
    <n v="16"/>
    <x v="5"/>
    <x v="3"/>
  </r>
  <r>
    <n v="565"/>
    <n v="67"/>
    <s v="Male"/>
    <s v="Hoodie"/>
    <x v="0"/>
    <n v="58"/>
    <s v="Florida"/>
    <s v="M"/>
    <s v="Olive"/>
    <x v="0"/>
    <n v="3.4"/>
    <s v="Yes"/>
    <s v="Next Day Air"/>
    <s v="Yes"/>
    <s v="Yes"/>
    <n v="30"/>
    <x v="4"/>
    <x v="1"/>
  </r>
  <r>
    <n v="566"/>
    <n v="59"/>
    <s v="Male"/>
    <s v="Backpack"/>
    <x v="3"/>
    <n v="43"/>
    <s v="Idaho"/>
    <s v="L"/>
    <s v="Lavender"/>
    <x v="3"/>
    <n v="4.2"/>
    <s v="Yes"/>
    <s v="Store Pickup"/>
    <s v="Yes"/>
    <s v="Yes"/>
    <n v="10"/>
    <x v="0"/>
    <x v="1"/>
  </r>
  <r>
    <n v="567"/>
    <n v="55"/>
    <s v="Male"/>
    <s v="Sneakers"/>
    <x v="1"/>
    <n v="93"/>
    <s v="Alabama"/>
    <s v="M"/>
    <s v="Indigo"/>
    <x v="1"/>
    <n v="3.6"/>
    <s v="Yes"/>
    <s v="Store Pickup"/>
    <s v="Yes"/>
    <s v="Yes"/>
    <n v="1"/>
    <x v="5"/>
    <x v="0"/>
  </r>
  <r>
    <n v="568"/>
    <n v="21"/>
    <s v="Male"/>
    <s v="Blouse"/>
    <x v="0"/>
    <n v="50"/>
    <s v="New Hampshire"/>
    <s v="S"/>
    <s v="Red"/>
    <x v="0"/>
    <n v="3"/>
    <s v="Yes"/>
    <s v="Next Day Air"/>
    <s v="Yes"/>
    <s v="Yes"/>
    <n v="24"/>
    <x v="0"/>
    <x v="0"/>
  </r>
  <r>
    <n v="569"/>
    <n v="44"/>
    <s v="Male"/>
    <s v="Pants"/>
    <x v="0"/>
    <n v="88"/>
    <s v="Utah"/>
    <s v="L"/>
    <s v="Red"/>
    <x v="2"/>
    <n v="4"/>
    <s v="Yes"/>
    <s v="Free Shipping"/>
    <s v="Yes"/>
    <s v="Yes"/>
    <n v="36"/>
    <x v="3"/>
    <x v="5"/>
  </r>
  <r>
    <n v="570"/>
    <n v="65"/>
    <s v="Male"/>
    <s v="Skirt"/>
    <x v="0"/>
    <n v="33"/>
    <s v="Alabama"/>
    <s v="M"/>
    <s v="Pink"/>
    <x v="3"/>
    <n v="4.4000000000000004"/>
    <s v="Yes"/>
    <s v="Express"/>
    <s v="Yes"/>
    <s v="Yes"/>
    <n v="46"/>
    <x v="2"/>
    <x v="6"/>
  </r>
  <r>
    <n v="571"/>
    <n v="65"/>
    <s v="Male"/>
    <s v="T-shirt"/>
    <x v="0"/>
    <n v="99"/>
    <s v="Iowa"/>
    <s v="XL"/>
    <s v="Purple"/>
    <x v="3"/>
    <n v="4.0999999999999996"/>
    <s v="Yes"/>
    <s v="Standard"/>
    <s v="Yes"/>
    <s v="Yes"/>
    <n v="20"/>
    <x v="1"/>
    <x v="2"/>
  </r>
  <r>
    <n v="572"/>
    <n v="54"/>
    <s v="Male"/>
    <s v="Jacket"/>
    <x v="2"/>
    <n v="76"/>
    <s v="Kentucky"/>
    <s v="XL"/>
    <s v="Cyan"/>
    <x v="1"/>
    <n v="3.6"/>
    <s v="Yes"/>
    <s v="Free Shipping"/>
    <s v="Yes"/>
    <s v="Yes"/>
    <n v="37"/>
    <x v="0"/>
    <x v="1"/>
  </r>
  <r>
    <n v="573"/>
    <n v="56"/>
    <s v="Male"/>
    <s v="Scarf"/>
    <x v="3"/>
    <n v="97"/>
    <s v="South Carolina"/>
    <s v="XL"/>
    <s v="Cyan"/>
    <x v="2"/>
    <n v="4.5999999999999996"/>
    <s v="Yes"/>
    <s v="Next Day Air"/>
    <s v="Yes"/>
    <s v="Yes"/>
    <n v="26"/>
    <x v="4"/>
    <x v="2"/>
  </r>
  <r>
    <n v="574"/>
    <n v="58"/>
    <s v="Male"/>
    <s v="Pants"/>
    <x v="0"/>
    <n v="68"/>
    <s v="California"/>
    <s v="M"/>
    <s v="Charcoal"/>
    <x v="2"/>
    <n v="3.2"/>
    <s v="Yes"/>
    <s v="2-Day Shipping"/>
    <s v="Yes"/>
    <s v="Yes"/>
    <n v="23"/>
    <x v="2"/>
    <x v="4"/>
  </r>
  <r>
    <n v="575"/>
    <n v="54"/>
    <s v="Male"/>
    <s v="Sneakers"/>
    <x v="1"/>
    <n v="79"/>
    <s v="Maine"/>
    <s v="L"/>
    <s v="Red"/>
    <x v="3"/>
    <n v="4.8"/>
    <s v="Yes"/>
    <s v="Free Shipping"/>
    <s v="Yes"/>
    <s v="Yes"/>
    <n v="20"/>
    <x v="4"/>
    <x v="4"/>
  </r>
  <r>
    <n v="576"/>
    <n v="58"/>
    <s v="Male"/>
    <s v="Jeans"/>
    <x v="0"/>
    <n v="86"/>
    <s v="Nebraska"/>
    <s v="M"/>
    <s v="Peach"/>
    <x v="3"/>
    <n v="4.8"/>
    <s v="Yes"/>
    <s v="Express"/>
    <s v="Yes"/>
    <s v="Yes"/>
    <n v="38"/>
    <x v="3"/>
    <x v="5"/>
  </r>
  <r>
    <n v="577"/>
    <n v="48"/>
    <s v="Male"/>
    <s v="Hat"/>
    <x v="3"/>
    <n v="68"/>
    <s v="Washington"/>
    <s v="M"/>
    <s v="Black"/>
    <x v="0"/>
    <n v="5"/>
    <s v="Yes"/>
    <s v="2-Day Shipping"/>
    <s v="Yes"/>
    <s v="Yes"/>
    <n v="5"/>
    <x v="2"/>
    <x v="6"/>
  </r>
  <r>
    <n v="578"/>
    <n v="19"/>
    <s v="Male"/>
    <s v="Skirt"/>
    <x v="0"/>
    <n v="52"/>
    <s v="Alabama"/>
    <s v="M"/>
    <s v="Black"/>
    <x v="3"/>
    <n v="3.7"/>
    <s v="Yes"/>
    <s v="Store Pickup"/>
    <s v="Yes"/>
    <s v="Yes"/>
    <n v="41"/>
    <x v="0"/>
    <x v="2"/>
  </r>
  <r>
    <n v="579"/>
    <n v="69"/>
    <s v="Male"/>
    <s v="Sandals"/>
    <x v="1"/>
    <n v="90"/>
    <s v="Maine"/>
    <s v="M"/>
    <s v="Purple"/>
    <x v="3"/>
    <n v="4.5999999999999996"/>
    <s v="Yes"/>
    <s v="Next Day Air"/>
    <s v="Yes"/>
    <s v="Yes"/>
    <n v="22"/>
    <x v="2"/>
    <x v="0"/>
  </r>
  <r>
    <n v="580"/>
    <n v="58"/>
    <s v="Male"/>
    <s v="Sandals"/>
    <x v="1"/>
    <n v="41"/>
    <s v="California"/>
    <s v="M"/>
    <s v="Violet"/>
    <x v="0"/>
    <n v="3.7"/>
    <s v="Yes"/>
    <s v="Free Shipping"/>
    <s v="Yes"/>
    <s v="Yes"/>
    <n v="48"/>
    <x v="2"/>
    <x v="2"/>
  </r>
  <r>
    <n v="581"/>
    <n v="49"/>
    <s v="Male"/>
    <s v="Sweater"/>
    <x v="0"/>
    <n v="80"/>
    <s v="Iowa"/>
    <s v="M"/>
    <s v="Orange"/>
    <x v="1"/>
    <n v="4.0999999999999996"/>
    <s v="Yes"/>
    <s v="Free Shipping"/>
    <s v="Yes"/>
    <s v="Yes"/>
    <n v="10"/>
    <x v="3"/>
    <x v="1"/>
  </r>
  <r>
    <n v="582"/>
    <n v="32"/>
    <s v="Male"/>
    <s v="Sweater"/>
    <x v="0"/>
    <n v="100"/>
    <s v="Iowa"/>
    <s v="XL"/>
    <s v="Charcoal"/>
    <x v="0"/>
    <n v="2.7"/>
    <s v="Yes"/>
    <s v="Store Pickup"/>
    <s v="Yes"/>
    <s v="Yes"/>
    <n v="12"/>
    <x v="4"/>
    <x v="6"/>
  </r>
  <r>
    <n v="583"/>
    <n v="40"/>
    <s v="Male"/>
    <s v="Jacket"/>
    <x v="2"/>
    <n v="77"/>
    <s v="Colorado"/>
    <s v="L"/>
    <s v="Turquoise"/>
    <x v="1"/>
    <n v="4.9000000000000004"/>
    <s v="Yes"/>
    <s v="Store Pickup"/>
    <s v="Yes"/>
    <s v="Yes"/>
    <n v="2"/>
    <x v="4"/>
    <x v="3"/>
  </r>
  <r>
    <n v="584"/>
    <n v="25"/>
    <s v="Male"/>
    <s v="Shorts"/>
    <x v="0"/>
    <n v="78"/>
    <s v="California"/>
    <s v="L"/>
    <s v="Yellow"/>
    <x v="1"/>
    <n v="4"/>
    <s v="Yes"/>
    <s v="Store Pickup"/>
    <s v="Yes"/>
    <s v="Yes"/>
    <n v="38"/>
    <x v="3"/>
    <x v="5"/>
  </r>
  <r>
    <n v="585"/>
    <n v="70"/>
    <s v="Male"/>
    <s v="Socks"/>
    <x v="0"/>
    <n v="94"/>
    <s v="Indiana"/>
    <s v="M"/>
    <s v="White"/>
    <x v="1"/>
    <n v="4.7"/>
    <s v="Yes"/>
    <s v="Free Shipping"/>
    <s v="Yes"/>
    <s v="Yes"/>
    <n v="20"/>
    <x v="5"/>
    <x v="5"/>
  </r>
  <r>
    <n v="586"/>
    <n v="69"/>
    <s v="Male"/>
    <s v="Socks"/>
    <x v="0"/>
    <n v="23"/>
    <s v="South Carolina"/>
    <s v="M"/>
    <s v="Gray"/>
    <x v="3"/>
    <n v="2.8"/>
    <s v="Yes"/>
    <s v="Next Day Air"/>
    <s v="Yes"/>
    <s v="Yes"/>
    <n v="5"/>
    <x v="1"/>
    <x v="6"/>
  </r>
  <r>
    <n v="587"/>
    <n v="45"/>
    <s v="Male"/>
    <s v="Hoodie"/>
    <x v="0"/>
    <n v="20"/>
    <s v="Wisconsin"/>
    <s v="S"/>
    <s v="Blue"/>
    <x v="0"/>
    <n v="4.9000000000000004"/>
    <s v="Yes"/>
    <s v="2-Day Shipping"/>
    <s v="Yes"/>
    <s v="Yes"/>
    <n v="9"/>
    <x v="0"/>
    <x v="2"/>
  </r>
  <r>
    <n v="588"/>
    <n v="29"/>
    <s v="Male"/>
    <s v="Socks"/>
    <x v="0"/>
    <n v="86"/>
    <s v="Washington"/>
    <s v="S"/>
    <s v="Maroon"/>
    <x v="3"/>
    <n v="4.2"/>
    <s v="Yes"/>
    <s v="Express"/>
    <s v="Yes"/>
    <s v="Yes"/>
    <n v="48"/>
    <x v="5"/>
    <x v="6"/>
  </r>
  <r>
    <n v="589"/>
    <n v="47"/>
    <s v="Male"/>
    <s v="Boots"/>
    <x v="1"/>
    <n v="60"/>
    <s v="South Dakota"/>
    <s v="M"/>
    <s v="Violet"/>
    <x v="3"/>
    <n v="3"/>
    <s v="Yes"/>
    <s v="Standard"/>
    <s v="Yes"/>
    <s v="Yes"/>
    <n v="9"/>
    <x v="5"/>
    <x v="3"/>
  </r>
  <r>
    <n v="590"/>
    <n v="28"/>
    <s v="Male"/>
    <s v="Shirt"/>
    <x v="0"/>
    <n v="70"/>
    <s v="Minnesota"/>
    <s v="M"/>
    <s v="Orange"/>
    <x v="3"/>
    <n v="3.4"/>
    <s v="Yes"/>
    <s v="2-Day Shipping"/>
    <s v="Yes"/>
    <s v="Yes"/>
    <n v="40"/>
    <x v="3"/>
    <x v="2"/>
  </r>
  <r>
    <n v="591"/>
    <n v="64"/>
    <s v="Male"/>
    <s v="Belt"/>
    <x v="3"/>
    <n v="39"/>
    <s v="Alaska"/>
    <s v="S"/>
    <s v="Turquoise"/>
    <x v="3"/>
    <n v="4.5999999999999996"/>
    <s v="Yes"/>
    <s v="Standard"/>
    <s v="Yes"/>
    <s v="Yes"/>
    <n v="30"/>
    <x v="0"/>
    <x v="0"/>
  </r>
  <r>
    <n v="592"/>
    <n v="47"/>
    <s v="Male"/>
    <s v="Backpack"/>
    <x v="3"/>
    <n v="37"/>
    <s v="Kentucky"/>
    <s v="L"/>
    <s v="Olive"/>
    <x v="3"/>
    <n v="4.2"/>
    <s v="Yes"/>
    <s v="Store Pickup"/>
    <s v="Yes"/>
    <s v="Yes"/>
    <n v="6"/>
    <x v="5"/>
    <x v="4"/>
  </r>
  <r>
    <n v="593"/>
    <n v="60"/>
    <s v="Male"/>
    <s v="Boots"/>
    <x v="1"/>
    <n v="29"/>
    <s v="North Dakota"/>
    <s v="M"/>
    <s v="Brown"/>
    <x v="3"/>
    <n v="3.2"/>
    <s v="Yes"/>
    <s v="Free Shipping"/>
    <s v="Yes"/>
    <s v="Yes"/>
    <n v="42"/>
    <x v="0"/>
    <x v="6"/>
  </r>
  <r>
    <n v="594"/>
    <n v="67"/>
    <s v="Male"/>
    <s v="Coat"/>
    <x v="2"/>
    <n v="35"/>
    <s v="Alaska"/>
    <s v="S"/>
    <s v="Green"/>
    <x v="0"/>
    <n v="4.4000000000000004"/>
    <s v="Yes"/>
    <s v="Store Pickup"/>
    <s v="Yes"/>
    <s v="Yes"/>
    <n v="9"/>
    <x v="3"/>
    <x v="6"/>
  </r>
  <r>
    <n v="595"/>
    <n v="35"/>
    <s v="Male"/>
    <s v="Hoodie"/>
    <x v="0"/>
    <n v="83"/>
    <s v="Oklahoma"/>
    <s v="S"/>
    <s v="Brown"/>
    <x v="0"/>
    <n v="2.5"/>
    <s v="Yes"/>
    <s v="Next Day Air"/>
    <s v="Yes"/>
    <s v="Yes"/>
    <n v="6"/>
    <x v="5"/>
    <x v="5"/>
  </r>
  <r>
    <n v="596"/>
    <n v="30"/>
    <s v="Male"/>
    <s v="Shoes"/>
    <x v="1"/>
    <n v="77"/>
    <s v="Delaware"/>
    <s v="M"/>
    <s v="Silver"/>
    <x v="2"/>
    <n v="3.6"/>
    <s v="Yes"/>
    <s v="Next Day Air"/>
    <s v="Yes"/>
    <s v="Yes"/>
    <n v="47"/>
    <x v="3"/>
    <x v="3"/>
  </r>
  <r>
    <n v="597"/>
    <n v="23"/>
    <s v="Male"/>
    <s v="Shoes"/>
    <x v="1"/>
    <n v="37"/>
    <s v="Montana"/>
    <s v="XL"/>
    <s v="White"/>
    <x v="2"/>
    <n v="4.5"/>
    <s v="Yes"/>
    <s v="Store Pickup"/>
    <s v="Yes"/>
    <s v="Yes"/>
    <n v="36"/>
    <x v="0"/>
    <x v="2"/>
  </r>
  <r>
    <n v="598"/>
    <n v="70"/>
    <s v="Male"/>
    <s v="Jewelry"/>
    <x v="3"/>
    <n v="69"/>
    <s v="Alaska"/>
    <s v="L"/>
    <s v="Gold"/>
    <x v="2"/>
    <n v="3.4"/>
    <s v="Yes"/>
    <s v="Standard"/>
    <s v="Yes"/>
    <s v="Yes"/>
    <n v="19"/>
    <x v="4"/>
    <x v="0"/>
  </r>
  <r>
    <n v="599"/>
    <n v="21"/>
    <s v="Male"/>
    <s v="Dress"/>
    <x v="0"/>
    <n v="66"/>
    <s v="California"/>
    <s v="L"/>
    <s v="Green"/>
    <x v="0"/>
    <n v="3.2"/>
    <s v="Yes"/>
    <s v="2-Day Shipping"/>
    <s v="Yes"/>
    <s v="Yes"/>
    <n v="30"/>
    <x v="1"/>
    <x v="6"/>
  </r>
  <r>
    <n v="600"/>
    <n v="51"/>
    <s v="Male"/>
    <s v="Boots"/>
    <x v="1"/>
    <n v="26"/>
    <s v="Massachusetts"/>
    <s v="L"/>
    <s v="Teal"/>
    <x v="1"/>
    <n v="4.2"/>
    <s v="Yes"/>
    <s v="Standard"/>
    <s v="Yes"/>
    <s v="Yes"/>
    <n v="27"/>
    <x v="5"/>
    <x v="6"/>
  </r>
  <r>
    <n v="601"/>
    <n v="22"/>
    <s v="Male"/>
    <s v="Hat"/>
    <x v="3"/>
    <n v="63"/>
    <s v="South Carolina"/>
    <s v="M"/>
    <s v="Charcoal"/>
    <x v="1"/>
    <n v="5"/>
    <s v="Yes"/>
    <s v="2-Day Shipping"/>
    <s v="Yes"/>
    <s v="Yes"/>
    <n v="25"/>
    <x v="0"/>
    <x v="5"/>
  </r>
  <r>
    <n v="602"/>
    <n v="32"/>
    <s v="Male"/>
    <s v="Backpack"/>
    <x v="3"/>
    <n v="38"/>
    <s v="West Virginia"/>
    <s v="M"/>
    <s v="Maroon"/>
    <x v="2"/>
    <n v="4.7"/>
    <s v="Yes"/>
    <s v="Store Pickup"/>
    <s v="Yes"/>
    <s v="Yes"/>
    <n v="5"/>
    <x v="1"/>
    <x v="0"/>
  </r>
  <r>
    <n v="603"/>
    <n v="37"/>
    <s v="Male"/>
    <s v="Shoes"/>
    <x v="1"/>
    <n v="58"/>
    <s v="Oregon"/>
    <s v="L"/>
    <s v="Lavender"/>
    <x v="2"/>
    <n v="4.2"/>
    <s v="Yes"/>
    <s v="Next Day Air"/>
    <s v="Yes"/>
    <s v="Yes"/>
    <n v="10"/>
    <x v="1"/>
    <x v="6"/>
  </r>
  <r>
    <n v="604"/>
    <n v="31"/>
    <s v="Male"/>
    <s v="Handbag"/>
    <x v="3"/>
    <n v="46"/>
    <s v="Massachusetts"/>
    <s v="L"/>
    <s v="Green"/>
    <x v="0"/>
    <n v="3.4"/>
    <s v="Yes"/>
    <s v="2-Day Shipping"/>
    <s v="Yes"/>
    <s v="Yes"/>
    <n v="26"/>
    <x v="3"/>
    <x v="6"/>
  </r>
  <r>
    <n v="605"/>
    <n v="44"/>
    <s v="Male"/>
    <s v="Sunglasses"/>
    <x v="3"/>
    <n v="92"/>
    <s v="West Virginia"/>
    <s v="S"/>
    <s v="Pink"/>
    <x v="3"/>
    <n v="4.4000000000000004"/>
    <s v="Yes"/>
    <s v="Store Pickup"/>
    <s v="Yes"/>
    <s v="Yes"/>
    <n v="11"/>
    <x v="2"/>
    <x v="6"/>
  </r>
  <r>
    <n v="606"/>
    <n v="40"/>
    <s v="Male"/>
    <s v="Hat"/>
    <x v="3"/>
    <n v="32"/>
    <s v="California"/>
    <s v="XL"/>
    <s v="Charcoal"/>
    <x v="0"/>
    <n v="4.2"/>
    <s v="Yes"/>
    <s v="Standard"/>
    <s v="Yes"/>
    <s v="Yes"/>
    <n v="17"/>
    <x v="4"/>
    <x v="1"/>
  </r>
  <r>
    <n v="607"/>
    <n v="27"/>
    <s v="Male"/>
    <s v="Scarf"/>
    <x v="3"/>
    <n v="90"/>
    <s v="Colorado"/>
    <s v="M"/>
    <s v="Blue"/>
    <x v="1"/>
    <n v="4.5"/>
    <s v="Yes"/>
    <s v="Standard"/>
    <s v="Yes"/>
    <s v="Yes"/>
    <n v="44"/>
    <x v="3"/>
    <x v="5"/>
  </r>
  <r>
    <n v="608"/>
    <n v="47"/>
    <s v="Male"/>
    <s v="Hoodie"/>
    <x v="0"/>
    <n v="23"/>
    <s v="Indiana"/>
    <s v="L"/>
    <s v="Purple"/>
    <x v="3"/>
    <n v="2.8"/>
    <s v="Yes"/>
    <s v="Next Day Air"/>
    <s v="Yes"/>
    <s v="Yes"/>
    <n v="44"/>
    <x v="1"/>
    <x v="5"/>
  </r>
  <r>
    <n v="609"/>
    <n v="41"/>
    <s v="Male"/>
    <s v="Backpack"/>
    <x v="3"/>
    <n v="25"/>
    <s v="Delaware"/>
    <s v="S"/>
    <s v="Gold"/>
    <x v="3"/>
    <n v="3.3"/>
    <s v="Yes"/>
    <s v="Next Day Air"/>
    <s v="Yes"/>
    <s v="Yes"/>
    <n v="21"/>
    <x v="0"/>
    <x v="6"/>
  </r>
  <r>
    <n v="610"/>
    <n v="51"/>
    <s v="Male"/>
    <s v="Sweater"/>
    <x v="0"/>
    <n v="54"/>
    <s v="Ohio"/>
    <s v="L"/>
    <s v="Purple"/>
    <x v="3"/>
    <n v="4.5999999999999996"/>
    <s v="Yes"/>
    <s v="Next Day Air"/>
    <s v="Yes"/>
    <s v="Yes"/>
    <n v="49"/>
    <x v="2"/>
    <x v="0"/>
  </r>
  <r>
    <n v="611"/>
    <n v="53"/>
    <s v="Male"/>
    <s v="Shorts"/>
    <x v="0"/>
    <n v="72"/>
    <s v="Oklahoma"/>
    <s v="M"/>
    <s v="Charcoal"/>
    <x v="2"/>
    <n v="2.5"/>
    <s v="Yes"/>
    <s v="Free Shipping"/>
    <s v="Yes"/>
    <s v="Yes"/>
    <n v="27"/>
    <x v="4"/>
    <x v="6"/>
  </r>
  <r>
    <n v="612"/>
    <n v="43"/>
    <s v="Male"/>
    <s v="Scarf"/>
    <x v="3"/>
    <n v="33"/>
    <s v="California"/>
    <s v="M"/>
    <s v="Black"/>
    <x v="0"/>
    <n v="4.7"/>
    <s v="Yes"/>
    <s v="Store Pickup"/>
    <s v="Yes"/>
    <s v="Yes"/>
    <n v="19"/>
    <x v="1"/>
    <x v="5"/>
  </r>
  <r>
    <n v="613"/>
    <n v="67"/>
    <s v="Male"/>
    <s v="Hat"/>
    <x v="3"/>
    <n v="43"/>
    <s v="New Hampshire"/>
    <s v="L"/>
    <s v="Lavender"/>
    <x v="3"/>
    <n v="4.5999999999999996"/>
    <s v="Yes"/>
    <s v="Express"/>
    <s v="Yes"/>
    <s v="Yes"/>
    <n v="33"/>
    <x v="2"/>
    <x v="3"/>
  </r>
  <r>
    <n v="614"/>
    <n v="61"/>
    <s v="Male"/>
    <s v="Coat"/>
    <x v="2"/>
    <n v="51"/>
    <s v="Pennsylvania"/>
    <s v="L"/>
    <s v="Lavender"/>
    <x v="3"/>
    <n v="2.6"/>
    <s v="Yes"/>
    <s v="Standard"/>
    <s v="Yes"/>
    <s v="Yes"/>
    <n v="46"/>
    <x v="1"/>
    <x v="4"/>
  </r>
  <r>
    <n v="615"/>
    <n v="68"/>
    <s v="Male"/>
    <s v="Jewelry"/>
    <x v="3"/>
    <n v="85"/>
    <s v="Idaho"/>
    <s v="M"/>
    <s v="Lavender"/>
    <x v="0"/>
    <n v="4"/>
    <s v="Yes"/>
    <s v="Standard"/>
    <s v="Yes"/>
    <s v="Yes"/>
    <n v="21"/>
    <x v="2"/>
    <x v="4"/>
  </r>
  <r>
    <n v="616"/>
    <n v="67"/>
    <s v="Male"/>
    <s v="Sandals"/>
    <x v="1"/>
    <n v="100"/>
    <s v="Maryland"/>
    <s v="L"/>
    <s v="Olive"/>
    <x v="2"/>
    <n v="2.6"/>
    <s v="Yes"/>
    <s v="Next Day Air"/>
    <s v="Yes"/>
    <s v="Yes"/>
    <n v="23"/>
    <x v="0"/>
    <x v="2"/>
  </r>
  <r>
    <n v="617"/>
    <n v="29"/>
    <s v="Male"/>
    <s v="Gloves"/>
    <x v="3"/>
    <n v="72"/>
    <s v="Pennsylvania"/>
    <s v="L"/>
    <s v="Teal"/>
    <x v="1"/>
    <n v="4.5999999999999996"/>
    <s v="Yes"/>
    <s v="Free Shipping"/>
    <s v="Yes"/>
    <s v="Yes"/>
    <n v="38"/>
    <x v="2"/>
    <x v="6"/>
  </r>
  <r>
    <n v="618"/>
    <n v="50"/>
    <s v="Male"/>
    <s v="Backpack"/>
    <x v="3"/>
    <n v="57"/>
    <s v="Colorado"/>
    <s v="M"/>
    <s v="Maroon"/>
    <x v="3"/>
    <n v="2.6"/>
    <s v="Yes"/>
    <s v="Standard"/>
    <s v="Yes"/>
    <s v="Yes"/>
    <n v="2"/>
    <x v="4"/>
    <x v="3"/>
  </r>
  <r>
    <n v="619"/>
    <n v="61"/>
    <s v="Male"/>
    <s v="Jacket"/>
    <x v="2"/>
    <n v="94"/>
    <s v="Indiana"/>
    <s v="L"/>
    <s v="Cyan"/>
    <x v="1"/>
    <n v="4"/>
    <s v="Yes"/>
    <s v="Express"/>
    <s v="Yes"/>
    <s v="Yes"/>
    <n v="21"/>
    <x v="5"/>
    <x v="4"/>
  </r>
  <r>
    <n v="620"/>
    <n v="19"/>
    <s v="Male"/>
    <s v="Backpack"/>
    <x v="3"/>
    <n v="34"/>
    <s v="Nebraska"/>
    <s v="M"/>
    <s v="Charcoal"/>
    <x v="2"/>
    <n v="4.5999999999999996"/>
    <s v="Yes"/>
    <s v="Store Pickup"/>
    <s v="Yes"/>
    <s v="Yes"/>
    <n v="1"/>
    <x v="5"/>
    <x v="6"/>
  </r>
  <r>
    <n v="621"/>
    <n v="33"/>
    <s v="Male"/>
    <s v="Backpack"/>
    <x v="3"/>
    <n v="89"/>
    <s v="Rhode Island"/>
    <s v="M"/>
    <s v="Black"/>
    <x v="3"/>
    <n v="3.7"/>
    <s v="Yes"/>
    <s v="2-Day Shipping"/>
    <s v="Yes"/>
    <s v="Yes"/>
    <n v="10"/>
    <x v="0"/>
    <x v="6"/>
  </r>
  <r>
    <n v="622"/>
    <n v="51"/>
    <s v="Male"/>
    <s v="Sunglasses"/>
    <x v="3"/>
    <n v="27"/>
    <s v="Kansas"/>
    <s v="S"/>
    <s v="Red"/>
    <x v="3"/>
    <n v="4.4000000000000004"/>
    <s v="Yes"/>
    <s v="Store Pickup"/>
    <s v="Yes"/>
    <s v="Yes"/>
    <n v="45"/>
    <x v="2"/>
    <x v="1"/>
  </r>
  <r>
    <n v="623"/>
    <n v="69"/>
    <s v="Male"/>
    <s v="Socks"/>
    <x v="0"/>
    <n v="63"/>
    <s v="Georgia"/>
    <s v="S"/>
    <s v="Peach"/>
    <x v="1"/>
    <n v="4"/>
    <s v="Yes"/>
    <s v="Next Day Air"/>
    <s v="Yes"/>
    <s v="Yes"/>
    <n v="44"/>
    <x v="4"/>
    <x v="0"/>
  </r>
  <r>
    <n v="624"/>
    <n v="19"/>
    <s v="Male"/>
    <s v="Shoes"/>
    <x v="1"/>
    <n v="70"/>
    <s v="Nevada"/>
    <s v="M"/>
    <s v="White"/>
    <x v="3"/>
    <n v="4.7"/>
    <s v="Yes"/>
    <s v="Standard"/>
    <s v="Yes"/>
    <s v="Yes"/>
    <n v="48"/>
    <x v="3"/>
    <x v="4"/>
  </r>
  <r>
    <n v="625"/>
    <n v="55"/>
    <s v="Male"/>
    <s v="Pants"/>
    <x v="0"/>
    <n v="87"/>
    <s v="South Carolina"/>
    <s v="XL"/>
    <s v="Pink"/>
    <x v="3"/>
    <n v="3.4"/>
    <s v="Yes"/>
    <s v="Express"/>
    <s v="Yes"/>
    <s v="Yes"/>
    <n v="21"/>
    <x v="3"/>
    <x v="2"/>
  </r>
  <r>
    <n v="626"/>
    <n v="49"/>
    <s v="Male"/>
    <s v="Jewelry"/>
    <x v="3"/>
    <n v="79"/>
    <s v="Delaware"/>
    <s v="M"/>
    <s v="Red"/>
    <x v="3"/>
    <n v="4"/>
    <s v="Yes"/>
    <s v="Next Day Air"/>
    <s v="Yes"/>
    <s v="Yes"/>
    <n v="1"/>
    <x v="0"/>
    <x v="1"/>
  </r>
  <r>
    <n v="627"/>
    <n v="31"/>
    <s v="Male"/>
    <s v="Sunglasses"/>
    <x v="3"/>
    <n v="79"/>
    <s v="New Hampshire"/>
    <s v="M"/>
    <s v="Indigo"/>
    <x v="1"/>
    <n v="3.9"/>
    <s v="Yes"/>
    <s v="Standard"/>
    <s v="Yes"/>
    <s v="Yes"/>
    <n v="10"/>
    <x v="0"/>
    <x v="2"/>
  </r>
  <r>
    <n v="628"/>
    <n v="42"/>
    <s v="Male"/>
    <s v="Sandals"/>
    <x v="1"/>
    <n v="44"/>
    <s v="Oregon"/>
    <s v="L"/>
    <s v="Black"/>
    <x v="0"/>
    <n v="4.0999999999999996"/>
    <s v="Yes"/>
    <s v="Express"/>
    <s v="Yes"/>
    <s v="Yes"/>
    <n v="24"/>
    <x v="3"/>
    <x v="5"/>
  </r>
  <r>
    <n v="629"/>
    <n v="69"/>
    <s v="Male"/>
    <s v="Sweater"/>
    <x v="0"/>
    <n v="85"/>
    <s v="Massachusetts"/>
    <s v="M"/>
    <s v="White"/>
    <x v="3"/>
    <n v="3.7"/>
    <s v="Yes"/>
    <s v="2-Day Shipping"/>
    <s v="Yes"/>
    <s v="Yes"/>
    <n v="29"/>
    <x v="2"/>
    <x v="5"/>
  </r>
  <r>
    <n v="630"/>
    <n v="26"/>
    <s v="Male"/>
    <s v="Shoes"/>
    <x v="1"/>
    <n v="90"/>
    <s v="Vermont"/>
    <s v="L"/>
    <s v="Beige"/>
    <x v="1"/>
    <n v="4.7"/>
    <s v="Yes"/>
    <s v="Standard"/>
    <s v="Yes"/>
    <s v="Yes"/>
    <n v="11"/>
    <x v="5"/>
    <x v="2"/>
  </r>
  <r>
    <n v="631"/>
    <n v="41"/>
    <s v="Male"/>
    <s v="Jewelry"/>
    <x v="3"/>
    <n v="94"/>
    <s v="Mississippi"/>
    <s v="S"/>
    <s v="Silver"/>
    <x v="3"/>
    <n v="4.3"/>
    <s v="Yes"/>
    <s v="2-Day Shipping"/>
    <s v="Yes"/>
    <s v="Yes"/>
    <n v="33"/>
    <x v="5"/>
    <x v="2"/>
  </r>
  <r>
    <n v="632"/>
    <n v="55"/>
    <s v="Male"/>
    <s v="Boots"/>
    <x v="1"/>
    <n v="68"/>
    <s v="Washington"/>
    <s v="S"/>
    <s v="Violet"/>
    <x v="2"/>
    <n v="4.0999999999999996"/>
    <s v="Yes"/>
    <s v="Store Pickup"/>
    <s v="Yes"/>
    <s v="Yes"/>
    <n v="27"/>
    <x v="1"/>
    <x v="0"/>
  </r>
  <r>
    <n v="633"/>
    <n v="35"/>
    <s v="Male"/>
    <s v="Backpack"/>
    <x v="3"/>
    <n v="51"/>
    <s v="Wyoming"/>
    <s v="M"/>
    <s v="Red"/>
    <x v="0"/>
    <n v="3.9"/>
    <s v="Yes"/>
    <s v="Next Day Air"/>
    <s v="Yes"/>
    <s v="Yes"/>
    <n v="19"/>
    <x v="0"/>
    <x v="0"/>
  </r>
  <r>
    <n v="634"/>
    <n v="66"/>
    <s v="Male"/>
    <s v="Sandals"/>
    <x v="1"/>
    <n v="33"/>
    <s v="Minnesota"/>
    <s v="M"/>
    <s v="Orange"/>
    <x v="1"/>
    <n v="2.9"/>
    <s v="Yes"/>
    <s v="Express"/>
    <s v="Yes"/>
    <s v="Yes"/>
    <n v="50"/>
    <x v="5"/>
    <x v="3"/>
  </r>
  <r>
    <n v="635"/>
    <n v="36"/>
    <s v="Male"/>
    <s v="Sneakers"/>
    <x v="1"/>
    <n v="60"/>
    <s v="Ohio"/>
    <s v="M"/>
    <s v="Teal"/>
    <x v="2"/>
    <n v="3.9"/>
    <s v="Yes"/>
    <s v="Standard"/>
    <s v="Yes"/>
    <s v="Yes"/>
    <n v="46"/>
    <x v="3"/>
    <x v="1"/>
  </r>
  <r>
    <n v="636"/>
    <n v="27"/>
    <s v="Male"/>
    <s v="Hoodie"/>
    <x v="0"/>
    <n v="59"/>
    <s v="South Carolina"/>
    <s v="M"/>
    <s v="Brown"/>
    <x v="3"/>
    <n v="4.3"/>
    <s v="Yes"/>
    <s v="2-Day Shipping"/>
    <s v="Yes"/>
    <s v="Yes"/>
    <n v="28"/>
    <x v="1"/>
    <x v="3"/>
  </r>
  <r>
    <n v="637"/>
    <n v="41"/>
    <s v="Male"/>
    <s v="Handbag"/>
    <x v="3"/>
    <n v="30"/>
    <s v="Wisconsin"/>
    <s v="M"/>
    <s v="Indigo"/>
    <x v="2"/>
    <n v="2.8"/>
    <s v="Yes"/>
    <s v="Store Pickup"/>
    <s v="Yes"/>
    <s v="Yes"/>
    <n v="14"/>
    <x v="4"/>
    <x v="6"/>
  </r>
  <r>
    <n v="638"/>
    <n v="21"/>
    <s v="Male"/>
    <s v="Sweater"/>
    <x v="0"/>
    <n v="20"/>
    <s v="Tennessee"/>
    <s v="M"/>
    <s v="Cyan"/>
    <x v="0"/>
    <n v="3.4"/>
    <s v="Yes"/>
    <s v="2-Day Shipping"/>
    <s v="Yes"/>
    <s v="Yes"/>
    <n v="46"/>
    <x v="1"/>
    <x v="0"/>
  </r>
  <r>
    <n v="639"/>
    <n v="53"/>
    <s v="Male"/>
    <s v="Sandals"/>
    <x v="1"/>
    <n v="20"/>
    <s v="Maryland"/>
    <s v="S"/>
    <s v="Blue"/>
    <x v="2"/>
    <n v="2.7"/>
    <s v="Yes"/>
    <s v="Express"/>
    <s v="Yes"/>
    <s v="Yes"/>
    <n v="41"/>
    <x v="3"/>
    <x v="5"/>
  </r>
  <r>
    <n v="640"/>
    <n v="54"/>
    <s v="Male"/>
    <s v="Dress"/>
    <x v="0"/>
    <n v="24"/>
    <s v="Mississippi"/>
    <s v="L"/>
    <s v="Olive"/>
    <x v="1"/>
    <n v="4"/>
    <s v="Yes"/>
    <s v="2-Day Shipping"/>
    <s v="Yes"/>
    <s v="Yes"/>
    <n v="50"/>
    <x v="2"/>
    <x v="2"/>
  </r>
  <r>
    <n v="641"/>
    <n v="53"/>
    <s v="Male"/>
    <s v="Skirt"/>
    <x v="0"/>
    <n v="88"/>
    <s v="Minnesota"/>
    <s v="M"/>
    <s v="Gray"/>
    <x v="2"/>
    <n v="4.4000000000000004"/>
    <s v="Yes"/>
    <s v="Store Pickup"/>
    <s v="Yes"/>
    <s v="Yes"/>
    <n v="28"/>
    <x v="5"/>
    <x v="0"/>
  </r>
  <r>
    <n v="642"/>
    <n v="47"/>
    <s v="Male"/>
    <s v="Blouse"/>
    <x v="0"/>
    <n v="78"/>
    <s v="Alaska"/>
    <s v="M"/>
    <s v="Red"/>
    <x v="0"/>
    <n v="3.9"/>
    <s v="Yes"/>
    <s v="2-Day Shipping"/>
    <s v="Yes"/>
    <s v="Yes"/>
    <n v="23"/>
    <x v="2"/>
    <x v="6"/>
  </r>
  <r>
    <n v="643"/>
    <n v="64"/>
    <s v="Male"/>
    <s v="Skirt"/>
    <x v="0"/>
    <n v="25"/>
    <s v="Arkansas"/>
    <s v="L"/>
    <s v="Red"/>
    <x v="1"/>
    <n v="2.8"/>
    <s v="Yes"/>
    <s v="2-Day Shipping"/>
    <s v="Yes"/>
    <s v="Yes"/>
    <n v="14"/>
    <x v="5"/>
    <x v="4"/>
  </r>
  <r>
    <n v="644"/>
    <n v="18"/>
    <s v="Male"/>
    <s v="Sweater"/>
    <x v="0"/>
    <n v="57"/>
    <s v="Oregon"/>
    <s v="XL"/>
    <s v="Green"/>
    <x v="0"/>
    <n v="3.2"/>
    <s v="Yes"/>
    <s v="Next Day Air"/>
    <s v="Yes"/>
    <s v="Yes"/>
    <n v="10"/>
    <x v="4"/>
    <x v="6"/>
  </r>
  <r>
    <n v="645"/>
    <n v="68"/>
    <s v="Male"/>
    <s v="Backpack"/>
    <x v="3"/>
    <n v="93"/>
    <s v="Louisiana"/>
    <s v="S"/>
    <s v="Blue"/>
    <x v="2"/>
    <n v="4.3"/>
    <s v="Yes"/>
    <s v="Next Day Air"/>
    <s v="Yes"/>
    <s v="Yes"/>
    <n v="37"/>
    <x v="1"/>
    <x v="1"/>
  </r>
  <r>
    <n v="646"/>
    <n v="62"/>
    <s v="Male"/>
    <s v="Hoodie"/>
    <x v="0"/>
    <n v="42"/>
    <s v="Oklahoma"/>
    <s v="S"/>
    <s v="Purple"/>
    <x v="2"/>
    <n v="4.2"/>
    <s v="Yes"/>
    <s v="Express"/>
    <s v="Yes"/>
    <s v="Yes"/>
    <n v="15"/>
    <x v="0"/>
    <x v="4"/>
  </r>
  <r>
    <n v="647"/>
    <n v="51"/>
    <s v="Male"/>
    <s v="Boots"/>
    <x v="1"/>
    <n v="54"/>
    <s v="Indiana"/>
    <s v="XL"/>
    <s v="Pink"/>
    <x v="1"/>
    <n v="4.9000000000000004"/>
    <s v="Yes"/>
    <s v="Standard"/>
    <s v="Yes"/>
    <s v="Yes"/>
    <n v="19"/>
    <x v="0"/>
    <x v="4"/>
  </r>
  <r>
    <n v="648"/>
    <n v="54"/>
    <s v="Male"/>
    <s v="Blouse"/>
    <x v="0"/>
    <n v="70"/>
    <s v="Mississippi"/>
    <s v="XL"/>
    <s v="Charcoal"/>
    <x v="2"/>
    <n v="3.7"/>
    <s v="Yes"/>
    <s v="Express"/>
    <s v="Yes"/>
    <s v="Yes"/>
    <n v="23"/>
    <x v="2"/>
    <x v="0"/>
  </r>
  <r>
    <n v="649"/>
    <n v="22"/>
    <s v="Male"/>
    <s v="Hoodie"/>
    <x v="0"/>
    <n v="31"/>
    <s v="Michigan"/>
    <s v="M"/>
    <s v="Brown"/>
    <x v="0"/>
    <n v="4.0999999999999996"/>
    <s v="Yes"/>
    <s v="Store Pickup"/>
    <s v="Yes"/>
    <s v="Yes"/>
    <n v="35"/>
    <x v="2"/>
    <x v="1"/>
  </r>
  <r>
    <n v="650"/>
    <n v="53"/>
    <s v="Male"/>
    <s v="Pants"/>
    <x v="0"/>
    <n v="93"/>
    <s v="Delaware"/>
    <s v="L"/>
    <s v="Orange"/>
    <x v="1"/>
    <n v="4.2"/>
    <s v="Yes"/>
    <s v="Store Pickup"/>
    <s v="Yes"/>
    <s v="Yes"/>
    <n v="33"/>
    <x v="3"/>
    <x v="6"/>
  </r>
  <r>
    <n v="651"/>
    <n v="34"/>
    <s v="Male"/>
    <s v="Gloves"/>
    <x v="3"/>
    <n v="40"/>
    <s v="Florida"/>
    <s v="M"/>
    <s v="Magenta"/>
    <x v="1"/>
    <n v="3.9"/>
    <s v="Yes"/>
    <s v="Next Day Air"/>
    <s v="Yes"/>
    <s v="Yes"/>
    <n v="12"/>
    <x v="4"/>
    <x v="2"/>
  </r>
  <r>
    <n v="652"/>
    <n v="32"/>
    <s v="Male"/>
    <s v="Hat"/>
    <x v="3"/>
    <n v="32"/>
    <s v="Arkansas"/>
    <s v="L"/>
    <s v="Yellow"/>
    <x v="2"/>
    <n v="2.9"/>
    <s v="Yes"/>
    <s v="Next Day Air"/>
    <s v="Yes"/>
    <s v="Yes"/>
    <n v="41"/>
    <x v="0"/>
    <x v="0"/>
  </r>
  <r>
    <n v="653"/>
    <n v="64"/>
    <s v="Male"/>
    <s v="Sunglasses"/>
    <x v="3"/>
    <n v="27"/>
    <s v="Minnesota"/>
    <s v="M"/>
    <s v="Beige"/>
    <x v="0"/>
    <n v="3.1"/>
    <s v="Yes"/>
    <s v="Free Shipping"/>
    <s v="Yes"/>
    <s v="Yes"/>
    <n v="27"/>
    <x v="0"/>
    <x v="1"/>
  </r>
  <r>
    <n v="654"/>
    <n v="20"/>
    <s v="Male"/>
    <s v="Scarf"/>
    <x v="3"/>
    <n v="68"/>
    <s v="North Dakota"/>
    <s v="M"/>
    <s v="Olive"/>
    <x v="0"/>
    <n v="3.6"/>
    <s v="Yes"/>
    <s v="2-Day Shipping"/>
    <s v="Yes"/>
    <s v="Yes"/>
    <n v="45"/>
    <x v="1"/>
    <x v="0"/>
  </r>
  <r>
    <n v="655"/>
    <n v="24"/>
    <s v="Male"/>
    <s v="Handbag"/>
    <x v="3"/>
    <n v="59"/>
    <s v="California"/>
    <s v="L"/>
    <s v="Gray"/>
    <x v="2"/>
    <n v="4.4000000000000004"/>
    <s v="Yes"/>
    <s v="2-Day Shipping"/>
    <s v="Yes"/>
    <s v="Yes"/>
    <n v="23"/>
    <x v="0"/>
    <x v="2"/>
  </r>
  <r>
    <n v="656"/>
    <n v="20"/>
    <s v="Male"/>
    <s v="Handbag"/>
    <x v="3"/>
    <n v="36"/>
    <s v="Mississippi"/>
    <s v="S"/>
    <s v="Purple"/>
    <x v="3"/>
    <n v="3.1"/>
    <s v="Yes"/>
    <s v="Free Shipping"/>
    <s v="Yes"/>
    <s v="Yes"/>
    <n v="19"/>
    <x v="0"/>
    <x v="5"/>
  </r>
  <r>
    <n v="657"/>
    <n v="42"/>
    <s v="Male"/>
    <s v="Jeans"/>
    <x v="0"/>
    <n v="23"/>
    <s v="Pennsylvania"/>
    <s v="M"/>
    <s v="Beige"/>
    <x v="2"/>
    <n v="3.9"/>
    <s v="Yes"/>
    <s v="Standard"/>
    <s v="Yes"/>
    <s v="Yes"/>
    <n v="6"/>
    <x v="3"/>
    <x v="3"/>
  </r>
  <r>
    <n v="658"/>
    <n v="48"/>
    <s v="Male"/>
    <s v="Jacket"/>
    <x v="2"/>
    <n v="80"/>
    <s v="Arizona"/>
    <s v="M"/>
    <s v="White"/>
    <x v="0"/>
    <n v="4.3"/>
    <s v="Yes"/>
    <s v="Free Shipping"/>
    <s v="Yes"/>
    <s v="Yes"/>
    <n v="6"/>
    <x v="3"/>
    <x v="3"/>
  </r>
  <r>
    <n v="659"/>
    <n v="62"/>
    <s v="Male"/>
    <s v="Backpack"/>
    <x v="3"/>
    <n v="37"/>
    <s v="Louisiana"/>
    <s v="S"/>
    <s v="White"/>
    <x v="3"/>
    <n v="4.9000000000000004"/>
    <s v="Yes"/>
    <s v="Store Pickup"/>
    <s v="Yes"/>
    <s v="Yes"/>
    <n v="20"/>
    <x v="0"/>
    <x v="1"/>
  </r>
  <r>
    <n v="660"/>
    <n v="62"/>
    <s v="Male"/>
    <s v="Shorts"/>
    <x v="0"/>
    <n v="52"/>
    <s v="Virginia"/>
    <s v="S"/>
    <s v="Gold"/>
    <x v="1"/>
    <n v="3.6"/>
    <s v="Yes"/>
    <s v="2-Day Shipping"/>
    <s v="Yes"/>
    <s v="Yes"/>
    <n v="8"/>
    <x v="1"/>
    <x v="1"/>
  </r>
  <r>
    <n v="661"/>
    <n v="50"/>
    <s v="Male"/>
    <s v="Coat"/>
    <x v="2"/>
    <n v="79"/>
    <s v="Montana"/>
    <s v="M"/>
    <s v="Olive"/>
    <x v="3"/>
    <n v="5"/>
    <s v="Yes"/>
    <s v="2-Day Shipping"/>
    <s v="Yes"/>
    <s v="Yes"/>
    <n v="39"/>
    <x v="2"/>
    <x v="3"/>
  </r>
  <r>
    <n v="662"/>
    <n v="57"/>
    <s v="Male"/>
    <s v="Shirt"/>
    <x v="0"/>
    <n v="68"/>
    <s v="Iowa"/>
    <s v="XL"/>
    <s v="Green"/>
    <x v="3"/>
    <n v="4.0999999999999996"/>
    <s v="Yes"/>
    <s v="Store Pickup"/>
    <s v="Yes"/>
    <s v="Yes"/>
    <n v="39"/>
    <x v="2"/>
    <x v="3"/>
  </r>
  <r>
    <n v="663"/>
    <n v="24"/>
    <s v="Male"/>
    <s v="Gloves"/>
    <x v="3"/>
    <n v="98"/>
    <s v="Illinois"/>
    <s v="L"/>
    <s v="Magenta"/>
    <x v="3"/>
    <n v="2.8"/>
    <s v="Yes"/>
    <s v="Express"/>
    <s v="Yes"/>
    <s v="Yes"/>
    <n v="39"/>
    <x v="0"/>
    <x v="4"/>
  </r>
  <r>
    <n v="664"/>
    <n v="59"/>
    <s v="Male"/>
    <s v="Dress"/>
    <x v="0"/>
    <n v="83"/>
    <s v="Alaska"/>
    <s v="M"/>
    <s v="Charcoal"/>
    <x v="3"/>
    <n v="4.7"/>
    <s v="Yes"/>
    <s v="Express"/>
    <s v="Yes"/>
    <s v="Yes"/>
    <n v="23"/>
    <x v="2"/>
    <x v="5"/>
  </r>
  <r>
    <n v="665"/>
    <n v="63"/>
    <s v="Male"/>
    <s v="Pants"/>
    <x v="0"/>
    <n v="83"/>
    <s v="Colorado"/>
    <s v="M"/>
    <s v="Indigo"/>
    <x v="0"/>
    <n v="4.4000000000000004"/>
    <s v="Yes"/>
    <s v="Express"/>
    <s v="Yes"/>
    <s v="Yes"/>
    <n v="41"/>
    <x v="3"/>
    <x v="4"/>
  </r>
  <r>
    <n v="666"/>
    <n v="41"/>
    <s v="Male"/>
    <s v="Pants"/>
    <x v="0"/>
    <n v="55"/>
    <s v="New Mexico"/>
    <s v="M"/>
    <s v="Peach"/>
    <x v="1"/>
    <n v="4.9000000000000004"/>
    <s v="Yes"/>
    <s v="2-Day Shipping"/>
    <s v="Yes"/>
    <s v="Yes"/>
    <n v="50"/>
    <x v="2"/>
    <x v="2"/>
  </r>
  <r>
    <n v="667"/>
    <n v="35"/>
    <s v="Male"/>
    <s v="Hoodie"/>
    <x v="0"/>
    <n v="26"/>
    <s v="Colorado"/>
    <s v="L"/>
    <s v="Turquoise"/>
    <x v="0"/>
    <n v="3.1"/>
    <s v="Yes"/>
    <s v="Free Shipping"/>
    <s v="Yes"/>
    <s v="Yes"/>
    <n v="30"/>
    <x v="5"/>
    <x v="3"/>
  </r>
  <r>
    <n v="668"/>
    <n v="34"/>
    <s v="Male"/>
    <s v="Sunglasses"/>
    <x v="3"/>
    <n v="76"/>
    <s v="Arizona"/>
    <s v="S"/>
    <s v="Blue"/>
    <x v="0"/>
    <n v="2.6"/>
    <s v="Yes"/>
    <s v="Standard"/>
    <s v="Yes"/>
    <s v="Yes"/>
    <n v="32"/>
    <x v="4"/>
    <x v="3"/>
  </r>
  <r>
    <n v="669"/>
    <n v="49"/>
    <s v="Male"/>
    <s v="T-shirt"/>
    <x v="0"/>
    <n v="85"/>
    <s v="Hawaii"/>
    <s v="S"/>
    <s v="Turquoise"/>
    <x v="3"/>
    <n v="2.9"/>
    <s v="Yes"/>
    <s v="Express"/>
    <s v="Yes"/>
    <s v="Yes"/>
    <n v="35"/>
    <x v="4"/>
    <x v="5"/>
  </r>
  <r>
    <n v="670"/>
    <n v="43"/>
    <s v="Male"/>
    <s v="Jacket"/>
    <x v="2"/>
    <n v="89"/>
    <s v="Illinois"/>
    <s v="M"/>
    <s v="Gray"/>
    <x v="1"/>
    <n v="3.3"/>
    <s v="Yes"/>
    <s v="Free Shipping"/>
    <s v="Yes"/>
    <s v="Yes"/>
    <n v="45"/>
    <x v="0"/>
    <x v="4"/>
  </r>
  <r>
    <n v="671"/>
    <n v="63"/>
    <s v="Male"/>
    <s v="Sweater"/>
    <x v="0"/>
    <n v="41"/>
    <s v="Louisiana"/>
    <s v="XL"/>
    <s v="Purple"/>
    <x v="1"/>
    <n v="4.8"/>
    <s v="Yes"/>
    <s v="Next Day Air"/>
    <s v="Yes"/>
    <s v="Yes"/>
    <n v="37"/>
    <x v="1"/>
    <x v="4"/>
  </r>
  <r>
    <n v="672"/>
    <n v="38"/>
    <s v="Male"/>
    <s v="Jacket"/>
    <x v="2"/>
    <n v="30"/>
    <s v="Iowa"/>
    <s v="L"/>
    <s v="Black"/>
    <x v="0"/>
    <n v="4.7"/>
    <s v="Yes"/>
    <s v="Express"/>
    <s v="Yes"/>
    <s v="Yes"/>
    <n v="45"/>
    <x v="1"/>
    <x v="1"/>
  </r>
  <r>
    <n v="673"/>
    <n v="59"/>
    <s v="Male"/>
    <s v="Socks"/>
    <x v="0"/>
    <n v="53"/>
    <s v="Washington"/>
    <s v="M"/>
    <s v="Peach"/>
    <x v="0"/>
    <n v="3.3"/>
    <s v="Yes"/>
    <s v="2-Day Shipping"/>
    <s v="Yes"/>
    <s v="Yes"/>
    <n v="29"/>
    <x v="1"/>
    <x v="3"/>
  </r>
  <r>
    <n v="674"/>
    <n v="35"/>
    <s v="Male"/>
    <s v="Shirt"/>
    <x v="0"/>
    <n v="66"/>
    <s v="Oklahoma"/>
    <s v="M"/>
    <s v="Indigo"/>
    <x v="1"/>
    <n v="4.2"/>
    <s v="Yes"/>
    <s v="Free Shipping"/>
    <s v="Yes"/>
    <s v="Yes"/>
    <n v="27"/>
    <x v="0"/>
    <x v="4"/>
  </r>
  <r>
    <n v="675"/>
    <n v="48"/>
    <s v="Male"/>
    <s v="Jewelry"/>
    <x v="3"/>
    <n v="33"/>
    <s v="Washington"/>
    <s v="XL"/>
    <s v="Beige"/>
    <x v="0"/>
    <n v="4.7"/>
    <s v="Yes"/>
    <s v="Store Pickup"/>
    <s v="Yes"/>
    <s v="Yes"/>
    <n v="36"/>
    <x v="4"/>
    <x v="2"/>
  </r>
  <r>
    <n v="676"/>
    <n v="64"/>
    <s v="Male"/>
    <s v="Sunglasses"/>
    <x v="3"/>
    <n v="86"/>
    <s v="Arkansas"/>
    <s v="M"/>
    <s v="Yellow"/>
    <x v="1"/>
    <n v="2.6"/>
    <s v="Yes"/>
    <s v="2-Day Shipping"/>
    <s v="Yes"/>
    <s v="Yes"/>
    <n v="9"/>
    <x v="1"/>
    <x v="2"/>
  </r>
  <r>
    <n v="677"/>
    <n v="28"/>
    <s v="Male"/>
    <s v="Pants"/>
    <x v="0"/>
    <n v="60"/>
    <s v="Connecticut"/>
    <s v="M"/>
    <s v="Peach"/>
    <x v="0"/>
    <n v="2.9"/>
    <s v="Yes"/>
    <s v="2-Day Shipping"/>
    <s v="Yes"/>
    <s v="Yes"/>
    <n v="38"/>
    <x v="0"/>
    <x v="4"/>
  </r>
  <r>
    <n v="678"/>
    <n v="60"/>
    <s v="Male"/>
    <s v="Socks"/>
    <x v="0"/>
    <n v="62"/>
    <s v="Washington"/>
    <s v="S"/>
    <s v="Turquoise"/>
    <x v="2"/>
    <n v="2.7"/>
    <s v="Yes"/>
    <s v="Express"/>
    <s v="Yes"/>
    <s v="Yes"/>
    <n v="41"/>
    <x v="3"/>
    <x v="2"/>
  </r>
  <r>
    <n v="679"/>
    <n v="27"/>
    <s v="Male"/>
    <s v="Blouse"/>
    <x v="0"/>
    <n v="74"/>
    <s v="Maine"/>
    <s v="M"/>
    <s v="Teal"/>
    <x v="3"/>
    <n v="3.3"/>
    <s v="Yes"/>
    <s v="Store Pickup"/>
    <s v="Yes"/>
    <s v="Yes"/>
    <n v="25"/>
    <x v="5"/>
    <x v="6"/>
  </r>
  <r>
    <n v="680"/>
    <n v="56"/>
    <s v="Male"/>
    <s v="Sandals"/>
    <x v="1"/>
    <n v="95"/>
    <s v="Michigan"/>
    <s v="M"/>
    <s v="Turquoise"/>
    <x v="3"/>
    <n v="3.4"/>
    <s v="Yes"/>
    <s v="Express"/>
    <s v="Yes"/>
    <s v="Yes"/>
    <n v="37"/>
    <x v="0"/>
    <x v="0"/>
  </r>
  <r>
    <n v="681"/>
    <n v="58"/>
    <s v="Male"/>
    <s v="Sneakers"/>
    <x v="1"/>
    <n v="25"/>
    <s v="Tennessee"/>
    <s v="M"/>
    <s v="Magenta"/>
    <x v="1"/>
    <n v="4.2"/>
    <s v="Yes"/>
    <s v="Express"/>
    <s v="Yes"/>
    <s v="Yes"/>
    <n v="3"/>
    <x v="3"/>
    <x v="2"/>
  </r>
  <r>
    <n v="682"/>
    <n v="30"/>
    <s v="Male"/>
    <s v="Shirt"/>
    <x v="0"/>
    <n v="59"/>
    <s v="Louisiana"/>
    <s v="XL"/>
    <s v="Purple"/>
    <x v="0"/>
    <n v="3.8"/>
    <s v="Yes"/>
    <s v="2-Day Shipping"/>
    <s v="Yes"/>
    <s v="Yes"/>
    <n v="24"/>
    <x v="2"/>
    <x v="6"/>
  </r>
  <r>
    <n v="683"/>
    <n v="23"/>
    <s v="Male"/>
    <s v="Jacket"/>
    <x v="2"/>
    <n v="29"/>
    <s v="Missouri"/>
    <s v="M"/>
    <s v="Brown"/>
    <x v="2"/>
    <n v="4"/>
    <s v="Yes"/>
    <s v="Standard"/>
    <s v="Yes"/>
    <s v="Yes"/>
    <n v="49"/>
    <x v="2"/>
    <x v="4"/>
  </r>
  <r>
    <n v="684"/>
    <n v="33"/>
    <s v="Male"/>
    <s v="Sandals"/>
    <x v="1"/>
    <n v="36"/>
    <s v="Michigan"/>
    <s v="S"/>
    <s v="Violet"/>
    <x v="0"/>
    <n v="2.7"/>
    <s v="Yes"/>
    <s v="Free Shipping"/>
    <s v="Yes"/>
    <s v="Yes"/>
    <n v="3"/>
    <x v="4"/>
    <x v="5"/>
  </r>
  <r>
    <n v="685"/>
    <n v="63"/>
    <s v="Male"/>
    <s v="Hat"/>
    <x v="3"/>
    <n v="82"/>
    <s v="Alabama"/>
    <s v="M"/>
    <s v="Yellow"/>
    <x v="2"/>
    <n v="4.7"/>
    <s v="Yes"/>
    <s v="Express"/>
    <s v="Yes"/>
    <s v="Yes"/>
    <n v="42"/>
    <x v="5"/>
    <x v="5"/>
  </r>
  <r>
    <n v="686"/>
    <n v="70"/>
    <s v="Male"/>
    <s v="Blouse"/>
    <x v="0"/>
    <n v="71"/>
    <s v="Massachusetts"/>
    <s v="XL"/>
    <s v="Magenta"/>
    <x v="0"/>
    <n v="3.5"/>
    <s v="Yes"/>
    <s v="Standard"/>
    <s v="Yes"/>
    <s v="Yes"/>
    <n v="32"/>
    <x v="1"/>
    <x v="0"/>
  </r>
  <r>
    <n v="687"/>
    <n v="70"/>
    <s v="Male"/>
    <s v="Sweater"/>
    <x v="0"/>
    <n v="35"/>
    <s v="Indiana"/>
    <s v="L"/>
    <s v="Beige"/>
    <x v="3"/>
    <n v="3"/>
    <s v="Yes"/>
    <s v="2-Day Shipping"/>
    <s v="Yes"/>
    <s v="Yes"/>
    <n v="33"/>
    <x v="0"/>
    <x v="0"/>
  </r>
  <r>
    <n v="688"/>
    <n v="19"/>
    <s v="Male"/>
    <s v="Gloves"/>
    <x v="3"/>
    <n v="38"/>
    <s v="West Virginia"/>
    <s v="XL"/>
    <s v="Turquoise"/>
    <x v="0"/>
    <n v="3.3"/>
    <s v="Yes"/>
    <s v="Free Shipping"/>
    <s v="Yes"/>
    <s v="Yes"/>
    <n v="46"/>
    <x v="4"/>
    <x v="3"/>
  </r>
  <r>
    <n v="689"/>
    <n v="25"/>
    <s v="Male"/>
    <s v="Scarf"/>
    <x v="3"/>
    <n v="59"/>
    <s v="Michigan"/>
    <s v="S"/>
    <s v="Peach"/>
    <x v="2"/>
    <n v="4.7"/>
    <s v="Yes"/>
    <s v="Store Pickup"/>
    <s v="Yes"/>
    <s v="Yes"/>
    <n v="44"/>
    <x v="0"/>
    <x v="5"/>
  </r>
  <r>
    <n v="690"/>
    <n v="19"/>
    <s v="Male"/>
    <s v="Hoodie"/>
    <x v="0"/>
    <n v="91"/>
    <s v="Pennsylvania"/>
    <s v="M"/>
    <s v="Orange"/>
    <x v="2"/>
    <n v="4.7"/>
    <s v="Yes"/>
    <s v="Express"/>
    <s v="Yes"/>
    <s v="Yes"/>
    <n v="35"/>
    <x v="2"/>
    <x v="6"/>
  </r>
  <r>
    <n v="691"/>
    <n v="25"/>
    <s v="Male"/>
    <s v="Shorts"/>
    <x v="0"/>
    <n v="68"/>
    <s v="Alaska"/>
    <s v="XL"/>
    <s v="Red"/>
    <x v="1"/>
    <n v="4.8"/>
    <s v="Yes"/>
    <s v="Standard"/>
    <s v="Yes"/>
    <s v="Yes"/>
    <n v="45"/>
    <x v="4"/>
    <x v="1"/>
  </r>
  <r>
    <n v="692"/>
    <n v="60"/>
    <s v="Male"/>
    <s v="Backpack"/>
    <x v="3"/>
    <n v="21"/>
    <s v="Massachusetts"/>
    <s v="L"/>
    <s v="Silver"/>
    <x v="2"/>
    <n v="2.9"/>
    <s v="Yes"/>
    <s v="Standard"/>
    <s v="Yes"/>
    <s v="Yes"/>
    <n v="37"/>
    <x v="3"/>
    <x v="4"/>
  </r>
  <r>
    <n v="693"/>
    <n v="35"/>
    <s v="Male"/>
    <s v="Sunglasses"/>
    <x v="3"/>
    <n v="95"/>
    <s v="North Dakota"/>
    <s v="M"/>
    <s v="Cyan"/>
    <x v="1"/>
    <n v="4"/>
    <s v="Yes"/>
    <s v="2-Day Shipping"/>
    <s v="Yes"/>
    <s v="Yes"/>
    <n v="40"/>
    <x v="5"/>
    <x v="6"/>
  </r>
  <r>
    <n v="694"/>
    <n v="46"/>
    <s v="Male"/>
    <s v="Shorts"/>
    <x v="0"/>
    <n v="52"/>
    <s v="Vermont"/>
    <s v="L"/>
    <s v="Turquoise"/>
    <x v="1"/>
    <n v="3.1"/>
    <s v="Yes"/>
    <s v="Free Shipping"/>
    <s v="Yes"/>
    <s v="Yes"/>
    <n v="30"/>
    <x v="1"/>
    <x v="6"/>
  </r>
  <r>
    <n v="695"/>
    <n v="41"/>
    <s v="Male"/>
    <s v="Dress"/>
    <x v="0"/>
    <n v="21"/>
    <s v="Kentucky"/>
    <s v="S"/>
    <s v="Charcoal"/>
    <x v="3"/>
    <n v="3.5"/>
    <s v="Yes"/>
    <s v="2-Day Shipping"/>
    <s v="Yes"/>
    <s v="Yes"/>
    <n v="38"/>
    <x v="0"/>
    <x v="6"/>
  </r>
  <r>
    <n v="696"/>
    <n v="30"/>
    <s v="Male"/>
    <s v="Shorts"/>
    <x v="0"/>
    <n v="67"/>
    <s v="Nevada"/>
    <s v="XL"/>
    <s v="Peach"/>
    <x v="2"/>
    <n v="3.7"/>
    <s v="Yes"/>
    <s v="Next Day Air"/>
    <s v="Yes"/>
    <s v="Yes"/>
    <n v="15"/>
    <x v="5"/>
    <x v="6"/>
  </r>
  <r>
    <n v="697"/>
    <n v="44"/>
    <s v="Male"/>
    <s v="Belt"/>
    <x v="3"/>
    <n v="42"/>
    <s v="Utah"/>
    <s v="L"/>
    <s v="Green"/>
    <x v="3"/>
    <n v="2.8"/>
    <s v="Yes"/>
    <s v="Standard"/>
    <s v="Yes"/>
    <s v="Yes"/>
    <n v="49"/>
    <x v="1"/>
    <x v="5"/>
  </r>
  <r>
    <n v="698"/>
    <n v="61"/>
    <s v="Male"/>
    <s v="Scarf"/>
    <x v="3"/>
    <n v="63"/>
    <s v="North Dakota"/>
    <s v="XL"/>
    <s v="Brown"/>
    <x v="2"/>
    <n v="4.5999999999999996"/>
    <s v="Yes"/>
    <s v="Free Shipping"/>
    <s v="Yes"/>
    <s v="Yes"/>
    <n v="40"/>
    <x v="5"/>
    <x v="3"/>
  </r>
  <r>
    <n v="699"/>
    <n v="55"/>
    <s v="Male"/>
    <s v="Boots"/>
    <x v="1"/>
    <n v="41"/>
    <s v="Iowa"/>
    <s v="M"/>
    <s v="Yellow"/>
    <x v="0"/>
    <n v="3.8"/>
    <s v="Yes"/>
    <s v="Standard"/>
    <s v="Yes"/>
    <s v="Yes"/>
    <n v="40"/>
    <x v="5"/>
    <x v="1"/>
  </r>
  <r>
    <n v="700"/>
    <n v="50"/>
    <s v="Male"/>
    <s v="Handbag"/>
    <x v="3"/>
    <n v="46"/>
    <s v="Connecticut"/>
    <s v="M"/>
    <s v="Charcoal"/>
    <x v="3"/>
    <n v="2.6"/>
    <s v="Yes"/>
    <s v="2-Day Shipping"/>
    <s v="Yes"/>
    <s v="Yes"/>
    <n v="5"/>
    <x v="3"/>
    <x v="1"/>
  </r>
  <r>
    <n v="701"/>
    <n v="57"/>
    <s v="Male"/>
    <s v="Pants"/>
    <x v="0"/>
    <n v="79"/>
    <s v="Wisconsin"/>
    <s v="L"/>
    <s v="Olive"/>
    <x v="0"/>
    <n v="4.0999999999999996"/>
    <s v="Yes"/>
    <s v="Standard"/>
    <s v="Yes"/>
    <s v="Yes"/>
    <n v="5"/>
    <x v="3"/>
    <x v="5"/>
  </r>
  <r>
    <n v="702"/>
    <n v="51"/>
    <s v="Male"/>
    <s v="Boots"/>
    <x v="1"/>
    <n v="90"/>
    <s v="Idaho"/>
    <s v="L"/>
    <s v="Red"/>
    <x v="3"/>
    <n v="3.3"/>
    <s v="Yes"/>
    <s v="Next Day Air"/>
    <s v="Yes"/>
    <s v="Yes"/>
    <n v="5"/>
    <x v="5"/>
    <x v="6"/>
  </r>
  <r>
    <n v="703"/>
    <n v="18"/>
    <s v="Male"/>
    <s v="Shirt"/>
    <x v="0"/>
    <n v="71"/>
    <s v="Montana"/>
    <s v="M"/>
    <s v="White"/>
    <x v="0"/>
    <n v="3.4"/>
    <s v="Yes"/>
    <s v="Store Pickup"/>
    <s v="Yes"/>
    <s v="Yes"/>
    <n v="1"/>
    <x v="1"/>
    <x v="1"/>
  </r>
  <r>
    <n v="704"/>
    <n v="63"/>
    <s v="Male"/>
    <s v="Dress"/>
    <x v="0"/>
    <n v="87"/>
    <s v="Connecticut"/>
    <s v="L"/>
    <s v="Pink"/>
    <x v="2"/>
    <n v="3"/>
    <s v="Yes"/>
    <s v="Standard"/>
    <s v="Yes"/>
    <s v="Yes"/>
    <n v="21"/>
    <x v="0"/>
    <x v="1"/>
  </r>
  <r>
    <n v="705"/>
    <n v="34"/>
    <s v="Male"/>
    <s v="Hoodie"/>
    <x v="0"/>
    <n v="66"/>
    <s v="Idaho"/>
    <s v="S"/>
    <s v="Black"/>
    <x v="1"/>
    <n v="3.2"/>
    <s v="Yes"/>
    <s v="Express"/>
    <s v="Yes"/>
    <s v="Yes"/>
    <n v="18"/>
    <x v="3"/>
    <x v="2"/>
  </r>
  <r>
    <n v="706"/>
    <n v="25"/>
    <s v="Male"/>
    <s v="Pants"/>
    <x v="0"/>
    <n v="90"/>
    <s v="Arkansas"/>
    <s v="XL"/>
    <s v="Indigo"/>
    <x v="2"/>
    <n v="4.5"/>
    <s v="Yes"/>
    <s v="Free Shipping"/>
    <s v="Yes"/>
    <s v="Yes"/>
    <n v="49"/>
    <x v="1"/>
    <x v="3"/>
  </r>
  <r>
    <n v="707"/>
    <n v="46"/>
    <s v="Male"/>
    <s v="Jeans"/>
    <x v="0"/>
    <n v="47"/>
    <s v="Iowa"/>
    <s v="L"/>
    <s v="Turquoise"/>
    <x v="2"/>
    <n v="4.8"/>
    <s v="Yes"/>
    <s v="Express"/>
    <s v="Yes"/>
    <s v="Yes"/>
    <n v="27"/>
    <x v="5"/>
    <x v="1"/>
  </r>
  <r>
    <n v="708"/>
    <n v="59"/>
    <s v="Male"/>
    <s v="Shirt"/>
    <x v="0"/>
    <n v="38"/>
    <s v="Louisiana"/>
    <s v="L"/>
    <s v="Purple"/>
    <x v="1"/>
    <n v="3.7"/>
    <s v="Yes"/>
    <s v="Next Day Air"/>
    <s v="Yes"/>
    <s v="Yes"/>
    <n v="21"/>
    <x v="0"/>
    <x v="2"/>
  </r>
  <r>
    <n v="709"/>
    <n v="37"/>
    <s v="Male"/>
    <s v="Backpack"/>
    <x v="3"/>
    <n v="50"/>
    <s v="Kentucky"/>
    <s v="L"/>
    <s v="Beige"/>
    <x v="2"/>
    <n v="3.4"/>
    <s v="Yes"/>
    <s v="Store Pickup"/>
    <s v="Yes"/>
    <s v="Yes"/>
    <n v="19"/>
    <x v="1"/>
    <x v="0"/>
  </r>
  <r>
    <n v="710"/>
    <n v="49"/>
    <s v="Male"/>
    <s v="Jacket"/>
    <x v="2"/>
    <n v="79"/>
    <s v="Massachusetts"/>
    <s v="L"/>
    <s v="Charcoal"/>
    <x v="2"/>
    <n v="4.5999999999999996"/>
    <s v="Yes"/>
    <s v="Standard"/>
    <s v="Yes"/>
    <s v="Yes"/>
    <n v="23"/>
    <x v="5"/>
    <x v="5"/>
  </r>
  <r>
    <n v="711"/>
    <n v="22"/>
    <s v="Male"/>
    <s v="Scarf"/>
    <x v="3"/>
    <n v="91"/>
    <s v="Virginia"/>
    <s v="L"/>
    <s v="Turquoise"/>
    <x v="1"/>
    <n v="4.0999999999999996"/>
    <s v="Yes"/>
    <s v="Standard"/>
    <s v="Yes"/>
    <s v="Yes"/>
    <n v="26"/>
    <x v="3"/>
    <x v="0"/>
  </r>
  <r>
    <n v="712"/>
    <n v="64"/>
    <s v="Male"/>
    <s v="Boots"/>
    <x v="1"/>
    <n v="60"/>
    <s v="New Hampshire"/>
    <s v="M"/>
    <s v="Maroon"/>
    <x v="1"/>
    <n v="3.5"/>
    <s v="Yes"/>
    <s v="2-Day Shipping"/>
    <s v="Yes"/>
    <s v="Yes"/>
    <n v="13"/>
    <x v="4"/>
    <x v="4"/>
  </r>
  <r>
    <n v="713"/>
    <n v="42"/>
    <s v="Male"/>
    <s v="Blouse"/>
    <x v="0"/>
    <n v="81"/>
    <s v="New Hampshire"/>
    <s v="XL"/>
    <s v="Black"/>
    <x v="2"/>
    <n v="3.8"/>
    <s v="Yes"/>
    <s v="Next Day Air"/>
    <s v="Yes"/>
    <s v="Yes"/>
    <n v="36"/>
    <x v="4"/>
    <x v="3"/>
  </r>
  <r>
    <n v="714"/>
    <n v="37"/>
    <s v="Male"/>
    <s v="Hoodie"/>
    <x v="0"/>
    <n v="90"/>
    <s v="Oregon"/>
    <s v="M"/>
    <s v="Lavender"/>
    <x v="2"/>
    <n v="2.6"/>
    <s v="Yes"/>
    <s v="Express"/>
    <s v="Yes"/>
    <s v="Yes"/>
    <n v="39"/>
    <x v="4"/>
    <x v="4"/>
  </r>
  <r>
    <n v="715"/>
    <n v="26"/>
    <s v="Male"/>
    <s v="Jacket"/>
    <x v="2"/>
    <n v="70"/>
    <s v="South Dakota"/>
    <s v="M"/>
    <s v="Magenta"/>
    <x v="3"/>
    <n v="4.4000000000000004"/>
    <s v="Yes"/>
    <s v="Store Pickup"/>
    <s v="Yes"/>
    <s v="Yes"/>
    <n v="40"/>
    <x v="5"/>
    <x v="0"/>
  </r>
  <r>
    <n v="716"/>
    <n v="33"/>
    <s v="Male"/>
    <s v="Jeans"/>
    <x v="0"/>
    <n v="63"/>
    <s v="Delaware"/>
    <s v="L"/>
    <s v="Green"/>
    <x v="1"/>
    <n v="2.6"/>
    <s v="Yes"/>
    <s v="Express"/>
    <s v="Yes"/>
    <s v="Yes"/>
    <n v="37"/>
    <x v="5"/>
    <x v="3"/>
  </r>
  <r>
    <n v="717"/>
    <n v="30"/>
    <s v="Male"/>
    <s v="Jewelry"/>
    <x v="3"/>
    <n v="29"/>
    <s v="Missouri"/>
    <s v="M"/>
    <s v="Olive"/>
    <x v="1"/>
    <n v="3.6"/>
    <s v="Yes"/>
    <s v="Express"/>
    <s v="Yes"/>
    <s v="Yes"/>
    <n v="9"/>
    <x v="0"/>
    <x v="4"/>
  </r>
  <r>
    <n v="718"/>
    <n v="21"/>
    <s v="Male"/>
    <s v="Socks"/>
    <x v="0"/>
    <n v="90"/>
    <s v="Alaska"/>
    <s v="L"/>
    <s v="Green"/>
    <x v="1"/>
    <n v="4.2"/>
    <s v="Yes"/>
    <s v="Express"/>
    <s v="Yes"/>
    <s v="Yes"/>
    <n v="7"/>
    <x v="0"/>
    <x v="6"/>
  </r>
  <r>
    <n v="719"/>
    <n v="22"/>
    <s v="Male"/>
    <s v="Shirt"/>
    <x v="0"/>
    <n v="22"/>
    <s v="Florida"/>
    <s v="M"/>
    <s v="Peach"/>
    <x v="2"/>
    <n v="4.5999999999999996"/>
    <s v="Yes"/>
    <s v="Standard"/>
    <s v="Yes"/>
    <s v="Yes"/>
    <n v="25"/>
    <x v="4"/>
    <x v="2"/>
  </r>
  <r>
    <n v="720"/>
    <n v="63"/>
    <s v="Male"/>
    <s v="Shorts"/>
    <x v="0"/>
    <n v="22"/>
    <s v="Mississippi"/>
    <s v="L"/>
    <s v="Turquoise"/>
    <x v="2"/>
    <n v="3.3"/>
    <s v="Yes"/>
    <s v="Next Day Air"/>
    <s v="Yes"/>
    <s v="Yes"/>
    <n v="42"/>
    <x v="0"/>
    <x v="4"/>
  </r>
  <r>
    <n v="721"/>
    <n v="33"/>
    <s v="Male"/>
    <s v="Jewelry"/>
    <x v="3"/>
    <n v="62"/>
    <s v="New Mexico"/>
    <s v="L"/>
    <s v="Orange"/>
    <x v="3"/>
    <n v="3.4"/>
    <s v="Yes"/>
    <s v="Free Shipping"/>
    <s v="Yes"/>
    <s v="Yes"/>
    <n v="19"/>
    <x v="5"/>
    <x v="1"/>
  </r>
  <r>
    <n v="722"/>
    <n v="43"/>
    <s v="Male"/>
    <s v="Blouse"/>
    <x v="0"/>
    <n v="57"/>
    <s v="California"/>
    <s v="L"/>
    <s v="Silver"/>
    <x v="2"/>
    <n v="4.4000000000000004"/>
    <s v="Yes"/>
    <s v="Next Day Air"/>
    <s v="Yes"/>
    <s v="Yes"/>
    <n v="41"/>
    <x v="5"/>
    <x v="6"/>
  </r>
  <r>
    <n v="723"/>
    <n v="27"/>
    <s v="Male"/>
    <s v="Sweater"/>
    <x v="0"/>
    <n v="32"/>
    <s v="Wyoming"/>
    <s v="S"/>
    <s v="Blue"/>
    <x v="2"/>
    <n v="4.3"/>
    <s v="Yes"/>
    <s v="Store Pickup"/>
    <s v="Yes"/>
    <s v="Yes"/>
    <n v="50"/>
    <x v="1"/>
    <x v="4"/>
  </r>
  <r>
    <n v="724"/>
    <n v="35"/>
    <s v="Male"/>
    <s v="Jewelry"/>
    <x v="3"/>
    <n v="53"/>
    <s v="Missouri"/>
    <s v="L"/>
    <s v="Cyan"/>
    <x v="3"/>
    <n v="3.5"/>
    <s v="Yes"/>
    <s v="Express"/>
    <s v="Yes"/>
    <s v="Yes"/>
    <n v="43"/>
    <x v="3"/>
    <x v="5"/>
  </r>
  <r>
    <n v="725"/>
    <n v="37"/>
    <s v="Male"/>
    <s v="T-shirt"/>
    <x v="0"/>
    <n v="79"/>
    <s v="New Hampshire"/>
    <s v="XL"/>
    <s v="Green"/>
    <x v="3"/>
    <n v="4.7"/>
    <s v="Yes"/>
    <s v="Store Pickup"/>
    <s v="Yes"/>
    <s v="Yes"/>
    <n v="36"/>
    <x v="0"/>
    <x v="6"/>
  </r>
  <r>
    <n v="726"/>
    <n v="61"/>
    <s v="Male"/>
    <s v="Hat"/>
    <x v="3"/>
    <n v="61"/>
    <s v="Texas"/>
    <s v="L"/>
    <s v="Silver"/>
    <x v="0"/>
    <n v="3.1"/>
    <s v="Yes"/>
    <s v="Standard"/>
    <s v="Yes"/>
    <s v="Yes"/>
    <n v="33"/>
    <x v="5"/>
    <x v="0"/>
  </r>
  <r>
    <n v="727"/>
    <n v="32"/>
    <s v="Male"/>
    <s v="Shorts"/>
    <x v="0"/>
    <n v="78"/>
    <s v="North Dakota"/>
    <s v="L"/>
    <s v="Yellow"/>
    <x v="2"/>
    <n v="3.6"/>
    <s v="Yes"/>
    <s v="Next Day Air"/>
    <s v="Yes"/>
    <s v="Yes"/>
    <n v="20"/>
    <x v="4"/>
    <x v="6"/>
  </r>
  <r>
    <n v="728"/>
    <n v="62"/>
    <s v="Male"/>
    <s v="Sweater"/>
    <x v="0"/>
    <n v="97"/>
    <s v="Arkansas"/>
    <s v="S"/>
    <s v="Gray"/>
    <x v="0"/>
    <n v="4.8"/>
    <s v="Yes"/>
    <s v="Next Day Air"/>
    <s v="Yes"/>
    <s v="Yes"/>
    <n v="37"/>
    <x v="0"/>
    <x v="6"/>
  </r>
  <r>
    <n v="729"/>
    <n v="29"/>
    <s v="Male"/>
    <s v="Jeans"/>
    <x v="0"/>
    <n v="78"/>
    <s v="Nebraska"/>
    <s v="M"/>
    <s v="Pink"/>
    <x v="0"/>
    <n v="3.7"/>
    <s v="Yes"/>
    <s v="Next Day Air"/>
    <s v="Yes"/>
    <s v="Yes"/>
    <n v="12"/>
    <x v="3"/>
    <x v="6"/>
  </r>
  <r>
    <n v="730"/>
    <n v="41"/>
    <s v="Male"/>
    <s v="Sunglasses"/>
    <x v="3"/>
    <n v="56"/>
    <s v="Minnesota"/>
    <s v="L"/>
    <s v="Beige"/>
    <x v="2"/>
    <n v="3.2"/>
    <s v="Yes"/>
    <s v="Express"/>
    <s v="Yes"/>
    <s v="Yes"/>
    <n v="46"/>
    <x v="3"/>
    <x v="6"/>
  </r>
  <r>
    <n v="731"/>
    <n v="48"/>
    <s v="Male"/>
    <s v="Boots"/>
    <x v="1"/>
    <n v="25"/>
    <s v="Massachusetts"/>
    <s v="M"/>
    <s v="Indigo"/>
    <x v="2"/>
    <n v="3.9"/>
    <s v="Yes"/>
    <s v="Standard"/>
    <s v="Yes"/>
    <s v="Yes"/>
    <n v="28"/>
    <x v="0"/>
    <x v="0"/>
  </r>
  <r>
    <n v="732"/>
    <n v="43"/>
    <s v="Male"/>
    <s v="Coat"/>
    <x v="2"/>
    <n v="28"/>
    <s v="Arkansas"/>
    <s v="M"/>
    <s v="Red"/>
    <x v="1"/>
    <n v="3.5"/>
    <s v="Yes"/>
    <s v="Free Shipping"/>
    <s v="Yes"/>
    <s v="Yes"/>
    <n v="30"/>
    <x v="3"/>
    <x v="0"/>
  </r>
  <r>
    <n v="733"/>
    <n v="34"/>
    <s v="Male"/>
    <s v="Shirt"/>
    <x v="0"/>
    <n v="57"/>
    <s v="New Hampshire"/>
    <s v="L"/>
    <s v="Blue"/>
    <x v="1"/>
    <n v="2.8"/>
    <s v="Yes"/>
    <s v="Express"/>
    <s v="Yes"/>
    <s v="Yes"/>
    <n v="28"/>
    <x v="1"/>
    <x v="4"/>
  </r>
  <r>
    <n v="734"/>
    <n v="45"/>
    <s v="Male"/>
    <s v="Dress"/>
    <x v="0"/>
    <n v="36"/>
    <s v="Rhode Island"/>
    <s v="L"/>
    <s v="Cyan"/>
    <x v="3"/>
    <n v="2.7"/>
    <s v="Yes"/>
    <s v="2-Day Shipping"/>
    <s v="Yes"/>
    <s v="Yes"/>
    <n v="20"/>
    <x v="5"/>
    <x v="4"/>
  </r>
  <r>
    <n v="735"/>
    <n v="65"/>
    <s v="Male"/>
    <s v="Shirt"/>
    <x v="0"/>
    <n v="69"/>
    <s v="New Jersey"/>
    <s v="S"/>
    <s v="Violet"/>
    <x v="0"/>
    <n v="3.1"/>
    <s v="Yes"/>
    <s v="Express"/>
    <s v="Yes"/>
    <s v="Yes"/>
    <n v="39"/>
    <x v="4"/>
    <x v="6"/>
  </r>
  <r>
    <n v="736"/>
    <n v="61"/>
    <s v="Male"/>
    <s v="Sunglasses"/>
    <x v="3"/>
    <n v="48"/>
    <s v="Montana"/>
    <s v="M"/>
    <s v="Orange"/>
    <x v="3"/>
    <n v="3.6"/>
    <s v="Yes"/>
    <s v="2-Day Shipping"/>
    <s v="Yes"/>
    <s v="Yes"/>
    <n v="48"/>
    <x v="1"/>
    <x v="4"/>
  </r>
  <r>
    <n v="737"/>
    <n v="18"/>
    <s v="Male"/>
    <s v="Dress"/>
    <x v="0"/>
    <n v="58"/>
    <s v="Colorado"/>
    <s v="L"/>
    <s v="Maroon"/>
    <x v="1"/>
    <n v="2.9"/>
    <s v="Yes"/>
    <s v="2-Day Shipping"/>
    <s v="Yes"/>
    <s v="Yes"/>
    <n v="32"/>
    <x v="2"/>
    <x v="6"/>
  </r>
  <r>
    <n v="738"/>
    <n v="47"/>
    <s v="Male"/>
    <s v="Sunglasses"/>
    <x v="3"/>
    <n v="24"/>
    <s v="Nebraska"/>
    <s v="M"/>
    <s v="Teal"/>
    <x v="1"/>
    <n v="3.6"/>
    <s v="Yes"/>
    <s v="Store Pickup"/>
    <s v="Yes"/>
    <s v="Yes"/>
    <n v="28"/>
    <x v="3"/>
    <x v="2"/>
  </r>
  <r>
    <n v="739"/>
    <n v="56"/>
    <s v="Male"/>
    <s v="Sunglasses"/>
    <x v="3"/>
    <n v="31"/>
    <s v="Minnesota"/>
    <s v="L"/>
    <s v="Orange"/>
    <x v="0"/>
    <n v="3.5"/>
    <s v="Yes"/>
    <s v="2-Day Shipping"/>
    <s v="Yes"/>
    <s v="Yes"/>
    <n v="27"/>
    <x v="0"/>
    <x v="3"/>
  </r>
  <r>
    <n v="740"/>
    <n v="64"/>
    <s v="Male"/>
    <s v="Shorts"/>
    <x v="0"/>
    <n v="29"/>
    <s v="Minnesota"/>
    <s v="S"/>
    <s v="Purple"/>
    <x v="2"/>
    <n v="3.5"/>
    <s v="Yes"/>
    <s v="Free Shipping"/>
    <s v="Yes"/>
    <s v="Yes"/>
    <n v="26"/>
    <x v="0"/>
    <x v="4"/>
  </r>
  <r>
    <n v="741"/>
    <n v="26"/>
    <s v="Male"/>
    <s v="Jeans"/>
    <x v="0"/>
    <n v="69"/>
    <s v="South Dakota"/>
    <s v="M"/>
    <s v="Orange"/>
    <x v="2"/>
    <n v="2.8"/>
    <s v="Yes"/>
    <s v="Next Day Air"/>
    <s v="Yes"/>
    <s v="Yes"/>
    <n v="22"/>
    <x v="2"/>
    <x v="0"/>
  </r>
  <r>
    <n v="742"/>
    <n v="22"/>
    <s v="Male"/>
    <s v="T-shirt"/>
    <x v="0"/>
    <n v="79"/>
    <s v="West Virginia"/>
    <s v="XL"/>
    <s v="Yellow"/>
    <x v="2"/>
    <n v="4.7"/>
    <s v="Yes"/>
    <s v="Free Shipping"/>
    <s v="Yes"/>
    <s v="Yes"/>
    <n v="23"/>
    <x v="4"/>
    <x v="6"/>
  </r>
  <r>
    <n v="743"/>
    <n v="64"/>
    <s v="Male"/>
    <s v="Pants"/>
    <x v="0"/>
    <n v="39"/>
    <s v="Nevada"/>
    <s v="M"/>
    <s v="Charcoal"/>
    <x v="2"/>
    <n v="3.1"/>
    <s v="Yes"/>
    <s v="Express"/>
    <s v="Yes"/>
    <s v="Yes"/>
    <n v="21"/>
    <x v="5"/>
    <x v="3"/>
  </r>
  <r>
    <n v="744"/>
    <n v="21"/>
    <s v="Male"/>
    <s v="Sunglasses"/>
    <x v="3"/>
    <n v="84"/>
    <s v="North Carolina"/>
    <s v="L"/>
    <s v="Gray"/>
    <x v="3"/>
    <n v="4.9000000000000004"/>
    <s v="Yes"/>
    <s v="Free Shipping"/>
    <s v="Yes"/>
    <s v="Yes"/>
    <n v="36"/>
    <x v="1"/>
    <x v="1"/>
  </r>
  <r>
    <n v="745"/>
    <n v="67"/>
    <s v="Male"/>
    <s v="Boots"/>
    <x v="1"/>
    <n v="66"/>
    <s v="Illinois"/>
    <s v="S"/>
    <s v="Charcoal"/>
    <x v="1"/>
    <n v="4.0999999999999996"/>
    <s v="Yes"/>
    <s v="Next Day Air"/>
    <s v="Yes"/>
    <s v="Yes"/>
    <n v="42"/>
    <x v="5"/>
    <x v="4"/>
  </r>
  <r>
    <n v="746"/>
    <n v="46"/>
    <s v="Male"/>
    <s v="T-shirt"/>
    <x v="0"/>
    <n v="92"/>
    <s v="Michigan"/>
    <s v="L"/>
    <s v="Orange"/>
    <x v="3"/>
    <n v="4.7"/>
    <s v="Yes"/>
    <s v="Standard"/>
    <s v="Yes"/>
    <s v="Yes"/>
    <n v="4"/>
    <x v="0"/>
    <x v="5"/>
  </r>
  <r>
    <n v="747"/>
    <n v="40"/>
    <s v="Male"/>
    <s v="Sandals"/>
    <x v="1"/>
    <n v="45"/>
    <s v="Michigan"/>
    <s v="M"/>
    <s v="Red"/>
    <x v="0"/>
    <n v="2.5"/>
    <s v="Yes"/>
    <s v="Free Shipping"/>
    <s v="Yes"/>
    <s v="Yes"/>
    <n v="47"/>
    <x v="2"/>
    <x v="2"/>
  </r>
  <r>
    <n v="748"/>
    <n v="51"/>
    <s v="Male"/>
    <s v="Shorts"/>
    <x v="0"/>
    <n v="74"/>
    <s v="Oklahoma"/>
    <s v="L"/>
    <s v="Gold"/>
    <x v="1"/>
    <n v="4.4000000000000004"/>
    <s v="Yes"/>
    <s v="Next Day Air"/>
    <s v="Yes"/>
    <s v="Yes"/>
    <n v="13"/>
    <x v="4"/>
    <x v="1"/>
  </r>
  <r>
    <n v="749"/>
    <n v="35"/>
    <s v="Male"/>
    <s v="Hat"/>
    <x v="3"/>
    <n v="39"/>
    <s v="South Dakota"/>
    <s v="L"/>
    <s v="Brown"/>
    <x v="3"/>
    <n v="3.9"/>
    <s v="Yes"/>
    <s v="Free Shipping"/>
    <s v="Yes"/>
    <s v="Yes"/>
    <n v="8"/>
    <x v="4"/>
    <x v="3"/>
  </r>
  <r>
    <n v="750"/>
    <n v="56"/>
    <s v="Male"/>
    <s v="Scarf"/>
    <x v="3"/>
    <n v="71"/>
    <s v="Oklahoma"/>
    <s v="M"/>
    <s v="Olive"/>
    <x v="0"/>
    <n v="3.7"/>
    <s v="Yes"/>
    <s v="Standard"/>
    <s v="Yes"/>
    <s v="Yes"/>
    <n v="11"/>
    <x v="5"/>
    <x v="3"/>
  </r>
  <r>
    <n v="751"/>
    <n v="25"/>
    <s v="Male"/>
    <s v="T-shirt"/>
    <x v="0"/>
    <n v="95"/>
    <s v="Maryland"/>
    <s v="L"/>
    <s v="Violet"/>
    <x v="3"/>
    <n v="3.4"/>
    <s v="Yes"/>
    <s v="Free Shipping"/>
    <s v="Yes"/>
    <s v="Yes"/>
    <n v="5"/>
    <x v="0"/>
    <x v="2"/>
  </r>
  <r>
    <n v="752"/>
    <n v="65"/>
    <s v="Male"/>
    <s v="Gloves"/>
    <x v="3"/>
    <n v="72"/>
    <s v="Ohio"/>
    <s v="L"/>
    <s v="Indigo"/>
    <x v="3"/>
    <n v="4.8"/>
    <s v="Yes"/>
    <s v="Free Shipping"/>
    <s v="Yes"/>
    <s v="Yes"/>
    <n v="1"/>
    <x v="2"/>
    <x v="5"/>
  </r>
  <r>
    <n v="753"/>
    <n v="39"/>
    <s v="Male"/>
    <s v="Scarf"/>
    <x v="3"/>
    <n v="85"/>
    <s v="Ohio"/>
    <s v="L"/>
    <s v="Yellow"/>
    <x v="3"/>
    <n v="4.2"/>
    <s v="Yes"/>
    <s v="2-Day Shipping"/>
    <s v="Yes"/>
    <s v="Yes"/>
    <n v="17"/>
    <x v="3"/>
    <x v="6"/>
  </r>
  <r>
    <n v="754"/>
    <n v="47"/>
    <s v="Male"/>
    <s v="Boots"/>
    <x v="1"/>
    <n v="54"/>
    <s v="Massachusetts"/>
    <s v="M"/>
    <s v="Teal"/>
    <x v="3"/>
    <n v="3.4"/>
    <s v="Yes"/>
    <s v="Store Pickup"/>
    <s v="Yes"/>
    <s v="Yes"/>
    <n v="27"/>
    <x v="0"/>
    <x v="3"/>
  </r>
  <r>
    <n v="755"/>
    <n v="36"/>
    <s v="Male"/>
    <s v="Gloves"/>
    <x v="3"/>
    <n v="41"/>
    <s v="North Carolina"/>
    <s v="L"/>
    <s v="Pink"/>
    <x v="1"/>
    <n v="2.9"/>
    <s v="Yes"/>
    <s v="Store Pickup"/>
    <s v="Yes"/>
    <s v="Yes"/>
    <n v="3"/>
    <x v="5"/>
    <x v="3"/>
  </r>
  <r>
    <n v="756"/>
    <n v="66"/>
    <s v="Male"/>
    <s v="Coat"/>
    <x v="2"/>
    <n v="24"/>
    <s v="Florida"/>
    <s v="M"/>
    <s v="Violet"/>
    <x v="1"/>
    <n v="3.3"/>
    <s v="Yes"/>
    <s v="Free Shipping"/>
    <s v="Yes"/>
    <s v="Yes"/>
    <n v="22"/>
    <x v="3"/>
    <x v="1"/>
  </r>
  <r>
    <n v="757"/>
    <n v="62"/>
    <s v="Male"/>
    <s v="Belt"/>
    <x v="3"/>
    <n v="99"/>
    <s v="Montana"/>
    <s v="S"/>
    <s v="Orange"/>
    <x v="2"/>
    <n v="4.8"/>
    <s v="Yes"/>
    <s v="Standard"/>
    <s v="Yes"/>
    <s v="Yes"/>
    <n v="24"/>
    <x v="1"/>
    <x v="0"/>
  </r>
  <r>
    <n v="758"/>
    <n v="41"/>
    <s v="Male"/>
    <s v="Hoodie"/>
    <x v="0"/>
    <n v="32"/>
    <s v="Minnesota"/>
    <s v="M"/>
    <s v="Red"/>
    <x v="3"/>
    <n v="3.8"/>
    <s v="Yes"/>
    <s v="Store Pickup"/>
    <s v="Yes"/>
    <s v="Yes"/>
    <n v="18"/>
    <x v="5"/>
    <x v="3"/>
  </r>
  <r>
    <n v="759"/>
    <n v="66"/>
    <s v="Male"/>
    <s v="Shoes"/>
    <x v="1"/>
    <n v="71"/>
    <s v="Massachusetts"/>
    <s v="L"/>
    <s v="Peach"/>
    <x v="2"/>
    <n v="4.5999999999999996"/>
    <s v="Yes"/>
    <s v="2-Day Shipping"/>
    <s v="Yes"/>
    <s v="Yes"/>
    <n v="39"/>
    <x v="4"/>
    <x v="6"/>
  </r>
  <r>
    <n v="760"/>
    <n v="51"/>
    <s v="Male"/>
    <s v="Dress"/>
    <x v="0"/>
    <n v="49"/>
    <s v="Rhode Island"/>
    <s v="XL"/>
    <s v="Green"/>
    <x v="0"/>
    <n v="2.6"/>
    <s v="Yes"/>
    <s v="Next Day Air"/>
    <s v="Yes"/>
    <s v="Yes"/>
    <n v="25"/>
    <x v="2"/>
    <x v="0"/>
  </r>
  <r>
    <n v="761"/>
    <n v="33"/>
    <s v="Male"/>
    <s v="Gloves"/>
    <x v="3"/>
    <n v="50"/>
    <s v="Minnesota"/>
    <s v="XL"/>
    <s v="Violet"/>
    <x v="3"/>
    <n v="3.4"/>
    <s v="Yes"/>
    <s v="Free Shipping"/>
    <s v="Yes"/>
    <s v="Yes"/>
    <n v="6"/>
    <x v="1"/>
    <x v="2"/>
  </r>
  <r>
    <n v="762"/>
    <n v="57"/>
    <s v="Male"/>
    <s v="Jewelry"/>
    <x v="3"/>
    <n v="91"/>
    <s v="Nevada"/>
    <s v="L"/>
    <s v="Yellow"/>
    <x v="3"/>
    <n v="4.2"/>
    <s v="Yes"/>
    <s v="Express"/>
    <s v="Yes"/>
    <s v="Yes"/>
    <n v="26"/>
    <x v="4"/>
    <x v="1"/>
  </r>
  <r>
    <n v="763"/>
    <n v="45"/>
    <s v="Male"/>
    <s v="Belt"/>
    <x v="3"/>
    <n v="46"/>
    <s v="New Mexico"/>
    <s v="M"/>
    <s v="Pink"/>
    <x v="3"/>
    <n v="3.9"/>
    <s v="Yes"/>
    <s v="Standard"/>
    <s v="Yes"/>
    <s v="Yes"/>
    <n v="43"/>
    <x v="5"/>
    <x v="0"/>
  </r>
  <r>
    <n v="764"/>
    <n v="61"/>
    <s v="Male"/>
    <s v="Sweater"/>
    <x v="0"/>
    <n v="50"/>
    <s v="North Carolina"/>
    <s v="M"/>
    <s v="Brown"/>
    <x v="1"/>
    <n v="2.9"/>
    <s v="Yes"/>
    <s v="2-Day Shipping"/>
    <s v="Yes"/>
    <s v="Yes"/>
    <n v="6"/>
    <x v="2"/>
    <x v="5"/>
  </r>
  <r>
    <n v="765"/>
    <n v="55"/>
    <s v="Male"/>
    <s v="Skirt"/>
    <x v="0"/>
    <n v="39"/>
    <s v="Virginia"/>
    <s v="XL"/>
    <s v="Silver"/>
    <x v="3"/>
    <n v="4.2"/>
    <s v="Yes"/>
    <s v="Free Shipping"/>
    <s v="Yes"/>
    <s v="Yes"/>
    <n v="6"/>
    <x v="5"/>
    <x v="3"/>
  </r>
  <r>
    <n v="766"/>
    <n v="54"/>
    <s v="Male"/>
    <s v="Sneakers"/>
    <x v="1"/>
    <n v="99"/>
    <s v="Alaska"/>
    <s v="M"/>
    <s v="Pink"/>
    <x v="2"/>
    <n v="3"/>
    <s v="Yes"/>
    <s v="Store Pickup"/>
    <s v="Yes"/>
    <s v="Yes"/>
    <n v="13"/>
    <x v="1"/>
    <x v="3"/>
  </r>
  <r>
    <n v="767"/>
    <n v="57"/>
    <s v="Male"/>
    <s v="Gloves"/>
    <x v="3"/>
    <n v="48"/>
    <s v="Nevada"/>
    <s v="M"/>
    <s v="Cyan"/>
    <x v="0"/>
    <n v="3.6"/>
    <s v="Yes"/>
    <s v="Next Day Air"/>
    <s v="Yes"/>
    <s v="Yes"/>
    <n v="13"/>
    <x v="3"/>
    <x v="5"/>
  </r>
  <r>
    <n v="768"/>
    <n v="27"/>
    <s v="Male"/>
    <s v="Coat"/>
    <x v="2"/>
    <n v="77"/>
    <s v="Pennsylvania"/>
    <s v="M"/>
    <s v="Brown"/>
    <x v="3"/>
    <n v="2.5"/>
    <s v="Yes"/>
    <s v="Next Day Air"/>
    <s v="Yes"/>
    <s v="Yes"/>
    <n v="11"/>
    <x v="1"/>
    <x v="2"/>
  </r>
  <r>
    <n v="769"/>
    <n v="64"/>
    <s v="Male"/>
    <s v="Backpack"/>
    <x v="3"/>
    <n v="95"/>
    <s v="Illinois"/>
    <s v="XL"/>
    <s v="Red"/>
    <x v="1"/>
    <n v="2.6"/>
    <s v="Yes"/>
    <s v="Express"/>
    <s v="Yes"/>
    <s v="Yes"/>
    <n v="45"/>
    <x v="0"/>
    <x v="1"/>
  </r>
  <r>
    <n v="770"/>
    <n v="52"/>
    <s v="Male"/>
    <s v="Socks"/>
    <x v="0"/>
    <n v="100"/>
    <s v="Delaware"/>
    <s v="M"/>
    <s v="Silver"/>
    <x v="1"/>
    <n v="4.3"/>
    <s v="Yes"/>
    <s v="Store Pickup"/>
    <s v="Yes"/>
    <s v="Yes"/>
    <n v="8"/>
    <x v="3"/>
    <x v="5"/>
  </r>
  <r>
    <n v="771"/>
    <n v="19"/>
    <s v="Male"/>
    <s v="Sneakers"/>
    <x v="1"/>
    <n v="54"/>
    <s v="Vermont"/>
    <s v="M"/>
    <s v="Gray"/>
    <x v="1"/>
    <n v="3.3"/>
    <s v="Yes"/>
    <s v="Express"/>
    <s v="Yes"/>
    <s v="Yes"/>
    <n v="8"/>
    <x v="2"/>
    <x v="2"/>
  </r>
  <r>
    <n v="772"/>
    <n v="22"/>
    <s v="Male"/>
    <s v="Sweater"/>
    <x v="0"/>
    <n v="68"/>
    <s v="Hawaii"/>
    <s v="L"/>
    <s v="Cyan"/>
    <x v="3"/>
    <n v="2.6"/>
    <s v="Yes"/>
    <s v="Next Day Air"/>
    <s v="Yes"/>
    <s v="Yes"/>
    <n v="34"/>
    <x v="4"/>
    <x v="0"/>
  </r>
  <r>
    <n v="773"/>
    <n v="18"/>
    <s v="Male"/>
    <s v="Jeans"/>
    <x v="0"/>
    <n v="22"/>
    <s v="Illinois"/>
    <s v="L"/>
    <s v="Teal"/>
    <x v="3"/>
    <n v="3.6"/>
    <s v="Yes"/>
    <s v="Free Shipping"/>
    <s v="Yes"/>
    <s v="Yes"/>
    <n v="40"/>
    <x v="5"/>
    <x v="4"/>
  </r>
  <r>
    <n v="774"/>
    <n v="29"/>
    <s v="Male"/>
    <s v="Hat"/>
    <x v="3"/>
    <n v="84"/>
    <s v="California"/>
    <s v="L"/>
    <s v="Indigo"/>
    <x v="0"/>
    <n v="2.6"/>
    <s v="Yes"/>
    <s v="Express"/>
    <s v="Yes"/>
    <s v="Yes"/>
    <n v="14"/>
    <x v="5"/>
    <x v="4"/>
  </r>
  <r>
    <n v="775"/>
    <n v="42"/>
    <s v="Male"/>
    <s v="Hat"/>
    <x v="3"/>
    <n v="46"/>
    <s v="Nevada"/>
    <s v="M"/>
    <s v="Yellow"/>
    <x v="2"/>
    <n v="3.5"/>
    <s v="Yes"/>
    <s v="Standard"/>
    <s v="Yes"/>
    <s v="Yes"/>
    <n v="11"/>
    <x v="2"/>
    <x v="3"/>
  </r>
  <r>
    <n v="776"/>
    <n v="49"/>
    <s v="Male"/>
    <s v="Handbag"/>
    <x v="3"/>
    <n v="53"/>
    <s v="Kentucky"/>
    <s v="S"/>
    <s v="Gold"/>
    <x v="0"/>
    <n v="3"/>
    <s v="Yes"/>
    <s v="Store Pickup"/>
    <s v="Yes"/>
    <s v="Yes"/>
    <n v="8"/>
    <x v="3"/>
    <x v="5"/>
  </r>
  <r>
    <n v="777"/>
    <n v="49"/>
    <s v="Male"/>
    <s v="Shirt"/>
    <x v="0"/>
    <n v="60"/>
    <s v="Alabama"/>
    <s v="M"/>
    <s v="Maroon"/>
    <x v="1"/>
    <n v="5"/>
    <s v="Yes"/>
    <s v="Standard"/>
    <s v="Yes"/>
    <s v="Yes"/>
    <n v="8"/>
    <x v="0"/>
    <x v="6"/>
  </r>
  <r>
    <n v="778"/>
    <n v="55"/>
    <s v="Male"/>
    <s v="Socks"/>
    <x v="0"/>
    <n v="32"/>
    <s v="Wyoming"/>
    <s v="XL"/>
    <s v="Silver"/>
    <x v="1"/>
    <n v="2.5"/>
    <s v="Yes"/>
    <s v="Express"/>
    <s v="Yes"/>
    <s v="Yes"/>
    <n v="37"/>
    <x v="0"/>
    <x v="1"/>
  </r>
  <r>
    <n v="779"/>
    <n v="29"/>
    <s v="Male"/>
    <s v="Socks"/>
    <x v="0"/>
    <n v="50"/>
    <s v="Massachusetts"/>
    <s v="M"/>
    <s v="Yellow"/>
    <x v="2"/>
    <n v="2.9"/>
    <s v="Yes"/>
    <s v="Store Pickup"/>
    <s v="Yes"/>
    <s v="Yes"/>
    <n v="23"/>
    <x v="5"/>
    <x v="2"/>
  </r>
  <r>
    <n v="780"/>
    <n v="60"/>
    <s v="Male"/>
    <s v="Dress"/>
    <x v="0"/>
    <n v="94"/>
    <s v="Utah"/>
    <s v="M"/>
    <s v="Blue"/>
    <x v="1"/>
    <n v="4.5999999999999996"/>
    <s v="Yes"/>
    <s v="Express"/>
    <s v="Yes"/>
    <s v="Yes"/>
    <n v="38"/>
    <x v="1"/>
    <x v="2"/>
  </r>
  <r>
    <n v="781"/>
    <n v="34"/>
    <s v="Male"/>
    <s v="Shoes"/>
    <x v="1"/>
    <n v="26"/>
    <s v="New York"/>
    <s v="M"/>
    <s v="Turquoise"/>
    <x v="1"/>
    <n v="3.6"/>
    <s v="Yes"/>
    <s v="Free Shipping"/>
    <s v="Yes"/>
    <s v="Yes"/>
    <n v="38"/>
    <x v="1"/>
    <x v="3"/>
  </r>
  <r>
    <n v="782"/>
    <n v="30"/>
    <s v="Male"/>
    <s v="Scarf"/>
    <x v="3"/>
    <n v="44"/>
    <s v="Vermont"/>
    <s v="L"/>
    <s v="Indigo"/>
    <x v="0"/>
    <n v="3"/>
    <s v="Yes"/>
    <s v="Store Pickup"/>
    <s v="Yes"/>
    <s v="Yes"/>
    <n v="12"/>
    <x v="2"/>
    <x v="0"/>
  </r>
  <r>
    <n v="783"/>
    <n v="28"/>
    <s v="Male"/>
    <s v="Hoodie"/>
    <x v="0"/>
    <n v="57"/>
    <s v="Hawaii"/>
    <s v="M"/>
    <s v="Green"/>
    <x v="2"/>
    <n v="4.5"/>
    <s v="Yes"/>
    <s v="Standard"/>
    <s v="Yes"/>
    <s v="Yes"/>
    <n v="15"/>
    <x v="1"/>
    <x v="1"/>
  </r>
  <r>
    <n v="784"/>
    <n v="63"/>
    <s v="Male"/>
    <s v="T-shirt"/>
    <x v="0"/>
    <n v="65"/>
    <s v="Louisiana"/>
    <s v="L"/>
    <s v="Purple"/>
    <x v="0"/>
    <n v="4.5"/>
    <s v="Yes"/>
    <s v="Next Day Air"/>
    <s v="Yes"/>
    <s v="Yes"/>
    <n v="38"/>
    <x v="3"/>
    <x v="0"/>
  </r>
  <r>
    <n v="785"/>
    <n v="31"/>
    <s v="Male"/>
    <s v="Jeans"/>
    <x v="0"/>
    <n v="72"/>
    <s v="Alabama"/>
    <s v="M"/>
    <s v="Peach"/>
    <x v="0"/>
    <n v="3.2"/>
    <s v="Yes"/>
    <s v="Store Pickup"/>
    <s v="Yes"/>
    <s v="Yes"/>
    <n v="41"/>
    <x v="4"/>
    <x v="6"/>
  </r>
  <r>
    <n v="786"/>
    <n v="46"/>
    <s v="Male"/>
    <s v="Shorts"/>
    <x v="0"/>
    <n v="62"/>
    <s v="Louisiana"/>
    <s v="S"/>
    <s v="Purple"/>
    <x v="1"/>
    <n v="4"/>
    <s v="Yes"/>
    <s v="Next Day Air"/>
    <s v="Yes"/>
    <s v="Yes"/>
    <n v="37"/>
    <x v="3"/>
    <x v="0"/>
  </r>
  <r>
    <n v="787"/>
    <n v="70"/>
    <s v="Male"/>
    <s v="Hat"/>
    <x v="3"/>
    <n v="21"/>
    <s v="Indiana"/>
    <s v="S"/>
    <s v="Teal"/>
    <x v="0"/>
    <n v="4.8"/>
    <s v="Yes"/>
    <s v="Express"/>
    <s v="Yes"/>
    <s v="Yes"/>
    <n v="16"/>
    <x v="4"/>
    <x v="6"/>
  </r>
  <r>
    <n v="788"/>
    <n v="53"/>
    <s v="Male"/>
    <s v="Handbag"/>
    <x v="3"/>
    <n v="85"/>
    <s v="Michigan"/>
    <s v="S"/>
    <s v="Green"/>
    <x v="1"/>
    <n v="3.7"/>
    <s v="Yes"/>
    <s v="Free Shipping"/>
    <s v="Yes"/>
    <s v="Yes"/>
    <n v="25"/>
    <x v="0"/>
    <x v="1"/>
  </r>
  <r>
    <n v="789"/>
    <n v="50"/>
    <s v="Male"/>
    <s v="Pants"/>
    <x v="0"/>
    <n v="51"/>
    <s v="Rhode Island"/>
    <s v="XL"/>
    <s v="Yellow"/>
    <x v="2"/>
    <n v="3.8"/>
    <s v="Yes"/>
    <s v="Store Pickup"/>
    <s v="Yes"/>
    <s v="Yes"/>
    <n v="18"/>
    <x v="4"/>
    <x v="3"/>
  </r>
  <r>
    <n v="790"/>
    <n v="33"/>
    <s v="Male"/>
    <s v="Handbag"/>
    <x v="3"/>
    <n v="84"/>
    <s v="Idaho"/>
    <s v="S"/>
    <s v="Purple"/>
    <x v="3"/>
    <n v="2.7"/>
    <s v="Yes"/>
    <s v="Standard"/>
    <s v="Yes"/>
    <s v="Yes"/>
    <n v="4"/>
    <x v="2"/>
    <x v="4"/>
  </r>
  <r>
    <n v="791"/>
    <n v="22"/>
    <s v="Male"/>
    <s v="Sweater"/>
    <x v="0"/>
    <n v="37"/>
    <s v="Louisiana"/>
    <s v="M"/>
    <s v="Indigo"/>
    <x v="2"/>
    <n v="4.9000000000000004"/>
    <s v="Yes"/>
    <s v="Store Pickup"/>
    <s v="Yes"/>
    <s v="Yes"/>
    <n v="12"/>
    <x v="4"/>
    <x v="3"/>
  </r>
  <r>
    <n v="792"/>
    <n v="50"/>
    <s v="Male"/>
    <s v="Scarf"/>
    <x v="3"/>
    <n v="44"/>
    <s v="North Carolina"/>
    <s v="S"/>
    <s v="Magenta"/>
    <x v="2"/>
    <n v="3.1"/>
    <s v="Yes"/>
    <s v="2-Day Shipping"/>
    <s v="Yes"/>
    <s v="Yes"/>
    <n v="35"/>
    <x v="3"/>
    <x v="0"/>
  </r>
  <r>
    <n v="793"/>
    <n v="34"/>
    <s v="Male"/>
    <s v="Sneakers"/>
    <x v="1"/>
    <n v="45"/>
    <s v="New Jersey"/>
    <s v="M"/>
    <s v="Violet"/>
    <x v="1"/>
    <n v="4.2"/>
    <s v="Yes"/>
    <s v="Next Day Air"/>
    <s v="Yes"/>
    <s v="Yes"/>
    <n v="45"/>
    <x v="0"/>
    <x v="1"/>
  </r>
  <r>
    <n v="794"/>
    <n v="24"/>
    <s v="Male"/>
    <s v="Pants"/>
    <x v="0"/>
    <n v="35"/>
    <s v="Alabama"/>
    <s v="L"/>
    <s v="Maroon"/>
    <x v="2"/>
    <n v="3.8"/>
    <s v="Yes"/>
    <s v="Free Shipping"/>
    <s v="Yes"/>
    <s v="Yes"/>
    <n v="16"/>
    <x v="2"/>
    <x v="5"/>
  </r>
  <r>
    <n v="795"/>
    <n v="69"/>
    <s v="Male"/>
    <s v="Backpack"/>
    <x v="3"/>
    <n v="50"/>
    <s v="Kentucky"/>
    <s v="XL"/>
    <s v="Yellow"/>
    <x v="0"/>
    <n v="4.2"/>
    <s v="Yes"/>
    <s v="Store Pickup"/>
    <s v="Yes"/>
    <s v="Yes"/>
    <n v="10"/>
    <x v="5"/>
    <x v="0"/>
  </r>
  <r>
    <n v="796"/>
    <n v="39"/>
    <s v="Male"/>
    <s v="Sandals"/>
    <x v="1"/>
    <n v="26"/>
    <s v="New York"/>
    <s v="M"/>
    <s v="Beige"/>
    <x v="2"/>
    <n v="4.5999999999999996"/>
    <s v="Yes"/>
    <s v="Store Pickup"/>
    <s v="Yes"/>
    <s v="Yes"/>
    <n v="34"/>
    <x v="0"/>
    <x v="2"/>
  </r>
  <r>
    <n v="797"/>
    <n v="42"/>
    <s v="Male"/>
    <s v="Socks"/>
    <x v="0"/>
    <n v="78"/>
    <s v="Arizona"/>
    <s v="XL"/>
    <s v="Black"/>
    <x v="3"/>
    <n v="4"/>
    <s v="Yes"/>
    <s v="2-Day Shipping"/>
    <s v="Yes"/>
    <s v="Yes"/>
    <n v="43"/>
    <x v="2"/>
    <x v="2"/>
  </r>
  <r>
    <n v="798"/>
    <n v="42"/>
    <s v="Male"/>
    <s v="Coat"/>
    <x v="2"/>
    <n v="82"/>
    <s v="Maryland"/>
    <s v="M"/>
    <s v="Violet"/>
    <x v="3"/>
    <n v="4"/>
    <s v="Yes"/>
    <s v="2-Day Shipping"/>
    <s v="Yes"/>
    <s v="Yes"/>
    <n v="38"/>
    <x v="5"/>
    <x v="1"/>
  </r>
  <r>
    <n v="799"/>
    <n v="29"/>
    <s v="Male"/>
    <s v="Socks"/>
    <x v="0"/>
    <n v="39"/>
    <s v="Alaska"/>
    <s v="M"/>
    <s v="Violet"/>
    <x v="1"/>
    <n v="3.8"/>
    <s v="Yes"/>
    <s v="2-Day Shipping"/>
    <s v="Yes"/>
    <s v="Yes"/>
    <n v="48"/>
    <x v="3"/>
    <x v="6"/>
  </r>
  <r>
    <n v="800"/>
    <n v="55"/>
    <s v="Male"/>
    <s v="Belt"/>
    <x v="3"/>
    <n v="55"/>
    <s v="Nevada"/>
    <s v="L"/>
    <s v="Brown"/>
    <x v="2"/>
    <n v="3.3"/>
    <s v="Yes"/>
    <s v="Free Shipping"/>
    <s v="Yes"/>
    <s v="Yes"/>
    <n v="31"/>
    <x v="3"/>
    <x v="2"/>
  </r>
  <r>
    <n v="801"/>
    <n v="32"/>
    <s v="Male"/>
    <s v="Socks"/>
    <x v="0"/>
    <n v="20"/>
    <s v="Utah"/>
    <s v="S"/>
    <s v="Gold"/>
    <x v="2"/>
    <n v="2.6"/>
    <s v="Yes"/>
    <s v="Free Shipping"/>
    <s v="Yes"/>
    <s v="Yes"/>
    <n v="20"/>
    <x v="1"/>
    <x v="6"/>
  </r>
  <r>
    <n v="802"/>
    <n v="25"/>
    <s v="Male"/>
    <s v="Belt"/>
    <x v="3"/>
    <n v="29"/>
    <s v="New Mexico"/>
    <s v="L"/>
    <s v="Blue"/>
    <x v="3"/>
    <n v="4.9000000000000004"/>
    <s v="Yes"/>
    <s v="Express"/>
    <s v="Yes"/>
    <s v="Yes"/>
    <n v="12"/>
    <x v="2"/>
    <x v="0"/>
  </r>
  <r>
    <n v="803"/>
    <n v="38"/>
    <s v="Male"/>
    <s v="Pants"/>
    <x v="0"/>
    <n v="41"/>
    <s v="Delaware"/>
    <s v="M"/>
    <s v="Teal"/>
    <x v="0"/>
    <n v="3.5"/>
    <s v="Yes"/>
    <s v="Next Day Air"/>
    <s v="Yes"/>
    <s v="Yes"/>
    <n v="2"/>
    <x v="4"/>
    <x v="1"/>
  </r>
  <r>
    <n v="804"/>
    <n v="32"/>
    <s v="Male"/>
    <s v="Shorts"/>
    <x v="0"/>
    <n v="38"/>
    <s v="Connecticut"/>
    <s v="L"/>
    <s v="Silver"/>
    <x v="0"/>
    <n v="2.8"/>
    <s v="Yes"/>
    <s v="Express"/>
    <s v="Yes"/>
    <s v="Yes"/>
    <n v="30"/>
    <x v="0"/>
    <x v="6"/>
  </r>
  <r>
    <n v="805"/>
    <n v="43"/>
    <s v="Male"/>
    <s v="Boots"/>
    <x v="1"/>
    <n v="47"/>
    <s v="Mississippi"/>
    <s v="M"/>
    <s v="Maroon"/>
    <x v="2"/>
    <n v="2.6"/>
    <s v="Yes"/>
    <s v="Store Pickup"/>
    <s v="Yes"/>
    <s v="Yes"/>
    <n v="28"/>
    <x v="0"/>
    <x v="3"/>
  </r>
  <r>
    <n v="806"/>
    <n v="41"/>
    <s v="Male"/>
    <s v="Dress"/>
    <x v="0"/>
    <n v="30"/>
    <s v="Connecticut"/>
    <s v="L"/>
    <s v="White"/>
    <x v="2"/>
    <n v="3.7"/>
    <s v="Yes"/>
    <s v="Next Day Air"/>
    <s v="Yes"/>
    <s v="Yes"/>
    <n v="40"/>
    <x v="5"/>
    <x v="5"/>
  </r>
  <r>
    <n v="807"/>
    <n v="56"/>
    <s v="Male"/>
    <s v="Jeans"/>
    <x v="0"/>
    <n v="56"/>
    <s v="Florida"/>
    <s v="L"/>
    <s v="Charcoal"/>
    <x v="2"/>
    <n v="2.7"/>
    <s v="Yes"/>
    <s v="Standard"/>
    <s v="Yes"/>
    <s v="Yes"/>
    <n v="46"/>
    <x v="3"/>
    <x v="3"/>
  </r>
  <r>
    <n v="808"/>
    <n v="27"/>
    <s v="Male"/>
    <s v="T-shirt"/>
    <x v="0"/>
    <n v="89"/>
    <s v="New York"/>
    <s v="S"/>
    <s v="Brown"/>
    <x v="0"/>
    <n v="3.3"/>
    <s v="Yes"/>
    <s v="Express"/>
    <s v="Yes"/>
    <s v="Yes"/>
    <n v="15"/>
    <x v="2"/>
    <x v="1"/>
  </r>
  <r>
    <n v="809"/>
    <n v="46"/>
    <s v="Male"/>
    <s v="Shoes"/>
    <x v="1"/>
    <n v="96"/>
    <s v="Wisconsin"/>
    <s v="L"/>
    <s v="Lavender"/>
    <x v="3"/>
    <n v="4.5999999999999996"/>
    <s v="Yes"/>
    <s v="Next Day Air"/>
    <s v="Yes"/>
    <s v="Yes"/>
    <n v="38"/>
    <x v="1"/>
    <x v="6"/>
  </r>
  <r>
    <n v="810"/>
    <n v="48"/>
    <s v="Male"/>
    <s v="Boots"/>
    <x v="1"/>
    <n v="81"/>
    <s v="South Carolina"/>
    <s v="M"/>
    <s v="Violet"/>
    <x v="3"/>
    <n v="4.9000000000000004"/>
    <s v="Yes"/>
    <s v="Next Day Air"/>
    <s v="Yes"/>
    <s v="Yes"/>
    <n v="30"/>
    <x v="3"/>
    <x v="4"/>
  </r>
  <r>
    <n v="811"/>
    <n v="52"/>
    <s v="Male"/>
    <s v="Scarf"/>
    <x v="3"/>
    <n v="83"/>
    <s v="South Dakota"/>
    <s v="S"/>
    <s v="Lavender"/>
    <x v="3"/>
    <n v="4.9000000000000004"/>
    <s v="Yes"/>
    <s v="Store Pickup"/>
    <s v="Yes"/>
    <s v="Yes"/>
    <n v="32"/>
    <x v="5"/>
    <x v="4"/>
  </r>
  <r>
    <n v="812"/>
    <n v="18"/>
    <s v="Male"/>
    <s v="Sneakers"/>
    <x v="1"/>
    <n v="35"/>
    <s v="Illinois"/>
    <s v="M"/>
    <s v="Green"/>
    <x v="0"/>
    <n v="2.7"/>
    <s v="Yes"/>
    <s v="Free Shipping"/>
    <s v="Yes"/>
    <s v="Yes"/>
    <n v="36"/>
    <x v="0"/>
    <x v="3"/>
  </r>
  <r>
    <n v="813"/>
    <n v="64"/>
    <s v="Male"/>
    <s v="Boots"/>
    <x v="1"/>
    <n v="56"/>
    <s v="Alaska"/>
    <s v="M"/>
    <s v="Olive"/>
    <x v="2"/>
    <n v="3.2"/>
    <s v="Yes"/>
    <s v="Standard"/>
    <s v="Yes"/>
    <s v="Yes"/>
    <n v="32"/>
    <x v="2"/>
    <x v="1"/>
  </r>
  <r>
    <n v="814"/>
    <n v="54"/>
    <s v="Male"/>
    <s v="Handbag"/>
    <x v="3"/>
    <n v="45"/>
    <s v="Montana"/>
    <s v="S"/>
    <s v="Olive"/>
    <x v="2"/>
    <n v="2.9"/>
    <s v="Yes"/>
    <s v="Store Pickup"/>
    <s v="Yes"/>
    <s v="Yes"/>
    <n v="14"/>
    <x v="5"/>
    <x v="2"/>
  </r>
  <r>
    <n v="815"/>
    <n v="31"/>
    <s v="Male"/>
    <s v="Shirt"/>
    <x v="0"/>
    <n v="62"/>
    <s v="Minnesota"/>
    <s v="M"/>
    <s v="Pink"/>
    <x v="0"/>
    <n v="3.8"/>
    <s v="Yes"/>
    <s v="Express"/>
    <s v="Yes"/>
    <s v="Yes"/>
    <n v="8"/>
    <x v="3"/>
    <x v="5"/>
  </r>
  <r>
    <n v="816"/>
    <n v="30"/>
    <s v="Male"/>
    <s v="Hat"/>
    <x v="3"/>
    <n v="84"/>
    <s v="West Virginia"/>
    <s v="L"/>
    <s v="Teal"/>
    <x v="1"/>
    <n v="3"/>
    <s v="Yes"/>
    <s v="Next Day Air"/>
    <s v="Yes"/>
    <s v="Yes"/>
    <n v="27"/>
    <x v="0"/>
    <x v="4"/>
  </r>
  <r>
    <n v="817"/>
    <n v="26"/>
    <s v="Male"/>
    <s v="Sweater"/>
    <x v="0"/>
    <n v="24"/>
    <s v="Illinois"/>
    <s v="L"/>
    <s v="Cyan"/>
    <x v="2"/>
    <n v="3.9"/>
    <s v="Yes"/>
    <s v="Store Pickup"/>
    <s v="Yes"/>
    <s v="Yes"/>
    <n v="24"/>
    <x v="5"/>
    <x v="5"/>
  </r>
  <r>
    <n v="818"/>
    <n v="25"/>
    <s v="Male"/>
    <s v="Handbag"/>
    <x v="3"/>
    <n v="21"/>
    <s v="Nevada"/>
    <s v="S"/>
    <s v="Gray"/>
    <x v="1"/>
    <n v="4.7"/>
    <s v="Yes"/>
    <s v="Store Pickup"/>
    <s v="Yes"/>
    <s v="Yes"/>
    <n v="30"/>
    <x v="3"/>
    <x v="0"/>
  </r>
  <r>
    <n v="819"/>
    <n v="59"/>
    <s v="Male"/>
    <s v="Shirt"/>
    <x v="0"/>
    <n v="91"/>
    <s v="Idaho"/>
    <s v="M"/>
    <s v="Peach"/>
    <x v="0"/>
    <n v="4.9000000000000004"/>
    <s v="Yes"/>
    <s v="Store Pickup"/>
    <s v="Yes"/>
    <s v="Yes"/>
    <n v="34"/>
    <x v="5"/>
    <x v="5"/>
  </r>
  <r>
    <n v="820"/>
    <n v="55"/>
    <s v="Male"/>
    <s v="Sunglasses"/>
    <x v="3"/>
    <n v="36"/>
    <s v="Colorado"/>
    <s v="S"/>
    <s v="Teal"/>
    <x v="0"/>
    <n v="4.8"/>
    <s v="Yes"/>
    <s v="Next Day Air"/>
    <s v="Yes"/>
    <s v="Yes"/>
    <n v="28"/>
    <x v="5"/>
    <x v="3"/>
  </r>
  <r>
    <n v="821"/>
    <n v="56"/>
    <s v="Male"/>
    <s v="Sneakers"/>
    <x v="1"/>
    <n v="39"/>
    <s v="Louisiana"/>
    <s v="M"/>
    <s v="Turquoise"/>
    <x v="1"/>
    <n v="2.5"/>
    <s v="Yes"/>
    <s v="2-Day Shipping"/>
    <s v="Yes"/>
    <s v="Yes"/>
    <n v="27"/>
    <x v="5"/>
    <x v="5"/>
  </r>
  <r>
    <n v="822"/>
    <n v="62"/>
    <s v="Male"/>
    <s v="Hoodie"/>
    <x v="0"/>
    <n v="39"/>
    <s v="Vermont"/>
    <s v="M"/>
    <s v="Green"/>
    <x v="1"/>
    <n v="3.9"/>
    <s v="Yes"/>
    <s v="Standard"/>
    <s v="Yes"/>
    <s v="Yes"/>
    <n v="31"/>
    <x v="2"/>
    <x v="4"/>
  </r>
  <r>
    <n v="823"/>
    <n v="35"/>
    <s v="Male"/>
    <s v="Shirt"/>
    <x v="0"/>
    <n v="59"/>
    <s v="Mississippi"/>
    <s v="L"/>
    <s v="Magenta"/>
    <x v="0"/>
    <n v="3.4"/>
    <s v="Yes"/>
    <s v="Standard"/>
    <s v="Yes"/>
    <s v="Yes"/>
    <n v="23"/>
    <x v="4"/>
    <x v="2"/>
  </r>
  <r>
    <n v="824"/>
    <n v="51"/>
    <s v="Male"/>
    <s v="Sunglasses"/>
    <x v="3"/>
    <n v="27"/>
    <s v="Georgia"/>
    <s v="M"/>
    <s v="Green"/>
    <x v="0"/>
    <n v="2.5"/>
    <s v="Yes"/>
    <s v="Free Shipping"/>
    <s v="Yes"/>
    <s v="Yes"/>
    <n v="11"/>
    <x v="2"/>
    <x v="3"/>
  </r>
  <r>
    <n v="825"/>
    <n v="61"/>
    <s v="Male"/>
    <s v="Blouse"/>
    <x v="0"/>
    <n v="94"/>
    <s v="Georgia"/>
    <s v="M"/>
    <s v="White"/>
    <x v="1"/>
    <n v="3"/>
    <s v="Yes"/>
    <s v="Store Pickup"/>
    <s v="Yes"/>
    <s v="Yes"/>
    <n v="48"/>
    <x v="1"/>
    <x v="3"/>
  </r>
  <r>
    <n v="826"/>
    <n v="27"/>
    <s v="Male"/>
    <s v="Belt"/>
    <x v="3"/>
    <n v="94"/>
    <s v="Nebraska"/>
    <s v="XL"/>
    <s v="Brown"/>
    <x v="3"/>
    <n v="3.6"/>
    <s v="Yes"/>
    <s v="Next Day Air"/>
    <s v="Yes"/>
    <s v="Yes"/>
    <n v="17"/>
    <x v="1"/>
    <x v="5"/>
  </r>
  <r>
    <n v="827"/>
    <n v="54"/>
    <s v="Male"/>
    <s v="Dress"/>
    <x v="0"/>
    <n v="94"/>
    <s v="Massachusetts"/>
    <s v="M"/>
    <s v="Purple"/>
    <x v="0"/>
    <n v="3.6"/>
    <s v="Yes"/>
    <s v="Standard"/>
    <s v="Yes"/>
    <s v="Yes"/>
    <n v="36"/>
    <x v="3"/>
    <x v="1"/>
  </r>
  <r>
    <n v="828"/>
    <n v="31"/>
    <s v="Male"/>
    <s v="Shoes"/>
    <x v="1"/>
    <n v="51"/>
    <s v="Colorado"/>
    <s v="S"/>
    <s v="Green"/>
    <x v="3"/>
    <n v="4.0999999999999996"/>
    <s v="Yes"/>
    <s v="Free Shipping"/>
    <s v="Yes"/>
    <s v="Yes"/>
    <n v="33"/>
    <x v="4"/>
    <x v="0"/>
  </r>
  <r>
    <n v="829"/>
    <n v="24"/>
    <s v="Male"/>
    <s v="Socks"/>
    <x v="0"/>
    <n v="62"/>
    <s v="Nevada"/>
    <s v="M"/>
    <s v="Peach"/>
    <x v="3"/>
    <n v="3.7"/>
    <s v="Yes"/>
    <s v="2-Day Shipping"/>
    <s v="Yes"/>
    <s v="Yes"/>
    <n v="27"/>
    <x v="3"/>
    <x v="4"/>
  </r>
  <r>
    <n v="830"/>
    <n v="42"/>
    <s v="Male"/>
    <s v="Socks"/>
    <x v="0"/>
    <n v="57"/>
    <s v="Idaho"/>
    <s v="S"/>
    <s v="Silver"/>
    <x v="1"/>
    <n v="3.1"/>
    <s v="Yes"/>
    <s v="2-Day Shipping"/>
    <s v="Yes"/>
    <s v="Yes"/>
    <n v="14"/>
    <x v="2"/>
    <x v="0"/>
  </r>
  <r>
    <n v="831"/>
    <n v="41"/>
    <s v="Male"/>
    <s v="Shorts"/>
    <x v="0"/>
    <n v="76"/>
    <s v="Wyoming"/>
    <s v="M"/>
    <s v="Maroon"/>
    <x v="3"/>
    <n v="4.2"/>
    <s v="Yes"/>
    <s v="Express"/>
    <s v="Yes"/>
    <s v="Yes"/>
    <n v="5"/>
    <x v="2"/>
    <x v="2"/>
  </r>
  <r>
    <n v="832"/>
    <n v="66"/>
    <s v="Male"/>
    <s v="Gloves"/>
    <x v="3"/>
    <n v="63"/>
    <s v="Washington"/>
    <s v="M"/>
    <s v="Red"/>
    <x v="2"/>
    <n v="4.3"/>
    <s v="Yes"/>
    <s v="Express"/>
    <s v="Yes"/>
    <s v="Yes"/>
    <n v="47"/>
    <x v="1"/>
    <x v="6"/>
  </r>
  <r>
    <n v="833"/>
    <n v="58"/>
    <s v="Male"/>
    <s v="Jacket"/>
    <x v="2"/>
    <n v="80"/>
    <s v="California"/>
    <s v="L"/>
    <s v="Blue"/>
    <x v="3"/>
    <n v="2.5"/>
    <s v="Yes"/>
    <s v="Express"/>
    <s v="Yes"/>
    <s v="Yes"/>
    <n v="28"/>
    <x v="1"/>
    <x v="4"/>
  </r>
  <r>
    <n v="834"/>
    <n v="43"/>
    <s v="Male"/>
    <s v="Handbag"/>
    <x v="3"/>
    <n v="68"/>
    <s v="Oklahoma"/>
    <s v="M"/>
    <s v="Purple"/>
    <x v="3"/>
    <n v="3.5"/>
    <s v="Yes"/>
    <s v="Standard"/>
    <s v="Yes"/>
    <s v="Yes"/>
    <n v="11"/>
    <x v="2"/>
    <x v="2"/>
  </r>
  <r>
    <n v="835"/>
    <n v="52"/>
    <s v="Male"/>
    <s v="Backpack"/>
    <x v="3"/>
    <n v="89"/>
    <s v="Nevada"/>
    <s v="M"/>
    <s v="Indigo"/>
    <x v="2"/>
    <n v="3.1"/>
    <s v="Yes"/>
    <s v="Free Shipping"/>
    <s v="Yes"/>
    <s v="Yes"/>
    <n v="18"/>
    <x v="2"/>
    <x v="1"/>
  </r>
  <r>
    <n v="836"/>
    <n v="35"/>
    <s v="Male"/>
    <s v="Boots"/>
    <x v="1"/>
    <n v="26"/>
    <s v="Maryland"/>
    <s v="L"/>
    <s v="Indigo"/>
    <x v="2"/>
    <n v="2.5"/>
    <s v="Yes"/>
    <s v="Next Day Air"/>
    <s v="Yes"/>
    <s v="Yes"/>
    <n v="21"/>
    <x v="5"/>
    <x v="1"/>
  </r>
  <r>
    <n v="837"/>
    <n v="23"/>
    <s v="Male"/>
    <s v="Gloves"/>
    <x v="3"/>
    <n v="90"/>
    <s v="West Virginia"/>
    <s v="L"/>
    <s v="Violet"/>
    <x v="0"/>
    <n v="3.9"/>
    <s v="Yes"/>
    <s v="Store Pickup"/>
    <s v="Yes"/>
    <s v="Yes"/>
    <n v="22"/>
    <x v="1"/>
    <x v="4"/>
  </r>
  <r>
    <n v="838"/>
    <n v="25"/>
    <s v="Male"/>
    <s v="Hoodie"/>
    <x v="0"/>
    <n v="28"/>
    <s v="Illinois"/>
    <s v="L"/>
    <s v="Brown"/>
    <x v="1"/>
    <n v="4.9000000000000004"/>
    <s v="Yes"/>
    <s v="Express"/>
    <s v="Yes"/>
    <s v="Yes"/>
    <n v="33"/>
    <x v="1"/>
    <x v="6"/>
  </r>
  <r>
    <n v="839"/>
    <n v="33"/>
    <s v="Male"/>
    <s v="Coat"/>
    <x v="2"/>
    <n v="29"/>
    <s v="Kentucky"/>
    <s v="M"/>
    <s v="Gray"/>
    <x v="1"/>
    <n v="4.3"/>
    <s v="Yes"/>
    <s v="Express"/>
    <s v="Yes"/>
    <s v="Yes"/>
    <n v="49"/>
    <x v="2"/>
    <x v="2"/>
  </r>
  <r>
    <n v="840"/>
    <n v="48"/>
    <s v="Male"/>
    <s v="Shirt"/>
    <x v="0"/>
    <n v="31"/>
    <s v="Illinois"/>
    <s v="L"/>
    <s v="Teal"/>
    <x v="1"/>
    <n v="2.6"/>
    <s v="Yes"/>
    <s v="Free Shipping"/>
    <s v="Yes"/>
    <s v="Yes"/>
    <n v="10"/>
    <x v="5"/>
    <x v="6"/>
  </r>
  <r>
    <n v="841"/>
    <n v="42"/>
    <s v="Male"/>
    <s v="Shirt"/>
    <x v="0"/>
    <n v="24"/>
    <s v="Alabama"/>
    <s v="L"/>
    <s v="Teal"/>
    <x v="2"/>
    <n v="4.2"/>
    <s v="Yes"/>
    <s v="2-Day Shipping"/>
    <s v="Yes"/>
    <s v="Yes"/>
    <n v="18"/>
    <x v="3"/>
    <x v="1"/>
  </r>
  <r>
    <n v="842"/>
    <n v="55"/>
    <s v="Male"/>
    <s v="Sweater"/>
    <x v="0"/>
    <n v="88"/>
    <s v="Texas"/>
    <s v="M"/>
    <s v="Beige"/>
    <x v="2"/>
    <n v="2.6"/>
    <s v="Yes"/>
    <s v="Store Pickup"/>
    <s v="Yes"/>
    <s v="Yes"/>
    <n v="28"/>
    <x v="3"/>
    <x v="0"/>
  </r>
  <r>
    <n v="843"/>
    <n v="59"/>
    <s v="Male"/>
    <s v="Shirt"/>
    <x v="0"/>
    <n v="87"/>
    <s v="Missouri"/>
    <s v="M"/>
    <s v="Violet"/>
    <x v="1"/>
    <n v="3.6"/>
    <s v="Yes"/>
    <s v="Express"/>
    <s v="Yes"/>
    <s v="Yes"/>
    <n v="25"/>
    <x v="3"/>
    <x v="1"/>
  </r>
  <r>
    <n v="844"/>
    <n v="65"/>
    <s v="Male"/>
    <s v="Hoodie"/>
    <x v="0"/>
    <n v="80"/>
    <s v="Pennsylvania"/>
    <s v="S"/>
    <s v="Beige"/>
    <x v="2"/>
    <n v="3.2"/>
    <s v="Yes"/>
    <s v="Express"/>
    <s v="Yes"/>
    <s v="Yes"/>
    <n v="6"/>
    <x v="3"/>
    <x v="1"/>
  </r>
  <r>
    <n v="845"/>
    <n v="59"/>
    <s v="Male"/>
    <s v="Sandals"/>
    <x v="1"/>
    <n v="48"/>
    <s v="Missouri"/>
    <s v="L"/>
    <s v="Purple"/>
    <x v="0"/>
    <n v="4.4000000000000004"/>
    <s v="Yes"/>
    <s v="Express"/>
    <s v="Yes"/>
    <s v="Yes"/>
    <n v="44"/>
    <x v="0"/>
    <x v="4"/>
  </r>
  <r>
    <n v="846"/>
    <n v="31"/>
    <s v="Male"/>
    <s v="Belt"/>
    <x v="3"/>
    <n v="21"/>
    <s v="Michigan"/>
    <s v="XL"/>
    <s v="Charcoal"/>
    <x v="0"/>
    <n v="3.7"/>
    <s v="Yes"/>
    <s v="Standard"/>
    <s v="Yes"/>
    <s v="Yes"/>
    <n v="30"/>
    <x v="0"/>
    <x v="5"/>
  </r>
  <r>
    <n v="847"/>
    <n v="49"/>
    <s v="Male"/>
    <s v="Boots"/>
    <x v="1"/>
    <n v="72"/>
    <s v="Kentucky"/>
    <s v="M"/>
    <s v="Pink"/>
    <x v="1"/>
    <n v="3.7"/>
    <s v="Yes"/>
    <s v="Express"/>
    <s v="Yes"/>
    <s v="Yes"/>
    <n v="42"/>
    <x v="5"/>
    <x v="3"/>
  </r>
  <r>
    <n v="848"/>
    <n v="53"/>
    <s v="Male"/>
    <s v="Hoodie"/>
    <x v="0"/>
    <n v="44"/>
    <s v="New Jersey"/>
    <s v="L"/>
    <s v="Blue"/>
    <x v="3"/>
    <n v="4.0999999999999996"/>
    <s v="Yes"/>
    <s v="Standard"/>
    <s v="Yes"/>
    <s v="Yes"/>
    <n v="30"/>
    <x v="3"/>
    <x v="5"/>
  </r>
  <r>
    <n v="849"/>
    <n v="48"/>
    <s v="Male"/>
    <s v="Sandals"/>
    <x v="1"/>
    <n v="73"/>
    <s v="Delaware"/>
    <s v="M"/>
    <s v="Lavender"/>
    <x v="3"/>
    <n v="3.6"/>
    <s v="Yes"/>
    <s v="Store Pickup"/>
    <s v="Yes"/>
    <s v="Yes"/>
    <n v="33"/>
    <x v="2"/>
    <x v="4"/>
  </r>
  <r>
    <n v="850"/>
    <n v="23"/>
    <s v="Male"/>
    <s v="Jeans"/>
    <x v="0"/>
    <n v="61"/>
    <s v="Missouri"/>
    <s v="S"/>
    <s v="Charcoal"/>
    <x v="1"/>
    <n v="4.3"/>
    <s v="Yes"/>
    <s v="Express"/>
    <s v="Yes"/>
    <s v="Yes"/>
    <n v="24"/>
    <x v="3"/>
    <x v="3"/>
  </r>
  <r>
    <n v="851"/>
    <n v="68"/>
    <s v="Male"/>
    <s v="Shoes"/>
    <x v="1"/>
    <n v="20"/>
    <s v="Connecticut"/>
    <s v="L"/>
    <s v="Turquoise"/>
    <x v="0"/>
    <n v="2.6"/>
    <s v="Yes"/>
    <s v="Store Pickup"/>
    <s v="Yes"/>
    <s v="Yes"/>
    <n v="13"/>
    <x v="0"/>
    <x v="5"/>
  </r>
  <r>
    <n v="852"/>
    <n v="35"/>
    <s v="Male"/>
    <s v="Sandals"/>
    <x v="1"/>
    <n v="86"/>
    <s v="Massachusetts"/>
    <s v="M"/>
    <s v="Red"/>
    <x v="2"/>
    <n v="2.9"/>
    <s v="Yes"/>
    <s v="Express"/>
    <s v="Yes"/>
    <s v="Yes"/>
    <n v="19"/>
    <x v="5"/>
    <x v="5"/>
  </r>
  <r>
    <n v="853"/>
    <n v="34"/>
    <s v="Male"/>
    <s v="Dress"/>
    <x v="0"/>
    <n v="60"/>
    <s v="Florida"/>
    <s v="L"/>
    <s v="Yellow"/>
    <x v="1"/>
    <n v="4.2"/>
    <s v="Yes"/>
    <s v="Next Day Air"/>
    <s v="Yes"/>
    <s v="Yes"/>
    <n v="23"/>
    <x v="5"/>
    <x v="6"/>
  </r>
  <r>
    <n v="854"/>
    <n v="62"/>
    <s v="Male"/>
    <s v="Hat"/>
    <x v="3"/>
    <n v="43"/>
    <s v="Delaware"/>
    <s v="L"/>
    <s v="Orange"/>
    <x v="0"/>
    <n v="4"/>
    <s v="Yes"/>
    <s v="Free Shipping"/>
    <s v="Yes"/>
    <s v="Yes"/>
    <n v="35"/>
    <x v="1"/>
    <x v="5"/>
  </r>
  <r>
    <n v="855"/>
    <n v="21"/>
    <s v="Male"/>
    <s v="Pants"/>
    <x v="0"/>
    <n v="44"/>
    <s v="California"/>
    <s v="L"/>
    <s v="Blue"/>
    <x v="1"/>
    <n v="4.3"/>
    <s v="Yes"/>
    <s v="Free Shipping"/>
    <s v="Yes"/>
    <s v="Yes"/>
    <n v="22"/>
    <x v="0"/>
    <x v="5"/>
  </r>
  <r>
    <n v="856"/>
    <n v="70"/>
    <s v="Male"/>
    <s v="Socks"/>
    <x v="0"/>
    <n v="76"/>
    <s v="Oregon"/>
    <s v="L"/>
    <s v="Gold"/>
    <x v="1"/>
    <n v="3"/>
    <s v="Yes"/>
    <s v="2-Day Shipping"/>
    <s v="Yes"/>
    <s v="Yes"/>
    <n v="14"/>
    <x v="2"/>
    <x v="3"/>
  </r>
  <r>
    <n v="857"/>
    <n v="55"/>
    <s v="Male"/>
    <s v="Shirt"/>
    <x v="0"/>
    <n v="33"/>
    <s v="Alaska"/>
    <s v="M"/>
    <s v="Gold"/>
    <x v="2"/>
    <n v="3.5"/>
    <s v="Yes"/>
    <s v="Express"/>
    <s v="Yes"/>
    <s v="Yes"/>
    <n v="47"/>
    <x v="5"/>
    <x v="0"/>
  </r>
  <r>
    <n v="858"/>
    <n v="43"/>
    <s v="Male"/>
    <s v="Shorts"/>
    <x v="0"/>
    <n v="60"/>
    <s v="Missouri"/>
    <s v="L"/>
    <s v="Cyan"/>
    <x v="3"/>
    <n v="3"/>
    <s v="Yes"/>
    <s v="Standard"/>
    <s v="Yes"/>
    <s v="Yes"/>
    <n v="50"/>
    <x v="5"/>
    <x v="6"/>
  </r>
  <r>
    <n v="859"/>
    <n v="19"/>
    <s v="Male"/>
    <s v="Jacket"/>
    <x v="2"/>
    <n v="26"/>
    <s v="Oklahoma"/>
    <s v="L"/>
    <s v="Olive"/>
    <x v="3"/>
    <n v="3.1"/>
    <s v="Yes"/>
    <s v="Free Shipping"/>
    <s v="Yes"/>
    <s v="Yes"/>
    <n v="33"/>
    <x v="3"/>
    <x v="1"/>
  </r>
  <r>
    <n v="860"/>
    <n v="47"/>
    <s v="Male"/>
    <s v="Hoodie"/>
    <x v="0"/>
    <n v="73"/>
    <s v="Wisconsin"/>
    <s v="M"/>
    <s v="Teal"/>
    <x v="0"/>
    <n v="4"/>
    <s v="Yes"/>
    <s v="Next Day Air"/>
    <s v="Yes"/>
    <s v="Yes"/>
    <n v="7"/>
    <x v="5"/>
    <x v="5"/>
  </r>
  <r>
    <n v="861"/>
    <n v="26"/>
    <s v="Male"/>
    <s v="Shoes"/>
    <x v="1"/>
    <n v="87"/>
    <s v="South Carolina"/>
    <s v="M"/>
    <s v="Maroon"/>
    <x v="1"/>
    <n v="4.0999999999999996"/>
    <s v="Yes"/>
    <s v="Standard"/>
    <s v="Yes"/>
    <s v="Yes"/>
    <n v="3"/>
    <x v="1"/>
    <x v="5"/>
  </r>
  <r>
    <n v="862"/>
    <n v="46"/>
    <s v="Male"/>
    <s v="Skirt"/>
    <x v="0"/>
    <n v="100"/>
    <s v="Virginia"/>
    <s v="XL"/>
    <s v="Green"/>
    <x v="1"/>
    <n v="3.3"/>
    <s v="Yes"/>
    <s v="2-Day Shipping"/>
    <s v="Yes"/>
    <s v="Yes"/>
    <n v="35"/>
    <x v="2"/>
    <x v="6"/>
  </r>
  <r>
    <n v="863"/>
    <n v="19"/>
    <s v="Male"/>
    <s v="Coat"/>
    <x v="2"/>
    <n v="84"/>
    <s v="Arkansas"/>
    <s v="M"/>
    <s v="Charcoal"/>
    <x v="0"/>
    <n v="4.9000000000000004"/>
    <s v="Yes"/>
    <s v="Standard"/>
    <s v="Yes"/>
    <s v="Yes"/>
    <n v="13"/>
    <x v="3"/>
    <x v="0"/>
  </r>
  <r>
    <n v="864"/>
    <n v="49"/>
    <s v="Male"/>
    <s v="Sneakers"/>
    <x v="1"/>
    <n v="41"/>
    <s v="Vermont"/>
    <s v="M"/>
    <s v="Cyan"/>
    <x v="2"/>
    <n v="3.9"/>
    <s v="Yes"/>
    <s v="Standard"/>
    <s v="Yes"/>
    <s v="Yes"/>
    <n v="42"/>
    <x v="3"/>
    <x v="0"/>
  </r>
  <r>
    <n v="865"/>
    <n v="51"/>
    <s v="Male"/>
    <s v="Jeans"/>
    <x v="0"/>
    <n v="59"/>
    <s v="Kentucky"/>
    <s v="S"/>
    <s v="Charcoal"/>
    <x v="0"/>
    <n v="3.9"/>
    <s v="Yes"/>
    <s v="Next Day Air"/>
    <s v="Yes"/>
    <s v="Yes"/>
    <n v="5"/>
    <x v="3"/>
    <x v="2"/>
  </r>
  <r>
    <n v="866"/>
    <n v="64"/>
    <s v="Male"/>
    <s v="Blouse"/>
    <x v="0"/>
    <n v="26"/>
    <s v="Colorado"/>
    <s v="L"/>
    <s v="Charcoal"/>
    <x v="0"/>
    <n v="4.8"/>
    <s v="Yes"/>
    <s v="Store Pickup"/>
    <s v="Yes"/>
    <s v="Yes"/>
    <n v="23"/>
    <x v="0"/>
    <x v="2"/>
  </r>
  <r>
    <n v="867"/>
    <n v="67"/>
    <s v="Male"/>
    <s v="Sunglasses"/>
    <x v="3"/>
    <n v="69"/>
    <s v="New Mexico"/>
    <s v="M"/>
    <s v="Lavender"/>
    <x v="2"/>
    <n v="2.7"/>
    <s v="Yes"/>
    <s v="Free Shipping"/>
    <s v="Yes"/>
    <s v="Yes"/>
    <n v="11"/>
    <x v="3"/>
    <x v="4"/>
  </r>
  <r>
    <n v="868"/>
    <n v="37"/>
    <s v="Male"/>
    <s v="Jacket"/>
    <x v="2"/>
    <n v="20"/>
    <s v="Colorado"/>
    <s v="M"/>
    <s v="Turquoise"/>
    <x v="1"/>
    <n v="3.1"/>
    <s v="Yes"/>
    <s v="Free Shipping"/>
    <s v="Yes"/>
    <s v="Yes"/>
    <n v="23"/>
    <x v="4"/>
    <x v="0"/>
  </r>
  <r>
    <n v="869"/>
    <n v="40"/>
    <s v="Male"/>
    <s v="Dress"/>
    <x v="0"/>
    <n v="83"/>
    <s v="North Carolina"/>
    <s v="M"/>
    <s v="Green"/>
    <x v="2"/>
    <n v="3.2"/>
    <s v="Yes"/>
    <s v="Next Day Air"/>
    <s v="Yes"/>
    <s v="Yes"/>
    <n v="2"/>
    <x v="2"/>
    <x v="6"/>
  </r>
  <r>
    <n v="870"/>
    <n v="38"/>
    <s v="Male"/>
    <s v="Hat"/>
    <x v="3"/>
    <n v="54"/>
    <s v="New Hampshire"/>
    <s v="M"/>
    <s v="Silver"/>
    <x v="1"/>
    <n v="2.7"/>
    <s v="Yes"/>
    <s v="2-Day Shipping"/>
    <s v="Yes"/>
    <s v="Yes"/>
    <n v="33"/>
    <x v="3"/>
    <x v="1"/>
  </r>
  <r>
    <n v="871"/>
    <n v="66"/>
    <s v="Male"/>
    <s v="Hoodie"/>
    <x v="0"/>
    <n v="66"/>
    <s v="West Virginia"/>
    <s v="M"/>
    <s v="Blue"/>
    <x v="3"/>
    <n v="2.5"/>
    <s v="Yes"/>
    <s v="Standard"/>
    <s v="Yes"/>
    <s v="Yes"/>
    <n v="6"/>
    <x v="4"/>
    <x v="4"/>
  </r>
  <r>
    <n v="872"/>
    <n v="47"/>
    <s v="Male"/>
    <s v="Handbag"/>
    <x v="3"/>
    <n v="42"/>
    <s v="Hawaii"/>
    <s v="M"/>
    <s v="Charcoal"/>
    <x v="1"/>
    <n v="2.6"/>
    <s v="Yes"/>
    <s v="Next Day Air"/>
    <s v="Yes"/>
    <s v="Yes"/>
    <n v="45"/>
    <x v="5"/>
    <x v="3"/>
  </r>
  <r>
    <n v="873"/>
    <n v="56"/>
    <s v="Male"/>
    <s v="Jeans"/>
    <x v="0"/>
    <n v="33"/>
    <s v="North Dakota"/>
    <s v="M"/>
    <s v="Pink"/>
    <x v="1"/>
    <n v="2.9"/>
    <s v="Yes"/>
    <s v="Standard"/>
    <s v="Yes"/>
    <s v="Yes"/>
    <n v="25"/>
    <x v="1"/>
    <x v="3"/>
  </r>
  <r>
    <n v="874"/>
    <n v="51"/>
    <s v="Male"/>
    <s v="Boots"/>
    <x v="1"/>
    <n v="77"/>
    <s v="Mississippi"/>
    <s v="M"/>
    <s v="Pink"/>
    <x v="2"/>
    <n v="4.2"/>
    <s v="Yes"/>
    <s v="Free Shipping"/>
    <s v="Yes"/>
    <s v="Yes"/>
    <n v="24"/>
    <x v="0"/>
    <x v="3"/>
  </r>
  <r>
    <n v="875"/>
    <n v="25"/>
    <s v="Male"/>
    <s v="Jacket"/>
    <x v="2"/>
    <n v="65"/>
    <s v="Maine"/>
    <s v="M"/>
    <s v="Magenta"/>
    <x v="3"/>
    <n v="4.4000000000000004"/>
    <s v="Yes"/>
    <s v="Free Shipping"/>
    <s v="Yes"/>
    <s v="Yes"/>
    <n v="10"/>
    <x v="0"/>
    <x v="6"/>
  </r>
  <r>
    <n v="876"/>
    <n v="37"/>
    <s v="Male"/>
    <s v="Sandals"/>
    <x v="1"/>
    <n v="39"/>
    <s v="North Dakota"/>
    <s v="L"/>
    <s v="Gray"/>
    <x v="2"/>
    <n v="4.0999999999999996"/>
    <s v="Yes"/>
    <s v="Free Shipping"/>
    <s v="Yes"/>
    <s v="Yes"/>
    <n v="7"/>
    <x v="4"/>
    <x v="6"/>
  </r>
  <r>
    <n v="877"/>
    <n v="41"/>
    <s v="Male"/>
    <s v="Belt"/>
    <x v="3"/>
    <n v="51"/>
    <s v="Nebraska"/>
    <s v="L"/>
    <s v="Gray"/>
    <x v="2"/>
    <n v="3.8"/>
    <s v="Yes"/>
    <s v="2-Day Shipping"/>
    <s v="Yes"/>
    <s v="Yes"/>
    <n v="1"/>
    <x v="5"/>
    <x v="1"/>
  </r>
  <r>
    <n v="878"/>
    <n v="64"/>
    <s v="Male"/>
    <s v="Handbag"/>
    <x v="3"/>
    <n v="65"/>
    <s v="Nebraska"/>
    <s v="M"/>
    <s v="Orange"/>
    <x v="0"/>
    <n v="4.9000000000000004"/>
    <s v="Yes"/>
    <s v="Next Day Air"/>
    <s v="Yes"/>
    <s v="Yes"/>
    <n v="45"/>
    <x v="0"/>
    <x v="6"/>
  </r>
  <r>
    <n v="879"/>
    <n v="23"/>
    <s v="Male"/>
    <s v="Sunglasses"/>
    <x v="3"/>
    <n v="89"/>
    <s v="Tennessee"/>
    <s v="S"/>
    <s v="Black"/>
    <x v="2"/>
    <n v="4.9000000000000004"/>
    <s v="Yes"/>
    <s v="Express"/>
    <s v="Yes"/>
    <s v="Yes"/>
    <n v="37"/>
    <x v="5"/>
    <x v="1"/>
  </r>
  <r>
    <n v="880"/>
    <n v="62"/>
    <s v="Male"/>
    <s v="Skirt"/>
    <x v="0"/>
    <n v="76"/>
    <s v="Wyoming"/>
    <s v="S"/>
    <s v="Lavender"/>
    <x v="1"/>
    <n v="4.0999999999999996"/>
    <s v="Yes"/>
    <s v="Free Shipping"/>
    <s v="Yes"/>
    <s v="Yes"/>
    <n v="14"/>
    <x v="3"/>
    <x v="3"/>
  </r>
  <r>
    <n v="881"/>
    <n v="39"/>
    <s v="Male"/>
    <s v="Backpack"/>
    <x v="3"/>
    <n v="75"/>
    <s v="Nevada"/>
    <s v="L"/>
    <s v="Red"/>
    <x v="1"/>
    <n v="3.1"/>
    <s v="Yes"/>
    <s v="Express"/>
    <s v="Yes"/>
    <s v="Yes"/>
    <n v="25"/>
    <x v="5"/>
    <x v="5"/>
  </r>
  <r>
    <n v="882"/>
    <n v="52"/>
    <s v="Male"/>
    <s v="Sandals"/>
    <x v="1"/>
    <n v="61"/>
    <s v="South Carolina"/>
    <s v="M"/>
    <s v="Silver"/>
    <x v="2"/>
    <n v="2.7"/>
    <s v="Yes"/>
    <s v="Next Day Air"/>
    <s v="Yes"/>
    <s v="Yes"/>
    <n v="18"/>
    <x v="0"/>
    <x v="2"/>
  </r>
  <r>
    <n v="883"/>
    <n v="50"/>
    <s v="Male"/>
    <s v="Boots"/>
    <x v="1"/>
    <n v="35"/>
    <s v="Virginia"/>
    <s v="M"/>
    <s v="Cyan"/>
    <x v="3"/>
    <n v="3.8"/>
    <s v="Yes"/>
    <s v="Next Day Air"/>
    <s v="Yes"/>
    <s v="Yes"/>
    <n v="37"/>
    <x v="1"/>
    <x v="6"/>
  </r>
  <r>
    <n v="884"/>
    <n v="28"/>
    <s v="Male"/>
    <s v="Sneakers"/>
    <x v="1"/>
    <n v="37"/>
    <s v="Pennsylvania"/>
    <s v="S"/>
    <s v="Gold"/>
    <x v="3"/>
    <n v="4.3"/>
    <s v="Yes"/>
    <s v="Free Shipping"/>
    <s v="Yes"/>
    <s v="Yes"/>
    <n v="30"/>
    <x v="4"/>
    <x v="5"/>
  </r>
  <r>
    <n v="885"/>
    <n v="67"/>
    <s v="Male"/>
    <s v="Skirt"/>
    <x v="0"/>
    <n v="91"/>
    <s v="Hawaii"/>
    <s v="L"/>
    <s v="Yellow"/>
    <x v="0"/>
    <n v="4.0999999999999996"/>
    <s v="Yes"/>
    <s v="Express"/>
    <s v="Yes"/>
    <s v="Yes"/>
    <n v="34"/>
    <x v="4"/>
    <x v="1"/>
  </r>
  <r>
    <n v="886"/>
    <n v="41"/>
    <s v="Male"/>
    <s v="Dress"/>
    <x v="0"/>
    <n v="99"/>
    <s v="Ohio"/>
    <s v="L"/>
    <s v="Purple"/>
    <x v="3"/>
    <n v="4.4000000000000004"/>
    <s v="Yes"/>
    <s v="Free Shipping"/>
    <s v="Yes"/>
    <s v="Yes"/>
    <n v="49"/>
    <x v="5"/>
    <x v="6"/>
  </r>
  <r>
    <n v="887"/>
    <n v="19"/>
    <s v="Male"/>
    <s v="Shorts"/>
    <x v="0"/>
    <n v="54"/>
    <s v="Utah"/>
    <s v="S"/>
    <s v="Brown"/>
    <x v="2"/>
    <n v="3.6"/>
    <s v="Yes"/>
    <s v="Express"/>
    <s v="Yes"/>
    <s v="Yes"/>
    <n v="48"/>
    <x v="4"/>
    <x v="5"/>
  </r>
  <r>
    <n v="888"/>
    <n v="70"/>
    <s v="Male"/>
    <s v="Handbag"/>
    <x v="3"/>
    <n v="47"/>
    <s v="Minnesota"/>
    <s v="L"/>
    <s v="Turquoise"/>
    <x v="0"/>
    <n v="3.3"/>
    <s v="Yes"/>
    <s v="2-Day Shipping"/>
    <s v="Yes"/>
    <s v="Yes"/>
    <n v="33"/>
    <x v="3"/>
    <x v="0"/>
  </r>
  <r>
    <n v="889"/>
    <n v="49"/>
    <s v="Male"/>
    <s v="Scarf"/>
    <x v="3"/>
    <n v="77"/>
    <s v="New Hampshire"/>
    <s v="S"/>
    <s v="Gold"/>
    <x v="1"/>
    <n v="3.6"/>
    <s v="Yes"/>
    <s v="Express"/>
    <s v="Yes"/>
    <s v="Yes"/>
    <n v="44"/>
    <x v="1"/>
    <x v="2"/>
  </r>
  <r>
    <n v="890"/>
    <n v="59"/>
    <s v="Male"/>
    <s v="Belt"/>
    <x v="3"/>
    <n v="84"/>
    <s v="Arizona"/>
    <s v="S"/>
    <s v="Olive"/>
    <x v="3"/>
    <n v="2.8"/>
    <s v="Yes"/>
    <s v="Free Shipping"/>
    <s v="Yes"/>
    <s v="Yes"/>
    <n v="50"/>
    <x v="0"/>
    <x v="1"/>
  </r>
  <r>
    <n v="891"/>
    <n v="52"/>
    <s v="Male"/>
    <s v="Gloves"/>
    <x v="3"/>
    <n v="51"/>
    <s v="New York"/>
    <s v="S"/>
    <s v="Purple"/>
    <x v="1"/>
    <n v="4.3"/>
    <s v="Yes"/>
    <s v="2-Day Shipping"/>
    <s v="Yes"/>
    <s v="Yes"/>
    <n v="47"/>
    <x v="2"/>
    <x v="5"/>
  </r>
  <r>
    <n v="892"/>
    <n v="20"/>
    <s v="Male"/>
    <s v="Skirt"/>
    <x v="0"/>
    <n v="26"/>
    <s v="Pennsylvania"/>
    <s v="S"/>
    <s v="Lavender"/>
    <x v="2"/>
    <n v="3.9"/>
    <s v="Yes"/>
    <s v="Store Pickup"/>
    <s v="Yes"/>
    <s v="Yes"/>
    <n v="24"/>
    <x v="3"/>
    <x v="6"/>
  </r>
  <r>
    <n v="893"/>
    <n v="31"/>
    <s v="Male"/>
    <s v="Shorts"/>
    <x v="0"/>
    <n v="64"/>
    <s v="New Mexico"/>
    <s v="L"/>
    <s v="Gray"/>
    <x v="2"/>
    <n v="2.7"/>
    <s v="Yes"/>
    <s v="Free Shipping"/>
    <s v="Yes"/>
    <s v="Yes"/>
    <n v="43"/>
    <x v="5"/>
    <x v="5"/>
  </r>
  <r>
    <n v="894"/>
    <n v="33"/>
    <s v="Male"/>
    <s v="Backpack"/>
    <x v="3"/>
    <n v="51"/>
    <s v="Nebraska"/>
    <s v="M"/>
    <s v="Red"/>
    <x v="1"/>
    <n v="4.7"/>
    <s v="Yes"/>
    <s v="Express"/>
    <s v="Yes"/>
    <s v="Yes"/>
    <n v="14"/>
    <x v="0"/>
    <x v="5"/>
  </r>
  <r>
    <n v="895"/>
    <n v="44"/>
    <s v="Male"/>
    <s v="Hoodie"/>
    <x v="0"/>
    <n v="60"/>
    <s v="Wyoming"/>
    <s v="L"/>
    <s v="Purple"/>
    <x v="1"/>
    <n v="3.8"/>
    <s v="Yes"/>
    <s v="Free Shipping"/>
    <s v="Yes"/>
    <s v="Yes"/>
    <n v="3"/>
    <x v="5"/>
    <x v="3"/>
  </r>
  <r>
    <n v="896"/>
    <n v="40"/>
    <s v="Male"/>
    <s v="Hat"/>
    <x v="3"/>
    <n v="69"/>
    <s v="Mississippi"/>
    <s v="XL"/>
    <s v="Olive"/>
    <x v="1"/>
    <n v="4.7"/>
    <s v="Yes"/>
    <s v="Next Day Air"/>
    <s v="Yes"/>
    <s v="Yes"/>
    <n v="33"/>
    <x v="5"/>
    <x v="3"/>
  </r>
  <r>
    <n v="897"/>
    <n v="69"/>
    <s v="Male"/>
    <s v="Jewelry"/>
    <x v="3"/>
    <n v="29"/>
    <s v="Arkansas"/>
    <s v="M"/>
    <s v="Lavender"/>
    <x v="1"/>
    <n v="4.7"/>
    <s v="Yes"/>
    <s v="Express"/>
    <s v="Yes"/>
    <s v="Yes"/>
    <n v="38"/>
    <x v="1"/>
    <x v="0"/>
  </r>
  <r>
    <n v="898"/>
    <n v="29"/>
    <s v="Male"/>
    <s v="Shirt"/>
    <x v="0"/>
    <n v="91"/>
    <s v="Illinois"/>
    <s v="M"/>
    <s v="Gray"/>
    <x v="1"/>
    <n v="3.4"/>
    <s v="Yes"/>
    <s v="Express"/>
    <s v="Yes"/>
    <s v="Yes"/>
    <n v="46"/>
    <x v="0"/>
    <x v="1"/>
  </r>
  <r>
    <n v="899"/>
    <n v="54"/>
    <s v="Male"/>
    <s v="Belt"/>
    <x v="3"/>
    <n v="70"/>
    <s v="Nevada"/>
    <s v="L"/>
    <s v="Red"/>
    <x v="1"/>
    <n v="3.5"/>
    <s v="Yes"/>
    <s v="2-Day Shipping"/>
    <s v="Yes"/>
    <s v="Yes"/>
    <n v="19"/>
    <x v="4"/>
    <x v="6"/>
  </r>
  <r>
    <n v="900"/>
    <n v="65"/>
    <s v="Male"/>
    <s v="Sweater"/>
    <x v="0"/>
    <n v="58"/>
    <s v="Rhode Island"/>
    <s v="M"/>
    <s v="Peach"/>
    <x v="2"/>
    <n v="4"/>
    <s v="Yes"/>
    <s v="Standard"/>
    <s v="Yes"/>
    <s v="Yes"/>
    <n v="20"/>
    <x v="3"/>
    <x v="2"/>
  </r>
  <r>
    <n v="901"/>
    <n v="54"/>
    <s v="Male"/>
    <s v="Hat"/>
    <x v="3"/>
    <n v="98"/>
    <s v="West Virginia"/>
    <s v="L"/>
    <s v="Gray"/>
    <x v="3"/>
    <n v="3.3"/>
    <s v="Yes"/>
    <s v="Free Shipping"/>
    <s v="Yes"/>
    <s v="Yes"/>
    <n v="42"/>
    <x v="4"/>
    <x v="3"/>
  </r>
  <r>
    <n v="902"/>
    <n v="60"/>
    <s v="Male"/>
    <s v="Scarf"/>
    <x v="3"/>
    <n v="68"/>
    <s v="Missouri"/>
    <s v="L"/>
    <s v="Violet"/>
    <x v="2"/>
    <n v="4.7"/>
    <s v="Yes"/>
    <s v="2-Day Shipping"/>
    <s v="Yes"/>
    <s v="Yes"/>
    <n v="34"/>
    <x v="1"/>
    <x v="5"/>
  </r>
  <r>
    <n v="903"/>
    <n v="43"/>
    <s v="Male"/>
    <s v="Hat"/>
    <x v="3"/>
    <n v="44"/>
    <s v="Kentucky"/>
    <s v="M"/>
    <s v="Beige"/>
    <x v="2"/>
    <n v="2.8"/>
    <s v="Yes"/>
    <s v="Next Day Air"/>
    <s v="Yes"/>
    <s v="Yes"/>
    <n v="5"/>
    <x v="1"/>
    <x v="5"/>
  </r>
  <r>
    <n v="904"/>
    <n v="44"/>
    <s v="Male"/>
    <s v="Jacket"/>
    <x v="2"/>
    <n v="45"/>
    <s v="Washington"/>
    <s v="M"/>
    <s v="Blue"/>
    <x v="0"/>
    <n v="3.3"/>
    <s v="Yes"/>
    <s v="Express"/>
    <s v="Yes"/>
    <s v="Yes"/>
    <n v="3"/>
    <x v="3"/>
    <x v="3"/>
  </r>
  <r>
    <n v="905"/>
    <n v="69"/>
    <s v="Male"/>
    <s v="T-shirt"/>
    <x v="0"/>
    <n v="99"/>
    <s v="Alaska"/>
    <s v="L"/>
    <s v="Magenta"/>
    <x v="1"/>
    <n v="2.9"/>
    <s v="Yes"/>
    <s v="Free Shipping"/>
    <s v="Yes"/>
    <s v="Yes"/>
    <n v="46"/>
    <x v="3"/>
    <x v="6"/>
  </r>
  <r>
    <n v="906"/>
    <n v="46"/>
    <s v="Male"/>
    <s v="Dress"/>
    <x v="0"/>
    <n v="68"/>
    <s v="Mississippi"/>
    <s v="S"/>
    <s v="Cyan"/>
    <x v="1"/>
    <n v="2.8"/>
    <s v="Yes"/>
    <s v="Standard"/>
    <s v="Yes"/>
    <s v="Yes"/>
    <n v="16"/>
    <x v="0"/>
    <x v="2"/>
  </r>
  <r>
    <n v="907"/>
    <n v="41"/>
    <s v="Male"/>
    <s v="Pants"/>
    <x v="0"/>
    <n v="56"/>
    <s v="South Carolina"/>
    <s v="M"/>
    <s v="Red"/>
    <x v="1"/>
    <n v="4.2"/>
    <s v="Yes"/>
    <s v="Standard"/>
    <s v="Yes"/>
    <s v="Yes"/>
    <n v="21"/>
    <x v="5"/>
    <x v="4"/>
  </r>
  <r>
    <n v="908"/>
    <n v="32"/>
    <s v="Male"/>
    <s v="Sweater"/>
    <x v="0"/>
    <n v="43"/>
    <s v="Missouri"/>
    <s v="L"/>
    <s v="Cyan"/>
    <x v="0"/>
    <n v="4.4000000000000004"/>
    <s v="Yes"/>
    <s v="Express"/>
    <s v="Yes"/>
    <s v="Yes"/>
    <n v="34"/>
    <x v="2"/>
    <x v="4"/>
  </r>
  <r>
    <n v="909"/>
    <n v="26"/>
    <s v="Male"/>
    <s v="Sunglasses"/>
    <x v="3"/>
    <n v="99"/>
    <s v="New Jersey"/>
    <s v="M"/>
    <s v="Turquoise"/>
    <x v="0"/>
    <n v="3.6"/>
    <s v="Yes"/>
    <s v="Free Shipping"/>
    <s v="Yes"/>
    <s v="Yes"/>
    <n v="9"/>
    <x v="3"/>
    <x v="6"/>
  </r>
  <r>
    <n v="910"/>
    <n v="61"/>
    <s v="Male"/>
    <s v="Belt"/>
    <x v="3"/>
    <n v="56"/>
    <s v="Louisiana"/>
    <s v="L"/>
    <s v="Silver"/>
    <x v="3"/>
    <n v="2.7"/>
    <s v="Yes"/>
    <s v="Express"/>
    <s v="Yes"/>
    <s v="Yes"/>
    <n v="36"/>
    <x v="3"/>
    <x v="1"/>
  </r>
  <r>
    <n v="911"/>
    <n v="49"/>
    <s v="Male"/>
    <s v="Hoodie"/>
    <x v="0"/>
    <n v="25"/>
    <s v="South Carolina"/>
    <s v="S"/>
    <s v="Pink"/>
    <x v="1"/>
    <n v="3.4"/>
    <s v="Yes"/>
    <s v="Express"/>
    <s v="Yes"/>
    <s v="Yes"/>
    <n v="22"/>
    <x v="2"/>
    <x v="5"/>
  </r>
  <r>
    <n v="912"/>
    <n v="53"/>
    <s v="Male"/>
    <s v="Pants"/>
    <x v="0"/>
    <n v="74"/>
    <s v="Vermont"/>
    <s v="M"/>
    <s v="Black"/>
    <x v="0"/>
    <n v="2.8"/>
    <s v="Yes"/>
    <s v="2-Day Shipping"/>
    <s v="Yes"/>
    <s v="Yes"/>
    <n v="2"/>
    <x v="4"/>
    <x v="3"/>
  </r>
  <r>
    <n v="913"/>
    <n v="24"/>
    <s v="Male"/>
    <s v="Hoodie"/>
    <x v="0"/>
    <n v="56"/>
    <s v="Arkansas"/>
    <s v="M"/>
    <s v="Green"/>
    <x v="0"/>
    <n v="3.4"/>
    <s v="Yes"/>
    <s v="Next Day Air"/>
    <s v="Yes"/>
    <s v="Yes"/>
    <n v="32"/>
    <x v="4"/>
    <x v="5"/>
  </r>
  <r>
    <n v="914"/>
    <n v="37"/>
    <s v="Male"/>
    <s v="Sneakers"/>
    <x v="1"/>
    <n v="47"/>
    <s v="Utah"/>
    <s v="M"/>
    <s v="Yellow"/>
    <x v="3"/>
    <n v="2.6"/>
    <s v="Yes"/>
    <s v="Next Day Air"/>
    <s v="Yes"/>
    <s v="Yes"/>
    <n v="29"/>
    <x v="1"/>
    <x v="6"/>
  </r>
  <r>
    <n v="915"/>
    <n v="43"/>
    <s v="Male"/>
    <s v="Dress"/>
    <x v="0"/>
    <n v="67"/>
    <s v="Washington"/>
    <s v="L"/>
    <s v="Purple"/>
    <x v="2"/>
    <n v="4.0999999999999996"/>
    <s v="Yes"/>
    <s v="Standard"/>
    <s v="Yes"/>
    <s v="Yes"/>
    <n v="27"/>
    <x v="0"/>
    <x v="6"/>
  </r>
  <r>
    <n v="916"/>
    <n v="31"/>
    <s v="Male"/>
    <s v="Dress"/>
    <x v="0"/>
    <n v="22"/>
    <s v="Rhode Island"/>
    <s v="L"/>
    <s v="Purple"/>
    <x v="0"/>
    <n v="2.9"/>
    <s v="Yes"/>
    <s v="Store Pickup"/>
    <s v="Yes"/>
    <s v="Yes"/>
    <n v="33"/>
    <x v="2"/>
    <x v="0"/>
  </r>
  <r>
    <n v="917"/>
    <n v="49"/>
    <s v="Male"/>
    <s v="Jeans"/>
    <x v="0"/>
    <n v="34"/>
    <s v="Illinois"/>
    <s v="S"/>
    <s v="Blue"/>
    <x v="1"/>
    <n v="2.7"/>
    <s v="Yes"/>
    <s v="Standard"/>
    <s v="Yes"/>
    <s v="Yes"/>
    <n v="16"/>
    <x v="0"/>
    <x v="5"/>
  </r>
  <r>
    <n v="918"/>
    <n v="69"/>
    <s v="Male"/>
    <s v="Sweater"/>
    <x v="0"/>
    <n v="64"/>
    <s v="Missouri"/>
    <s v="M"/>
    <s v="Maroon"/>
    <x v="1"/>
    <n v="3.7"/>
    <s v="Yes"/>
    <s v="Standard"/>
    <s v="Yes"/>
    <s v="Yes"/>
    <n v="11"/>
    <x v="4"/>
    <x v="3"/>
  </r>
  <r>
    <n v="919"/>
    <n v="65"/>
    <s v="Male"/>
    <s v="Shorts"/>
    <x v="0"/>
    <n v="42"/>
    <s v="North Carolina"/>
    <s v="M"/>
    <s v="Orange"/>
    <x v="1"/>
    <n v="4.3"/>
    <s v="Yes"/>
    <s v="2-Day Shipping"/>
    <s v="Yes"/>
    <s v="Yes"/>
    <n v="11"/>
    <x v="1"/>
    <x v="0"/>
  </r>
  <r>
    <n v="920"/>
    <n v="41"/>
    <s v="Male"/>
    <s v="Shirt"/>
    <x v="0"/>
    <n v="82"/>
    <s v="Massachusetts"/>
    <s v="L"/>
    <s v="Green"/>
    <x v="0"/>
    <n v="2.6"/>
    <s v="Yes"/>
    <s v="2-Day Shipping"/>
    <s v="Yes"/>
    <s v="Yes"/>
    <n v="17"/>
    <x v="5"/>
    <x v="4"/>
  </r>
  <r>
    <n v="921"/>
    <n v="37"/>
    <s v="Male"/>
    <s v="Belt"/>
    <x v="3"/>
    <n v="81"/>
    <s v="Arkansas"/>
    <s v="XL"/>
    <s v="Gold"/>
    <x v="2"/>
    <n v="4.3"/>
    <s v="Yes"/>
    <s v="Free Shipping"/>
    <s v="Yes"/>
    <s v="Yes"/>
    <n v="37"/>
    <x v="1"/>
    <x v="1"/>
  </r>
  <r>
    <n v="922"/>
    <n v="70"/>
    <s v="Male"/>
    <s v="Coat"/>
    <x v="2"/>
    <n v="24"/>
    <s v="South Dakota"/>
    <s v="L"/>
    <s v="Silver"/>
    <x v="2"/>
    <n v="4.0999999999999996"/>
    <s v="Yes"/>
    <s v="Express"/>
    <s v="Yes"/>
    <s v="Yes"/>
    <n v="18"/>
    <x v="3"/>
    <x v="1"/>
  </r>
  <r>
    <n v="923"/>
    <n v="63"/>
    <s v="Male"/>
    <s v="Sneakers"/>
    <x v="1"/>
    <n v="60"/>
    <s v="Georgia"/>
    <s v="M"/>
    <s v="Cyan"/>
    <x v="3"/>
    <n v="4.2"/>
    <s v="Yes"/>
    <s v="Standard"/>
    <s v="Yes"/>
    <s v="Yes"/>
    <n v="13"/>
    <x v="2"/>
    <x v="5"/>
  </r>
  <r>
    <n v="924"/>
    <n v="55"/>
    <s v="Male"/>
    <s v="Shirt"/>
    <x v="0"/>
    <n v="24"/>
    <s v="Arkansas"/>
    <s v="M"/>
    <s v="Silver"/>
    <x v="1"/>
    <n v="4.2"/>
    <s v="Yes"/>
    <s v="2-Day Shipping"/>
    <s v="Yes"/>
    <s v="Yes"/>
    <n v="7"/>
    <x v="3"/>
    <x v="1"/>
  </r>
  <r>
    <n v="925"/>
    <n v="52"/>
    <s v="Male"/>
    <s v="Socks"/>
    <x v="0"/>
    <n v="78"/>
    <s v="Kansas"/>
    <s v="XL"/>
    <s v="Beige"/>
    <x v="0"/>
    <n v="3.1"/>
    <s v="Yes"/>
    <s v="Standard"/>
    <s v="Yes"/>
    <s v="Yes"/>
    <n v="37"/>
    <x v="1"/>
    <x v="3"/>
  </r>
  <r>
    <n v="926"/>
    <n v="22"/>
    <s v="Male"/>
    <s v="Jeans"/>
    <x v="0"/>
    <n v="88"/>
    <s v="Arizona"/>
    <s v="L"/>
    <s v="Teal"/>
    <x v="0"/>
    <n v="4.9000000000000004"/>
    <s v="Yes"/>
    <s v="Express"/>
    <s v="Yes"/>
    <s v="Yes"/>
    <n v="8"/>
    <x v="1"/>
    <x v="5"/>
  </r>
  <r>
    <n v="927"/>
    <n v="54"/>
    <s v="Male"/>
    <s v="Jeans"/>
    <x v="0"/>
    <n v="63"/>
    <s v="Massachusetts"/>
    <s v="XL"/>
    <s v="Green"/>
    <x v="1"/>
    <n v="4.4000000000000004"/>
    <s v="Yes"/>
    <s v="Express"/>
    <s v="Yes"/>
    <s v="Yes"/>
    <n v="11"/>
    <x v="1"/>
    <x v="4"/>
  </r>
  <r>
    <n v="928"/>
    <n v="28"/>
    <s v="Male"/>
    <s v="Sneakers"/>
    <x v="1"/>
    <n v="78"/>
    <s v="New Mexico"/>
    <s v="L"/>
    <s v="Black"/>
    <x v="2"/>
    <n v="4.4000000000000004"/>
    <s v="Yes"/>
    <s v="Standard"/>
    <s v="Yes"/>
    <s v="Yes"/>
    <n v="8"/>
    <x v="0"/>
    <x v="4"/>
  </r>
  <r>
    <n v="929"/>
    <n v="67"/>
    <s v="Male"/>
    <s v="Dress"/>
    <x v="0"/>
    <n v="37"/>
    <s v="Arkansas"/>
    <s v="XL"/>
    <s v="Yellow"/>
    <x v="0"/>
    <n v="3.4"/>
    <s v="Yes"/>
    <s v="Store Pickup"/>
    <s v="Yes"/>
    <s v="Yes"/>
    <n v="31"/>
    <x v="1"/>
    <x v="6"/>
  </r>
  <r>
    <n v="930"/>
    <n v="59"/>
    <s v="Male"/>
    <s v="Boots"/>
    <x v="1"/>
    <n v="94"/>
    <s v="Nebraska"/>
    <s v="M"/>
    <s v="White"/>
    <x v="3"/>
    <n v="4.5"/>
    <s v="Yes"/>
    <s v="2-Day Shipping"/>
    <s v="Yes"/>
    <s v="Yes"/>
    <n v="26"/>
    <x v="5"/>
    <x v="0"/>
  </r>
  <r>
    <n v="931"/>
    <n v="26"/>
    <s v="Male"/>
    <s v="T-shirt"/>
    <x v="0"/>
    <n v="78"/>
    <s v="Hawaii"/>
    <s v="L"/>
    <s v="Green"/>
    <x v="3"/>
    <n v="4.5"/>
    <s v="Yes"/>
    <s v="Store Pickup"/>
    <s v="Yes"/>
    <s v="Yes"/>
    <n v="20"/>
    <x v="2"/>
    <x v="4"/>
  </r>
  <r>
    <n v="932"/>
    <n v="24"/>
    <s v="Male"/>
    <s v="Coat"/>
    <x v="2"/>
    <n v="36"/>
    <s v="Nebraska"/>
    <s v="M"/>
    <s v="Silver"/>
    <x v="0"/>
    <n v="4.0999999999999996"/>
    <s v="Yes"/>
    <s v="Standard"/>
    <s v="Yes"/>
    <s v="Yes"/>
    <n v="24"/>
    <x v="4"/>
    <x v="0"/>
  </r>
  <r>
    <n v="933"/>
    <n v="62"/>
    <s v="Male"/>
    <s v="Skirt"/>
    <x v="0"/>
    <n v="24"/>
    <s v="Indiana"/>
    <s v="L"/>
    <s v="Blue"/>
    <x v="0"/>
    <n v="3.2"/>
    <s v="Yes"/>
    <s v="Standard"/>
    <s v="Yes"/>
    <s v="Yes"/>
    <n v="45"/>
    <x v="5"/>
    <x v="4"/>
  </r>
  <r>
    <n v="934"/>
    <n v="70"/>
    <s v="Male"/>
    <s v="Sneakers"/>
    <x v="1"/>
    <n v="84"/>
    <s v="Colorado"/>
    <s v="M"/>
    <s v="Magenta"/>
    <x v="1"/>
    <n v="2.7"/>
    <s v="Yes"/>
    <s v="Store Pickup"/>
    <s v="Yes"/>
    <s v="Yes"/>
    <n v="33"/>
    <x v="5"/>
    <x v="5"/>
  </r>
  <r>
    <n v="935"/>
    <n v="45"/>
    <s v="Male"/>
    <s v="Jeans"/>
    <x v="0"/>
    <n v="47"/>
    <s v="Oregon"/>
    <s v="S"/>
    <s v="Yellow"/>
    <x v="1"/>
    <n v="3.7"/>
    <s v="Yes"/>
    <s v="Express"/>
    <s v="Yes"/>
    <s v="Yes"/>
    <n v="21"/>
    <x v="4"/>
    <x v="5"/>
  </r>
  <r>
    <n v="936"/>
    <n v="58"/>
    <s v="Male"/>
    <s v="Hoodie"/>
    <x v="0"/>
    <n v="51"/>
    <s v="Ohio"/>
    <s v="L"/>
    <s v="White"/>
    <x v="3"/>
    <n v="2.6"/>
    <s v="Yes"/>
    <s v="Store Pickup"/>
    <s v="Yes"/>
    <s v="Yes"/>
    <n v="2"/>
    <x v="4"/>
    <x v="0"/>
  </r>
  <r>
    <n v="937"/>
    <n v="31"/>
    <s v="Male"/>
    <s v="Shoes"/>
    <x v="1"/>
    <n v="84"/>
    <s v="Maine"/>
    <s v="M"/>
    <s v="Pink"/>
    <x v="2"/>
    <n v="2.7"/>
    <s v="Yes"/>
    <s v="Free Shipping"/>
    <s v="Yes"/>
    <s v="Yes"/>
    <n v="28"/>
    <x v="1"/>
    <x v="1"/>
  </r>
  <r>
    <n v="938"/>
    <n v="32"/>
    <s v="Male"/>
    <s v="Shorts"/>
    <x v="0"/>
    <n v="24"/>
    <s v="Iowa"/>
    <s v="M"/>
    <s v="Magenta"/>
    <x v="2"/>
    <n v="2.7"/>
    <s v="Yes"/>
    <s v="Express"/>
    <s v="Yes"/>
    <s v="Yes"/>
    <n v="18"/>
    <x v="0"/>
    <x v="3"/>
  </r>
  <r>
    <n v="939"/>
    <n v="36"/>
    <s v="Male"/>
    <s v="Blouse"/>
    <x v="0"/>
    <n v="97"/>
    <s v="Wisconsin"/>
    <s v="S"/>
    <s v="Teal"/>
    <x v="3"/>
    <n v="4.8"/>
    <s v="Yes"/>
    <s v="Free Shipping"/>
    <s v="Yes"/>
    <s v="Yes"/>
    <n v="21"/>
    <x v="5"/>
    <x v="0"/>
  </r>
  <r>
    <n v="940"/>
    <n v="25"/>
    <s v="Male"/>
    <s v="T-shirt"/>
    <x v="0"/>
    <n v="89"/>
    <s v="New York"/>
    <s v="L"/>
    <s v="Indigo"/>
    <x v="0"/>
    <n v="4.8"/>
    <s v="Yes"/>
    <s v="Next Day Air"/>
    <s v="Yes"/>
    <s v="Yes"/>
    <n v="24"/>
    <x v="2"/>
    <x v="5"/>
  </r>
  <r>
    <n v="941"/>
    <n v="48"/>
    <s v="Male"/>
    <s v="Belt"/>
    <x v="3"/>
    <n v="44"/>
    <s v="Colorado"/>
    <s v="S"/>
    <s v="Maroon"/>
    <x v="1"/>
    <n v="2.6"/>
    <s v="Yes"/>
    <s v="Store Pickup"/>
    <s v="Yes"/>
    <s v="Yes"/>
    <n v="15"/>
    <x v="3"/>
    <x v="6"/>
  </r>
  <r>
    <n v="942"/>
    <n v="39"/>
    <s v="Male"/>
    <s v="Handbag"/>
    <x v="3"/>
    <n v="35"/>
    <s v="Illinois"/>
    <s v="L"/>
    <s v="Black"/>
    <x v="0"/>
    <n v="4.5"/>
    <s v="Yes"/>
    <s v="2-Day Shipping"/>
    <s v="Yes"/>
    <s v="Yes"/>
    <n v="38"/>
    <x v="3"/>
    <x v="6"/>
  </r>
  <r>
    <n v="943"/>
    <n v="26"/>
    <s v="Male"/>
    <s v="Dress"/>
    <x v="0"/>
    <n v="91"/>
    <s v="Arizona"/>
    <s v="M"/>
    <s v="Cyan"/>
    <x v="0"/>
    <n v="3.2"/>
    <s v="Yes"/>
    <s v="Express"/>
    <s v="Yes"/>
    <s v="Yes"/>
    <n v="38"/>
    <x v="3"/>
    <x v="4"/>
  </r>
  <r>
    <n v="944"/>
    <n v="32"/>
    <s v="Male"/>
    <s v="Hat"/>
    <x v="3"/>
    <n v="63"/>
    <s v="Oklahoma"/>
    <s v="L"/>
    <s v="Cyan"/>
    <x v="0"/>
    <n v="3.8"/>
    <s v="Yes"/>
    <s v="Next Day Air"/>
    <s v="Yes"/>
    <s v="Yes"/>
    <n v="13"/>
    <x v="0"/>
    <x v="0"/>
  </r>
  <r>
    <n v="945"/>
    <n v="54"/>
    <s v="Male"/>
    <s v="Belt"/>
    <x v="3"/>
    <n v="97"/>
    <s v="Indiana"/>
    <s v="S"/>
    <s v="Gray"/>
    <x v="1"/>
    <n v="4.8"/>
    <s v="Yes"/>
    <s v="Express"/>
    <s v="Yes"/>
    <s v="Yes"/>
    <n v="39"/>
    <x v="1"/>
    <x v="4"/>
  </r>
  <r>
    <n v="946"/>
    <n v="38"/>
    <s v="Male"/>
    <s v="Boots"/>
    <x v="1"/>
    <n v="38"/>
    <s v="Minnesota"/>
    <s v="M"/>
    <s v="Violet"/>
    <x v="2"/>
    <n v="4.0999999999999996"/>
    <s v="Yes"/>
    <s v="Store Pickup"/>
    <s v="Yes"/>
    <s v="Yes"/>
    <n v="8"/>
    <x v="0"/>
    <x v="6"/>
  </r>
  <r>
    <n v="947"/>
    <n v="46"/>
    <s v="Male"/>
    <s v="Coat"/>
    <x v="2"/>
    <n v="24"/>
    <s v="Pennsylvania"/>
    <s v="XL"/>
    <s v="Blue"/>
    <x v="1"/>
    <n v="2.8"/>
    <s v="Yes"/>
    <s v="Next Day Air"/>
    <s v="Yes"/>
    <s v="Yes"/>
    <n v="4"/>
    <x v="3"/>
    <x v="3"/>
  </r>
  <r>
    <n v="948"/>
    <n v="57"/>
    <s v="Male"/>
    <s v="Blouse"/>
    <x v="0"/>
    <n v="32"/>
    <s v="Indiana"/>
    <s v="M"/>
    <s v="Charcoal"/>
    <x v="0"/>
    <n v="3.9"/>
    <s v="Yes"/>
    <s v="Store Pickup"/>
    <s v="Yes"/>
    <s v="Yes"/>
    <n v="6"/>
    <x v="1"/>
    <x v="6"/>
  </r>
  <r>
    <n v="949"/>
    <n v="49"/>
    <s v="Male"/>
    <s v="Hat"/>
    <x v="3"/>
    <n v="90"/>
    <s v="Alabama"/>
    <s v="L"/>
    <s v="Olive"/>
    <x v="2"/>
    <n v="4.9000000000000004"/>
    <s v="Yes"/>
    <s v="Express"/>
    <s v="Yes"/>
    <s v="Yes"/>
    <n v="11"/>
    <x v="0"/>
    <x v="6"/>
  </r>
  <r>
    <n v="950"/>
    <n v="33"/>
    <s v="Male"/>
    <s v="Jeans"/>
    <x v="0"/>
    <n v="36"/>
    <s v="Montana"/>
    <s v="M"/>
    <s v="Olive"/>
    <x v="2"/>
    <n v="3.4"/>
    <s v="Yes"/>
    <s v="Standard"/>
    <s v="Yes"/>
    <s v="Yes"/>
    <n v="49"/>
    <x v="0"/>
    <x v="5"/>
  </r>
  <r>
    <n v="951"/>
    <n v="54"/>
    <s v="Male"/>
    <s v="Backpack"/>
    <x v="3"/>
    <n v="37"/>
    <s v="New Mexico"/>
    <s v="XL"/>
    <s v="Turquoise"/>
    <x v="0"/>
    <n v="4.0999999999999996"/>
    <s v="Yes"/>
    <s v="Free Shipping"/>
    <s v="Yes"/>
    <s v="Yes"/>
    <n v="30"/>
    <x v="3"/>
    <x v="3"/>
  </r>
  <r>
    <n v="952"/>
    <n v="47"/>
    <s v="Male"/>
    <s v="Dress"/>
    <x v="0"/>
    <n v="51"/>
    <s v="Alaska"/>
    <s v="M"/>
    <s v="Cyan"/>
    <x v="2"/>
    <n v="2.9"/>
    <s v="Yes"/>
    <s v="Express"/>
    <s v="Yes"/>
    <s v="Yes"/>
    <n v="34"/>
    <x v="4"/>
    <x v="5"/>
  </r>
  <r>
    <n v="953"/>
    <n v="36"/>
    <s v="Male"/>
    <s v="Hat"/>
    <x v="3"/>
    <n v="71"/>
    <s v="Idaho"/>
    <s v="S"/>
    <s v="Red"/>
    <x v="3"/>
    <n v="3.1"/>
    <s v="Yes"/>
    <s v="2-Day Shipping"/>
    <s v="Yes"/>
    <s v="Yes"/>
    <n v="28"/>
    <x v="3"/>
    <x v="5"/>
  </r>
  <r>
    <n v="954"/>
    <n v="68"/>
    <s v="Male"/>
    <s v="Sunglasses"/>
    <x v="3"/>
    <n v="50"/>
    <s v="Utah"/>
    <s v="S"/>
    <s v="Cyan"/>
    <x v="1"/>
    <n v="3.6"/>
    <s v="Yes"/>
    <s v="2-Day Shipping"/>
    <s v="Yes"/>
    <s v="Yes"/>
    <n v="36"/>
    <x v="0"/>
    <x v="3"/>
  </r>
  <r>
    <n v="955"/>
    <n v="60"/>
    <s v="Male"/>
    <s v="Hat"/>
    <x v="3"/>
    <n v="74"/>
    <s v="Louisiana"/>
    <s v="S"/>
    <s v="Turquoise"/>
    <x v="3"/>
    <n v="3.5"/>
    <s v="Yes"/>
    <s v="Standard"/>
    <s v="Yes"/>
    <s v="Yes"/>
    <n v="18"/>
    <x v="2"/>
    <x v="6"/>
  </r>
  <r>
    <n v="956"/>
    <n v="55"/>
    <s v="Male"/>
    <s v="Dress"/>
    <x v="0"/>
    <n v="75"/>
    <s v="Mississippi"/>
    <s v="L"/>
    <s v="Lavender"/>
    <x v="2"/>
    <n v="3.4"/>
    <s v="Yes"/>
    <s v="Free Shipping"/>
    <s v="Yes"/>
    <s v="Yes"/>
    <n v="4"/>
    <x v="3"/>
    <x v="5"/>
  </r>
  <r>
    <n v="957"/>
    <n v="29"/>
    <s v="Male"/>
    <s v="Shirt"/>
    <x v="0"/>
    <n v="99"/>
    <s v="Mississippi"/>
    <s v="XL"/>
    <s v="Cyan"/>
    <x v="1"/>
    <n v="2.9"/>
    <s v="Yes"/>
    <s v="2-Day Shipping"/>
    <s v="Yes"/>
    <s v="Yes"/>
    <n v="42"/>
    <x v="5"/>
    <x v="3"/>
  </r>
  <r>
    <n v="958"/>
    <n v="38"/>
    <s v="Male"/>
    <s v="Scarf"/>
    <x v="3"/>
    <n v="23"/>
    <s v="Indiana"/>
    <s v="XL"/>
    <s v="Violet"/>
    <x v="1"/>
    <n v="4.7"/>
    <s v="Yes"/>
    <s v="Store Pickup"/>
    <s v="Yes"/>
    <s v="Yes"/>
    <n v="11"/>
    <x v="1"/>
    <x v="3"/>
  </r>
  <r>
    <n v="959"/>
    <n v="70"/>
    <s v="Male"/>
    <s v="Sneakers"/>
    <x v="1"/>
    <n v="53"/>
    <s v="Washington"/>
    <s v="XL"/>
    <s v="Beige"/>
    <x v="0"/>
    <n v="4.4000000000000004"/>
    <s v="Yes"/>
    <s v="Free Shipping"/>
    <s v="Yes"/>
    <s v="Yes"/>
    <n v="31"/>
    <x v="2"/>
    <x v="4"/>
  </r>
  <r>
    <n v="960"/>
    <n v="36"/>
    <s v="Male"/>
    <s v="Skirt"/>
    <x v="0"/>
    <n v="99"/>
    <s v="Nevada"/>
    <s v="M"/>
    <s v="Cyan"/>
    <x v="1"/>
    <n v="2.6"/>
    <s v="Yes"/>
    <s v="Standard"/>
    <s v="Yes"/>
    <s v="Yes"/>
    <n v="12"/>
    <x v="1"/>
    <x v="0"/>
  </r>
  <r>
    <n v="961"/>
    <n v="18"/>
    <s v="Male"/>
    <s v="Jewelry"/>
    <x v="3"/>
    <n v="48"/>
    <s v="Louisiana"/>
    <s v="XL"/>
    <s v="Indigo"/>
    <x v="1"/>
    <n v="4.4000000000000004"/>
    <s v="Yes"/>
    <s v="Standard"/>
    <s v="Yes"/>
    <s v="Yes"/>
    <n v="20"/>
    <x v="0"/>
    <x v="3"/>
  </r>
  <r>
    <n v="962"/>
    <n v="62"/>
    <s v="Male"/>
    <s v="Boots"/>
    <x v="1"/>
    <n v="72"/>
    <s v="Pennsylvania"/>
    <s v="L"/>
    <s v="Olive"/>
    <x v="3"/>
    <n v="3.7"/>
    <s v="Yes"/>
    <s v="Next Day Air"/>
    <s v="Yes"/>
    <s v="Yes"/>
    <n v="37"/>
    <x v="5"/>
    <x v="3"/>
  </r>
  <r>
    <n v="963"/>
    <n v="29"/>
    <s v="Male"/>
    <s v="Sunglasses"/>
    <x v="3"/>
    <n v="64"/>
    <s v="Michigan"/>
    <s v="L"/>
    <s v="Green"/>
    <x v="1"/>
    <n v="4.4000000000000004"/>
    <s v="Yes"/>
    <s v="Standard"/>
    <s v="Yes"/>
    <s v="Yes"/>
    <n v="26"/>
    <x v="5"/>
    <x v="0"/>
  </r>
  <r>
    <n v="964"/>
    <n v="21"/>
    <s v="Male"/>
    <s v="Boots"/>
    <x v="1"/>
    <n v="63"/>
    <s v="South Carolina"/>
    <s v="L"/>
    <s v="Green"/>
    <x v="1"/>
    <n v="2.5"/>
    <s v="Yes"/>
    <s v="2-Day Shipping"/>
    <s v="Yes"/>
    <s v="Yes"/>
    <n v="14"/>
    <x v="2"/>
    <x v="1"/>
  </r>
  <r>
    <n v="965"/>
    <n v="42"/>
    <s v="Male"/>
    <s v="Sandals"/>
    <x v="1"/>
    <n v="51"/>
    <s v="Arizona"/>
    <s v="M"/>
    <s v="Beige"/>
    <x v="1"/>
    <n v="2.6"/>
    <s v="Yes"/>
    <s v="Next Day Air"/>
    <s v="Yes"/>
    <s v="Yes"/>
    <n v="12"/>
    <x v="0"/>
    <x v="4"/>
  </r>
  <r>
    <n v="966"/>
    <n v="43"/>
    <s v="Male"/>
    <s v="Boots"/>
    <x v="1"/>
    <n v="55"/>
    <s v="Delaware"/>
    <s v="L"/>
    <s v="Black"/>
    <x v="1"/>
    <n v="5"/>
    <s v="Yes"/>
    <s v="Store Pickup"/>
    <s v="Yes"/>
    <s v="Yes"/>
    <n v="10"/>
    <x v="2"/>
    <x v="2"/>
  </r>
  <r>
    <n v="967"/>
    <n v="58"/>
    <s v="Male"/>
    <s v="Dress"/>
    <x v="0"/>
    <n v="55"/>
    <s v="Kentucky"/>
    <s v="M"/>
    <s v="Brown"/>
    <x v="1"/>
    <n v="4.9000000000000004"/>
    <s v="Yes"/>
    <s v="Express"/>
    <s v="Yes"/>
    <s v="Yes"/>
    <n v="19"/>
    <x v="1"/>
    <x v="2"/>
  </r>
  <r>
    <n v="968"/>
    <n v="27"/>
    <s v="Male"/>
    <s v="Hoodie"/>
    <x v="0"/>
    <n v="26"/>
    <s v="Georgia"/>
    <s v="S"/>
    <s v="Silver"/>
    <x v="2"/>
    <n v="3.7"/>
    <s v="Yes"/>
    <s v="Store Pickup"/>
    <s v="Yes"/>
    <s v="Yes"/>
    <n v="4"/>
    <x v="1"/>
    <x v="1"/>
  </r>
  <r>
    <n v="969"/>
    <n v="57"/>
    <s v="Male"/>
    <s v="Shorts"/>
    <x v="0"/>
    <n v="67"/>
    <s v="North Carolina"/>
    <s v="L"/>
    <s v="Gray"/>
    <x v="2"/>
    <n v="3.1"/>
    <s v="Yes"/>
    <s v="Next Day Air"/>
    <s v="Yes"/>
    <s v="Yes"/>
    <n v="48"/>
    <x v="4"/>
    <x v="3"/>
  </r>
  <r>
    <n v="970"/>
    <n v="40"/>
    <s v="Male"/>
    <s v="Coat"/>
    <x v="2"/>
    <n v="31"/>
    <s v="California"/>
    <s v="S"/>
    <s v="Pink"/>
    <x v="3"/>
    <n v="3.2"/>
    <s v="Yes"/>
    <s v="Express"/>
    <s v="Yes"/>
    <s v="Yes"/>
    <n v="37"/>
    <x v="3"/>
    <x v="5"/>
  </r>
  <r>
    <n v="971"/>
    <n v="45"/>
    <s v="Male"/>
    <s v="Jeans"/>
    <x v="0"/>
    <n v="66"/>
    <s v="California"/>
    <s v="S"/>
    <s v="Maroon"/>
    <x v="0"/>
    <n v="4.4000000000000004"/>
    <s v="Yes"/>
    <s v="Free Shipping"/>
    <s v="Yes"/>
    <s v="Yes"/>
    <n v="4"/>
    <x v="1"/>
    <x v="5"/>
  </r>
  <r>
    <n v="972"/>
    <n v="47"/>
    <s v="Male"/>
    <s v="Sunglasses"/>
    <x v="3"/>
    <n v="67"/>
    <s v="Indiana"/>
    <s v="M"/>
    <s v="Cyan"/>
    <x v="2"/>
    <n v="4.3"/>
    <s v="Yes"/>
    <s v="Next Day Air"/>
    <s v="Yes"/>
    <s v="Yes"/>
    <n v="15"/>
    <x v="2"/>
    <x v="1"/>
  </r>
  <r>
    <n v="973"/>
    <n v="61"/>
    <s v="Male"/>
    <s v="Sneakers"/>
    <x v="1"/>
    <n v="61"/>
    <s v="Colorado"/>
    <s v="L"/>
    <s v="Gold"/>
    <x v="0"/>
    <n v="3"/>
    <s v="Yes"/>
    <s v="Standard"/>
    <s v="Yes"/>
    <s v="Yes"/>
    <n v="33"/>
    <x v="2"/>
    <x v="1"/>
  </r>
  <r>
    <n v="974"/>
    <n v="60"/>
    <s v="Male"/>
    <s v="Jacket"/>
    <x v="2"/>
    <n v="75"/>
    <s v="Colorado"/>
    <s v="M"/>
    <s v="Teal"/>
    <x v="3"/>
    <n v="3.5"/>
    <s v="Yes"/>
    <s v="2-Day Shipping"/>
    <s v="Yes"/>
    <s v="Yes"/>
    <n v="30"/>
    <x v="4"/>
    <x v="3"/>
  </r>
  <r>
    <n v="975"/>
    <n v="69"/>
    <s v="Male"/>
    <s v="Skirt"/>
    <x v="0"/>
    <n v="90"/>
    <s v="North Carolina"/>
    <s v="M"/>
    <s v="Beige"/>
    <x v="1"/>
    <n v="3.6"/>
    <s v="Yes"/>
    <s v="2-Day Shipping"/>
    <s v="Yes"/>
    <s v="Yes"/>
    <n v="23"/>
    <x v="4"/>
    <x v="5"/>
  </r>
  <r>
    <n v="976"/>
    <n v="58"/>
    <s v="Male"/>
    <s v="Sweater"/>
    <x v="0"/>
    <n v="40"/>
    <s v="Washington"/>
    <s v="M"/>
    <s v="Olive"/>
    <x v="2"/>
    <n v="3.8"/>
    <s v="Yes"/>
    <s v="2-Day Shipping"/>
    <s v="Yes"/>
    <s v="Yes"/>
    <n v="2"/>
    <x v="4"/>
    <x v="1"/>
  </r>
  <r>
    <n v="977"/>
    <n v="34"/>
    <s v="Male"/>
    <s v="T-shirt"/>
    <x v="0"/>
    <n v="90"/>
    <s v="Florida"/>
    <s v="M"/>
    <s v="Gray"/>
    <x v="3"/>
    <n v="3.6"/>
    <s v="Yes"/>
    <s v="Express"/>
    <s v="Yes"/>
    <s v="Yes"/>
    <n v="50"/>
    <x v="2"/>
    <x v="6"/>
  </r>
  <r>
    <n v="978"/>
    <n v="20"/>
    <s v="Male"/>
    <s v="Belt"/>
    <x v="3"/>
    <n v="20"/>
    <s v="Washington"/>
    <s v="M"/>
    <s v="Black"/>
    <x v="1"/>
    <n v="4.5999999999999996"/>
    <s v="Yes"/>
    <s v="Express"/>
    <s v="Yes"/>
    <s v="Yes"/>
    <n v="34"/>
    <x v="1"/>
    <x v="4"/>
  </r>
  <r>
    <n v="979"/>
    <n v="56"/>
    <s v="Male"/>
    <s v="Gloves"/>
    <x v="3"/>
    <n v="40"/>
    <s v="Colorado"/>
    <s v="M"/>
    <s v="Turquoise"/>
    <x v="2"/>
    <n v="2.5"/>
    <s v="Yes"/>
    <s v="Standard"/>
    <s v="Yes"/>
    <s v="Yes"/>
    <n v="33"/>
    <x v="2"/>
    <x v="1"/>
  </r>
  <r>
    <n v="980"/>
    <n v="64"/>
    <s v="Male"/>
    <s v="Hat"/>
    <x v="3"/>
    <n v="33"/>
    <s v="New Hampshire"/>
    <s v="S"/>
    <s v="Brown"/>
    <x v="3"/>
    <n v="3.5"/>
    <s v="Yes"/>
    <s v="Store Pickup"/>
    <s v="Yes"/>
    <s v="Yes"/>
    <n v="34"/>
    <x v="5"/>
    <x v="5"/>
  </r>
  <r>
    <n v="981"/>
    <n v="56"/>
    <s v="Male"/>
    <s v="Boots"/>
    <x v="1"/>
    <n v="98"/>
    <s v="Maryland"/>
    <s v="S"/>
    <s v="Magenta"/>
    <x v="1"/>
    <n v="4"/>
    <s v="Yes"/>
    <s v="Free Shipping"/>
    <s v="Yes"/>
    <s v="Yes"/>
    <n v="39"/>
    <x v="3"/>
    <x v="6"/>
  </r>
  <r>
    <n v="982"/>
    <n v="27"/>
    <s v="Male"/>
    <s v="Belt"/>
    <x v="3"/>
    <n v="42"/>
    <s v="Maryland"/>
    <s v="M"/>
    <s v="Silver"/>
    <x v="1"/>
    <n v="3.5"/>
    <s v="Yes"/>
    <s v="Next Day Air"/>
    <s v="Yes"/>
    <s v="Yes"/>
    <n v="47"/>
    <x v="2"/>
    <x v="3"/>
  </r>
  <r>
    <n v="983"/>
    <n v="35"/>
    <s v="Male"/>
    <s v="Coat"/>
    <x v="2"/>
    <n v="62"/>
    <s v="Texas"/>
    <s v="S"/>
    <s v="Red"/>
    <x v="2"/>
    <n v="3.2"/>
    <s v="Yes"/>
    <s v="Standard"/>
    <s v="Yes"/>
    <s v="Yes"/>
    <n v="37"/>
    <x v="3"/>
    <x v="5"/>
  </r>
  <r>
    <n v="984"/>
    <n v="24"/>
    <s v="Male"/>
    <s v="Hat"/>
    <x v="3"/>
    <n v="45"/>
    <s v="New Mexico"/>
    <s v="L"/>
    <s v="Indigo"/>
    <x v="0"/>
    <n v="3.5"/>
    <s v="Yes"/>
    <s v="Free Shipping"/>
    <s v="Yes"/>
    <s v="Yes"/>
    <n v="40"/>
    <x v="0"/>
    <x v="4"/>
  </r>
  <r>
    <n v="985"/>
    <n v="26"/>
    <s v="Male"/>
    <s v="Shoes"/>
    <x v="1"/>
    <n v="78"/>
    <s v="Utah"/>
    <s v="M"/>
    <s v="Green"/>
    <x v="2"/>
    <n v="3.4"/>
    <s v="Yes"/>
    <s v="Free Shipping"/>
    <s v="Yes"/>
    <s v="Yes"/>
    <n v="8"/>
    <x v="2"/>
    <x v="4"/>
  </r>
  <r>
    <n v="986"/>
    <n v="32"/>
    <s v="Male"/>
    <s v="Handbag"/>
    <x v="3"/>
    <n v="80"/>
    <s v="West Virginia"/>
    <s v="M"/>
    <s v="Gray"/>
    <x v="3"/>
    <n v="5"/>
    <s v="Yes"/>
    <s v="Express"/>
    <s v="Yes"/>
    <s v="Yes"/>
    <n v="12"/>
    <x v="4"/>
    <x v="2"/>
  </r>
  <r>
    <n v="987"/>
    <n v="54"/>
    <s v="Male"/>
    <s v="Scarf"/>
    <x v="3"/>
    <n v="96"/>
    <s v="Connecticut"/>
    <s v="S"/>
    <s v="Peach"/>
    <x v="1"/>
    <n v="4.5"/>
    <s v="Yes"/>
    <s v="Store Pickup"/>
    <s v="Yes"/>
    <s v="Yes"/>
    <n v="36"/>
    <x v="4"/>
    <x v="5"/>
  </r>
  <r>
    <n v="988"/>
    <n v="62"/>
    <s v="Male"/>
    <s v="Handbag"/>
    <x v="3"/>
    <n v="47"/>
    <s v="West Virginia"/>
    <s v="M"/>
    <s v="Charcoal"/>
    <x v="2"/>
    <n v="2.8"/>
    <s v="Yes"/>
    <s v="Express"/>
    <s v="Yes"/>
    <s v="Yes"/>
    <n v="48"/>
    <x v="3"/>
    <x v="1"/>
  </r>
  <r>
    <n v="989"/>
    <n v="50"/>
    <s v="Male"/>
    <s v="Pants"/>
    <x v="0"/>
    <n v="84"/>
    <s v="Ohio"/>
    <s v="M"/>
    <s v="Orange"/>
    <x v="0"/>
    <n v="4.9000000000000004"/>
    <s v="Yes"/>
    <s v="2-Day Shipping"/>
    <s v="Yes"/>
    <s v="Yes"/>
    <n v="47"/>
    <x v="3"/>
    <x v="0"/>
  </r>
  <r>
    <n v="990"/>
    <n v="70"/>
    <s v="Male"/>
    <s v="Shoes"/>
    <x v="1"/>
    <n v="31"/>
    <s v="Texas"/>
    <s v="M"/>
    <s v="Beige"/>
    <x v="1"/>
    <n v="3.1"/>
    <s v="Yes"/>
    <s v="Store Pickup"/>
    <s v="Yes"/>
    <s v="Yes"/>
    <n v="2"/>
    <x v="4"/>
    <x v="5"/>
  </r>
  <r>
    <n v="991"/>
    <n v="48"/>
    <s v="Male"/>
    <s v="Sunglasses"/>
    <x v="3"/>
    <n v="63"/>
    <s v="Washington"/>
    <s v="S"/>
    <s v="Yellow"/>
    <x v="1"/>
    <n v="4.8"/>
    <s v="Yes"/>
    <s v="Store Pickup"/>
    <s v="Yes"/>
    <s v="Yes"/>
    <n v="24"/>
    <x v="1"/>
    <x v="1"/>
  </r>
  <r>
    <n v="992"/>
    <n v="20"/>
    <s v="Male"/>
    <s v="Shorts"/>
    <x v="0"/>
    <n v="97"/>
    <s v="Wisconsin"/>
    <s v="XL"/>
    <s v="White"/>
    <x v="1"/>
    <n v="2.7"/>
    <s v="Yes"/>
    <s v="Standard"/>
    <s v="Yes"/>
    <s v="Yes"/>
    <n v="40"/>
    <x v="4"/>
    <x v="4"/>
  </r>
  <r>
    <n v="993"/>
    <n v="46"/>
    <s v="Male"/>
    <s v="Jacket"/>
    <x v="2"/>
    <n v="99"/>
    <s v="Louisiana"/>
    <s v="M"/>
    <s v="Gray"/>
    <x v="0"/>
    <n v="4.5999999999999996"/>
    <s v="Yes"/>
    <s v="Express"/>
    <s v="Yes"/>
    <s v="Yes"/>
    <n v="50"/>
    <x v="5"/>
    <x v="1"/>
  </r>
  <r>
    <n v="994"/>
    <n v="51"/>
    <s v="Male"/>
    <s v="Sandals"/>
    <x v="1"/>
    <n v="90"/>
    <s v="Iowa"/>
    <s v="M"/>
    <s v="Peach"/>
    <x v="0"/>
    <n v="4.4000000000000004"/>
    <s v="Yes"/>
    <s v="Store Pickup"/>
    <s v="Yes"/>
    <s v="Yes"/>
    <n v="25"/>
    <x v="1"/>
    <x v="1"/>
  </r>
  <r>
    <n v="995"/>
    <n v="53"/>
    <s v="Male"/>
    <s v="Shoes"/>
    <x v="1"/>
    <n v="68"/>
    <s v="New York"/>
    <s v="L"/>
    <s v="Violet"/>
    <x v="3"/>
    <n v="3.2"/>
    <s v="Yes"/>
    <s v="Express"/>
    <s v="Yes"/>
    <s v="Yes"/>
    <n v="20"/>
    <x v="5"/>
    <x v="5"/>
  </r>
  <r>
    <n v="996"/>
    <n v="44"/>
    <s v="Male"/>
    <s v="Jewelry"/>
    <x v="3"/>
    <n v="80"/>
    <s v="Idaho"/>
    <s v="M"/>
    <s v="Magenta"/>
    <x v="1"/>
    <n v="3"/>
    <s v="Yes"/>
    <s v="2-Day Shipping"/>
    <s v="Yes"/>
    <s v="Yes"/>
    <n v="10"/>
    <x v="0"/>
    <x v="1"/>
  </r>
  <r>
    <n v="997"/>
    <n v="29"/>
    <s v="Male"/>
    <s v="Sandals"/>
    <x v="1"/>
    <n v="91"/>
    <s v="Delaware"/>
    <s v="L"/>
    <s v="Maroon"/>
    <x v="2"/>
    <n v="4.9000000000000004"/>
    <s v="Yes"/>
    <s v="Standard"/>
    <s v="Yes"/>
    <s v="Yes"/>
    <n v="32"/>
    <x v="4"/>
    <x v="3"/>
  </r>
  <r>
    <n v="998"/>
    <n v="64"/>
    <s v="Male"/>
    <s v="Pants"/>
    <x v="0"/>
    <n v="30"/>
    <s v="Kentucky"/>
    <s v="M"/>
    <s v="Cyan"/>
    <x v="1"/>
    <n v="3.6"/>
    <s v="Yes"/>
    <s v="Express"/>
    <s v="Yes"/>
    <s v="Yes"/>
    <n v="31"/>
    <x v="1"/>
    <x v="0"/>
  </r>
  <r>
    <n v="999"/>
    <n v="51"/>
    <s v="Male"/>
    <s v="Shoes"/>
    <x v="1"/>
    <n v="90"/>
    <s v="Connecticut"/>
    <s v="M"/>
    <s v="White"/>
    <x v="1"/>
    <n v="3.8"/>
    <s v="Yes"/>
    <s v="Next Day Air"/>
    <s v="Yes"/>
    <s v="Yes"/>
    <n v="48"/>
    <x v="4"/>
    <x v="4"/>
  </r>
  <r>
    <n v="1000"/>
    <n v="50"/>
    <s v="Male"/>
    <s v="Socks"/>
    <x v="0"/>
    <n v="28"/>
    <s v="New Mexico"/>
    <s v="L"/>
    <s v="Brown"/>
    <x v="1"/>
    <n v="2.9"/>
    <s v="Yes"/>
    <s v="Standard"/>
    <s v="Yes"/>
    <s v="Yes"/>
    <n v="23"/>
    <x v="5"/>
    <x v="5"/>
  </r>
  <r>
    <n v="1001"/>
    <n v="43"/>
    <s v="Male"/>
    <s v="Socks"/>
    <x v="0"/>
    <n v="46"/>
    <s v="Georgia"/>
    <s v="M"/>
    <s v="Red"/>
    <x v="0"/>
    <n v="3.9"/>
    <s v="Yes"/>
    <s v="Express"/>
    <s v="Yes"/>
    <s v="Yes"/>
    <n v="1"/>
    <x v="4"/>
    <x v="4"/>
  </r>
  <r>
    <n v="1002"/>
    <n v="61"/>
    <s v="Male"/>
    <s v="Dress"/>
    <x v="0"/>
    <n v="60"/>
    <s v="Washington"/>
    <s v="M"/>
    <s v="Orange"/>
    <x v="3"/>
    <n v="3.6"/>
    <s v="Yes"/>
    <s v="Standard"/>
    <s v="Yes"/>
    <s v="Yes"/>
    <n v="4"/>
    <x v="5"/>
    <x v="0"/>
  </r>
  <r>
    <n v="1003"/>
    <n v="55"/>
    <s v="Male"/>
    <s v="Shoes"/>
    <x v="1"/>
    <n v="59"/>
    <s v="North Dakota"/>
    <s v="M"/>
    <s v="White"/>
    <x v="1"/>
    <n v="3.5"/>
    <s v="Yes"/>
    <s v="Store Pickup"/>
    <s v="Yes"/>
    <s v="Yes"/>
    <n v="3"/>
    <x v="4"/>
    <x v="4"/>
  </r>
  <r>
    <n v="1004"/>
    <n v="56"/>
    <s v="Male"/>
    <s v="Hat"/>
    <x v="3"/>
    <n v="68"/>
    <s v="Ohio"/>
    <s v="M"/>
    <s v="Green"/>
    <x v="3"/>
    <n v="4"/>
    <s v="Yes"/>
    <s v="Store Pickup"/>
    <s v="Yes"/>
    <s v="Yes"/>
    <n v="3"/>
    <x v="1"/>
    <x v="4"/>
  </r>
  <r>
    <n v="1005"/>
    <n v="33"/>
    <s v="Male"/>
    <s v="Backpack"/>
    <x v="3"/>
    <n v="79"/>
    <s v="Tennessee"/>
    <s v="M"/>
    <s v="Black"/>
    <x v="2"/>
    <n v="4.8"/>
    <s v="Yes"/>
    <s v="2-Day Shipping"/>
    <s v="Yes"/>
    <s v="Yes"/>
    <n v="44"/>
    <x v="1"/>
    <x v="2"/>
  </r>
  <r>
    <n v="1006"/>
    <n v="43"/>
    <s v="Male"/>
    <s v="Backpack"/>
    <x v="3"/>
    <n v="94"/>
    <s v="New York"/>
    <s v="M"/>
    <s v="Gold"/>
    <x v="0"/>
    <n v="3.9"/>
    <s v="Yes"/>
    <s v="Store Pickup"/>
    <s v="Yes"/>
    <s v="Yes"/>
    <n v="5"/>
    <x v="5"/>
    <x v="4"/>
  </r>
  <r>
    <n v="1007"/>
    <n v="21"/>
    <s v="Male"/>
    <s v="Pants"/>
    <x v="0"/>
    <n v="83"/>
    <s v="Michigan"/>
    <s v="S"/>
    <s v="Lavender"/>
    <x v="2"/>
    <n v="4.5"/>
    <s v="Yes"/>
    <s v="Next Day Air"/>
    <s v="Yes"/>
    <s v="Yes"/>
    <n v="50"/>
    <x v="0"/>
    <x v="3"/>
  </r>
  <r>
    <n v="1008"/>
    <n v="58"/>
    <s v="Male"/>
    <s v="Gloves"/>
    <x v="3"/>
    <n v="62"/>
    <s v="Georgia"/>
    <s v="XL"/>
    <s v="Turquoise"/>
    <x v="1"/>
    <n v="4.8"/>
    <s v="Yes"/>
    <s v="Standard"/>
    <s v="Yes"/>
    <s v="Yes"/>
    <n v="2"/>
    <x v="2"/>
    <x v="2"/>
  </r>
  <r>
    <n v="1009"/>
    <n v="41"/>
    <s v="Male"/>
    <s v="Scarf"/>
    <x v="3"/>
    <n v="85"/>
    <s v="New Mexico"/>
    <s v="M"/>
    <s v="Pink"/>
    <x v="1"/>
    <n v="2.6"/>
    <s v="Yes"/>
    <s v="Store Pickup"/>
    <s v="Yes"/>
    <s v="Yes"/>
    <n v="29"/>
    <x v="3"/>
    <x v="2"/>
  </r>
  <r>
    <n v="1010"/>
    <n v="39"/>
    <s v="Male"/>
    <s v="Hoodie"/>
    <x v="0"/>
    <n v="30"/>
    <s v="Louisiana"/>
    <s v="M"/>
    <s v="Silver"/>
    <x v="2"/>
    <n v="3.1"/>
    <s v="Yes"/>
    <s v="Express"/>
    <s v="Yes"/>
    <s v="Yes"/>
    <n v="11"/>
    <x v="0"/>
    <x v="2"/>
  </r>
  <r>
    <n v="1011"/>
    <n v="54"/>
    <s v="Male"/>
    <s v="Jeans"/>
    <x v="0"/>
    <n v="24"/>
    <s v="South Dakota"/>
    <s v="XL"/>
    <s v="Gray"/>
    <x v="1"/>
    <n v="4.7"/>
    <s v="Yes"/>
    <s v="2-Day Shipping"/>
    <s v="Yes"/>
    <s v="Yes"/>
    <n v="37"/>
    <x v="2"/>
    <x v="0"/>
  </r>
  <r>
    <n v="1012"/>
    <n v="43"/>
    <s v="Male"/>
    <s v="Backpack"/>
    <x v="3"/>
    <n v="25"/>
    <s v="Montana"/>
    <s v="L"/>
    <s v="Indigo"/>
    <x v="1"/>
    <n v="2.9"/>
    <s v="Yes"/>
    <s v="Next Day Air"/>
    <s v="Yes"/>
    <s v="Yes"/>
    <n v="32"/>
    <x v="5"/>
    <x v="0"/>
  </r>
  <r>
    <n v="1013"/>
    <n v="28"/>
    <s v="Male"/>
    <s v="Sandals"/>
    <x v="1"/>
    <n v="37"/>
    <s v="New Mexico"/>
    <s v="L"/>
    <s v="Teal"/>
    <x v="2"/>
    <n v="3.8"/>
    <s v="Yes"/>
    <s v="Express"/>
    <s v="Yes"/>
    <s v="Yes"/>
    <n v="27"/>
    <x v="2"/>
    <x v="2"/>
  </r>
  <r>
    <n v="1014"/>
    <n v="59"/>
    <s v="Male"/>
    <s v="Belt"/>
    <x v="3"/>
    <n v="69"/>
    <s v="South Carolina"/>
    <s v="XL"/>
    <s v="Green"/>
    <x v="2"/>
    <n v="3.8"/>
    <s v="Yes"/>
    <s v="2-Day Shipping"/>
    <s v="Yes"/>
    <s v="Yes"/>
    <n v="31"/>
    <x v="0"/>
    <x v="4"/>
  </r>
  <r>
    <n v="1015"/>
    <n v="28"/>
    <s v="Male"/>
    <s v="Shoes"/>
    <x v="1"/>
    <n v="97"/>
    <s v="Ohio"/>
    <s v="M"/>
    <s v="Violet"/>
    <x v="2"/>
    <n v="3"/>
    <s v="Yes"/>
    <s v="Standard"/>
    <s v="Yes"/>
    <s v="Yes"/>
    <n v="36"/>
    <x v="5"/>
    <x v="0"/>
  </r>
  <r>
    <n v="1016"/>
    <n v="68"/>
    <s v="Male"/>
    <s v="Gloves"/>
    <x v="3"/>
    <n v="24"/>
    <s v="North Carolina"/>
    <s v="M"/>
    <s v="Cyan"/>
    <x v="2"/>
    <n v="4.0999999999999996"/>
    <s v="Yes"/>
    <s v="Standard"/>
    <s v="Yes"/>
    <s v="Yes"/>
    <n v="34"/>
    <x v="1"/>
    <x v="1"/>
  </r>
  <r>
    <n v="1017"/>
    <n v="20"/>
    <s v="Male"/>
    <s v="Belt"/>
    <x v="3"/>
    <n v="30"/>
    <s v="Idaho"/>
    <s v="XL"/>
    <s v="Blue"/>
    <x v="2"/>
    <n v="3.4"/>
    <s v="Yes"/>
    <s v="Express"/>
    <s v="Yes"/>
    <s v="Yes"/>
    <n v="15"/>
    <x v="4"/>
    <x v="6"/>
  </r>
  <r>
    <n v="1018"/>
    <n v="21"/>
    <s v="Male"/>
    <s v="Jacket"/>
    <x v="2"/>
    <n v="53"/>
    <s v="Oklahoma"/>
    <s v="L"/>
    <s v="Orange"/>
    <x v="3"/>
    <n v="2.5"/>
    <s v="Yes"/>
    <s v="Express"/>
    <s v="Yes"/>
    <s v="Yes"/>
    <n v="14"/>
    <x v="2"/>
    <x v="2"/>
  </r>
  <r>
    <n v="1019"/>
    <n v="50"/>
    <s v="Male"/>
    <s v="Dress"/>
    <x v="0"/>
    <n v="70"/>
    <s v="Georgia"/>
    <s v="XL"/>
    <s v="Charcoal"/>
    <x v="1"/>
    <n v="4.9000000000000004"/>
    <s v="Yes"/>
    <s v="Next Day Air"/>
    <s v="Yes"/>
    <s v="Yes"/>
    <n v="46"/>
    <x v="1"/>
    <x v="1"/>
  </r>
  <r>
    <n v="1020"/>
    <n v="32"/>
    <s v="Male"/>
    <s v="Shirt"/>
    <x v="0"/>
    <n v="76"/>
    <s v="Kentucky"/>
    <s v="S"/>
    <s v="Beige"/>
    <x v="0"/>
    <n v="2.8"/>
    <s v="Yes"/>
    <s v="Standard"/>
    <s v="Yes"/>
    <s v="Yes"/>
    <n v="33"/>
    <x v="0"/>
    <x v="4"/>
  </r>
  <r>
    <n v="1021"/>
    <n v="24"/>
    <s v="Male"/>
    <s v="Scarf"/>
    <x v="3"/>
    <n v="95"/>
    <s v="Delaware"/>
    <s v="M"/>
    <s v="Black"/>
    <x v="3"/>
    <n v="4.5"/>
    <s v="Yes"/>
    <s v="Express"/>
    <s v="Yes"/>
    <s v="Yes"/>
    <n v="41"/>
    <x v="5"/>
    <x v="2"/>
  </r>
  <r>
    <n v="1022"/>
    <n v="55"/>
    <s v="Male"/>
    <s v="Coat"/>
    <x v="2"/>
    <n v="51"/>
    <s v="Massachusetts"/>
    <s v="S"/>
    <s v="Lavender"/>
    <x v="0"/>
    <n v="4.9000000000000004"/>
    <s v="Yes"/>
    <s v="2-Day Shipping"/>
    <s v="Yes"/>
    <s v="Yes"/>
    <n v="39"/>
    <x v="3"/>
    <x v="1"/>
  </r>
  <r>
    <n v="1023"/>
    <n v="61"/>
    <s v="Male"/>
    <s v="Handbag"/>
    <x v="3"/>
    <n v="41"/>
    <s v="Nebraska"/>
    <s v="M"/>
    <s v="Lavender"/>
    <x v="0"/>
    <n v="4.9000000000000004"/>
    <s v="Yes"/>
    <s v="Store Pickup"/>
    <s v="Yes"/>
    <s v="Yes"/>
    <n v="7"/>
    <x v="1"/>
    <x v="2"/>
  </r>
  <r>
    <n v="1024"/>
    <n v="61"/>
    <s v="Male"/>
    <s v="Sunglasses"/>
    <x v="3"/>
    <n v="71"/>
    <s v="Maine"/>
    <s v="S"/>
    <s v="Turquoise"/>
    <x v="0"/>
    <n v="3.5"/>
    <s v="Yes"/>
    <s v="Free Shipping"/>
    <s v="Yes"/>
    <s v="Yes"/>
    <n v="29"/>
    <x v="4"/>
    <x v="6"/>
  </r>
  <r>
    <n v="1025"/>
    <n v="28"/>
    <s v="Male"/>
    <s v="T-shirt"/>
    <x v="0"/>
    <n v="66"/>
    <s v="Pennsylvania"/>
    <s v="M"/>
    <s v="Purple"/>
    <x v="2"/>
    <n v="3.5"/>
    <s v="Yes"/>
    <s v="Free Shipping"/>
    <s v="Yes"/>
    <s v="Yes"/>
    <n v="18"/>
    <x v="0"/>
    <x v="3"/>
  </r>
  <r>
    <n v="1026"/>
    <n v="60"/>
    <s v="Male"/>
    <s v="Shirt"/>
    <x v="0"/>
    <n v="84"/>
    <s v="Nebraska"/>
    <s v="M"/>
    <s v="Olive"/>
    <x v="0"/>
    <n v="4.9000000000000004"/>
    <s v="Yes"/>
    <s v="Free Shipping"/>
    <s v="Yes"/>
    <s v="Yes"/>
    <n v="15"/>
    <x v="2"/>
    <x v="2"/>
  </r>
  <r>
    <n v="1027"/>
    <n v="49"/>
    <s v="Male"/>
    <s v="Handbag"/>
    <x v="3"/>
    <n v="95"/>
    <s v="Virginia"/>
    <s v="L"/>
    <s v="Turquoise"/>
    <x v="0"/>
    <n v="3"/>
    <s v="Yes"/>
    <s v="Express"/>
    <s v="Yes"/>
    <s v="Yes"/>
    <n v="39"/>
    <x v="3"/>
    <x v="4"/>
  </r>
  <r>
    <n v="1028"/>
    <n v="33"/>
    <s v="Male"/>
    <s v="Jewelry"/>
    <x v="3"/>
    <n v="90"/>
    <s v="Ohio"/>
    <s v="L"/>
    <s v="Teal"/>
    <x v="2"/>
    <n v="2.8"/>
    <s v="Yes"/>
    <s v="Next Day Air"/>
    <s v="Yes"/>
    <s v="Yes"/>
    <n v="11"/>
    <x v="1"/>
    <x v="5"/>
  </r>
  <r>
    <n v="1029"/>
    <n v="45"/>
    <s v="Male"/>
    <s v="Hoodie"/>
    <x v="0"/>
    <n v="36"/>
    <s v="Nebraska"/>
    <s v="S"/>
    <s v="Lavender"/>
    <x v="2"/>
    <n v="3.7"/>
    <s v="Yes"/>
    <s v="Standard"/>
    <s v="Yes"/>
    <s v="Yes"/>
    <n v="4"/>
    <x v="1"/>
    <x v="0"/>
  </r>
  <r>
    <n v="1030"/>
    <n v="29"/>
    <s v="Male"/>
    <s v="Gloves"/>
    <x v="3"/>
    <n v="22"/>
    <s v="Ohio"/>
    <s v="M"/>
    <s v="Purple"/>
    <x v="1"/>
    <n v="3.6"/>
    <s v="Yes"/>
    <s v="2-Day Shipping"/>
    <s v="Yes"/>
    <s v="Yes"/>
    <n v="33"/>
    <x v="0"/>
    <x v="4"/>
  </r>
  <r>
    <n v="1031"/>
    <n v="58"/>
    <s v="Male"/>
    <s v="Coat"/>
    <x v="2"/>
    <n v="89"/>
    <s v="Kentucky"/>
    <s v="L"/>
    <s v="Blue"/>
    <x v="0"/>
    <n v="3.3"/>
    <s v="Yes"/>
    <s v="Next Day Air"/>
    <s v="Yes"/>
    <s v="Yes"/>
    <n v="37"/>
    <x v="5"/>
    <x v="3"/>
  </r>
  <r>
    <n v="1032"/>
    <n v="22"/>
    <s v="Male"/>
    <s v="Sandals"/>
    <x v="1"/>
    <n v="50"/>
    <s v="Tennessee"/>
    <s v="M"/>
    <s v="Teal"/>
    <x v="1"/>
    <n v="3.4"/>
    <s v="Yes"/>
    <s v="Free Shipping"/>
    <s v="Yes"/>
    <s v="Yes"/>
    <n v="32"/>
    <x v="1"/>
    <x v="3"/>
  </r>
  <r>
    <n v="1033"/>
    <n v="55"/>
    <s v="Male"/>
    <s v="Boots"/>
    <x v="1"/>
    <n v="36"/>
    <s v="Maine"/>
    <s v="M"/>
    <s v="Lavender"/>
    <x v="3"/>
    <n v="4"/>
    <s v="Yes"/>
    <s v="Free Shipping"/>
    <s v="Yes"/>
    <s v="Yes"/>
    <n v="44"/>
    <x v="2"/>
    <x v="3"/>
  </r>
  <r>
    <n v="1034"/>
    <n v="19"/>
    <s v="Male"/>
    <s v="Pants"/>
    <x v="0"/>
    <n v="52"/>
    <s v="Montana"/>
    <s v="S"/>
    <s v="Silver"/>
    <x v="1"/>
    <n v="4.5999999999999996"/>
    <s v="Yes"/>
    <s v="Free Shipping"/>
    <s v="Yes"/>
    <s v="Yes"/>
    <n v="41"/>
    <x v="4"/>
    <x v="3"/>
  </r>
  <r>
    <n v="1035"/>
    <n v="68"/>
    <s v="Male"/>
    <s v="Socks"/>
    <x v="0"/>
    <n v="29"/>
    <s v="Maryland"/>
    <s v="M"/>
    <s v="Olive"/>
    <x v="3"/>
    <n v="4.2"/>
    <s v="Yes"/>
    <s v="Next Day Air"/>
    <s v="Yes"/>
    <s v="Yes"/>
    <n v="44"/>
    <x v="4"/>
    <x v="1"/>
  </r>
  <r>
    <n v="1036"/>
    <n v="61"/>
    <s v="Male"/>
    <s v="Blouse"/>
    <x v="0"/>
    <n v="89"/>
    <s v="Georgia"/>
    <s v="M"/>
    <s v="Brown"/>
    <x v="3"/>
    <n v="2.8"/>
    <s v="Yes"/>
    <s v="Express"/>
    <s v="Yes"/>
    <s v="Yes"/>
    <n v="32"/>
    <x v="0"/>
    <x v="2"/>
  </r>
  <r>
    <n v="1037"/>
    <n v="68"/>
    <s v="Male"/>
    <s v="Handbag"/>
    <x v="3"/>
    <n v="47"/>
    <s v="Hawaii"/>
    <s v="M"/>
    <s v="Yellow"/>
    <x v="3"/>
    <n v="3.7"/>
    <s v="Yes"/>
    <s v="2-Day Shipping"/>
    <s v="Yes"/>
    <s v="Yes"/>
    <n v="13"/>
    <x v="4"/>
    <x v="5"/>
  </r>
  <r>
    <n v="1038"/>
    <n v="52"/>
    <s v="Male"/>
    <s v="Jewelry"/>
    <x v="3"/>
    <n v="25"/>
    <s v="Rhode Island"/>
    <s v="XL"/>
    <s v="Brown"/>
    <x v="1"/>
    <n v="3.4"/>
    <s v="Yes"/>
    <s v="Standard"/>
    <s v="Yes"/>
    <s v="Yes"/>
    <n v="48"/>
    <x v="5"/>
    <x v="3"/>
  </r>
  <r>
    <n v="1039"/>
    <n v="41"/>
    <s v="Male"/>
    <s v="Pants"/>
    <x v="0"/>
    <n v="74"/>
    <s v="Nebraska"/>
    <s v="XL"/>
    <s v="Cyan"/>
    <x v="3"/>
    <n v="3"/>
    <s v="Yes"/>
    <s v="Express"/>
    <s v="Yes"/>
    <s v="Yes"/>
    <n v="3"/>
    <x v="4"/>
    <x v="1"/>
  </r>
  <r>
    <n v="1040"/>
    <n v="29"/>
    <s v="Male"/>
    <s v="Belt"/>
    <x v="3"/>
    <n v="46"/>
    <s v="Michigan"/>
    <s v="M"/>
    <s v="Magenta"/>
    <x v="3"/>
    <n v="4.8"/>
    <s v="Yes"/>
    <s v="Standard"/>
    <s v="Yes"/>
    <s v="Yes"/>
    <n v="39"/>
    <x v="0"/>
    <x v="5"/>
  </r>
  <r>
    <n v="1041"/>
    <n v="68"/>
    <s v="Male"/>
    <s v="Jeans"/>
    <x v="0"/>
    <n v="22"/>
    <s v="North Carolina"/>
    <s v="S"/>
    <s v="Magenta"/>
    <x v="3"/>
    <n v="4"/>
    <s v="Yes"/>
    <s v="Next Day Air"/>
    <s v="Yes"/>
    <s v="Yes"/>
    <n v="7"/>
    <x v="1"/>
    <x v="0"/>
  </r>
  <r>
    <n v="1042"/>
    <n v="36"/>
    <s v="Male"/>
    <s v="Shirt"/>
    <x v="0"/>
    <n v="25"/>
    <s v="Minnesota"/>
    <s v="M"/>
    <s v="Orange"/>
    <x v="2"/>
    <n v="4.9000000000000004"/>
    <s v="Yes"/>
    <s v="Next Day Air"/>
    <s v="Yes"/>
    <s v="Yes"/>
    <n v="11"/>
    <x v="1"/>
    <x v="0"/>
  </r>
  <r>
    <n v="1043"/>
    <n v="55"/>
    <s v="Male"/>
    <s v="Belt"/>
    <x v="3"/>
    <n v="80"/>
    <s v="Maryland"/>
    <s v="M"/>
    <s v="Maroon"/>
    <x v="1"/>
    <n v="4.9000000000000004"/>
    <s v="Yes"/>
    <s v="Next Day Air"/>
    <s v="Yes"/>
    <s v="Yes"/>
    <n v="47"/>
    <x v="2"/>
    <x v="1"/>
  </r>
  <r>
    <n v="1044"/>
    <n v="28"/>
    <s v="Male"/>
    <s v="Jeans"/>
    <x v="0"/>
    <n v="76"/>
    <s v="Hawaii"/>
    <s v="M"/>
    <s v="Green"/>
    <x v="1"/>
    <n v="3.3"/>
    <s v="Yes"/>
    <s v="2-Day Shipping"/>
    <s v="Yes"/>
    <s v="Yes"/>
    <n v="28"/>
    <x v="5"/>
    <x v="0"/>
  </r>
  <r>
    <n v="1045"/>
    <n v="39"/>
    <s v="Male"/>
    <s v="Jeans"/>
    <x v="0"/>
    <n v="30"/>
    <s v="Oregon"/>
    <s v="L"/>
    <s v="Teal"/>
    <x v="2"/>
    <n v="4.4000000000000004"/>
    <s v="Yes"/>
    <s v="Next Day Air"/>
    <s v="Yes"/>
    <s v="Yes"/>
    <n v="17"/>
    <x v="4"/>
    <x v="6"/>
  </r>
  <r>
    <n v="1046"/>
    <n v="54"/>
    <s v="Male"/>
    <s v="Sweater"/>
    <x v="0"/>
    <n v="79"/>
    <s v="New Mexico"/>
    <s v="L"/>
    <s v="Black"/>
    <x v="3"/>
    <n v="3.5"/>
    <s v="Yes"/>
    <s v="2-Day Shipping"/>
    <s v="Yes"/>
    <s v="Yes"/>
    <n v="11"/>
    <x v="3"/>
    <x v="4"/>
  </r>
  <r>
    <n v="1047"/>
    <n v="40"/>
    <s v="Male"/>
    <s v="Sneakers"/>
    <x v="1"/>
    <n v="22"/>
    <s v="Illinois"/>
    <s v="M"/>
    <s v="Magenta"/>
    <x v="0"/>
    <n v="4.2"/>
    <s v="Yes"/>
    <s v="Standard"/>
    <s v="Yes"/>
    <s v="Yes"/>
    <n v="12"/>
    <x v="0"/>
    <x v="2"/>
  </r>
  <r>
    <n v="1048"/>
    <n v="31"/>
    <s v="Male"/>
    <s v="Socks"/>
    <x v="0"/>
    <n v="36"/>
    <s v="Utah"/>
    <s v="S"/>
    <s v="Olive"/>
    <x v="3"/>
    <n v="4.2"/>
    <s v="Yes"/>
    <s v="Standard"/>
    <s v="Yes"/>
    <s v="Yes"/>
    <n v="7"/>
    <x v="2"/>
    <x v="0"/>
  </r>
  <r>
    <n v="1049"/>
    <n v="30"/>
    <s v="Male"/>
    <s v="Socks"/>
    <x v="0"/>
    <n v="77"/>
    <s v="Maine"/>
    <s v="L"/>
    <s v="Yellow"/>
    <x v="3"/>
    <n v="2.7"/>
    <s v="Yes"/>
    <s v="Standard"/>
    <s v="Yes"/>
    <s v="Yes"/>
    <n v="19"/>
    <x v="0"/>
    <x v="0"/>
  </r>
  <r>
    <n v="1050"/>
    <n v="45"/>
    <s v="Male"/>
    <s v="Sunglasses"/>
    <x v="3"/>
    <n v="33"/>
    <s v="Virginia"/>
    <s v="S"/>
    <s v="Purple"/>
    <x v="3"/>
    <n v="2.8"/>
    <s v="Yes"/>
    <s v="Store Pickup"/>
    <s v="Yes"/>
    <s v="Yes"/>
    <n v="24"/>
    <x v="1"/>
    <x v="3"/>
  </r>
  <r>
    <n v="1051"/>
    <n v="48"/>
    <s v="Male"/>
    <s v="Sneakers"/>
    <x v="1"/>
    <n v="64"/>
    <s v="Florida"/>
    <s v="M"/>
    <s v="Beige"/>
    <x v="0"/>
    <n v="3.8"/>
    <s v="Yes"/>
    <s v="Next Day Air"/>
    <s v="Yes"/>
    <s v="Yes"/>
    <n v="19"/>
    <x v="0"/>
    <x v="5"/>
  </r>
  <r>
    <n v="1052"/>
    <n v="45"/>
    <s v="Male"/>
    <s v="Socks"/>
    <x v="0"/>
    <n v="53"/>
    <s v="Ohio"/>
    <s v="M"/>
    <s v="Indigo"/>
    <x v="3"/>
    <n v="2.6"/>
    <s v="Yes"/>
    <s v="Free Shipping"/>
    <s v="Yes"/>
    <s v="Yes"/>
    <n v="39"/>
    <x v="3"/>
    <x v="2"/>
  </r>
  <r>
    <n v="1053"/>
    <n v="60"/>
    <s v="Male"/>
    <s v="Shoes"/>
    <x v="1"/>
    <n v="36"/>
    <s v="Virginia"/>
    <s v="XL"/>
    <s v="Pink"/>
    <x v="3"/>
    <n v="3"/>
    <s v="Yes"/>
    <s v="2-Day Shipping"/>
    <s v="Yes"/>
    <s v="Yes"/>
    <n v="1"/>
    <x v="2"/>
    <x v="0"/>
  </r>
  <r>
    <n v="1054"/>
    <n v="59"/>
    <s v="Male"/>
    <s v="Blouse"/>
    <x v="0"/>
    <n v="70"/>
    <s v="Kansas"/>
    <s v="M"/>
    <s v="Blue"/>
    <x v="1"/>
    <n v="3.3"/>
    <s v="No"/>
    <s v="2-Day Shipping"/>
    <s v="Yes"/>
    <s v="Yes"/>
    <n v="10"/>
    <x v="5"/>
    <x v="4"/>
  </r>
  <r>
    <n v="1055"/>
    <n v="18"/>
    <s v="Male"/>
    <s v="Shorts"/>
    <x v="0"/>
    <n v="96"/>
    <s v="Arkansas"/>
    <s v="L"/>
    <s v="Cyan"/>
    <x v="0"/>
    <n v="4.9000000000000004"/>
    <s v="No"/>
    <s v="Express"/>
    <s v="Yes"/>
    <s v="Yes"/>
    <n v="48"/>
    <x v="3"/>
    <x v="3"/>
  </r>
  <r>
    <n v="1056"/>
    <n v="70"/>
    <s v="Male"/>
    <s v="Jacket"/>
    <x v="2"/>
    <n v="27"/>
    <s v="Massachusetts"/>
    <s v="M"/>
    <s v="Orange"/>
    <x v="1"/>
    <n v="3.3"/>
    <s v="No"/>
    <s v="Next Day Air"/>
    <s v="Yes"/>
    <s v="Yes"/>
    <n v="24"/>
    <x v="5"/>
    <x v="2"/>
  </r>
  <r>
    <n v="1057"/>
    <n v="20"/>
    <s v="Male"/>
    <s v="Sweater"/>
    <x v="0"/>
    <n v="64"/>
    <s v="Idaho"/>
    <s v="L"/>
    <s v="Black"/>
    <x v="0"/>
    <n v="2.9"/>
    <s v="No"/>
    <s v="2-Day Shipping"/>
    <s v="Yes"/>
    <s v="Yes"/>
    <n v="42"/>
    <x v="0"/>
    <x v="0"/>
  </r>
  <r>
    <n v="1058"/>
    <n v="65"/>
    <s v="Male"/>
    <s v="Jacket"/>
    <x v="2"/>
    <n v="23"/>
    <s v="Wisconsin"/>
    <s v="S"/>
    <s v="Maroon"/>
    <x v="1"/>
    <n v="4.4000000000000004"/>
    <s v="No"/>
    <s v="2-Day Shipping"/>
    <s v="Yes"/>
    <s v="Yes"/>
    <n v="20"/>
    <x v="2"/>
    <x v="1"/>
  </r>
  <r>
    <n v="1059"/>
    <n v="29"/>
    <s v="Male"/>
    <s v="Scarf"/>
    <x v="3"/>
    <n v="33"/>
    <s v="New Mexico"/>
    <s v="L"/>
    <s v="Violet"/>
    <x v="2"/>
    <n v="3.1"/>
    <s v="No"/>
    <s v="Next Day Air"/>
    <s v="Yes"/>
    <s v="Yes"/>
    <n v="49"/>
    <x v="4"/>
    <x v="6"/>
  </r>
  <r>
    <n v="1060"/>
    <n v="22"/>
    <s v="Male"/>
    <s v="Jacket"/>
    <x v="2"/>
    <n v="34"/>
    <s v="North Carolina"/>
    <s v="M"/>
    <s v="Beige"/>
    <x v="0"/>
    <n v="2.5"/>
    <s v="No"/>
    <s v="Standard"/>
    <s v="Yes"/>
    <s v="Yes"/>
    <n v="25"/>
    <x v="5"/>
    <x v="5"/>
  </r>
  <r>
    <n v="1061"/>
    <n v="27"/>
    <s v="Male"/>
    <s v="Sweater"/>
    <x v="0"/>
    <n v="35"/>
    <s v="Iowa"/>
    <s v="S"/>
    <s v="Gray"/>
    <x v="2"/>
    <n v="2.6"/>
    <s v="No"/>
    <s v="Next Day Air"/>
    <s v="Yes"/>
    <s v="Yes"/>
    <n v="21"/>
    <x v="5"/>
    <x v="6"/>
  </r>
  <r>
    <n v="1062"/>
    <n v="36"/>
    <s v="Male"/>
    <s v="Coat"/>
    <x v="2"/>
    <n v="62"/>
    <s v="Idaho"/>
    <s v="M"/>
    <s v="Gray"/>
    <x v="2"/>
    <n v="4.4000000000000004"/>
    <s v="No"/>
    <s v="Free Shipping"/>
    <s v="Yes"/>
    <s v="Yes"/>
    <n v="12"/>
    <x v="0"/>
    <x v="6"/>
  </r>
  <r>
    <n v="1063"/>
    <n v="59"/>
    <s v="Male"/>
    <s v="Boots"/>
    <x v="1"/>
    <n v="75"/>
    <s v="Ohio"/>
    <s v="M"/>
    <s v="Brown"/>
    <x v="3"/>
    <n v="2.6"/>
    <s v="No"/>
    <s v="Next Day Air"/>
    <s v="Yes"/>
    <s v="Yes"/>
    <n v="21"/>
    <x v="5"/>
    <x v="6"/>
  </r>
  <r>
    <n v="1064"/>
    <n v="62"/>
    <s v="Male"/>
    <s v="Hoodie"/>
    <x v="0"/>
    <n v="29"/>
    <s v="Alabama"/>
    <s v="S"/>
    <s v="Indigo"/>
    <x v="2"/>
    <n v="3.3"/>
    <s v="No"/>
    <s v="Free Shipping"/>
    <s v="Yes"/>
    <s v="Yes"/>
    <n v="35"/>
    <x v="1"/>
    <x v="5"/>
  </r>
  <r>
    <n v="1065"/>
    <n v="34"/>
    <s v="Male"/>
    <s v="Hat"/>
    <x v="3"/>
    <n v="28"/>
    <s v="Wyoming"/>
    <s v="M"/>
    <s v="Violet"/>
    <x v="1"/>
    <n v="3.5"/>
    <s v="No"/>
    <s v="Express"/>
    <s v="Yes"/>
    <s v="Yes"/>
    <n v="42"/>
    <x v="2"/>
    <x v="6"/>
  </r>
  <r>
    <n v="1066"/>
    <n v="59"/>
    <s v="Male"/>
    <s v="T-shirt"/>
    <x v="0"/>
    <n v="20"/>
    <s v="Alabama"/>
    <s v="XL"/>
    <s v="Blue"/>
    <x v="1"/>
    <n v="4.0999999999999996"/>
    <s v="No"/>
    <s v="Store Pickup"/>
    <s v="Yes"/>
    <s v="Yes"/>
    <n v="3"/>
    <x v="3"/>
    <x v="6"/>
  </r>
  <r>
    <n v="1067"/>
    <n v="49"/>
    <s v="Male"/>
    <s v="Coat"/>
    <x v="2"/>
    <n v="96"/>
    <s v="Mississippi"/>
    <s v="M"/>
    <s v="Red"/>
    <x v="0"/>
    <n v="4"/>
    <s v="No"/>
    <s v="Store Pickup"/>
    <s v="Yes"/>
    <s v="Yes"/>
    <n v="11"/>
    <x v="3"/>
    <x v="4"/>
  </r>
  <r>
    <n v="1068"/>
    <n v="18"/>
    <s v="Male"/>
    <s v="Dress"/>
    <x v="0"/>
    <n v="43"/>
    <s v="Pennsylvania"/>
    <s v="S"/>
    <s v="Peach"/>
    <x v="2"/>
    <n v="2.7"/>
    <s v="No"/>
    <s v="2-Day Shipping"/>
    <s v="Yes"/>
    <s v="Yes"/>
    <n v="22"/>
    <x v="3"/>
    <x v="3"/>
  </r>
  <r>
    <n v="1069"/>
    <n v="55"/>
    <s v="Male"/>
    <s v="Shirt"/>
    <x v="0"/>
    <n v="94"/>
    <s v="Wyoming"/>
    <s v="M"/>
    <s v="Olive"/>
    <x v="3"/>
    <n v="2.5"/>
    <s v="No"/>
    <s v="Standard"/>
    <s v="Yes"/>
    <s v="Yes"/>
    <n v="47"/>
    <x v="2"/>
    <x v="1"/>
  </r>
  <r>
    <n v="1070"/>
    <n v="38"/>
    <s v="Male"/>
    <s v="Skirt"/>
    <x v="0"/>
    <n v="81"/>
    <s v="Maryland"/>
    <s v="XL"/>
    <s v="White"/>
    <x v="3"/>
    <n v="4.3"/>
    <s v="No"/>
    <s v="Next Day Air"/>
    <s v="Yes"/>
    <s v="Yes"/>
    <n v="33"/>
    <x v="0"/>
    <x v="6"/>
  </r>
  <r>
    <n v="1071"/>
    <n v="50"/>
    <s v="Male"/>
    <s v="Jewelry"/>
    <x v="3"/>
    <n v="75"/>
    <s v="North Carolina"/>
    <s v="M"/>
    <s v="Magenta"/>
    <x v="2"/>
    <n v="3.3"/>
    <s v="No"/>
    <s v="Free Shipping"/>
    <s v="Yes"/>
    <s v="Yes"/>
    <n v="50"/>
    <x v="5"/>
    <x v="1"/>
  </r>
  <r>
    <n v="1072"/>
    <n v="61"/>
    <s v="Male"/>
    <s v="Hat"/>
    <x v="3"/>
    <n v="81"/>
    <s v="Pennsylvania"/>
    <s v="M"/>
    <s v="Beige"/>
    <x v="2"/>
    <n v="2.6"/>
    <s v="No"/>
    <s v="Express"/>
    <s v="Yes"/>
    <s v="Yes"/>
    <n v="46"/>
    <x v="2"/>
    <x v="5"/>
  </r>
  <r>
    <n v="1073"/>
    <n v="48"/>
    <s v="Male"/>
    <s v="Shorts"/>
    <x v="0"/>
    <n v="92"/>
    <s v="Idaho"/>
    <s v="L"/>
    <s v="Gold"/>
    <x v="3"/>
    <n v="3.5"/>
    <s v="No"/>
    <s v="Express"/>
    <s v="Yes"/>
    <s v="Yes"/>
    <n v="34"/>
    <x v="5"/>
    <x v="0"/>
  </r>
  <r>
    <n v="1074"/>
    <n v="22"/>
    <s v="Male"/>
    <s v="Scarf"/>
    <x v="3"/>
    <n v="96"/>
    <s v="California"/>
    <s v="XL"/>
    <s v="Purple"/>
    <x v="1"/>
    <n v="4"/>
    <s v="No"/>
    <s v="Store Pickup"/>
    <s v="Yes"/>
    <s v="Yes"/>
    <n v="33"/>
    <x v="2"/>
    <x v="5"/>
  </r>
  <r>
    <n v="1075"/>
    <n v="48"/>
    <s v="Male"/>
    <s v="Jewelry"/>
    <x v="3"/>
    <n v="71"/>
    <s v="Tennessee"/>
    <s v="S"/>
    <s v="White"/>
    <x v="3"/>
    <n v="2.6"/>
    <s v="No"/>
    <s v="Standard"/>
    <s v="Yes"/>
    <s v="Yes"/>
    <n v="45"/>
    <x v="4"/>
    <x v="0"/>
  </r>
  <r>
    <n v="1076"/>
    <n v="57"/>
    <s v="Male"/>
    <s v="Sunglasses"/>
    <x v="3"/>
    <n v="50"/>
    <s v="Missouri"/>
    <s v="L"/>
    <s v="Indigo"/>
    <x v="2"/>
    <n v="4.9000000000000004"/>
    <s v="No"/>
    <s v="Next Day Air"/>
    <s v="Yes"/>
    <s v="Yes"/>
    <n v="32"/>
    <x v="5"/>
    <x v="4"/>
  </r>
  <r>
    <n v="1077"/>
    <n v="33"/>
    <s v="Male"/>
    <s v="Coat"/>
    <x v="2"/>
    <n v="72"/>
    <s v="North Dakota"/>
    <s v="L"/>
    <s v="Charcoal"/>
    <x v="1"/>
    <n v="2.9"/>
    <s v="No"/>
    <s v="Standard"/>
    <s v="Yes"/>
    <s v="Yes"/>
    <n v="47"/>
    <x v="0"/>
    <x v="4"/>
  </r>
  <r>
    <n v="1078"/>
    <n v="58"/>
    <s v="Male"/>
    <s v="Jacket"/>
    <x v="2"/>
    <n v="28"/>
    <s v="West Virginia"/>
    <s v="M"/>
    <s v="Pink"/>
    <x v="0"/>
    <n v="3.7"/>
    <s v="No"/>
    <s v="Standard"/>
    <s v="Yes"/>
    <s v="Yes"/>
    <n v="5"/>
    <x v="3"/>
    <x v="3"/>
  </r>
  <r>
    <n v="1079"/>
    <n v="37"/>
    <s v="Male"/>
    <s v="Sweater"/>
    <x v="0"/>
    <n v="59"/>
    <s v="Arizona"/>
    <s v="M"/>
    <s v="Silver"/>
    <x v="3"/>
    <n v="4.4000000000000004"/>
    <s v="No"/>
    <s v="Express"/>
    <s v="Yes"/>
    <s v="Yes"/>
    <n v="49"/>
    <x v="2"/>
    <x v="0"/>
  </r>
  <r>
    <n v="1080"/>
    <n v="18"/>
    <s v="Male"/>
    <s v="Coat"/>
    <x v="2"/>
    <n v="33"/>
    <s v="Oklahoma"/>
    <s v="S"/>
    <s v="Blue"/>
    <x v="2"/>
    <n v="4.4000000000000004"/>
    <s v="No"/>
    <s v="Free Shipping"/>
    <s v="Yes"/>
    <s v="Yes"/>
    <n v="48"/>
    <x v="4"/>
    <x v="5"/>
  </r>
  <r>
    <n v="1081"/>
    <n v="65"/>
    <s v="Male"/>
    <s v="Scarf"/>
    <x v="3"/>
    <n v="59"/>
    <s v="Pennsylvania"/>
    <s v="L"/>
    <s v="Blue"/>
    <x v="3"/>
    <n v="3.8"/>
    <s v="No"/>
    <s v="Express"/>
    <s v="Yes"/>
    <s v="Yes"/>
    <n v="22"/>
    <x v="1"/>
    <x v="6"/>
  </r>
  <r>
    <n v="1082"/>
    <n v="62"/>
    <s v="Male"/>
    <s v="Belt"/>
    <x v="3"/>
    <n v="30"/>
    <s v="Idaho"/>
    <s v="XL"/>
    <s v="Brown"/>
    <x v="1"/>
    <n v="4.5"/>
    <s v="No"/>
    <s v="Standard"/>
    <s v="Yes"/>
    <s v="Yes"/>
    <n v="45"/>
    <x v="2"/>
    <x v="2"/>
  </r>
  <r>
    <n v="1083"/>
    <n v="54"/>
    <s v="Male"/>
    <s v="Hat"/>
    <x v="3"/>
    <n v="85"/>
    <s v="South Carolina"/>
    <s v="XL"/>
    <s v="Cyan"/>
    <x v="0"/>
    <n v="2.6"/>
    <s v="No"/>
    <s v="Next Day Air"/>
    <s v="Yes"/>
    <s v="Yes"/>
    <n v="30"/>
    <x v="0"/>
    <x v="3"/>
  </r>
  <r>
    <n v="1084"/>
    <n v="35"/>
    <s v="Male"/>
    <s v="Backpack"/>
    <x v="3"/>
    <n v="97"/>
    <s v="Washington"/>
    <s v="L"/>
    <s v="Teal"/>
    <x v="2"/>
    <n v="3.3"/>
    <s v="No"/>
    <s v="Store Pickup"/>
    <s v="Yes"/>
    <s v="Yes"/>
    <n v="43"/>
    <x v="1"/>
    <x v="1"/>
  </r>
  <r>
    <n v="1085"/>
    <n v="34"/>
    <s v="Male"/>
    <s v="T-shirt"/>
    <x v="0"/>
    <n v="36"/>
    <s v="Arkansas"/>
    <s v="S"/>
    <s v="Purple"/>
    <x v="3"/>
    <n v="4.0999999999999996"/>
    <s v="No"/>
    <s v="Next Day Air"/>
    <s v="Yes"/>
    <s v="Yes"/>
    <n v="48"/>
    <x v="1"/>
    <x v="3"/>
  </r>
  <r>
    <n v="1086"/>
    <n v="25"/>
    <s v="Male"/>
    <s v="Jewelry"/>
    <x v="3"/>
    <n v="85"/>
    <s v="Utah"/>
    <s v="M"/>
    <s v="Turquoise"/>
    <x v="0"/>
    <n v="3"/>
    <s v="No"/>
    <s v="Store Pickup"/>
    <s v="Yes"/>
    <s v="Yes"/>
    <n v="23"/>
    <x v="0"/>
    <x v="0"/>
  </r>
  <r>
    <n v="1087"/>
    <n v="53"/>
    <s v="Male"/>
    <s v="Sunglasses"/>
    <x v="3"/>
    <n v="62"/>
    <s v="Alaska"/>
    <s v="M"/>
    <s v="Olive"/>
    <x v="0"/>
    <n v="3"/>
    <s v="No"/>
    <s v="Free Shipping"/>
    <s v="Yes"/>
    <s v="Yes"/>
    <n v="27"/>
    <x v="3"/>
    <x v="4"/>
  </r>
  <r>
    <n v="1088"/>
    <n v="45"/>
    <s v="Male"/>
    <s v="Jeans"/>
    <x v="0"/>
    <n v="71"/>
    <s v="West Virginia"/>
    <s v="S"/>
    <s v="White"/>
    <x v="0"/>
    <n v="3.4"/>
    <s v="No"/>
    <s v="Next Day Air"/>
    <s v="Yes"/>
    <s v="Yes"/>
    <n v="7"/>
    <x v="4"/>
    <x v="5"/>
  </r>
  <r>
    <n v="1089"/>
    <n v="49"/>
    <s v="Male"/>
    <s v="Pants"/>
    <x v="0"/>
    <n v="21"/>
    <s v="Louisiana"/>
    <s v="M"/>
    <s v="Turquoise"/>
    <x v="0"/>
    <n v="2.7"/>
    <s v="No"/>
    <s v="Free Shipping"/>
    <s v="Yes"/>
    <s v="Yes"/>
    <n v="2"/>
    <x v="3"/>
    <x v="1"/>
  </r>
  <r>
    <n v="1090"/>
    <n v="40"/>
    <s v="Male"/>
    <s v="Backpack"/>
    <x v="3"/>
    <n v="61"/>
    <s v="Arizona"/>
    <s v="M"/>
    <s v="Silver"/>
    <x v="1"/>
    <n v="3.8"/>
    <s v="No"/>
    <s v="Next Day Air"/>
    <s v="Yes"/>
    <s v="Yes"/>
    <n v="33"/>
    <x v="3"/>
    <x v="4"/>
  </r>
  <r>
    <n v="1091"/>
    <n v="38"/>
    <s v="Male"/>
    <s v="Scarf"/>
    <x v="3"/>
    <n v="58"/>
    <s v="Connecticut"/>
    <s v="M"/>
    <s v="Violet"/>
    <x v="1"/>
    <n v="4.2"/>
    <s v="No"/>
    <s v="Store Pickup"/>
    <s v="Yes"/>
    <s v="Yes"/>
    <n v="27"/>
    <x v="1"/>
    <x v="0"/>
  </r>
  <r>
    <n v="1092"/>
    <n v="44"/>
    <s v="Male"/>
    <s v="Sweater"/>
    <x v="0"/>
    <n v="80"/>
    <s v="North Carolina"/>
    <s v="L"/>
    <s v="Lavender"/>
    <x v="1"/>
    <n v="4.7"/>
    <s v="No"/>
    <s v="Store Pickup"/>
    <s v="Yes"/>
    <s v="Yes"/>
    <n v="6"/>
    <x v="2"/>
    <x v="0"/>
  </r>
  <r>
    <n v="1093"/>
    <n v="68"/>
    <s v="Male"/>
    <s v="Jewelry"/>
    <x v="3"/>
    <n v="50"/>
    <s v="South Dakota"/>
    <s v="L"/>
    <s v="Magenta"/>
    <x v="1"/>
    <n v="4.0999999999999996"/>
    <s v="No"/>
    <s v="2-Day Shipping"/>
    <s v="Yes"/>
    <s v="Yes"/>
    <n v="20"/>
    <x v="0"/>
    <x v="3"/>
  </r>
  <r>
    <n v="1094"/>
    <n v="60"/>
    <s v="Male"/>
    <s v="Sneakers"/>
    <x v="1"/>
    <n v="48"/>
    <s v="Delaware"/>
    <s v="S"/>
    <s v="Indigo"/>
    <x v="0"/>
    <n v="4.2"/>
    <s v="No"/>
    <s v="2-Day Shipping"/>
    <s v="Yes"/>
    <s v="Yes"/>
    <n v="46"/>
    <x v="0"/>
    <x v="6"/>
  </r>
  <r>
    <n v="1095"/>
    <n v="25"/>
    <s v="Male"/>
    <s v="Jewelry"/>
    <x v="3"/>
    <n v="40"/>
    <s v="Connecticut"/>
    <s v="M"/>
    <s v="Black"/>
    <x v="0"/>
    <n v="4.8"/>
    <s v="No"/>
    <s v="Next Day Air"/>
    <s v="Yes"/>
    <s v="Yes"/>
    <n v="25"/>
    <x v="1"/>
    <x v="3"/>
  </r>
  <r>
    <n v="1096"/>
    <n v="19"/>
    <s v="Male"/>
    <s v="Coat"/>
    <x v="2"/>
    <n v="34"/>
    <s v="Tennessee"/>
    <s v="S"/>
    <s v="Peach"/>
    <x v="2"/>
    <n v="3"/>
    <s v="No"/>
    <s v="Free Shipping"/>
    <s v="Yes"/>
    <s v="Yes"/>
    <n v="30"/>
    <x v="4"/>
    <x v="3"/>
  </r>
  <r>
    <n v="1097"/>
    <n v="57"/>
    <s v="Male"/>
    <s v="Coat"/>
    <x v="2"/>
    <n v="46"/>
    <s v="New Hampshire"/>
    <s v="S"/>
    <s v="Beige"/>
    <x v="3"/>
    <n v="2.6"/>
    <s v="No"/>
    <s v="Standard"/>
    <s v="Yes"/>
    <s v="Yes"/>
    <n v="48"/>
    <x v="2"/>
    <x v="2"/>
  </r>
  <r>
    <n v="1098"/>
    <n v="58"/>
    <s v="Male"/>
    <s v="Sunglasses"/>
    <x v="3"/>
    <n v="27"/>
    <s v="Vermont"/>
    <s v="M"/>
    <s v="Black"/>
    <x v="2"/>
    <n v="3.2"/>
    <s v="No"/>
    <s v="Store Pickup"/>
    <s v="Yes"/>
    <s v="Yes"/>
    <n v="47"/>
    <x v="4"/>
    <x v="1"/>
  </r>
  <r>
    <n v="1099"/>
    <n v="49"/>
    <s v="Male"/>
    <s v="Handbag"/>
    <x v="3"/>
    <n v="98"/>
    <s v="Idaho"/>
    <s v="S"/>
    <s v="Turquoise"/>
    <x v="1"/>
    <n v="3.6"/>
    <s v="No"/>
    <s v="Next Day Air"/>
    <s v="Yes"/>
    <s v="Yes"/>
    <n v="27"/>
    <x v="2"/>
    <x v="1"/>
  </r>
  <r>
    <n v="1100"/>
    <n v="19"/>
    <s v="Male"/>
    <s v="Sweater"/>
    <x v="0"/>
    <n v="73"/>
    <s v="North Carolina"/>
    <s v="M"/>
    <s v="Peach"/>
    <x v="3"/>
    <n v="2.6"/>
    <s v="No"/>
    <s v="Next Day Air"/>
    <s v="Yes"/>
    <s v="Yes"/>
    <n v="45"/>
    <x v="4"/>
    <x v="0"/>
  </r>
  <r>
    <n v="1101"/>
    <n v="50"/>
    <s v="Male"/>
    <s v="Pants"/>
    <x v="0"/>
    <n v="28"/>
    <s v="Nevada"/>
    <s v="L"/>
    <s v="Gold"/>
    <x v="1"/>
    <n v="4.4000000000000004"/>
    <s v="No"/>
    <s v="Express"/>
    <s v="Yes"/>
    <s v="Yes"/>
    <n v="2"/>
    <x v="2"/>
    <x v="1"/>
  </r>
  <r>
    <n v="1102"/>
    <n v="30"/>
    <s v="Male"/>
    <s v="Gloves"/>
    <x v="3"/>
    <n v="76"/>
    <s v="Delaware"/>
    <s v="XL"/>
    <s v="Silver"/>
    <x v="3"/>
    <n v="3"/>
    <s v="No"/>
    <s v="Free Shipping"/>
    <s v="Yes"/>
    <s v="Yes"/>
    <n v="39"/>
    <x v="1"/>
    <x v="0"/>
  </r>
  <r>
    <n v="1103"/>
    <n v="52"/>
    <s v="Male"/>
    <s v="Sweater"/>
    <x v="0"/>
    <n v="83"/>
    <s v="Texas"/>
    <s v="M"/>
    <s v="Peach"/>
    <x v="3"/>
    <n v="2.9"/>
    <s v="No"/>
    <s v="Express"/>
    <s v="Yes"/>
    <s v="Yes"/>
    <n v="24"/>
    <x v="1"/>
    <x v="0"/>
  </r>
  <r>
    <n v="1104"/>
    <n v="35"/>
    <s v="Male"/>
    <s v="Hoodie"/>
    <x v="0"/>
    <n v="23"/>
    <s v="Tennessee"/>
    <s v="S"/>
    <s v="Charcoal"/>
    <x v="1"/>
    <n v="4.3"/>
    <s v="No"/>
    <s v="Free Shipping"/>
    <s v="Yes"/>
    <s v="Yes"/>
    <n v="8"/>
    <x v="5"/>
    <x v="4"/>
  </r>
  <r>
    <n v="1105"/>
    <n v="35"/>
    <s v="Male"/>
    <s v="Hat"/>
    <x v="3"/>
    <n v="28"/>
    <s v="Delaware"/>
    <s v="M"/>
    <s v="Beige"/>
    <x v="3"/>
    <n v="3.1"/>
    <s v="No"/>
    <s v="Express"/>
    <s v="Yes"/>
    <s v="Yes"/>
    <n v="8"/>
    <x v="4"/>
    <x v="3"/>
  </r>
  <r>
    <n v="1106"/>
    <n v="33"/>
    <s v="Male"/>
    <s v="T-shirt"/>
    <x v="0"/>
    <n v="83"/>
    <s v="Massachusetts"/>
    <s v="S"/>
    <s v="Olive"/>
    <x v="1"/>
    <n v="3"/>
    <s v="No"/>
    <s v="Next Day Air"/>
    <s v="Yes"/>
    <s v="Yes"/>
    <n v="6"/>
    <x v="0"/>
    <x v="6"/>
  </r>
  <r>
    <n v="1107"/>
    <n v="52"/>
    <s v="Male"/>
    <s v="Skirt"/>
    <x v="0"/>
    <n v="96"/>
    <s v="Minnesota"/>
    <s v="L"/>
    <s v="Violet"/>
    <x v="0"/>
    <n v="3.6"/>
    <s v="No"/>
    <s v="Store Pickup"/>
    <s v="Yes"/>
    <s v="Yes"/>
    <n v="12"/>
    <x v="0"/>
    <x v="0"/>
  </r>
  <r>
    <n v="1108"/>
    <n v="69"/>
    <s v="Male"/>
    <s v="Sneakers"/>
    <x v="1"/>
    <n v="62"/>
    <s v="Texas"/>
    <s v="M"/>
    <s v="Peach"/>
    <x v="3"/>
    <n v="2.8"/>
    <s v="No"/>
    <s v="Store Pickup"/>
    <s v="Yes"/>
    <s v="Yes"/>
    <n v="26"/>
    <x v="4"/>
    <x v="1"/>
  </r>
  <r>
    <n v="1109"/>
    <n v="27"/>
    <s v="Male"/>
    <s v="Shorts"/>
    <x v="0"/>
    <n v="25"/>
    <s v="Nebraska"/>
    <s v="M"/>
    <s v="Teal"/>
    <x v="3"/>
    <n v="2.8"/>
    <s v="No"/>
    <s v="Standard"/>
    <s v="Yes"/>
    <s v="Yes"/>
    <n v="50"/>
    <x v="1"/>
    <x v="0"/>
  </r>
  <r>
    <n v="1110"/>
    <n v="66"/>
    <s v="Male"/>
    <s v="Hoodie"/>
    <x v="0"/>
    <n v="97"/>
    <s v="Oklahoma"/>
    <s v="L"/>
    <s v="Violet"/>
    <x v="0"/>
    <n v="4.9000000000000004"/>
    <s v="No"/>
    <s v="Next Day Air"/>
    <s v="Yes"/>
    <s v="Yes"/>
    <n v="2"/>
    <x v="0"/>
    <x v="1"/>
  </r>
  <r>
    <n v="1111"/>
    <n v="28"/>
    <s v="Male"/>
    <s v="Hoodie"/>
    <x v="0"/>
    <n v="61"/>
    <s v="Texas"/>
    <s v="L"/>
    <s v="Cyan"/>
    <x v="3"/>
    <n v="3"/>
    <s v="No"/>
    <s v="Standard"/>
    <s v="Yes"/>
    <s v="Yes"/>
    <n v="31"/>
    <x v="1"/>
    <x v="4"/>
  </r>
  <r>
    <n v="1112"/>
    <n v="22"/>
    <s v="Male"/>
    <s v="Shoes"/>
    <x v="1"/>
    <n v="66"/>
    <s v="New York"/>
    <s v="S"/>
    <s v="Olive"/>
    <x v="2"/>
    <n v="4.0999999999999996"/>
    <s v="No"/>
    <s v="Next Day Air"/>
    <s v="Yes"/>
    <s v="Yes"/>
    <n v="4"/>
    <x v="2"/>
    <x v="4"/>
  </r>
  <r>
    <n v="1113"/>
    <n v="69"/>
    <s v="Male"/>
    <s v="Hoodie"/>
    <x v="0"/>
    <n v="67"/>
    <s v="Washington"/>
    <s v="XL"/>
    <s v="Pink"/>
    <x v="1"/>
    <n v="4.5999999999999996"/>
    <s v="No"/>
    <s v="Free Shipping"/>
    <s v="Yes"/>
    <s v="Yes"/>
    <n v="32"/>
    <x v="3"/>
    <x v="3"/>
  </r>
  <r>
    <n v="1114"/>
    <n v="28"/>
    <s v="Male"/>
    <s v="Sunglasses"/>
    <x v="3"/>
    <n v="80"/>
    <s v="Maryland"/>
    <s v="M"/>
    <s v="Purple"/>
    <x v="2"/>
    <n v="4.8"/>
    <s v="No"/>
    <s v="Next Day Air"/>
    <s v="Yes"/>
    <s v="Yes"/>
    <n v="11"/>
    <x v="3"/>
    <x v="4"/>
  </r>
  <r>
    <n v="1115"/>
    <n v="55"/>
    <s v="Male"/>
    <s v="Skirt"/>
    <x v="0"/>
    <n v="25"/>
    <s v="New Hampshire"/>
    <s v="L"/>
    <s v="Violet"/>
    <x v="3"/>
    <n v="2.6"/>
    <s v="No"/>
    <s v="Next Day Air"/>
    <s v="Yes"/>
    <s v="Yes"/>
    <n v="47"/>
    <x v="4"/>
    <x v="6"/>
  </r>
  <r>
    <n v="1116"/>
    <n v="30"/>
    <s v="Male"/>
    <s v="Hat"/>
    <x v="3"/>
    <n v="58"/>
    <s v="New York"/>
    <s v="S"/>
    <s v="Peach"/>
    <x v="3"/>
    <n v="4"/>
    <s v="No"/>
    <s v="2-Day Shipping"/>
    <s v="Yes"/>
    <s v="Yes"/>
    <n v="37"/>
    <x v="1"/>
    <x v="1"/>
  </r>
  <r>
    <n v="1117"/>
    <n v="67"/>
    <s v="Male"/>
    <s v="Backpack"/>
    <x v="3"/>
    <n v="96"/>
    <s v="Hawaii"/>
    <s v="M"/>
    <s v="Charcoal"/>
    <x v="0"/>
    <n v="4.2"/>
    <s v="No"/>
    <s v="Express"/>
    <s v="Yes"/>
    <s v="Yes"/>
    <n v="39"/>
    <x v="3"/>
    <x v="0"/>
  </r>
  <r>
    <n v="1118"/>
    <n v="25"/>
    <s v="Male"/>
    <s v="Sunglasses"/>
    <x v="3"/>
    <n v="77"/>
    <s v="California"/>
    <s v="L"/>
    <s v="Lavender"/>
    <x v="1"/>
    <n v="4.5"/>
    <s v="No"/>
    <s v="Store Pickup"/>
    <s v="Yes"/>
    <s v="Yes"/>
    <n v="24"/>
    <x v="2"/>
    <x v="5"/>
  </r>
  <r>
    <n v="1119"/>
    <n v="49"/>
    <s v="Male"/>
    <s v="Belt"/>
    <x v="3"/>
    <n v="65"/>
    <s v="Indiana"/>
    <s v="M"/>
    <s v="Purple"/>
    <x v="2"/>
    <n v="4.9000000000000004"/>
    <s v="No"/>
    <s v="Standard"/>
    <s v="Yes"/>
    <s v="Yes"/>
    <n v="11"/>
    <x v="3"/>
    <x v="6"/>
  </r>
  <r>
    <n v="1120"/>
    <n v="34"/>
    <s v="Male"/>
    <s v="Jewelry"/>
    <x v="3"/>
    <n v="36"/>
    <s v="Louisiana"/>
    <s v="M"/>
    <s v="Indigo"/>
    <x v="1"/>
    <n v="3.1"/>
    <s v="No"/>
    <s v="Standard"/>
    <s v="Yes"/>
    <s v="Yes"/>
    <n v="36"/>
    <x v="2"/>
    <x v="1"/>
  </r>
  <r>
    <n v="1121"/>
    <n v="22"/>
    <s v="Male"/>
    <s v="Sneakers"/>
    <x v="1"/>
    <n v="84"/>
    <s v="Pennsylvania"/>
    <s v="M"/>
    <s v="Magenta"/>
    <x v="0"/>
    <n v="4"/>
    <s v="No"/>
    <s v="Next Day Air"/>
    <s v="Yes"/>
    <s v="Yes"/>
    <n v="40"/>
    <x v="5"/>
    <x v="5"/>
  </r>
  <r>
    <n v="1122"/>
    <n v="63"/>
    <s v="Male"/>
    <s v="T-shirt"/>
    <x v="0"/>
    <n v="58"/>
    <s v="Florida"/>
    <s v="XL"/>
    <s v="Peach"/>
    <x v="3"/>
    <n v="3.2"/>
    <s v="No"/>
    <s v="Express"/>
    <s v="Yes"/>
    <s v="Yes"/>
    <n v="25"/>
    <x v="1"/>
    <x v="3"/>
  </r>
  <r>
    <n v="1123"/>
    <n v="70"/>
    <s v="Male"/>
    <s v="Handbag"/>
    <x v="3"/>
    <n v="62"/>
    <s v="North Carolina"/>
    <s v="S"/>
    <s v="Charcoal"/>
    <x v="1"/>
    <n v="4.3"/>
    <s v="No"/>
    <s v="2-Day Shipping"/>
    <s v="Yes"/>
    <s v="Yes"/>
    <n v="12"/>
    <x v="2"/>
    <x v="2"/>
  </r>
  <r>
    <n v="1124"/>
    <n v="36"/>
    <s v="Male"/>
    <s v="Hat"/>
    <x v="3"/>
    <n v="67"/>
    <s v="Massachusetts"/>
    <s v="S"/>
    <s v="Purple"/>
    <x v="3"/>
    <n v="2.5"/>
    <s v="No"/>
    <s v="Store Pickup"/>
    <s v="Yes"/>
    <s v="Yes"/>
    <n v="38"/>
    <x v="1"/>
    <x v="5"/>
  </r>
  <r>
    <n v="1125"/>
    <n v="42"/>
    <s v="Male"/>
    <s v="Sweater"/>
    <x v="0"/>
    <n v="20"/>
    <s v="Iowa"/>
    <s v="M"/>
    <s v="Orange"/>
    <x v="1"/>
    <n v="4.9000000000000004"/>
    <s v="No"/>
    <s v="Express"/>
    <s v="Yes"/>
    <s v="Yes"/>
    <n v="40"/>
    <x v="1"/>
    <x v="3"/>
  </r>
  <r>
    <n v="1126"/>
    <n v="27"/>
    <s v="Male"/>
    <s v="Sandals"/>
    <x v="1"/>
    <n v="90"/>
    <s v="North Dakota"/>
    <s v="M"/>
    <s v="Lavender"/>
    <x v="2"/>
    <n v="2.7"/>
    <s v="No"/>
    <s v="2-Day Shipping"/>
    <s v="Yes"/>
    <s v="Yes"/>
    <n v="10"/>
    <x v="4"/>
    <x v="1"/>
  </r>
  <r>
    <n v="1127"/>
    <n v="23"/>
    <s v="Male"/>
    <s v="Scarf"/>
    <x v="3"/>
    <n v="58"/>
    <s v="Iowa"/>
    <s v="L"/>
    <s v="Beige"/>
    <x v="0"/>
    <n v="3.4"/>
    <s v="No"/>
    <s v="Standard"/>
    <s v="Yes"/>
    <s v="Yes"/>
    <n v="47"/>
    <x v="0"/>
    <x v="0"/>
  </r>
  <r>
    <n v="1128"/>
    <n v="50"/>
    <s v="Male"/>
    <s v="Shirt"/>
    <x v="0"/>
    <n v="53"/>
    <s v="Delaware"/>
    <s v="XL"/>
    <s v="Maroon"/>
    <x v="1"/>
    <n v="4.8"/>
    <s v="No"/>
    <s v="Store Pickup"/>
    <s v="Yes"/>
    <s v="Yes"/>
    <n v="22"/>
    <x v="5"/>
    <x v="5"/>
  </r>
  <r>
    <n v="1129"/>
    <n v="56"/>
    <s v="Male"/>
    <s v="Gloves"/>
    <x v="3"/>
    <n v="30"/>
    <s v="New York"/>
    <s v="L"/>
    <s v="Charcoal"/>
    <x v="0"/>
    <n v="4.7"/>
    <s v="No"/>
    <s v="Next Day Air"/>
    <s v="Yes"/>
    <s v="Yes"/>
    <n v="35"/>
    <x v="5"/>
    <x v="5"/>
  </r>
  <r>
    <n v="1130"/>
    <n v="37"/>
    <s v="Male"/>
    <s v="Hoodie"/>
    <x v="0"/>
    <n v="65"/>
    <s v="New Hampshire"/>
    <s v="XL"/>
    <s v="White"/>
    <x v="0"/>
    <n v="4.7"/>
    <s v="No"/>
    <s v="Express"/>
    <s v="Yes"/>
    <s v="Yes"/>
    <n v="46"/>
    <x v="0"/>
    <x v="0"/>
  </r>
  <r>
    <n v="1131"/>
    <n v="67"/>
    <s v="Male"/>
    <s v="Jewelry"/>
    <x v="3"/>
    <n v="41"/>
    <s v="Kentucky"/>
    <s v="M"/>
    <s v="Lavender"/>
    <x v="2"/>
    <n v="3.9"/>
    <s v="No"/>
    <s v="Standard"/>
    <s v="Yes"/>
    <s v="Yes"/>
    <n v="30"/>
    <x v="3"/>
    <x v="4"/>
  </r>
  <r>
    <n v="1132"/>
    <n v="67"/>
    <s v="Male"/>
    <s v="Shirt"/>
    <x v="0"/>
    <n v="73"/>
    <s v="Illinois"/>
    <s v="M"/>
    <s v="Black"/>
    <x v="1"/>
    <n v="3.7"/>
    <s v="No"/>
    <s v="Express"/>
    <s v="Yes"/>
    <s v="Yes"/>
    <n v="20"/>
    <x v="4"/>
    <x v="5"/>
  </r>
  <r>
    <n v="1133"/>
    <n v="50"/>
    <s v="Male"/>
    <s v="Hoodie"/>
    <x v="0"/>
    <n v="98"/>
    <s v="North Carolina"/>
    <s v="S"/>
    <s v="Teal"/>
    <x v="1"/>
    <n v="4.3"/>
    <s v="No"/>
    <s v="Store Pickup"/>
    <s v="Yes"/>
    <s v="Yes"/>
    <n v="25"/>
    <x v="1"/>
    <x v="0"/>
  </r>
  <r>
    <n v="1134"/>
    <n v="36"/>
    <s v="Male"/>
    <s v="Shoes"/>
    <x v="1"/>
    <n v="36"/>
    <s v="Connecticut"/>
    <s v="XL"/>
    <s v="Magenta"/>
    <x v="0"/>
    <n v="4.0999999999999996"/>
    <s v="No"/>
    <s v="2-Day Shipping"/>
    <s v="Yes"/>
    <s v="Yes"/>
    <n v="29"/>
    <x v="1"/>
    <x v="1"/>
  </r>
  <r>
    <n v="1135"/>
    <n v="62"/>
    <s v="Male"/>
    <s v="T-shirt"/>
    <x v="0"/>
    <n v="81"/>
    <s v="Wisconsin"/>
    <s v="M"/>
    <s v="Brown"/>
    <x v="2"/>
    <n v="4.5999999999999996"/>
    <s v="No"/>
    <s v="Express"/>
    <s v="Yes"/>
    <s v="Yes"/>
    <n v="2"/>
    <x v="0"/>
    <x v="6"/>
  </r>
  <r>
    <n v="1136"/>
    <n v="65"/>
    <s v="Male"/>
    <s v="Skirt"/>
    <x v="0"/>
    <n v="90"/>
    <s v="Massachusetts"/>
    <s v="L"/>
    <s v="Peach"/>
    <x v="0"/>
    <n v="3.6"/>
    <s v="No"/>
    <s v="2-Day Shipping"/>
    <s v="Yes"/>
    <s v="Yes"/>
    <n v="32"/>
    <x v="4"/>
    <x v="3"/>
  </r>
  <r>
    <n v="1137"/>
    <n v="23"/>
    <s v="Male"/>
    <s v="Handbag"/>
    <x v="3"/>
    <n v="83"/>
    <s v="Illinois"/>
    <s v="S"/>
    <s v="Cyan"/>
    <x v="2"/>
    <n v="4.8"/>
    <s v="No"/>
    <s v="Free Shipping"/>
    <s v="Yes"/>
    <s v="Yes"/>
    <n v="37"/>
    <x v="1"/>
    <x v="5"/>
  </r>
  <r>
    <n v="1138"/>
    <n v="46"/>
    <s v="Male"/>
    <s v="Shirt"/>
    <x v="0"/>
    <n v="91"/>
    <s v="New Mexico"/>
    <s v="XL"/>
    <s v="Pink"/>
    <x v="0"/>
    <n v="2.8"/>
    <s v="No"/>
    <s v="2-Day Shipping"/>
    <s v="Yes"/>
    <s v="Yes"/>
    <n v="16"/>
    <x v="4"/>
    <x v="6"/>
  </r>
  <r>
    <n v="1139"/>
    <n v="18"/>
    <s v="Male"/>
    <s v="Pants"/>
    <x v="0"/>
    <n v="36"/>
    <s v="Iowa"/>
    <s v="M"/>
    <s v="Purple"/>
    <x v="2"/>
    <n v="4.7"/>
    <s v="No"/>
    <s v="Express"/>
    <s v="Yes"/>
    <s v="Yes"/>
    <n v="32"/>
    <x v="0"/>
    <x v="0"/>
  </r>
  <r>
    <n v="1140"/>
    <n v="58"/>
    <s v="Male"/>
    <s v="Coat"/>
    <x v="2"/>
    <n v="53"/>
    <s v="Alabama"/>
    <s v="L"/>
    <s v="Purple"/>
    <x v="1"/>
    <n v="3.9"/>
    <s v="No"/>
    <s v="Standard"/>
    <s v="Yes"/>
    <s v="Yes"/>
    <n v="42"/>
    <x v="5"/>
    <x v="4"/>
  </r>
  <r>
    <n v="1141"/>
    <n v="31"/>
    <s v="Male"/>
    <s v="Jeans"/>
    <x v="0"/>
    <n v="39"/>
    <s v="Maryland"/>
    <s v="M"/>
    <s v="White"/>
    <x v="0"/>
    <n v="2.6"/>
    <s v="No"/>
    <s v="Store Pickup"/>
    <s v="Yes"/>
    <s v="Yes"/>
    <n v="6"/>
    <x v="2"/>
    <x v="6"/>
  </r>
  <r>
    <n v="1142"/>
    <n v="39"/>
    <s v="Male"/>
    <s v="Gloves"/>
    <x v="3"/>
    <n v="33"/>
    <s v="Ohio"/>
    <s v="S"/>
    <s v="Silver"/>
    <x v="0"/>
    <n v="4.7"/>
    <s v="No"/>
    <s v="Next Day Air"/>
    <s v="Yes"/>
    <s v="Yes"/>
    <n v="23"/>
    <x v="3"/>
    <x v="0"/>
  </r>
  <r>
    <n v="1143"/>
    <n v="69"/>
    <s v="Male"/>
    <s v="T-shirt"/>
    <x v="0"/>
    <n v="76"/>
    <s v="Ohio"/>
    <s v="L"/>
    <s v="Green"/>
    <x v="1"/>
    <n v="3.5"/>
    <s v="No"/>
    <s v="Store Pickup"/>
    <s v="Yes"/>
    <s v="Yes"/>
    <n v="27"/>
    <x v="0"/>
    <x v="4"/>
  </r>
  <r>
    <n v="1144"/>
    <n v="68"/>
    <s v="Male"/>
    <s v="Boots"/>
    <x v="1"/>
    <n v="23"/>
    <s v="Nevada"/>
    <s v="L"/>
    <s v="Teal"/>
    <x v="0"/>
    <n v="4.4000000000000004"/>
    <s v="No"/>
    <s v="Standard"/>
    <s v="Yes"/>
    <s v="Yes"/>
    <n v="43"/>
    <x v="3"/>
    <x v="3"/>
  </r>
  <r>
    <n v="1145"/>
    <n v="41"/>
    <s v="Male"/>
    <s v="Jeans"/>
    <x v="0"/>
    <n v="54"/>
    <s v="South Carolina"/>
    <s v="S"/>
    <s v="Indigo"/>
    <x v="3"/>
    <n v="4.4000000000000004"/>
    <s v="No"/>
    <s v="2-Day Shipping"/>
    <s v="Yes"/>
    <s v="Yes"/>
    <n v="25"/>
    <x v="4"/>
    <x v="0"/>
  </r>
  <r>
    <n v="1146"/>
    <n v="31"/>
    <s v="Male"/>
    <s v="Sneakers"/>
    <x v="1"/>
    <n v="89"/>
    <s v="Nevada"/>
    <s v="L"/>
    <s v="Pink"/>
    <x v="2"/>
    <n v="3"/>
    <s v="No"/>
    <s v="Express"/>
    <s v="Yes"/>
    <s v="Yes"/>
    <n v="30"/>
    <x v="1"/>
    <x v="6"/>
  </r>
  <r>
    <n v="1147"/>
    <n v="48"/>
    <s v="Male"/>
    <s v="Sneakers"/>
    <x v="1"/>
    <n v="38"/>
    <s v="Wisconsin"/>
    <s v="M"/>
    <s v="Indigo"/>
    <x v="2"/>
    <n v="4.2"/>
    <s v="No"/>
    <s v="Standard"/>
    <s v="Yes"/>
    <s v="Yes"/>
    <n v="7"/>
    <x v="4"/>
    <x v="6"/>
  </r>
  <r>
    <n v="1148"/>
    <n v="59"/>
    <s v="Male"/>
    <s v="Hat"/>
    <x v="3"/>
    <n v="36"/>
    <s v="Tennessee"/>
    <s v="XL"/>
    <s v="Red"/>
    <x v="0"/>
    <n v="4.3"/>
    <s v="No"/>
    <s v="Next Day Air"/>
    <s v="Yes"/>
    <s v="Yes"/>
    <n v="17"/>
    <x v="5"/>
    <x v="2"/>
  </r>
  <r>
    <n v="1149"/>
    <n v="34"/>
    <s v="Male"/>
    <s v="Pants"/>
    <x v="0"/>
    <n v="66"/>
    <s v="Florida"/>
    <s v="M"/>
    <s v="Violet"/>
    <x v="1"/>
    <n v="2.6"/>
    <s v="No"/>
    <s v="Store Pickup"/>
    <s v="Yes"/>
    <s v="Yes"/>
    <n v="10"/>
    <x v="3"/>
    <x v="0"/>
  </r>
  <r>
    <n v="1150"/>
    <n v="21"/>
    <s v="Male"/>
    <s v="Jewelry"/>
    <x v="3"/>
    <n v="42"/>
    <s v="Georgia"/>
    <s v="L"/>
    <s v="Cyan"/>
    <x v="1"/>
    <n v="3.3"/>
    <s v="No"/>
    <s v="Store Pickup"/>
    <s v="Yes"/>
    <s v="Yes"/>
    <n v="40"/>
    <x v="0"/>
    <x v="2"/>
  </r>
  <r>
    <n v="1151"/>
    <n v="29"/>
    <s v="Male"/>
    <s v="Jewelry"/>
    <x v="3"/>
    <n v="36"/>
    <s v="Kentucky"/>
    <s v="S"/>
    <s v="Red"/>
    <x v="0"/>
    <n v="2.7"/>
    <s v="No"/>
    <s v="Next Day Air"/>
    <s v="Yes"/>
    <s v="Yes"/>
    <n v="50"/>
    <x v="0"/>
    <x v="4"/>
  </r>
  <r>
    <n v="1152"/>
    <n v="41"/>
    <s v="Male"/>
    <s v="Blouse"/>
    <x v="0"/>
    <n v="86"/>
    <s v="Ohio"/>
    <s v="M"/>
    <s v="Gray"/>
    <x v="1"/>
    <n v="4.2"/>
    <s v="No"/>
    <s v="Express"/>
    <s v="Yes"/>
    <s v="Yes"/>
    <n v="24"/>
    <x v="2"/>
    <x v="1"/>
  </r>
  <r>
    <n v="1153"/>
    <n v="62"/>
    <s v="Male"/>
    <s v="Handbag"/>
    <x v="3"/>
    <n v="49"/>
    <s v="Connecticut"/>
    <s v="M"/>
    <s v="Gold"/>
    <x v="3"/>
    <n v="4"/>
    <s v="No"/>
    <s v="Standard"/>
    <s v="Yes"/>
    <s v="Yes"/>
    <n v="8"/>
    <x v="3"/>
    <x v="6"/>
  </r>
  <r>
    <n v="1154"/>
    <n v="27"/>
    <s v="Male"/>
    <s v="Shirt"/>
    <x v="0"/>
    <n v="41"/>
    <s v="Idaho"/>
    <s v="M"/>
    <s v="Pink"/>
    <x v="2"/>
    <n v="4"/>
    <s v="No"/>
    <s v="Free Shipping"/>
    <s v="Yes"/>
    <s v="Yes"/>
    <n v="6"/>
    <x v="4"/>
    <x v="3"/>
  </r>
  <r>
    <n v="1155"/>
    <n v="49"/>
    <s v="Male"/>
    <s v="Dress"/>
    <x v="0"/>
    <n v="82"/>
    <s v="Georgia"/>
    <s v="L"/>
    <s v="Cyan"/>
    <x v="1"/>
    <n v="2.9"/>
    <s v="No"/>
    <s v="2-Day Shipping"/>
    <s v="Yes"/>
    <s v="Yes"/>
    <n v="44"/>
    <x v="2"/>
    <x v="4"/>
  </r>
  <r>
    <n v="1156"/>
    <n v="67"/>
    <s v="Male"/>
    <s v="T-shirt"/>
    <x v="0"/>
    <n v="53"/>
    <s v="Tennessee"/>
    <s v="S"/>
    <s v="Red"/>
    <x v="3"/>
    <n v="2.6"/>
    <s v="No"/>
    <s v="Express"/>
    <s v="Yes"/>
    <s v="Yes"/>
    <n v="47"/>
    <x v="3"/>
    <x v="3"/>
  </r>
  <r>
    <n v="1157"/>
    <n v="20"/>
    <s v="Male"/>
    <s v="Shoes"/>
    <x v="1"/>
    <n v="21"/>
    <s v="Hawaii"/>
    <s v="M"/>
    <s v="Gold"/>
    <x v="2"/>
    <n v="4.8"/>
    <s v="No"/>
    <s v="Express"/>
    <s v="Yes"/>
    <s v="Yes"/>
    <n v="6"/>
    <x v="0"/>
    <x v="6"/>
  </r>
  <r>
    <n v="1158"/>
    <n v="37"/>
    <s v="Male"/>
    <s v="Belt"/>
    <x v="3"/>
    <n v="66"/>
    <s v="Maryland"/>
    <s v="M"/>
    <s v="Charcoal"/>
    <x v="3"/>
    <n v="4.4000000000000004"/>
    <s v="No"/>
    <s v="Standard"/>
    <s v="Yes"/>
    <s v="Yes"/>
    <n v="11"/>
    <x v="1"/>
    <x v="3"/>
  </r>
  <r>
    <n v="1159"/>
    <n v="69"/>
    <s v="Male"/>
    <s v="Belt"/>
    <x v="3"/>
    <n v="89"/>
    <s v="Nevada"/>
    <s v="L"/>
    <s v="Orange"/>
    <x v="2"/>
    <n v="4"/>
    <s v="No"/>
    <s v="2-Day Shipping"/>
    <s v="Yes"/>
    <s v="Yes"/>
    <n v="41"/>
    <x v="4"/>
    <x v="2"/>
  </r>
  <r>
    <n v="1160"/>
    <n v="66"/>
    <s v="Male"/>
    <s v="Handbag"/>
    <x v="3"/>
    <n v="55"/>
    <s v="New Hampshire"/>
    <s v="L"/>
    <s v="Blue"/>
    <x v="3"/>
    <n v="3.6"/>
    <s v="No"/>
    <s v="2-Day Shipping"/>
    <s v="Yes"/>
    <s v="Yes"/>
    <n v="46"/>
    <x v="0"/>
    <x v="6"/>
  </r>
  <r>
    <n v="1161"/>
    <n v="37"/>
    <s v="Male"/>
    <s v="Scarf"/>
    <x v="3"/>
    <n v="42"/>
    <s v="North Dakota"/>
    <s v="S"/>
    <s v="Blue"/>
    <x v="2"/>
    <n v="3.2"/>
    <s v="No"/>
    <s v="Next Day Air"/>
    <s v="Yes"/>
    <s v="Yes"/>
    <n v="9"/>
    <x v="0"/>
    <x v="4"/>
  </r>
  <r>
    <n v="1162"/>
    <n v="63"/>
    <s v="Male"/>
    <s v="Shorts"/>
    <x v="0"/>
    <n v="52"/>
    <s v="Oklahoma"/>
    <s v="S"/>
    <s v="Orange"/>
    <x v="3"/>
    <n v="3.1"/>
    <s v="No"/>
    <s v="2-Day Shipping"/>
    <s v="Yes"/>
    <s v="Yes"/>
    <n v="37"/>
    <x v="3"/>
    <x v="5"/>
  </r>
  <r>
    <n v="1163"/>
    <n v="47"/>
    <s v="Male"/>
    <s v="Sandals"/>
    <x v="1"/>
    <n v="92"/>
    <s v="North Carolina"/>
    <s v="M"/>
    <s v="Blue"/>
    <x v="0"/>
    <n v="4.2"/>
    <s v="No"/>
    <s v="Express"/>
    <s v="Yes"/>
    <s v="Yes"/>
    <n v="13"/>
    <x v="3"/>
    <x v="1"/>
  </r>
  <r>
    <n v="1164"/>
    <n v="26"/>
    <s v="Male"/>
    <s v="Pants"/>
    <x v="0"/>
    <n v="56"/>
    <s v="Tennessee"/>
    <s v="L"/>
    <s v="White"/>
    <x v="2"/>
    <n v="3"/>
    <s v="No"/>
    <s v="2-Day Shipping"/>
    <s v="Yes"/>
    <s v="Yes"/>
    <n v="24"/>
    <x v="5"/>
    <x v="5"/>
  </r>
  <r>
    <n v="1165"/>
    <n v="68"/>
    <s v="Male"/>
    <s v="Dress"/>
    <x v="0"/>
    <n v="96"/>
    <s v="Montana"/>
    <s v="M"/>
    <s v="Green"/>
    <x v="0"/>
    <n v="4.2"/>
    <s v="No"/>
    <s v="Standard"/>
    <s v="Yes"/>
    <s v="Yes"/>
    <n v="47"/>
    <x v="3"/>
    <x v="3"/>
  </r>
  <r>
    <n v="1166"/>
    <n v="51"/>
    <s v="Male"/>
    <s v="T-shirt"/>
    <x v="0"/>
    <n v="64"/>
    <s v="Wisconsin"/>
    <s v="M"/>
    <s v="Silver"/>
    <x v="0"/>
    <n v="2.9"/>
    <s v="No"/>
    <s v="Next Day Air"/>
    <s v="Yes"/>
    <s v="Yes"/>
    <n v="21"/>
    <x v="0"/>
    <x v="6"/>
  </r>
  <r>
    <n v="1167"/>
    <n v="48"/>
    <s v="Male"/>
    <s v="Dress"/>
    <x v="0"/>
    <n v="48"/>
    <s v="Connecticut"/>
    <s v="S"/>
    <s v="Lavender"/>
    <x v="0"/>
    <n v="3.7"/>
    <s v="No"/>
    <s v="Store Pickup"/>
    <s v="Yes"/>
    <s v="Yes"/>
    <n v="22"/>
    <x v="0"/>
    <x v="0"/>
  </r>
  <r>
    <n v="1168"/>
    <n v="60"/>
    <s v="Male"/>
    <s v="Socks"/>
    <x v="0"/>
    <n v="83"/>
    <s v="New Jersey"/>
    <s v="XL"/>
    <s v="Beige"/>
    <x v="2"/>
    <n v="3.6"/>
    <s v="No"/>
    <s v="Free Shipping"/>
    <s v="Yes"/>
    <s v="Yes"/>
    <n v="16"/>
    <x v="3"/>
    <x v="3"/>
  </r>
  <r>
    <n v="1169"/>
    <n v="68"/>
    <s v="Male"/>
    <s v="Scarf"/>
    <x v="3"/>
    <n v="91"/>
    <s v="Mississippi"/>
    <s v="L"/>
    <s v="Violet"/>
    <x v="2"/>
    <n v="3.6"/>
    <s v="No"/>
    <s v="Standard"/>
    <s v="Yes"/>
    <s v="Yes"/>
    <n v="37"/>
    <x v="5"/>
    <x v="0"/>
  </r>
  <r>
    <n v="1170"/>
    <n v="25"/>
    <s v="Male"/>
    <s v="Backpack"/>
    <x v="3"/>
    <n v="94"/>
    <s v="Wyoming"/>
    <s v="S"/>
    <s v="Gray"/>
    <x v="3"/>
    <n v="4.5"/>
    <s v="No"/>
    <s v="2-Day Shipping"/>
    <s v="Yes"/>
    <s v="Yes"/>
    <n v="3"/>
    <x v="1"/>
    <x v="2"/>
  </r>
  <r>
    <n v="1171"/>
    <n v="57"/>
    <s v="Male"/>
    <s v="Skirt"/>
    <x v="0"/>
    <n v="62"/>
    <s v="Illinois"/>
    <s v="S"/>
    <s v="Red"/>
    <x v="1"/>
    <n v="3.2"/>
    <s v="No"/>
    <s v="Express"/>
    <s v="Yes"/>
    <s v="Yes"/>
    <n v="33"/>
    <x v="1"/>
    <x v="4"/>
  </r>
  <r>
    <n v="1172"/>
    <n v="41"/>
    <s v="Male"/>
    <s v="Socks"/>
    <x v="0"/>
    <n v="55"/>
    <s v="Louisiana"/>
    <s v="M"/>
    <s v="Lavender"/>
    <x v="1"/>
    <n v="3.9"/>
    <s v="No"/>
    <s v="Next Day Air"/>
    <s v="Yes"/>
    <s v="Yes"/>
    <n v="15"/>
    <x v="5"/>
    <x v="2"/>
  </r>
  <r>
    <n v="1173"/>
    <n v="59"/>
    <s v="Male"/>
    <s v="Coat"/>
    <x v="2"/>
    <n v="68"/>
    <s v="Oregon"/>
    <s v="L"/>
    <s v="Peach"/>
    <x v="1"/>
    <n v="4.5999999999999996"/>
    <s v="No"/>
    <s v="Store Pickup"/>
    <s v="Yes"/>
    <s v="Yes"/>
    <n v="42"/>
    <x v="4"/>
    <x v="4"/>
  </r>
  <r>
    <n v="1174"/>
    <n v="44"/>
    <s v="Male"/>
    <s v="Jewelry"/>
    <x v="3"/>
    <n v="76"/>
    <s v="South Dakota"/>
    <s v="M"/>
    <s v="Indigo"/>
    <x v="0"/>
    <n v="2.5"/>
    <s v="No"/>
    <s v="Express"/>
    <s v="Yes"/>
    <s v="Yes"/>
    <n v="42"/>
    <x v="1"/>
    <x v="4"/>
  </r>
  <r>
    <n v="1175"/>
    <n v="42"/>
    <s v="Male"/>
    <s v="Backpack"/>
    <x v="3"/>
    <n v="31"/>
    <s v="Michigan"/>
    <s v="M"/>
    <s v="Black"/>
    <x v="0"/>
    <n v="4.3"/>
    <s v="No"/>
    <s v="Express"/>
    <s v="Yes"/>
    <s v="Yes"/>
    <n v="19"/>
    <x v="4"/>
    <x v="4"/>
  </r>
  <r>
    <n v="1176"/>
    <n v="35"/>
    <s v="Male"/>
    <s v="Belt"/>
    <x v="3"/>
    <n v="81"/>
    <s v="New Jersey"/>
    <s v="M"/>
    <s v="Beige"/>
    <x v="1"/>
    <n v="4.0999999999999996"/>
    <s v="No"/>
    <s v="Store Pickup"/>
    <s v="Yes"/>
    <s v="Yes"/>
    <n v="26"/>
    <x v="3"/>
    <x v="3"/>
  </r>
  <r>
    <n v="1177"/>
    <n v="36"/>
    <s v="Male"/>
    <s v="Dress"/>
    <x v="0"/>
    <n v="83"/>
    <s v="Oregon"/>
    <s v="M"/>
    <s v="Red"/>
    <x v="0"/>
    <n v="4.5999999999999996"/>
    <s v="No"/>
    <s v="Free Shipping"/>
    <s v="Yes"/>
    <s v="Yes"/>
    <n v="39"/>
    <x v="3"/>
    <x v="3"/>
  </r>
  <r>
    <n v="1178"/>
    <n v="54"/>
    <s v="Male"/>
    <s v="Skirt"/>
    <x v="0"/>
    <n v="21"/>
    <s v="Iowa"/>
    <s v="M"/>
    <s v="Black"/>
    <x v="1"/>
    <n v="4.8"/>
    <s v="No"/>
    <s v="Standard"/>
    <s v="Yes"/>
    <s v="Yes"/>
    <n v="24"/>
    <x v="5"/>
    <x v="5"/>
  </r>
  <r>
    <n v="1179"/>
    <n v="37"/>
    <s v="Male"/>
    <s v="Dress"/>
    <x v="0"/>
    <n v="22"/>
    <s v="South Carolina"/>
    <s v="M"/>
    <s v="Teal"/>
    <x v="1"/>
    <n v="4.9000000000000004"/>
    <s v="No"/>
    <s v="Express"/>
    <s v="Yes"/>
    <s v="Yes"/>
    <n v="23"/>
    <x v="5"/>
    <x v="2"/>
  </r>
  <r>
    <n v="1180"/>
    <n v="20"/>
    <s v="Male"/>
    <s v="T-shirt"/>
    <x v="0"/>
    <n v="33"/>
    <s v="Indiana"/>
    <s v="M"/>
    <s v="Blue"/>
    <x v="2"/>
    <n v="2.8"/>
    <s v="No"/>
    <s v="Free Shipping"/>
    <s v="Yes"/>
    <s v="Yes"/>
    <n v="44"/>
    <x v="4"/>
    <x v="2"/>
  </r>
  <r>
    <n v="1181"/>
    <n v="23"/>
    <s v="Male"/>
    <s v="Skirt"/>
    <x v="0"/>
    <n v="23"/>
    <s v="Oregon"/>
    <s v="S"/>
    <s v="Beige"/>
    <x v="1"/>
    <n v="4.9000000000000004"/>
    <s v="No"/>
    <s v="Standard"/>
    <s v="Yes"/>
    <s v="Yes"/>
    <n v="34"/>
    <x v="1"/>
    <x v="5"/>
  </r>
  <r>
    <n v="1182"/>
    <n v="61"/>
    <s v="Male"/>
    <s v="Shorts"/>
    <x v="0"/>
    <n v="96"/>
    <s v="New York"/>
    <s v="L"/>
    <s v="Teal"/>
    <x v="2"/>
    <n v="3.5"/>
    <s v="No"/>
    <s v="Free Shipping"/>
    <s v="Yes"/>
    <s v="Yes"/>
    <n v="43"/>
    <x v="4"/>
    <x v="3"/>
  </r>
  <r>
    <n v="1183"/>
    <n v="37"/>
    <s v="Male"/>
    <s v="Jewelry"/>
    <x v="3"/>
    <n v="21"/>
    <s v="New Mexico"/>
    <s v="M"/>
    <s v="Maroon"/>
    <x v="1"/>
    <n v="3.8"/>
    <s v="No"/>
    <s v="Express"/>
    <s v="Yes"/>
    <s v="Yes"/>
    <n v="45"/>
    <x v="3"/>
    <x v="3"/>
  </r>
  <r>
    <n v="1184"/>
    <n v="23"/>
    <s v="Male"/>
    <s v="Pants"/>
    <x v="0"/>
    <n v="39"/>
    <s v="Louisiana"/>
    <s v="M"/>
    <s v="Yellow"/>
    <x v="1"/>
    <n v="4.5"/>
    <s v="No"/>
    <s v="2-Day Shipping"/>
    <s v="Yes"/>
    <s v="Yes"/>
    <n v="4"/>
    <x v="2"/>
    <x v="1"/>
  </r>
  <r>
    <n v="1185"/>
    <n v="63"/>
    <s v="Male"/>
    <s v="Belt"/>
    <x v="3"/>
    <n v="73"/>
    <s v="South Carolina"/>
    <s v="S"/>
    <s v="Indigo"/>
    <x v="3"/>
    <n v="3.4"/>
    <s v="No"/>
    <s v="Express"/>
    <s v="Yes"/>
    <s v="Yes"/>
    <n v="19"/>
    <x v="2"/>
    <x v="2"/>
  </r>
  <r>
    <n v="1186"/>
    <n v="47"/>
    <s v="Male"/>
    <s v="Jeans"/>
    <x v="0"/>
    <n v="64"/>
    <s v="Maine"/>
    <s v="M"/>
    <s v="Magenta"/>
    <x v="1"/>
    <n v="3.9"/>
    <s v="No"/>
    <s v="Standard"/>
    <s v="Yes"/>
    <s v="Yes"/>
    <n v="29"/>
    <x v="2"/>
    <x v="5"/>
  </r>
  <r>
    <n v="1187"/>
    <n v="63"/>
    <s v="Male"/>
    <s v="Jeans"/>
    <x v="0"/>
    <n v="68"/>
    <s v="Indiana"/>
    <s v="M"/>
    <s v="Beige"/>
    <x v="2"/>
    <n v="4.0999999999999996"/>
    <s v="No"/>
    <s v="2-Day Shipping"/>
    <s v="Yes"/>
    <s v="Yes"/>
    <n v="27"/>
    <x v="2"/>
    <x v="2"/>
  </r>
  <r>
    <n v="1188"/>
    <n v="56"/>
    <s v="Male"/>
    <s v="Hat"/>
    <x v="3"/>
    <n v="89"/>
    <s v="Iowa"/>
    <s v="L"/>
    <s v="Maroon"/>
    <x v="3"/>
    <n v="3"/>
    <s v="No"/>
    <s v="Express"/>
    <s v="Yes"/>
    <s v="Yes"/>
    <n v="37"/>
    <x v="2"/>
    <x v="6"/>
  </r>
  <r>
    <n v="1189"/>
    <n v="68"/>
    <s v="Male"/>
    <s v="Blouse"/>
    <x v="0"/>
    <n v="29"/>
    <s v="Mississippi"/>
    <s v="M"/>
    <s v="Magenta"/>
    <x v="2"/>
    <n v="3.3"/>
    <s v="No"/>
    <s v="Next Day Air"/>
    <s v="Yes"/>
    <s v="Yes"/>
    <n v="11"/>
    <x v="2"/>
    <x v="1"/>
  </r>
  <r>
    <n v="1190"/>
    <n v="64"/>
    <s v="Male"/>
    <s v="Shirt"/>
    <x v="0"/>
    <n v="97"/>
    <s v="Arkansas"/>
    <s v="XL"/>
    <s v="Teal"/>
    <x v="2"/>
    <n v="4.9000000000000004"/>
    <s v="No"/>
    <s v="Free Shipping"/>
    <s v="Yes"/>
    <s v="Yes"/>
    <n v="28"/>
    <x v="5"/>
    <x v="2"/>
  </r>
  <r>
    <n v="1191"/>
    <n v="62"/>
    <s v="Male"/>
    <s v="Shirt"/>
    <x v="0"/>
    <n v="45"/>
    <s v="South Carolina"/>
    <s v="M"/>
    <s v="Orange"/>
    <x v="0"/>
    <n v="4.3"/>
    <s v="No"/>
    <s v="Next Day Air"/>
    <s v="Yes"/>
    <s v="Yes"/>
    <n v="31"/>
    <x v="2"/>
    <x v="1"/>
  </r>
  <r>
    <n v="1192"/>
    <n v="34"/>
    <s v="Male"/>
    <s v="T-shirt"/>
    <x v="0"/>
    <n v="70"/>
    <s v="Indiana"/>
    <s v="L"/>
    <s v="Charcoal"/>
    <x v="0"/>
    <n v="4.0999999999999996"/>
    <s v="No"/>
    <s v="Free Shipping"/>
    <s v="Yes"/>
    <s v="Yes"/>
    <n v="50"/>
    <x v="0"/>
    <x v="3"/>
  </r>
  <r>
    <n v="1193"/>
    <n v="49"/>
    <s v="Male"/>
    <s v="Coat"/>
    <x v="2"/>
    <n v="56"/>
    <s v="Florida"/>
    <s v="M"/>
    <s v="Turquoise"/>
    <x v="2"/>
    <n v="4"/>
    <s v="No"/>
    <s v="2-Day Shipping"/>
    <s v="Yes"/>
    <s v="Yes"/>
    <n v="42"/>
    <x v="0"/>
    <x v="3"/>
  </r>
  <r>
    <n v="1194"/>
    <n v="40"/>
    <s v="Male"/>
    <s v="Jacket"/>
    <x v="2"/>
    <n v="55"/>
    <s v="Alaska"/>
    <s v="L"/>
    <s v="Pink"/>
    <x v="3"/>
    <n v="5"/>
    <s v="No"/>
    <s v="2-Day Shipping"/>
    <s v="Yes"/>
    <s v="Yes"/>
    <n v="18"/>
    <x v="2"/>
    <x v="0"/>
  </r>
  <r>
    <n v="1195"/>
    <n v="50"/>
    <s v="Male"/>
    <s v="Hoodie"/>
    <x v="0"/>
    <n v="46"/>
    <s v="New York"/>
    <s v="S"/>
    <s v="Teal"/>
    <x v="0"/>
    <n v="3.1"/>
    <s v="No"/>
    <s v="2-Day Shipping"/>
    <s v="Yes"/>
    <s v="Yes"/>
    <n v="6"/>
    <x v="2"/>
    <x v="0"/>
  </r>
  <r>
    <n v="1196"/>
    <n v="25"/>
    <s v="Male"/>
    <s v="Scarf"/>
    <x v="3"/>
    <n v="95"/>
    <s v="Texas"/>
    <s v="M"/>
    <s v="White"/>
    <x v="0"/>
    <n v="4"/>
    <s v="No"/>
    <s v="2-Day Shipping"/>
    <s v="Yes"/>
    <s v="Yes"/>
    <n v="33"/>
    <x v="0"/>
    <x v="5"/>
  </r>
  <r>
    <n v="1197"/>
    <n v="30"/>
    <s v="Male"/>
    <s v="Belt"/>
    <x v="3"/>
    <n v="88"/>
    <s v="North Dakota"/>
    <s v="M"/>
    <s v="Maroon"/>
    <x v="0"/>
    <n v="3.2"/>
    <s v="No"/>
    <s v="2-Day Shipping"/>
    <s v="Yes"/>
    <s v="Yes"/>
    <n v="13"/>
    <x v="4"/>
    <x v="4"/>
  </r>
  <r>
    <n v="1198"/>
    <n v="54"/>
    <s v="Male"/>
    <s v="Sneakers"/>
    <x v="1"/>
    <n v="92"/>
    <s v="Vermont"/>
    <s v="L"/>
    <s v="Violet"/>
    <x v="3"/>
    <n v="3.9"/>
    <s v="No"/>
    <s v="Standard"/>
    <s v="Yes"/>
    <s v="Yes"/>
    <n v="26"/>
    <x v="3"/>
    <x v="2"/>
  </r>
  <r>
    <n v="1199"/>
    <n v="40"/>
    <s v="Male"/>
    <s v="Socks"/>
    <x v="0"/>
    <n v="49"/>
    <s v="New Jersey"/>
    <s v="M"/>
    <s v="Brown"/>
    <x v="2"/>
    <n v="3.9"/>
    <s v="No"/>
    <s v="2-Day Shipping"/>
    <s v="Yes"/>
    <s v="Yes"/>
    <n v="17"/>
    <x v="1"/>
    <x v="2"/>
  </r>
  <r>
    <n v="1200"/>
    <n v="49"/>
    <s v="Male"/>
    <s v="Sandals"/>
    <x v="1"/>
    <n v="89"/>
    <s v="Maryland"/>
    <s v="M"/>
    <s v="Indigo"/>
    <x v="3"/>
    <n v="4.5"/>
    <s v="No"/>
    <s v="Free Shipping"/>
    <s v="Yes"/>
    <s v="Yes"/>
    <n v="3"/>
    <x v="5"/>
    <x v="1"/>
  </r>
  <r>
    <n v="1201"/>
    <n v="27"/>
    <s v="Male"/>
    <s v="Coat"/>
    <x v="2"/>
    <n v="22"/>
    <s v="Connecticut"/>
    <s v="XL"/>
    <s v="Black"/>
    <x v="0"/>
    <n v="4.4000000000000004"/>
    <s v="No"/>
    <s v="Store Pickup"/>
    <s v="Yes"/>
    <s v="Yes"/>
    <n v="7"/>
    <x v="3"/>
    <x v="1"/>
  </r>
  <r>
    <n v="1202"/>
    <n v="27"/>
    <s v="Male"/>
    <s v="Shoes"/>
    <x v="1"/>
    <n v="61"/>
    <s v="Illinois"/>
    <s v="XL"/>
    <s v="Black"/>
    <x v="2"/>
    <n v="3.1"/>
    <s v="No"/>
    <s v="2-Day Shipping"/>
    <s v="Yes"/>
    <s v="Yes"/>
    <n v="46"/>
    <x v="0"/>
    <x v="0"/>
  </r>
  <r>
    <n v="1203"/>
    <n v="48"/>
    <s v="Male"/>
    <s v="Scarf"/>
    <x v="3"/>
    <n v="29"/>
    <s v="Maryland"/>
    <s v="S"/>
    <s v="Olive"/>
    <x v="1"/>
    <n v="2.9"/>
    <s v="No"/>
    <s v="Standard"/>
    <s v="Yes"/>
    <s v="Yes"/>
    <n v="14"/>
    <x v="0"/>
    <x v="6"/>
  </r>
  <r>
    <n v="1204"/>
    <n v="40"/>
    <s v="Male"/>
    <s v="Sneakers"/>
    <x v="1"/>
    <n v="82"/>
    <s v="Minnesota"/>
    <s v="M"/>
    <s v="Orange"/>
    <x v="0"/>
    <n v="3.7"/>
    <s v="No"/>
    <s v="Free Shipping"/>
    <s v="Yes"/>
    <s v="Yes"/>
    <n v="23"/>
    <x v="4"/>
    <x v="2"/>
  </r>
  <r>
    <n v="1205"/>
    <n v="67"/>
    <s v="Male"/>
    <s v="Belt"/>
    <x v="3"/>
    <n v="94"/>
    <s v="Florida"/>
    <s v="M"/>
    <s v="Pink"/>
    <x v="1"/>
    <n v="3.2"/>
    <s v="No"/>
    <s v="2-Day Shipping"/>
    <s v="Yes"/>
    <s v="Yes"/>
    <n v="20"/>
    <x v="2"/>
    <x v="6"/>
  </r>
  <r>
    <n v="1206"/>
    <n v="52"/>
    <s v="Male"/>
    <s v="Handbag"/>
    <x v="3"/>
    <n v="99"/>
    <s v="California"/>
    <s v="M"/>
    <s v="Olive"/>
    <x v="1"/>
    <n v="3.5"/>
    <s v="No"/>
    <s v="Standard"/>
    <s v="Yes"/>
    <s v="Yes"/>
    <n v="38"/>
    <x v="4"/>
    <x v="0"/>
  </r>
  <r>
    <n v="1207"/>
    <n v="22"/>
    <s v="Male"/>
    <s v="Handbag"/>
    <x v="3"/>
    <n v="59"/>
    <s v="Mississippi"/>
    <s v="S"/>
    <s v="Cyan"/>
    <x v="3"/>
    <n v="3"/>
    <s v="No"/>
    <s v="Free Shipping"/>
    <s v="Yes"/>
    <s v="Yes"/>
    <n v="16"/>
    <x v="0"/>
    <x v="6"/>
  </r>
  <r>
    <n v="1208"/>
    <n v="62"/>
    <s v="Male"/>
    <s v="Boots"/>
    <x v="1"/>
    <n v="90"/>
    <s v="Washington"/>
    <s v="M"/>
    <s v="White"/>
    <x v="2"/>
    <n v="4.0999999999999996"/>
    <s v="No"/>
    <s v="Next Day Air"/>
    <s v="Yes"/>
    <s v="Yes"/>
    <n v="48"/>
    <x v="2"/>
    <x v="6"/>
  </r>
  <r>
    <n v="1209"/>
    <n v="20"/>
    <s v="Male"/>
    <s v="Boots"/>
    <x v="1"/>
    <n v="100"/>
    <s v="Wisconsin"/>
    <s v="S"/>
    <s v="Red"/>
    <x v="0"/>
    <n v="2.9"/>
    <s v="No"/>
    <s v="2-Day Shipping"/>
    <s v="Yes"/>
    <s v="Yes"/>
    <n v="8"/>
    <x v="5"/>
    <x v="2"/>
  </r>
  <r>
    <n v="1210"/>
    <n v="41"/>
    <s v="Male"/>
    <s v="Pants"/>
    <x v="0"/>
    <n v="62"/>
    <s v="Pennsylvania"/>
    <s v="M"/>
    <s v="Blue"/>
    <x v="0"/>
    <n v="3.8"/>
    <s v="No"/>
    <s v="Next Day Air"/>
    <s v="Yes"/>
    <s v="Yes"/>
    <n v="16"/>
    <x v="4"/>
    <x v="5"/>
  </r>
  <r>
    <n v="1211"/>
    <n v="34"/>
    <s v="Male"/>
    <s v="Sunglasses"/>
    <x v="3"/>
    <n v="78"/>
    <s v="Missouri"/>
    <s v="M"/>
    <s v="Olive"/>
    <x v="3"/>
    <n v="4.0999999999999996"/>
    <s v="No"/>
    <s v="Next Day Air"/>
    <s v="Yes"/>
    <s v="Yes"/>
    <n v="5"/>
    <x v="1"/>
    <x v="3"/>
  </r>
  <r>
    <n v="1212"/>
    <n v="23"/>
    <s v="Male"/>
    <s v="Hoodie"/>
    <x v="0"/>
    <n v="94"/>
    <s v="Oklahoma"/>
    <s v="M"/>
    <s v="Green"/>
    <x v="1"/>
    <n v="4.5999999999999996"/>
    <s v="No"/>
    <s v="Store Pickup"/>
    <s v="Yes"/>
    <s v="Yes"/>
    <n v="14"/>
    <x v="0"/>
    <x v="6"/>
  </r>
  <r>
    <n v="1213"/>
    <n v="32"/>
    <s v="Male"/>
    <s v="Shoes"/>
    <x v="1"/>
    <n v="74"/>
    <s v="Pennsylvania"/>
    <s v="M"/>
    <s v="Yellow"/>
    <x v="2"/>
    <n v="2.5"/>
    <s v="No"/>
    <s v="Free Shipping"/>
    <s v="Yes"/>
    <s v="Yes"/>
    <n v="18"/>
    <x v="2"/>
    <x v="1"/>
  </r>
  <r>
    <n v="1214"/>
    <n v="68"/>
    <s v="Male"/>
    <s v="Handbag"/>
    <x v="3"/>
    <n v="52"/>
    <s v="Kentucky"/>
    <s v="XL"/>
    <s v="Black"/>
    <x v="1"/>
    <n v="3.7"/>
    <s v="No"/>
    <s v="Express"/>
    <s v="Yes"/>
    <s v="Yes"/>
    <n v="14"/>
    <x v="5"/>
    <x v="6"/>
  </r>
  <r>
    <n v="1215"/>
    <n v="30"/>
    <s v="Male"/>
    <s v="Jacket"/>
    <x v="2"/>
    <n v="81"/>
    <s v="Vermont"/>
    <s v="M"/>
    <s v="Blue"/>
    <x v="3"/>
    <n v="3.8"/>
    <s v="No"/>
    <s v="Free Shipping"/>
    <s v="Yes"/>
    <s v="Yes"/>
    <n v="5"/>
    <x v="1"/>
    <x v="6"/>
  </r>
  <r>
    <n v="1216"/>
    <n v="66"/>
    <s v="Male"/>
    <s v="Blouse"/>
    <x v="0"/>
    <n v="20"/>
    <s v="Oregon"/>
    <s v="L"/>
    <s v="Pink"/>
    <x v="0"/>
    <n v="2.6"/>
    <s v="No"/>
    <s v="2-Day Shipping"/>
    <s v="Yes"/>
    <s v="Yes"/>
    <n v="15"/>
    <x v="2"/>
    <x v="6"/>
  </r>
  <r>
    <n v="1217"/>
    <n v="62"/>
    <s v="Male"/>
    <s v="Pants"/>
    <x v="0"/>
    <n v="32"/>
    <s v="Utah"/>
    <s v="XL"/>
    <s v="Lavender"/>
    <x v="2"/>
    <n v="3.7"/>
    <s v="No"/>
    <s v="Free Shipping"/>
    <s v="Yes"/>
    <s v="Yes"/>
    <n v="3"/>
    <x v="0"/>
    <x v="6"/>
  </r>
  <r>
    <n v="1218"/>
    <n v="50"/>
    <s v="Male"/>
    <s v="Boots"/>
    <x v="1"/>
    <n v="63"/>
    <s v="Nebraska"/>
    <s v="XL"/>
    <s v="Cyan"/>
    <x v="3"/>
    <n v="2.6"/>
    <s v="No"/>
    <s v="Free Shipping"/>
    <s v="Yes"/>
    <s v="Yes"/>
    <n v="12"/>
    <x v="1"/>
    <x v="6"/>
  </r>
  <r>
    <n v="1219"/>
    <n v="55"/>
    <s v="Male"/>
    <s v="Boots"/>
    <x v="1"/>
    <n v="79"/>
    <s v="Pennsylvania"/>
    <s v="M"/>
    <s v="Cyan"/>
    <x v="1"/>
    <n v="3.1"/>
    <s v="No"/>
    <s v="Store Pickup"/>
    <s v="Yes"/>
    <s v="Yes"/>
    <n v="43"/>
    <x v="1"/>
    <x v="6"/>
  </r>
  <r>
    <n v="1220"/>
    <n v="19"/>
    <s v="Male"/>
    <s v="Sweater"/>
    <x v="0"/>
    <n v="23"/>
    <s v="Vermont"/>
    <s v="M"/>
    <s v="Gold"/>
    <x v="0"/>
    <n v="2.5"/>
    <s v="No"/>
    <s v="Next Day Air"/>
    <s v="Yes"/>
    <s v="Yes"/>
    <n v="35"/>
    <x v="2"/>
    <x v="4"/>
  </r>
  <r>
    <n v="1221"/>
    <n v="67"/>
    <s v="Male"/>
    <s v="Gloves"/>
    <x v="3"/>
    <n v="64"/>
    <s v="Kentucky"/>
    <s v="M"/>
    <s v="Green"/>
    <x v="0"/>
    <n v="4.9000000000000004"/>
    <s v="No"/>
    <s v="Express"/>
    <s v="Yes"/>
    <s v="Yes"/>
    <n v="36"/>
    <x v="4"/>
    <x v="3"/>
  </r>
  <r>
    <n v="1222"/>
    <n v="18"/>
    <s v="Male"/>
    <s v="Socks"/>
    <x v="0"/>
    <n v="69"/>
    <s v="Iowa"/>
    <s v="M"/>
    <s v="Red"/>
    <x v="0"/>
    <n v="4.5"/>
    <s v="No"/>
    <s v="Standard"/>
    <s v="Yes"/>
    <s v="Yes"/>
    <n v="3"/>
    <x v="1"/>
    <x v="3"/>
  </r>
  <r>
    <n v="1223"/>
    <n v="58"/>
    <s v="Male"/>
    <s v="Jeans"/>
    <x v="0"/>
    <n v="69"/>
    <s v="Indiana"/>
    <s v="L"/>
    <s v="Magenta"/>
    <x v="3"/>
    <n v="3.4"/>
    <s v="No"/>
    <s v="Store Pickup"/>
    <s v="Yes"/>
    <s v="Yes"/>
    <n v="27"/>
    <x v="4"/>
    <x v="2"/>
  </r>
  <r>
    <n v="1224"/>
    <n v="69"/>
    <s v="Male"/>
    <s v="Pants"/>
    <x v="0"/>
    <n v="24"/>
    <s v="Kansas"/>
    <s v="L"/>
    <s v="Red"/>
    <x v="0"/>
    <n v="3.9"/>
    <s v="No"/>
    <s v="Free Shipping"/>
    <s v="Yes"/>
    <s v="Yes"/>
    <n v="21"/>
    <x v="4"/>
    <x v="1"/>
  </r>
  <r>
    <n v="1225"/>
    <n v="62"/>
    <s v="Male"/>
    <s v="Shorts"/>
    <x v="0"/>
    <n v="50"/>
    <s v="Illinois"/>
    <s v="M"/>
    <s v="Yellow"/>
    <x v="2"/>
    <n v="3.7"/>
    <s v="No"/>
    <s v="Store Pickup"/>
    <s v="Yes"/>
    <s v="Yes"/>
    <n v="18"/>
    <x v="0"/>
    <x v="1"/>
  </r>
  <r>
    <n v="1226"/>
    <n v="28"/>
    <s v="Male"/>
    <s v="Gloves"/>
    <x v="3"/>
    <n v="97"/>
    <s v="North Carolina"/>
    <s v="S"/>
    <s v="Turquoise"/>
    <x v="3"/>
    <n v="2.6"/>
    <s v="No"/>
    <s v="Free Shipping"/>
    <s v="Yes"/>
    <s v="Yes"/>
    <n v="16"/>
    <x v="5"/>
    <x v="1"/>
  </r>
  <r>
    <n v="1227"/>
    <n v="53"/>
    <s v="Male"/>
    <s v="Sandals"/>
    <x v="1"/>
    <n v="91"/>
    <s v="Ohio"/>
    <s v="S"/>
    <s v="Cyan"/>
    <x v="3"/>
    <n v="3.4"/>
    <s v="No"/>
    <s v="Store Pickup"/>
    <s v="Yes"/>
    <s v="Yes"/>
    <n v="18"/>
    <x v="0"/>
    <x v="4"/>
  </r>
  <r>
    <n v="1228"/>
    <n v="27"/>
    <s v="Male"/>
    <s v="Blouse"/>
    <x v="0"/>
    <n v="37"/>
    <s v="Illinois"/>
    <s v="L"/>
    <s v="Yellow"/>
    <x v="1"/>
    <n v="4.9000000000000004"/>
    <s v="No"/>
    <s v="Store Pickup"/>
    <s v="Yes"/>
    <s v="Yes"/>
    <n v="19"/>
    <x v="4"/>
    <x v="4"/>
  </r>
  <r>
    <n v="1229"/>
    <n v="55"/>
    <s v="Male"/>
    <s v="Jacket"/>
    <x v="2"/>
    <n v="55"/>
    <s v="Indiana"/>
    <s v="S"/>
    <s v="Yellow"/>
    <x v="0"/>
    <n v="3.9"/>
    <s v="No"/>
    <s v="Express"/>
    <s v="Yes"/>
    <s v="Yes"/>
    <n v="1"/>
    <x v="1"/>
    <x v="2"/>
  </r>
  <r>
    <n v="1230"/>
    <n v="34"/>
    <s v="Male"/>
    <s v="Jewelry"/>
    <x v="3"/>
    <n v="52"/>
    <s v="Kansas"/>
    <s v="XL"/>
    <s v="Maroon"/>
    <x v="0"/>
    <n v="3.6"/>
    <s v="No"/>
    <s v="Express"/>
    <s v="Yes"/>
    <s v="Yes"/>
    <n v="39"/>
    <x v="4"/>
    <x v="2"/>
  </r>
  <r>
    <n v="1231"/>
    <n v="25"/>
    <s v="Male"/>
    <s v="Hat"/>
    <x v="3"/>
    <n v="80"/>
    <s v="Illinois"/>
    <s v="L"/>
    <s v="Brown"/>
    <x v="1"/>
    <n v="4.5999999999999996"/>
    <s v="No"/>
    <s v="Standard"/>
    <s v="Yes"/>
    <s v="Yes"/>
    <n v="49"/>
    <x v="0"/>
    <x v="5"/>
  </r>
  <r>
    <n v="1232"/>
    <n v="66"/>
    <s v="Male"/>
    <s v="Socks"/>
    <x v="0"/>
    <n v="79"/>
    <s v="Pennsylvania"/>
    <s v="M"/>
    <s v="Gold"/>
    <x v="1"/>
    <n v="4"/>
    <s v="No"/>
    <s v="2-Day Shipping"/>
    <s v="Yes"/>
    <s v="Yes"/>
    <n v="43"/>
    <x v="2"/>
    <x v="0"/>
  </r>
  <r>
    <n v="1233"/>
    <n v="57"/>
    <s v="Male"/>
    <s v="Handbag"/>
    <x v="3"/>
    <n v="23"/>
    <s v="New York"/>
    <s v="M"/>
    <s v="Charcoal"/>
    <x v="2"/>
    <n v="3.6"/>
    <s v="No"/>
    <s v="Free Shipping"/>
    <s v="Yes"/>
    <s v="Yes"/>
    <n v="31"/>
    <x v="5"/>
    <x v="6"/>
  </r>
  <r>
    <n v="1234"/>
    <n v="46"/>
    <s v="Male"/>
    <s v="Pants"/>
    <x v="0"/>
    <n v="73"/>
    <s v="Utah"/>
    <s v="L"/>
    <s v="Beige"/>
    <x v="0"/>
    <n v="3.5"/>
    <s v="No"/>
    <s v="Next Day Air"/>
    <s v="Yes"/>
    <s v="Yes"/>
    <n v="40"/>
    <x v="0"/>
    <x v="6"/>
  </r>
  <r>
    <n v="1235"/>
    <n v="38"/>
    <s v="Male"/>
    <s v="Gloves"/>
    <x v="3"/>
    <n v="99"/>
    <s v="New Jersey"/>
    <s v="M"/>
    <s v="Indigo"/>
    <x v="3"/>
    <n v="4.0999999999999996"/>
    <s v="No"/>
    <s v="Store Pickup"/>
    <s v="Yes"/>
    <s v="Yes"/>
    <n v="2"/>
    <x v="4"/>
    <x v="4"/>
  </r>
  <r>
    <n v="1236"/>
    <n v="23"/>
    <s v="Male"/>
    <s v="Sweater"/>
    <x v="0"/>
    <n v="22"/>
    <s v="Idaho"/>
    <s v="M"/>
    <s v="Red"/>
    <x v="1"/>
    <n v="3"/>
    <s v="No"/>
    <s v="Store Pickup"/>
    <s v="Yes"/>
    <s v="Yes"/>
    <n v="46"/>
    <x v="3"/>
    <x v="6"/>
  </r>
  <r>
    <n v="1237"/>
    <n v="42"/>
    <s v="Male"/>
    <s v="Hat"/>
    <x v="3"/>
    <n v="68"/>
    <s v="New Mexico"/>
    <s v="M"/>
    <s v="White"/>
    <x v="2"/>
    <n v="4.4000000000000004"/>
    <s v="No"/>
    <s v="Store Pickup"/>
    <s v="Yes"/>
    <s v="Yes"/>
    <n v="35"/>
    <x v="5"/>
    <x v="6"/>
  </r>
  <r>
    <n v="1238"/>
    <n v="25"/>
    <s v="Male"/>
    <s v="Dress"/>
    <x v="0"/>
    <n v="92"/>
    <s v="Michigan"/>
    <s v="S"/>
    <s v="Charcoal"/>
    <x v="1"/>
    <n v="4.4000000000000004"/>
    <s v="No"/>
    <s v="2-Day Shipping"/>
    <s v="Yes"/>
    <s v="Yes"/>
    <n v="42"/>
    <x v="2"/>
    <x v="3"/>
  </r>
  <r>
    <n v="1239"/>
    <n v="55"/>
    <s v="Male"/>
    <s v="Pants"/>
    <x v="0"/>
    <n v="77"/>
    <s v="Wyoming"/>
    <s v="M"/>
    <s v="Violet"/>
    <x v="0"/>
    <n v="3.7"/>
    <s v="No"/>
    <s v="Express"/>
    <s v="Yes"/>
    <s v="Yes"/>
    <n v="3"/>
    <x v="0"/>
    <x v="0"/>
  </r>
  <r>
    <n v="1240"/>
    <n v="62"/>
    <s v="Male"/>
    <s v="Coat"/>
    <x v="2"/>
    <n v="37"/>
    <s v="New Jersey"/>
    <s v="XL"/>
    <s v="Magenta"/>
    <x v="1"/>
    <n v="4.8"/>
    <s v="No"/>
    <s v="Standard"/>
    <s v="Yes"/>
    <s v="Yes"/>
    <n v="32"/>
    <x v="5"/>
    <x v="6"/>
  </r>
  <r>
    <n v="1241"/>
    <n v="41"/>
    <s v="Male"/>
    <s v="Scarf"/>
    <x v="3"/>
    <n v="79"/>
    <s v="New Jersey"/>
    <s v="L"/>
    <s v="White"/>
    <x v="0"/>
    <n v="2.9"/>
    <s v="No"/>
    <s v="Store Pickup"/>
    <s v="Yes"/>
    <s v="Yes"/>
    <n v="48"/>
    <x v="5"/>
    <x v="2"/>
  </r>
  <r>
    <n v="1242"/>
    <n v="58"/>
    <s v="Male"/>
    <s v="Hoodie"/>
    <x v="0"/>
    <n v="51"/>
    <s v="Hawaii"/>
    <s v="XL"/>
    <s v="Pink"/>
    <x v="0"/>
    <n v="3.1"/>
    <s v="No"/>
    <s v="Express"/>
    <s v="Yes"/>
    <s v="Yes"/>
    <n v="34"/>
    <x v="2"/>
    <x v="1"/>
  </r>
  <r>
    <n v="1243"/>
    <n v="56"/>
    <s v="Male"/>
    <s v="Socks"/>
    <x v="0"/>
    <n v="27"/>
    <s v="Nevada"/>
    <s v="M"/>
    <s v="Lavender"/>
    <x v="2"/>
    <n v="4"/>
    <s v="No"/>
    <s v="Next Day Air"/>
    <s v="Yes"/>
    <s v="Yes"/>
    <n v="15"/>
    <x v="4"/>
    <x v="3"/>
  </r>
  <r>
    <n v="1244"/>
    <n v="25"/>
    <s v="Male"/>
    <s v="Blouse"/>
    <x v="0"/>
    <n v="23"/>
    <s v="New Hampshire"/>
    <s v="S"/>
    <s v="Pink"/>
    <x v="1"/>
    <n v="3"/>
    <s v="No"/>
    <s v="Store Pickup"/>
    <s v="Yes"/>
    <s v="Yes"/>
    <n v="22"/>
    <x v="5"/>
    <x v="2"/>
  </r>
  <r>
    <n v="1245"/>
    <n v="70"/>
    <s v="Male"/>
    <s v="Socks"/>
    <x v="0"/>
    <n v="76"/>
    <s v="Indiana"/>
    <s v="S"/>
    <s v="Silver"/>
    <x v="2"/>
    <n v="3.9"/>
    <s v="No"/>
    <s v="2-Day Shipping"/>
    <s v="Yes"/>
    <s v="Yes"/>
    <n v="2"/>
    <x v="1"/>
    <x v="5"/>
  </r>
  <r>
    <n v="1246"/>
    <n v="42"/>
    <s v="Male"/>
    <s v="Dress"/>
    <x v="0"/>
    <n v="31"/>
    <s v="New York"/>
    <s v="M"/>
    <s v="Violet"/>
    <x v="3"/>
    <n v="3.4"/>
    <s v="No"/>
    <s v="Standard"/>
    <s v="Yes"/>
    <s v="Yes"/>
    <n v="30"/>
    <x v="4"/>
    <x v="1"/>
  </r>
  <r>
    <n v="1247"/>
    <n v="27"/>
    <s v="Male"/>
    <s v="Hoodie"/>
    <x v="0"/>
    <n v="60"/>
    <s v="Louisiana"/>
    <s v="M"/>
    <s v="Charcoal"/>
    <x v="0"/>
    <n v="2.7"/>
    <s v="No"/>
    <s v="Standard"/>
    <s v="Yes"/>
    <s v="Yes"/>
    <n v="27"/>
    <x v="1"/>
    <x v="5"/>
  </r>
  <r>
    <n v="1248"/>
    <n v="65"/>
    <s v="Male"/>
    <s v="T-shirt"/>
    <x v="0"/>
    <n v="99"/>
    <s v="Virginia"/>
    <s v="M"/>
    <s v="Charcoal"/>
    <x v="1"/>
    <n v="3.5"/>
    <s v="No"/>
    <s v="Express"/>
    <s v="Yes"/>
    <s v="Yes"/>
    <n v="18"/>
    <x v="0"/>
    <x v="4"/>
  </r>
  <r>
    <n v="1249"/>
    <n v="62"/>
    <s v="Male"/>
    <s v="Hat"/>
    <x v="3"/>
    <n v="37"/>
    <s v="Wisconsin"/>
    <s v="XL"/>
    <s v="Red"/>
    <x v="0"/>
    <n v="3"/>
    <s v="No"/>
    <s v="Free Shipping"/>
    <s v="Yes"/>
    <s v="Yes"/>
    <n v="8"/>
    <x v="2"/>
    <x v="2"/>
  </r>
  <r>
    <n v="1250"/>
    <n v="62"/>
    <s v="Male"/>
    <s v="Boots"/>
    <x v="1"/>
    <n v="50"/>
    <s v="Oregon"/>
    <s v="M"/>
    <s v="Peach"/>
    <x v="0"/>
    <n v="4.5"/>
    <s v="No"/>
    <s v="Express"/>
    <s v="Yes"/>
    <s v="Yes"/>
    <n v="48"/>
    <x v="0"/>
    <x v="0"/>
  </r>
  <r>
    <n v="1251"/>
    <n v="52"/>
    <s v="Male"/>
    <s v="Jeans"/>
    <x v="0"/>
    <n v="26"/>
    <s v="New Hampshire"/>
    <s v="XL"/>
    <s v="Purple"/>
    <x v="0"/>
    <n v="4.0999999999999996"/>
    <s v="No"/>
    <s v="Free Shipping"/>
    <s v="Yes"/>
    <s v="Yes"/>
    <n v="24"/>
    <x v="1"/>
    <x v="5"/>
  </r>
  <r>
    <n v="1252"/>
    <n v="56"/>
    <s v="Male"/>
    <s v="Shorts"/>
    <x v="0"/>
    <n v="86"/>
    <s v="Indiana"/>
    <s v="XL"/>
    <s v="Orange"/>
    <x v="1"/>
    <n v="5"/>
    <s v="No"/>
    <s v="Next Day Air"/>
    <s v="Yes"/>
    <s v="Yes"/>
    <n v="43"/>
    <x v="2"/>
    <x v="5"/>
  </r>
  <r>
    <n v="1253"/>
    <n v="28"/>
    <s v="Male"/>
    <s v="Sandals"/>
    <x v="1"/>
    <n v="41"/>
    <s v="Massachusetts"/>
    <s v="L"/>
    <s v="Magenta"/>
    <x v="3"/>
    <n v="4"/>
    <s v="No"/>
    <s v="Standard"/>
    <s v="Yes"/>
    <s v="Yes"/>
    <n v="8"/>
    <x v="1"/>
    <x v="3"/>
  </r>
  <r>
    <n v="1254"/>
    <n v="39"/>
    <s v="Male"/>
    <s v="Sandals"/>
    <x v="1"/>
    <n v="23"/>
    <s v="Montana"/>
    <s v="XL"/>
    <s v="Red"/>
    <x v="0"/>
    <n v="4.9000000000000004"/>
    <s v="No"/>
    <s v="Express"/>
    <s v="Yes"/>
    <s v="Yes"/>
    <n v="49"/>
    <x v="3"/>
    <x v="2"/>
  </r>
  <r>
    <n v="1255"/>
    <n v="54"/>
    <s v="Male"/>
    <s v="Sneakers"/>
    <x v="1"/>
    <n v="56"/>
    <s v="California"/>
    <s v="XL"/>
    <s v="Black"/>
    <x v="1"/>
    <n v="3.3"/>
    <s v="No"/>
    <s v="2-Day Shipping"/>
    <s v="Yes"/>
    <s v="Yes"/>
    <n v="2"/>
    <x v="2"/>
    <x v="4"/>
  </r>
  <r>
    <n v="1256"/>
    <n v="30"/>
    <s v="Male"/>
    <s v="Hat"/>
    <x v="3"/>
    <n v="68"/>
    <s v="Indiana"/>
    <s v="M"/>
    <s v="Peach"/>
    <x v="3"/>
    <n v="4.0999999999999996"/>
    <s v="No"/>
    <s v="Standard"/>
    <s v="Yes"/>
    <s v="Yes"/>
    <n v="38"/>
    <x v="1"/>
    <x v="0"/>
  </r>
  <r>
    <n v="1257"/>
    <n v="45"/>
    <s v="Male"/>
    <s v="Coat"/>
    <x v="2"/>
    <n v="48"/>
    <s v="West Virginia"/>
    <s v="S"/>
    <s v="Olive"/>
    <x v="0"/>
    <n v="3.6"/>
    <s v="No"/>
    <s v="Express"/>
    <s v="Yes"/>
    <s v="Yes"/>
    <n v="4"/>
    <x v="1"/>
    <x v="0"/>
  </r>
  <r>
    <n v="1258"/>
    <n v="68"/>
    <s v="Male"/>
    <s v="Dress"/>
    <x v="0"/>
    <n v="67"/>
    <s v="Minnesota"/>
    <s v="L"/>
    <s v="Gold"/>
    <x v="1"/>
    <n v="3"/>
    <s v="No"/>
    <s v="Free Shipping"/>
    <s v="Yes"/>
    <s v="Yes"/>
    <n v="31"/>
    <x v="1"/>
    <x v="6"/>
  </r>
  <r>
    <n v="1259"/>
    <n v="47"/>
    <s v="Male"/>
    <s v="Boots"/>
    <x v="1"/>
    <n v="87"/>
    <s v="Ohio"/>
    <s v="XL"/>
    <s v="Gold"/>
    <x v="1"/>
    <n v="4.0999999999999996"/>
    <s v="No"/>
    <s v="2-Day Shipping"/>
    <s v="Yes"/>
    <s v="Yes"/>
    <n v="34"/>
    <x v="5"/>
    <x v="6"/>
  </r>
  <r>
    <n v="1260"/>
    <n v="68"/>
    <s v="Male"/>
    <s v="Skirt"/>
    <x v="0"/>
    <n v="64"/>
    <s v="Minnesota"/>
    <s v="M"/>
    <s v="Turquoise"/>
    <x v="3"/>
    <n v="3.9"/>
    <s v="No"/>
    <s v="Standard"/>
    <s v="Yes"/>
    <s v="Yes"/>
    <n v="45"/>
    <x v="2"/>
    <x v="5"/>
  </r>
  <r>
    <n v="1261"/>
    <n v="63"/>
    <s v="Male"/>
    <s v="Shirt"/>
    <x v="0"/>
    <n v="93"/>
    <s v="Virginia"/>
    <s v="XL"/>
    <s v="Green"/>
    <x v="1"/>
    <n v="4.0999999999999996"/>
    <s v="No"/>
    <s v="Store Pickup"/>
    <s v="Yes"/>
    <s v="Yes"/>
    <n v="30"/>
    <x v="5"/>
    <x v="3"/>
  </r>
  <r>
    <n v="1262"/>
    <n v="20"/>
    <s v="Male"/>
    <s v="Shirt"/>
    <x v="0"/>
    <n v="29"/>
    <s v="Connecticut"/>
    <s v="L"/>
    <s v="Maroon"/>
    <x v="2"/>
    <n v="2.8"/>
    <s v="No"/>
    <s v="Next Day Air"/>
    <s v="Yes"/>
    <s v="Yes"/>
    <n v="2"/>
    <x v="2"/>
    <x v="0"/>
  </r>
  <r>
    <n v="1263"/>
    <n v="29"/>
    <s v="Male"/>
    <s v="Boots"/>
    <x v="1"/>
    <n v="62"/>
    <s v="Tennessee"/>
    <s v="L"/>
    <s v="Brown"/>
    <x v="0"/>
    <n v="4.8"/>
    <s v="No"/>
    <s v="Store Pickup"/>
    <s v="Yes"/>
    <s v="Yes"/>
    <n v="44"/>
    <x v="0"/>
    <x v="5"/>
  </r>
  <r>
    <n v="1264"/>
    <n v="41"/>
    <s v="Male"/>
    <s v="Hoodie"/>
    <x v="0"/>
    <n v="70"/>
    <s v="Delaware"/>
    <s v="L"/>
    <s v="Brown"/>
    <x v="0"/>
    <n v="4.5999999999999996"/>
    <s v="No"/>
    <s v="2-Day Shipping"/>
    <s v="Yes"/>
    <s v="Yes"/>
    <n v="1"/>
    <x v="2"/>
    <x v="4"/>
  </r>
  <r>
    <n v="1265"/>
    <n v="52"/>
    <s v="Male"/>
    <s v="Sweater"/>
    <x v="0"/>
    <n v="92"/>
    <s v="Vermont"/>
    <s v="S"/>
    <s v="Blue"/>
    <x v="0"/>
    <n v="2.5"/>
    <s v="No"/>
    <s v="Next Day Air"/>
    <s v="Yes"/>
    <s v="Yes"/>
    <n v="1"/>
    <x v="0"/>
    <x v="4"/>
  </r>
  <r>
    <n v="1266"/>
    <n v="32"/>
    <s v="Male"/>
    <s v="Shirt"/>
    <x v="0"/>
    <n v="79"/>
    <s v="Louisiana"/>
    <s v="M"/>
    <s v="Lavender"/>
    <x v="1"/>
    <n v="2.7"/>
    <s v="No"/>
    <s v="Next Day Air"/>
    <s v="Yes"/>
    <s v="Yes"/>
    <n v="27"/>
    <x v="4"/>
    <x v="1"/>
  </r>
  <r>
    <n v="1267"/>
    <n v="20"/>
    <s v="Male"/>
    <s v="Blouse"/>
    <x v="0"/>
    <n v="31"/>
    <s v="North Dakota"/>
    <s v="M"/>
    <s v="Peach"/>
    <x v="3"/>
    <n v="4"/>
    <s v="No"/>
    <s v="Standard"/>
    <s v="Yes"/>
    <s v="Yes"/>
    <n v="14"/>
    <x v="5"/>
    <x v="6"/>
  </r>
  <r>
    <n v="1268"/>
    <n v="47"/>
    <s v="Male"/>
    <s v="T-shirt"/>
    <x v="0"/>
    <n v="83"/>
    <s v="Oregon"/>
    <s v="S"/>
    <s v="Gray"/>
    <x v="1"/>
    <n v="2.7"/>
    <s v="No"/>
    <s v="Standard"/>
    <s v="Yes"/>
    <s v="Yes"/>
    <n v="41"/>
    <x v="1"/>
    <x v="1"/>
  </r>
  <r>
    <n v="1269"/>
    <n v="23"/>
    <s v="Male"/>
    <s v="Jacket"/>
    <x v="2"/>
    <n v="88"/>
    <s v="Idaho"/>
    <s v="XL"/>
    <s v="Charcoal"/>
    <x v="0"/>
    <n v="2.9"/>
    <s v="No"/>
    <s v="Next Day Air"/>
    <s v="Yes"/>
    <s v="Yes"/>
    <n v="25"/>
    <x v="5"/>
    <x v="4"/>
  </r>
  <r>
    <n v="1270"/>
    <n v="43"/>
    <s v="Male"/>
    <s v="Jewelry"/>
    <x v="3"/>
    <n v="53"/>
    <s v="Vermont"/>
    <s v="M"/>
    <s v="Lavender"/>
    <x v="1"/>
    <n v="3"/>
    <s v="No"/>
    <s v="Standard"/>
    <s v="Yes"/>
    <s v="Yes"/>
    <n v="47"/>
    <x v="3"/>
    <x v="3"/>
  </r>
  <r>
    <n v="1271"/>
    <n v="67"/>
    <s v="Male"/>
    <s v="Hoodie"/>
    <x v="0"/>
    <n v="98"/>
    <s v="West Virginia"/>
    <s v="M"/>
    <s v="Green"/>
    <x v="3"/>
    <n v="3.3"/>
    <s v="No"/>
    <s v="Standard"/>
    <s v="Yes"/>
    <s v="Yes"/>
    <n v="20"/>
    <x v="1"/>
    <x v="2"/>
  </r>
  <r>
    <n v="1272"/>
    <n v="70"/>
    <s v="Male"/>
    <s v="Jewelry"/>
    <x v="3"/>
    <n v="57"/>
    <s v="Kentucky"/>
    <s v="S"/>
    <s v="Gray"/>
    <x v="1"/>
    <n v="4.3"/>
    <s v="No"/>
    <s v="Store Pickup"/>
    <s v="Yes"/>
    <s v="Yes"/>
    <n v="42"/>
    <x v="3"/>
    <x v="2"/>
  </r>
  <r>
    <n v="1273"/>
    <n v="35"/>
    <s v="Male"/>
    <s v="Sandals"/>
    <x v="1"/>
    <n v="80"/>
    <s v="Wisconsin"/>
    <s v="M"/>
    <s v="Orange"/>
    <x v="0"/>
    <n v="4.4000000000000004"/>
    <s v="No"/>
    <s v="Express"/>
    <s v="Yes"/>
    <s v="Yes"/>
    <n v="16"/>
    <x v="4"/>
    <x v="5"/>
  </r>
  <r>
    <n v="1274"/>
    <n v="41"/>
    <s v="Male"/>
    <s v="Jeans"/>
    <x v="0"/>
    <n v="29"/>
    <s v="Mississippi"/>
    <s v="L"/>
    <s v="Silver"/>
    <x v="1"/>
    <n v="4.0999999999999996"/>
    <s v="No"/>
    <s v="Next Day Air"/>
    <s v="Yes"/>
    <s v="Yes"/>
    <n v="32"/>
    <x v="2"/>
    <x v="6"/>
  </r>
  <r>
    <n v="1275"/>
    <n v="54"/>
    <s v="Male"/>
    <s v="Hat"/>
    <x v="3"/>
    <n v="73"/>
    <s v="Missouri"/>
    <s v="M"/>
    <s v="Olive"/>
    <x v="1"/>
    <n v="3.1"/>
    <s v="No"/>
    <s v="2-Day Shipping"/>
    <s v="Yes"/>
    <s v="Yes"/>
    <n v="37"/>
    <x v="3"/>
    <x v="3"/>
  </r>
  <r>
    <n v="1276"/>
    <n v="55"/>
    <s v="Male"/>
    <s v="Sweater"/>
    <x v="0"/>
    <n v="32"/>
    <s v="Arkansas"/>
    <s v="S"/>
    <s v="Turquoise"/>
    <x v="3"/>
    <n v="4.5"/>
    <s v="No"/>
    <s v="Standard"/>
    <s v="Yes"/>
    <s v="Yes"/>
    <n v="1"/>
    <x v="3"/>
    <x v="5"/>
  </r>
  <r>
    <n v="1277"/>
    <n v="51"/>
    <s v="Male"/>
    <s v="Boots"/>
    <x v="1"/>
    <n v="68"/>
    <s v="Wyoming"/>
    <s v="L"/>
    <s v="Turquoise"/>
    <x v="1"/>
    <n v="4.8"/>
    <s v="No"/>
    <s v="Next Day Air"/>
    <s v="Yes"/>
    <s v="Yes"/>
    <n v="37"/>
    <x v="4"/>
    <x v="1"/>
  </r>
  <r>
    <n v="1278"/>
    <n v="19"/>
    <s v="Male"/>
    <s v="Blouse"/>
    <x v="0"/>
    <n v="97"/>
    <s v="Rhode Island"/>
    <s v="L"/>
    <s v="Green"/>
    <x v="1"/>
    <n v="5"/>
    <s v="No"/>
    <s v="Express"/>
    <s v="Yes"/>
    <s v="Yes"/>
    <n v="5"/>
    <x v="0"/>
    <x v="3"/>
  </r>
  <r>
    <n v="1279"/>
    <n v="28"/>
    <s v="Male"/>
    <s v="Shorts"/>
    <x v="0"/>
    <n v="98"/>
    <s v="Utah"/>
    <s v="M"/>
    <s v="Violet"/>
    <x v="3"/>
    <n v="2.8"/>
    <s v="No"/>
    <s v="Next Day Air"/>
    <s v="Yes"/>
    <s v="Yes"/>
    <n v="31"/>
    <x v="0"/>
    <x v="0"/>
  </r>
  <r>
    <n v="1280"/>
    <n v="63"/>
    <s v="Male"/>
    <s v="Hoodie"/>
    <x v="0"/>
    <n v="56"/>
    <s v="Maryland"/>
    <s v="L"/>
    <s v="Charcoal"/>
    <x v="3"/>
    <n v="3.7"/>
    <s v="No"/>
    <s v="Express"/>
    <s v="Yes"/>
    <s v="Yes"/>
    <n v="18"/>
    <x v="5"/>
    <x v="2"/>
  </r>
  <r>
    <n v="1281"/>
    <n v="30"/>
    <s v="Male"/>
    <s v="Pants"/>
    <x v="0"/>
    <n v="78"/>
    <s v="Georgia"/>
    <s v="L"/>
    <s v="White"/>
    <x v="0"/>
    <n v="4.4000000000000004"/>
    <s v="No"/>
    <s v="2-Day Shipping"/>
    <s v="Yes"/>
    <s v="Yes"/>
    <n v="39"/>
    <x v="0"/>
    <x v="6"/>
  </r>
  <r>
    <n v="1282"/>
    <n v="29"/>
    <s v="Male"/>
    <s v="Belt"/>
    <x v="3"/>
    <n v="81"/>
    <s v="New Jersey"/>
    <s v="M"/>
    <s v="Olive"/>
    <x v="1"/>
    <n v="4.5"/>
    <s v="No"/>
    <s v="Store Pickup"/>
    <s v="Yes"/>
    <s v="Yes"/>
    <n v="8"/>
    <x v="0"/>
    <x v="4"/>
  </r>
  <r>
    <n v="1283"/>
    <n v="24"/>
    <s v="Male"/>
    <s v="Shirt"/>
    <x v="0"/>
    <n v="68"/>
    <s v="New Hampshire"/>
    <s v="L"/>
    <s v="Violet"/>
    <x v="0"/>
    <n v="3"/>
    <s v="No"/>
    <s v="Free Shipping"/>
    <s v="Yes"/>
    <s v="Yes"/>
    <n v="20"/>
    <x v="0"/>
    <x v="5"/>
  </r>
  <r>
    <n v="1284"/>
    <n v="69"/>
    <s v="Male"/>
    <s v="Shirt"/>
    <x v="0"/>
    <n v="94"/>
    <s v="Oregon"/>
    <s v="M"/>
    <s v="Violet"/>
    <x v="0"/>
    <n v="3.9"/>
    <s v="No"/>
    <s v="2-Day Shipping"/>
    <s v="Yes"/>
    <s v="Yes"/>
    <n v="23"/>
    <x v="5"/>
    <x v="6"/>
  </r>
  <r>
    <n v="1285"/>
    <n v="65"/>
    <s v="Male"/>
    <s v="Dress"/>
    <x v="0"/>
    <n v="93"/>
    <s v="Arkansas"/>
    <s v="M"/>
    <s v="Black"/>
    <x v="1"/>
    <n v="3.9"/>
    <s v="No"/>
    <s v="Express"/>
    <s v="Yes"/>
    <s v="Yes"/>
    <n v="38"/>
    <x v="3"/>
    <x v="0"/>
  </r>
  <r>
    <n v="1286"/>
    <n v="64"/>
    <s v="Male"/>
    <s v="Gloves"/>
    <x v="3"/>
    <n v="99"/>
    <s v="North Carolina"/>
    <s v="M"/>
    <s v="Charcoal"/>
    <x v="3"/>
    <n v="3.5"/>
    <s v="No"/>
    <s v="Next Day Air"/>
    <s v="Yes"/>
    <s v="Yes"/>
    <n v="45"/>
    <x v="4"/>
    <x v="0"/>
  </r>
  <r>
    <n v="1287"/>
    <n v="40"/>
    <s v="Male"/>
    <s v="Gloves"/>
    <x v="3"/>
    <n v="49"/>
    <s v="West Virginia"/>
    <s v="L"/>
    <s v="Yellow"/>
    <x v="0"/>
    <n v="4.9000000000000004"/>
    <s v="No"/>
    <s v="Next Day Air"/>
    <s v="Yes"/>
    <s v="Yes"/>
    <n v="44"/>
    <x v="5"/>
    <x v="0"/>
  </r>
  <r>
    <n v="1288"/>
    <n v="24"/>
    <s v="Male"/>
    <s v="Jeans"/>
    <x v="0"/>
    <n v="28"/>
    <s v="Utah"/>
    <s v="XL"/>
    <s v="Blue"/>
    <x v="0"/>
    <n v="3.4"/>
    <s v="No"/>
    <s v="Standard"/>
    <s v="Yes"/>
    <s v="Yes"/>
    <n v="20"/>
    <x v="3"/>
    <x v="5"/>
  </r>
  <r>
    <n v="1289"/>
    <n v="66"/>
    <s v="Male"/>
    <s v="Belt"/>
    <x v="3"/>
    <n v="93"/>
    <s v="South Dakota"/>
    <s v="XL"/>
    <s v="Charcoal"/>
    <x v="0"/>
    <n v="4.0999999999999996"/>
    <s v="No"/>
    <s v="Standard"/>
    <s v="Yes"/>
    <s v="Yes"/>
    <n v="34"/>
    <x v="3"/>
    <x v="4"/>
  </r>
  <r>
    <n v="1290"/>
    <n v="35"/>
    <s v="Male"/>
    <s v="Jacket"/>
    <x v="2"/>
    <n v="24"/>
    <s v="New Hampshire"/>
    <s v="M"/>
    <s v="Red"/>
    <x v="3"/>
    <n v="2.9"/>
    <s v="No"/>
    <s v="Next Day Air"/>
    <s v="Yes"/>
    <s v="Yes"/>
    <n v="10"/>
    <x v="3"/>
    <x v="1"/>
  </r>
  <r>
    <n v="1291"/>
    <n v="67"/>
    <s v="Male"/>
    <s v="Skirt"/>
    <x v="0"/>
    <n v="35"/>
    <s v="Maryland"/>
    <s v="M"/>
    <s v="Indigo"/>
    <x v="1"/>
    <n v="3.4"/>
    <s v="No"/>
    <s v="Free Shipping"/>
    <s v="Yes"/>
    <s v="Yes"/>
    <n v="3"/>
    <x v="3"/>
    <x v="2"/>
  </r>
  <r>
    <n v="1292"/>
    <n v="69"/>
    <s v="Male"/>
    <s v="Sandals"/>
    <x v="1"/>
    <n v="68"/>
    <s v="South Dakota"/>
    <s v="S"/>
    <s v="Beige"/>
    <x v="1"/>
    <n v="3.2"/>
    <s v="No"/>
    <s v="2-Day Shipping"/>
    <s v="Yes"/>
    <s v="Yes"/>
    <n v="23"/>
    <x v="5"/>
    <x v="0"/>
  </r>
  <r>
    <n v="1293"/>
    <n v="26"/>
    <s v="Male"/>
    <s v="Belt"/>
    <x v="3"/>
    <n v="61"/>
    <s v="Kentucky"/>
    <s v="M"/>
    <s v="Maroon"/>
    <x v="2"/>
    <n v="3.9"/>
    <s v="No"/>
    <s v="Free Shipping"/>
    <s v="Yes"/>
    <s v="Yes"/>
    <n v="42"/>
    <x v="4"/>
    <x v="2"/>
  </r>
  <r>
    <n v="1294"/>
    <n v="23"/>
    <s v="Male"/>
    <s v="Sweater"/>
    <x v="0"/>
    <n v="74"/>
    <s v="Florida"/>
    <s v="XL"/>
    <s v="Yellow"/>
    <x v="3"/>
    <n v="4.0999999999999996"/>
    <s v="No"/>
    <s v="Standard"/>
    <s v="Yes"/>
    <s v="Yes"/>
    <n v="30"/>
    <x v="5"/>
    <x v="2"/>
  </r>
  <r>
    <n v="1295"/>
    <n v="27"/>
    <s v="Male"/>
    <s v="Shirt"/>
    <x v="0"/>
    <n v="64"/>
    <s v="Texas"/>
    <s v="M"/>
    <s v="Silver"/>
    <x v="2"/>
    <n v="4.5"/>
    <s v="No"/>
    <s v="Standard"/>
    <s v="Yes"/>
    <s v="Yes"/>
    <n v="21"/>
    <x v="1"/>
    <x v="6"/>
  </r>
  <r>
    <n v="1296"/>
    <n v="30"/>
    <s v="Male"/>
    <s v="Sneakers"/>
    <x v="1"/>
    <n v="60"/>
    <s v="New Mexico"/>
    <s v="M"/>
    <s v="Olive"/>
    <x v="3"/>
    <n v="2.8"/>
    <s v="No"/>
    <s v="Standard"/>
    <s v="Yes"/>
    <s v="Yes"/>
    <n v="50"/>
    <x v="3"/>
    <x v="1"/>
  </r>
  <r>
    <n v="1297"/>
    <n v="48"/>
    <s v="Male"/>
    <s v="Jeans"/>
    <x v="0"/>
    <n v="29"/>
    <s v="South Dakota"/>
    <s v="S"/>
    <s v="Teal"/>
    <x v="1"/>
    <n v="2.8"/>
    <s v="No"/>
    <s v="Express"/>
    <s v="Yes"/>
    <s v="Yes"/>
    <n v="16"/>
    <x v="1"/>
    <x v="4"/>
  </r>
  <r>
    <n v="1298"/>
    <n v="44"/>
    <s v="Male"/>
    <s v="Sandals"/>
    <x v="1"/>
    <n v="85"/>
    <s v="New Jersey"/>
    <s v="M"/>
    <s v="Silver"/>
    <x v="2"/>
    <n v="4.5999999999999996"/>
    <s v="No"/>
    <s v="Standard"/>
    <s v="Yes"/>
    <s v="Yes"/>
    <n v="32"/>
    <x v="0"/>
    <x v="2"/>
  </r>
  <r>
    <n v="1299"/>
    <n v="29"/>
    <s v="Male"/>
    <s v="Pants"/>
    <x v="0"/>
    <n v="81"/>
    <s v="Indiana"/>
    <s v="S"/>
    <s v="Indigo"/>
    <x v="2"/>
    <n v="3"/>
    <s v="No"/>
    <s v="Free Shipping"/>
    <s v="Yes"/>
    <s v="Yes"/>
    <n v="14"/>
    <x v="4"/>
    <x v="0"/>
  </r>
  <r>
    <n v="1300"/>
    <n v="29"/>
    <s v="Male"/>
    <s v="Belt"/>
    <x v="3"/>
    <n v="23"/>
    <s v="Louisiana"/>
    <s v="L"/>
    <s v="Teal"/>
    <x v="3"/>
    <n v="3.6"/>
    <s v="No"/>
    <s v="2-Day Shipping"/>
    <s v="Yes"/>
    <s v="Yes"/>
    <n v="42"/>
    <x v="0"/>
    <x v="4"/>
  </r>
  <r>
    <n v="1301"/>
    <n v="67"/>
    <s v="Male"/>
    <s v="T-shirt"/>
    <x v="0"/>
    <n v="100"/>
    <s v="West Virginia"/>
    <s v="M"/>
    <s v="Charcoal"/>
    <x v="1"/>
    <n v="4.5"/>
    <s v="No"/>
    <s v="Next Day Air"/>
    <s v="Yes"/>
    <s v="Yes"/>
    <n v="47"/>
    <x v="2"/>
    <x v="6"/>
  </r>
  <r>
    <n v="1302"/>
    <n v="42"/>
    <s v="Male"/>
    <s v="Shirt"/>
    <x v="0"/>
    <n v="54"/>
    <s v="Maine"/>
    <s v="M"/>
    <s v="Orange"/>
    <x v="3"/>
    <n v="5"/>
    <s v="No"/>
    <s v="Express"/>
    <s v="Yes"/>
    <s v="Yes"/>
    <n v="21"/>
    <x v="5"/>
    <x v="1"/>
  </r>
  <r>
    <n v="1303"/>
    <n v="23"/>
    <s v="Male"/>
    <s v="Sneakers"/>
    <x v="1"/>
    <n v="25"/>
    <s v="Idaho"/>
    <s v="M"/>
    <s v="Gold"/>
    <x v="3"/>
    <n v="2.9"/>
    <s v="No"/>
    <s v="Next Day Air"/>
    <s v="Yes"/>
    <s v="Yes"/>
    <n v="37"/>
    <x v="2"/>
    <x v="5"/>
  </r>
  <r>
    <n v="1304"/>
    <n v="34"/>
    <s v="Male"/>
    <s v="Blouse"/>
    <x v="0"/>
    <n v="32"/>
    <s v="New York"/>
    <s v="L"/>
    <s v="Silver"/>
    <x v="2"/>
    <n v="3.1"/>
    <s v="No"/>
    <s v="Next Day Air"/>
    <s v="Yes"/>
    <s v="Yes"/>
    <n v="10"/>
    <x v="2"/>
    <x v="2"/>
  </r>
  <r>
    <n v="1305"/>
    <n v="64"/>
    <s v="Male"/>
    <s v="Backpack"/>
    <x v="3"/>
    <n v="63"/>
    <s v="Montana"/>
    <s v="S"/>
    <s v="Orange"/>
    <x v="1"/>
    <n v="4"/>
    <s v="No"/>
    <s v="2-Day Shipping"/>
    <s v="Yes"/>
    <s v="Yes"/>
    <n v="18"/>
    <x v="3"/>
    <x v="6"/>
  </r>
  <r>
    <n v="1306"/>
    <n v="31"/>
    <s v="Male"/>
    <s v="Pants"/>
    <x v="0"/>
    <n v="56"/>
    <s v="Mississippi"/>
    <s v="XL"/>
    <s v="Peach"/>
    <x v="1"/>
    <n v="4.5"/>
    <s v="No"/>
    <s v="Express"/>
    <s v="Yes"/>
    <s v="Yes"/>
    <n v="2"/>
    <x v="3"/>
    <x v="6"/>
  </r>
  <r>
    <n v="1307"/>
    <n v="54"/>
    <s v="Male"/>
    <s v="Sweater"/>
    <x v="0"/>
    <n v="33"/>
    <s v="Alaska"/>
    <s v="L"/>
    <s v="Brown"/>
    <x v="0"/>
    <n v="4.5"/>
    <s v="No"/>
    <s v="Next Day Air"/>
    <s v="Yes"/>
    <s v="Yes"/>
    <n v="40"/>
    <x v="3"/>
    <x v="2"/>
  </r>
  <r>
    <n v="1308"/>
    <n v="23"/>
    <s v="Male"/>
    <s v="Coat"/>
    <x v="2"/>
    <n v="32"/>
    <s v="Missouri"/>
    <s v="L"/>
    <s v="Black"/>
    <x v="2"/>
    <n v="3.1"/>
    <s v="No"/>
    <s v="Express"/>
    <s v="Yes"/>
    <s v="Yes"/>
    <n v="43"/>
    <x v="3"/>
    <x v="2"/>
  </r>
  <r>
    <n v="1309"/>
    <n v="59"/>
    <s v="Male"/>
    <s v="Dress"/>
    <x v="0"/>
    <n v="38"/>
    <s v="Rhode Island"/>
    <s v="L"/>
    <s v="Red"/>
    <x v="2"/>
    <n v="4.4000000000000004"/>
    <s v="No"/>
    <s v="Next Day Air"/>
    <s v="Yes"/>
    <s v="Yes"/>
    <n v="14"/>
    <x v="2"/>
    <x v="6"/>
  </r>
  <r>
    <n v="1310"/>
    <n v="32"/>
    <s v="Male"/>
    <s v="Blouse"/>
    <x v="0"/>
    <n v="21"/>
    <s v="Hawaii"/>
    <s v="L"/>
    <s v="Lavender"/>
    <x v="2"/>
    <n v="4.7"/>
    <s v="No"/>
    <s v="Store Pickup"/>
    <s v="Yes"/>
    <s v="Yes"/>
    <n v="41"/>
    <x v="1"/>
    <x v="3"/>
  </r>
  <r>
    <n v="1311"/>
    <n v="43"/>
    <s v="Male"/>
    <s v="Hoodie"/>
    <x v="0"/>
    <n v="59"/>
    <s v="South Carolina"/>
    <s v="L"/>
    <s v="Brown"/>
    <x v="0"/>
    <n v="3.1"/>
    <s v="No"/>
    <s v="Store Pickup"/>
    <s v="Yes"/>
    <s v="Yes"/>
    <n v="38"/>
    <x v="2"/>
    <x v="6"/>
  </r>
  <r>
    <n v="1312"/>
    <n v="32"/>
    <s v="Male"/>
    <s v="Shoes"/>
    <x v="1"/>
    <n v="87"/>
    <s v="Tennessee"/>
    <s v="M"/>
    <s v="Maroon"/>
    <x v="3"/>
    <n v="4.2"/>
    <s v="No"/>
    <s v="Express"/>
    <s v="Yes"/>
    <s v="Yes"/>
    <n v="12"/>
    <x v="0"/>
    <x v="2"/>
  </r>
  <r>
    <n v="1313"/>
    <n v="66"/>
    <s v="Male"/>
    <s v="T-shirt"/>
    <x v="0"/>
    <n v="79"/>
    <s v="Missouri"/>
    <s v="M"/>
    <s v="Violet"/>
    <x v="0"/>
    <n v="3"/>
    <s v="No"/>
    <s v="Store Pickup"/>
    <s v="Yes"/>
    <s v="Yes"/>
    <n v="19"/>
    <x v="4"/>
    <x v="5"/>
  </r>
  <r>
    <n v="1314"/>
    <n v="70"/>
    <s v="Male"/>
    <s v="Shoes"/>
    <x v="1"/>
    <n v="28"/>
    <s v="Missouri"/>
    <s v="M"/>
    <s v="Lavender"/>
    <x v="2"/>
    <n v="2.6"/>
    <s v="No"/>
    <s v="Free Shipping"/>
    <s v="Yes"/>
    <s v="Yes"/>
    <n v="23"/>
    <x v="2"/>
    <x v="4"/>
  </r>
  <r>
    <n v="1315"/>
    <n v="42"/>
    <s v="Male"/>
    <s v="Boots"/>
    <x v="1"/>
    <n v="67"/>
    <s v="Missouri"/>
    <s v="S"/>
    <s v="Magenta"/>
    <x v="2"/>
    <n v="3.4"/>
    <s v="No"/>
    <s v="Free Shipping"/>
    <s v="Yes"/>
    <s v="Yes"/>
    <n v="49"/>
    <x v="5"/>
    <x v="2"/>
  </r>
  <r>
    <n v="1316"/>
    <n v="56"/>
    <s v="Male"/>
    <s v="Shorts"/>
    <x v="0"/>
    <n v="75"/>
    <s v="Mississippi"/>
    <s v="L"/>
    <s v="Green"/>
    <x v="1"/>
    <n v="4.2"/>
    <s v="No"/>
    <s v="2-Day Shipping"/>
    <s v="Yes"/>
    <s v="Yes"/>
    <n v="29"/>
    <x v="5"/>
    <x v="3"/>
  </r>
  <r>
    <n v="1317"/>
    <n v="28"/>
    <s v="Male"/>
    <s v="Belt"/>
    <x v="3"/>
    <n v="32"/>
    <s v="Arkansas"/>
    <s v="S"/>
    <s v="Lavender"/>
    <x v="1"/>
    <n v="4.5999999999999996"/>
    <s v="No"/>
    <s v="Standard"/>
    <s v="Yes"/>
    <s v="Yes"/>
    <n v="14"/>
    <x v="5"/>
    <x v="4"/>
  </r>
  <r>
    <n v="1318"/>
    <n v="28"/>
    <s v="Male"/>
    <s v="Pants"/>
    <x v="0"/>
    <n v="43"/>
    <s v="Kentucky"/>
    <s v="M"/>
    <s v="Green"/>
    <x v="1"/>
    <n v="2.8"/>
    <s v="No"/>
    <s v="Free Shipping"/>
    <s v="Yes"/>
    <s v="Yes"/>
    <n v="19"/>
    <x v="1"/>
    <x v="5"/>
  </r>
  <r>
    <n v="1319"/>
    <n v="52"/>
    <s v="Male"/>
    <s v="Shorts"/>
    <x v="0"/>
    <n v="93"/>
    <s v="Connecticut"/>
    <s v="M"/>
    <s v="Maroon"/>
    <x v="1"/>
    <n v="2.7"/>
    <s v="No"/>
    <s v="Express"/>
    <s v="Yes"/>
    <s v="Yes"/>
    <n v="19"/>
    <x v="2"/>
    <x v="4"/>
  </r>
  <r>
    <n v="1320"/>
    <n v="65"/>
    <s v="Male"/>
    <s v="Sunglasses"/>
    <x v="3"/>
    <n v="24"/>
    <s v="Oklahoma"/>
    <s v="M"/>
    <s v="Magenta"/>
    <x v="1"/>
    <n v="4"/>
    <s v="No"/>
    <s v="Standard"/>
    <s v="Yes"/>
    <s v="Yes"/>
    <n v="48"/>
    <x v="4"/>
    <x v="1"/>
  </r>
  <r>
    <n v="1321"/>
    <n v="56"/>
    <s v="Male"/>
    <s v="Hat"/>
    <x v="3"/>
    <n v="31"/>
    <s v="California"/>
    <s v="XL"/>
    <s v="Teal"/>
    <x v="3"/>
    <n v="3.1"/>
    <s v="No"/>
    <s v="Free Shipping"/>
    <s v="Yes"/>
    <s v="Yes"/>
    <n v="19"/>
    <x v="5"/>
    <x v="2"/>
  </r>
  <r>
    <n v="1322"/>
    <n v="59"/>
    <s v="Male"/>
    <s v="T-shirt"/>
    <x v="0"/>
    <n v="84"/>
    <s v="Missouri"/>
    <s v="L"/>
    <s v="Orange"/>
    <x v="0"/>
    <n v="3.7"/>
    <s v="No"/>
    <s v="Express"/>
    <s v="Yes"/>
    <s v="Yes"/>
    <n v="45"/>
    <x v="4"/>
    <x v="6"/>
  </r>
  <r>
    <n v="1323"/>
    <n v="23"/>
    <s v="Male"/>
    <s v="Pants"/>
    <x v="0"/>
    <n v="74"/>
    <s v="Washington"/>
    <s v="M"/>
    <s v="Violet"/>
    <x v="0"/>
    <n v="4"/>
    <s v="No"/>
    <s v="Next Day Air"/>
    <s v="Yes"/>
    <s v="Yes"/>
    <n v="17"/>
    <x v="4"/>
    <x v="3"/>
  </r>
  <r>
    <n v="1324"/>
    <n v="58"/>
    <s v="Male"/>
    <s v="Shorts"/>
    <x v="0"/>
    <n v="62"/>
    <s v="New York"/>
    <s v="M"/>
    <s v="Yellow"/>
    <x v="1"/>
    <n v="4.5999999999999996"/>
    <s v="No"/>
    <s v="Standard"/>
    <s v="Yes"/>
    <s v="Yes"/>
    <n v="15"/>
    <x v="5"/>
    <x v="6"/>
  </r>
  <r>
    <n v="1325"/>
    <n v="39"/>
    <s v="Male"/>
    <s v="Jewelry"/>
    <x v="3"/>
    <n v="77"/>
    <s v="Indiana"/>
    <s v="S"/>
    <s v="Orange"/>
    <x v="2"/>
    <n v="3.8"/>
    <s v="No"/>
    <s v="Free Shipping"/>
    <s v="Yes"/>
    <s v="Yes"/>
    <n v="11"/>
    <x v="2"/>
    <x v="0"/>
  </r>
  <r>
    <n v="1326"/>
    <n v="28"/>
    <s v="Male"/>
    <s v="Backpack"/>
    <x v="3"/>
    <n v="73"/>
    <s v="Oregon"/>
    <s v="L"/>
    <s v="Gold"/>
    <x v="2"/>
    <n v="3.5"/>
    <s v="No"/>
    <s v="Express"/>
    <s v="Yes"/>
    <s v="Yes"/>
    <n v="1"/>
    <x v="1"/>
    <x v="5"/>
  </r>
  <r>
    <n v="1327"/>
    <n v="40"/>
    <s v="Male"/>
    <s v="Shoes"/>
    <x v="1"/>
    <n v="50"/>
    <s v="Texas"/>
    <s v="M"/>
    <s v="Indigo"/>
    <x v="1"/>
    <n v="4.5999999999999996"/>
    <s v="No"/>
    <s v="Free Shipping"/>
    <s v="Yes"/>
    <s v="Yes"/>
    <n v="17"/>
    <x v="1"/>
    <x v="5"/>
  </r>
  <r>
    <n v="1328"/>
    <n v="52"/>
    <s v="Male"/>
    <s v="Coat"/>
    <x v="2"/>
    <n v="40"/>
    <s v="Florida"/>
    <s v="M"/>
    <s v="Turquoise"/>
    <x v="0"/>
    <n v="2.8"/>
    <s v="No"/>
    <s v="Standard"/>
    <s v="Yes"/>
    <s v="Yes"/>
    <n v="37"/>
    <x v="1"/>
    <x v="1"/>
  </r>
  <r>
    <n v="1329"/>
    <n v="37"/>
    <s v="Male"/>
    <s v="Sweater"/>
    <x v="0"/>
    <n v="97"/>
    <s v="Rhode Island"/>
    <s v="M"/>
    <s v="Orange"/>
    <x v="0"/>
    <n v="3.7"/>
    <s v="No"/>
    <s v="Standard"/>
    <s v="Yes"/>
    <s v="Yes"/>
    <n v="40"/>
    <x v="4"/>
    <x v="1"/>
  </r>
  <r>
    <n v="1330"/>
    <n v="70"/>
    <s v="Male"/>
    <s v="Gloves"/>
    <x v="3"/>
    <n v="63"/>
    <s v="Texas"/>
    <s v="M"/>
    <s v="Indigo"/>
    <x v="3"/>
    <n v="3.3"/>
    <s v="No"/>
    <s v="Express"/>
    <s v="Yes"/>
    <s v="Yes"/>
    <n v="50"/>
    <x v="3"/>
    <x v="6"/>
  </r>
  <r>
    <n v="1331"/>
    <n v="30"/>
    <s v="Male"/>
    <s v="Handbag"/>
    <x v="3"/>
    <n v="65"/>
    <s v="Vermont"/>
    <s v="M"/>
    <s v="Charcoal"/>
    <x v="3"/>
    <n v="2.9"/>
    <s v="No"/>
    <s v="Standard"/>
    <s v="Yes"/>
    <s v="Yes"/>
    <n v="20"/>
    <x v="3"/>
    <x v="4"/>
  </r>
  <r>
    <n v="1332"/>
    <n v="38"/>
    <s v="Male"/>
    <s v="Socks"/>
    <x v="0"/>
    <n v="91"/>
    <s v="Maryland"/>
    <s v="M"/>
    <s v="Lavender"/>
    <x v="1"/>
    <n v="3.2"/>
    <s v="No"/>
    <s v="Standard"/>
    <s v="Yes"/>
    <s v="Yes"/>
    <n v="8"/>
    <x v="3"/>
    <x v="4"/>
  </r>
  <r>
    <n v="1333"/>
    <n v="66"/>
    <s v="Male"/>
    <s v="Hoodie"/>
    <x v="0"/>
    <n v="60"/>
    <s v="Alaska"/>
    <s v="S"/>
    <s v="Gold"/>
    <x v="1"/>
    <n v="4.3"/>
    <s v="No"/>
    <s v="Store Pickup"/>
    <s v="Yes"/>
    <s v="Yes"/>
    <n v="16"/>
    <x v="4"/>
    <x v="3"/>
  </r>
  <r>
    <n v="1334"/>
    <n v="29"/>
    <s v="Male"/>
    <s v="Pants"/>
    <x v="0"/>
    <n v="69"/>
    <s v="Idaho"/>
    <s v="M"/>
    <s v="Lavender"/>
    <x v="0"/>
    <n v="2.7"/>
    <s v="No"/>
    <s v="Next Day Air"/>
    <s v="Yes"/>
    <s v="Yes"/>
    <n v="9"/>
    <x v="4"/>
    <x v="3"/>
  </r>
  <r>
    <n v="1335"/>
    <n v="46"/>
    <s v="Male"/>
    <s v="Coat"/>
    <x v="2"/>
    <n v="52"/>
    <s v="West Virginia"/>
    <s v="S"/>
    <s v="White"/>
    <x v="1"/>
    <n v="4.2"/>
    <s v="No"/>
    <s v="Store Pickup"/>
    <s v="Yes"/>
    <s v="Yes"/>
    <n v="12"/>
    <x v="0"/>
    <x v="5"/>
  </r>
  <r>
    <n v="1336"/>
    <n v="56"/>
    <s v="Male"/>
    <s v="Boots"/>
    <x v="1"/>
    <n v="49"/>
    <s v="Nevada"/>
    <s v="M"/>
    <s v="Lavender"/>
    <x v="3"/>
    <n v="4.8"/>
    <s v="No"/>
    <s v="2-Day Shipping"/>
    <s v="Yes"/>
    <s v="Yes"/>
    <n v="26"/>
    <x v="2"/>
    <x v="1"/>
  </r>
  <r>
    <n v="1337"/>
    <n v="23"/>
    <s v="Male"/>
    <s v="Sneakers"/>
    <x v="1"/>
    <n v="85"/>
    <s v="Oregon"/>
    <s v="M"/>
    <s v="Charcoal"/>
    <x v="1"/>
    <n v="4.8"/>
    <s v="No"/>
    <s v="Store Pickup"/>
    <s v="Yes"/>
    <s v="Yes"/>
    <n v="44"/>
    <x v="5"/>
    <x v="0"/>
  </r>
  <r>
    <n v="1338"/>
    <n v="37"/>
    <s v="Male"/>
    <s v="Sweater"/>
    <x v="0"/>
    <n v="86"/>
    <s v="Tennessee"/>
    <s v="L"/>
    <s v="Silver"/>
    <x v="1"/>
    <n v="3.4"/>
    <s v="No"/>
    <s v="Express"/>
    <s v="Yes"/>
    <s v="Yes"/>
    <n v="19"/>
    <x v="2"/>
    <x v="4"/>
  </r>
  <r>
    <n v="1339"/>
    <n v="56"/>
    <s v="Male"/>
    <s v="Handbag"/>
    <x v="3"/>
    <n v="51"/>
    <s v="Alabama"/>
    <s v="S"/>
    <s v="Yellow"/>
    <x v="0"/>
    <n v="2.6"/>
    <s v="No"/>
    <s v="Standard"/>
    <s v="Yes"/>
    <s v="Yes"/>
    <n v="43"/>
    <x v="3"/>
    <x v="0"/>
  </r>
  <r>
    <n v="1340"/>
    <n v="36"/>
    <s v="Male"/>
    <s v="Belt"/>
    <x v="3"/>
    <n v="56"/>
    <s v="Indiana"/>
    <s v="L"/>
    <s v="Olive"/>
    <x v="0"/>
    <n v="5"/>
    <s v="No"/>
    <s v="Next Day Air"/>
    <s v="Yes"/>
    <s v="Yes"/>
    <n v="5"/>
    <x v="4"/>
    <x v="6"/>
  </r>
  <r>
    <n v="1341"/>
    <n v="40"/>
    <s v="Male"/>
    <s v="Belt"/>
    <x v="3"/>
    <n v="72"/>
    <s v="Idaho"/>
    <s v="M"/>
    <s v="Peach"/>
    <x v="3"/>
    <n v="4.4000000000000004"/>
    <s v="No"/>
    <s v="Next Day Air"/>
    <s v="Yes"/>
    <s v="Yes"/>
    <n v="5"/>
    <x v="5"/>
    <x v="6"/>
  </r>
  <r>
    <n v="1342"/>
    <n v="26"/>
    <s v="Male"/>
    <s v="Hoodie"/>
    <x v="0"/>
    <n v="27"/>
    <s v="Rhode Island"/>
    <s v="XL"/>
    <s v="Yellow"/>
    <x v="3"/>
    <n v="2.9"/>
    <s v="No"/>
    <s v="Standard"/>
    <s v="Yes"/>
    <s v="Yes"/>
    <n v="31"/>
    <x v="4"/>
    <x v="3"/>
  </r>
  <r>
    <n v="1343"/>
    <n v="57"/>
    <s v="Male"/>
    <s v="Sunglasses"/>
    <x v="3"/>
    <n v="43"/>
    <s v="Arizona"/>
    <s v="XL"/>
    <s v="Yellow"/>
    <x v="2"/>
    <n v="3.4"/>
    <s v="No"/>
    <s v="2-Day Shipping"/>
    <s v="Yes"/>
    <s v="Yes"/>
    <n v="11"/>
    <x v="4"/>
    <x v="5"/>
  </r>
  <r>
    <n v="1344"/>
    <n v="68"/>
    <s v="Male"/>
    <s v="Sneakers"/>
    <x v="1"/>
    <n v="56"/>
    <s v="Florida"/>
    <s v="M"/>
    <s v="Indigo"/>
    <x v="1"/>
    <n v="3.4"/>
    <s v="No"/>
    <s v="Standard"/>
    <s v="Yes"/>
    <s v="Yes"/>
    <n v="34"/>
    <x v="4"/>
    <x v="5"/>
  </r>
  <r>
    <n v="1345"/>
    <n v="56"/>
    <s v="Male"/>
    <s v="T-shirt"/>
    <x v="0"/>
    <n v="37"/>
    <s v="New York"/>
    <s v="S"/>
    <s v="Violet"/>
    <x v="3"/>
    <n v="4.9000000000000004"/>
    <s v="No"/>
    <s v="Next Day Air"/>
    <s v="Yes"/>
    <s v="Yes"/>
    <n v="14"/>
    <x v="1"/>
    <x v="2"/>
  </r>
  <r>
    <n v="1346"/>
    <n v="40"/>
    <s v="Male"/>
    <s v="Dress"/>
    <x v="0"/>
    <n v="21"/>
    <s v="Nebraska"/>
    <s v="M"/>
    <s v="White"/>
    <x v="3"/>
    <n v="3.6"/>
    <s v="No"/>
    <s v="Standard"/>
    <s v="Yes"/>
    <s v="Yes"/>
    <n v="42"/>
    <x v="0"/>
    <x v="1"/>
  </r>
  <r>
    <n v="1347"/>
    <n v="44"/>
    <s v="Male"/>
    <s v="Hoodie"/>
    <x v="0"/>
    <n v="91"/>
    <s v="Mississippi"/>
    <s v="L"/>
    <s v="White"/>
    <x v="0"/>
    <n v="3"/>
    <s v="No"/>
    <s v="Free Shipping"/>
    <s v="Yes"/>
    <s v="Yes"/>
    <n v="15"/>
    <x v="0"/>
    <x v="4"/>
  </r>
  <r>
    <n v="1348"/>
    <n v="44"/>
    <s v="Male"/>
    <s v="Sweater"/>
    <x v="0"/>
    <n v="95"/>
    <s v="Vermont"/>
    <s v="M"/>
    <s v="Cyan"/>
    <x v="2"/>
    <n v="3.9"/>
    <s v="No"/>
    <s v="2-Day Shipping"/>
    <s v="Yes"/>
    <s v="Yes"/>
    <n v="47"/>
    <x v="4"/>
    <x v="5"/>
  </r>
  <r>
    <n v="1349"/>
    <n v="19"/>
    <s v="Male"/>
    <s v="Belt"/>
    <x v="3"/>
    <n v="54"/>
    <s v="Nebraska"/>
    <s v="XL"/>
    <s v="Purple"/>
    <x v="1"/>
    <n v="3.2"/>
    <s v="No"/>
    <s v="Standard"/>
    <s v="Yes"/>
    <s v="Yes"/>
    <n v="23"/>
    <x v="2"/>
    <x v="0"/>
  </r>
  <r>
    <n v="1350"/>
    <n v="21"/>
    <s v="Male"/>
    <s v="Socks"/>
    <x v="0"/>
    <n v="36"/>
    <s v="South Carolina"/>
    <s v="XL"/>
    <s v="Black"/>
    <x v="1"/>
    <n v="3.2"/>
    <s v="No"/>
    <s v="Next Day Air"/>
    <s v="Yes"/>
    <s v="Yes"/>
    <n v="23"/>
    <x v="1"/>
    <x v="4"/>
  </r>
  <r>
    <n v="1351"/>
    <n v="31"/>
    <s v="Male"/>
    <s v="Sunglasses"/>
    <x v="3"/>
    <n v="71"/>
    <s v="Delaware"/>
    <s v="M"/>
    <s v="Orange"/>
    <x v="3"/>
    <n v="4.3"/>
    <s v="No"/>
    <s v="Next Day Air"/>
    <s v="Yes"/>
    <s v="Yes"/>
    <n v="1"/>
    <x v="1"/>
    <x v="6"/>
  </r>
  <r>
    <n v="1352"/>
    <n v="30"/>
    <s v="Male"/>
    <s v="Coat"/>
    <x v="2"/>
    <n v="31"/>
    <s v="Vermont"/>
    <s v="L"/>
    <s v="Maroon"/>
    <x v="2"/>
    <n v="2.8"/>
    <s v="No"/>
    <s v="2-Day Shipping"/>
    <s v="Yes"/>
    <s v="Yes"/>
    <n v="28"/>
    <x v="4"/>
    <x v="3"/>
  </r>
  <r>
    <n v="1353"/>
    <n v="65"/>
    <s v="Male"/>
    <s v="Hat"/>
    <x v="3"/>
    <n v="89"/>
    <s v="Indiana"/>
    <s v="XL"/>
    <s v="Orange"/>
    <x v="1"/>
    <n v="4.5"/>
    <s v="No"/>
    <s v="Next Day Air"/>
    <s v="Yes"/>
    <s v="Yes"/>
    <n v="37"/>
    <x v="2"/>
    <x v="4"/>
  </r>
  <r>
    <n v="1354"/>
    <n v="39"/>
    <s v="Male"/>
    <s v="Pants"/>
    <x v="0"/>
    <n v="83"/>
    <s v="Oregon"/>
    <s v="M"/>
    <s v="Teal"/>
    <x v="0"/>
    <n v="4.0999999999999996"/>
    <s v="No"/>
    <s v="Next Day Air"/>
    <s v="Yes"/>
    <s v="Yes"/>
    <n v="4"/>
    <x v="1"/>
    <x v="6"/>
  </r>
  <r>
    <n v="1355"/>
    <n v="64"/>
    <s v="Male"/>
    <s v="Backpack"/>
    <x v="3"/>
    <n v="42"/>
    <s v="Maryland"/>
    <s v="M"/>
    <s v="Gray"/>
    <x v="1"/>
    <n v="3.6"/>
    <s v="No"/>
    <s v="2-Day Shipping"/>
    <s v="Yes"/>
    <s v="Yes"/>
    <n v="21"/>
    <x v="4"/>
    <x v="3"/>
  </r>
  <r>
    <n v="1356"/>
    <n v="59"/>
    <s v="Male"/>
    <s v="Shorts"/>
    <x v="0"/>
    <n v="91"/>
    <s v="Florida"/>
    <s v="M"/>
    <s v="Blue"/>
    <x v="2"/>
    <n v="3"/>
    <s v="No"/>
    <s v="2-Day Shipping"/>
    <s v="Yes"/>
    <s v="Yes"/>
    <n v="50"/>
    <x v="3"/>
    <x v="4"/>
  </r>
  <r>
    <n v="1357"/>
    <n v="49"/>
    <s v="Male"/>
    <s v="Jacket"/>
    <x v="2"/>
    <n v="61"/>
    <s v="Indiana"/>
    <s v="M"/>
    <s v="Cyan"/>
    <x v="1"/>
    <n v="4"/>
    <s v="No"/>
    <s v="Free Shipping"/>
    <s v="Yes"/>
    <s v="Yes"/>
    <n v="34"/>
    <x v="4"/>
    <x v="2"/>
  </r>
  <r>
    <n v="1358"/>
    <n v="24"/>
    <s v="Male"/>
    <s v="Backpack"/>
    <x v="3"/>
    <n v="66"/>
    <s v="Texas"/>
    <s v="S"/>
    <s v="Red"/>
    <x v="2"/>
    <n v="3.5"/>
    <s v="No"/>
    <s v="Next Day Air"/>
    <s v="Yes"/>
    <s v="Yes"/>
    <n v="20"/>
    <x v="1"/>
    <x v="3"/>
  </r>
  <r>
    <n v="1359"/>
    <n v="19"/>
    <s v="Male"/>
    <s v="Scarf"/>
    <x v="3"/>
    <n v="22"/>
    <s v="Nebraska"/>
    <s v="XL"/>
    <s v="Pink"/>
    <x v="1"/>
    <n v="2.5"/>
    <s v="No"/>
    <s v="Store Pickup"/>
    <s v="Yes"/>
    <s v="Yes"/>
    <n v="25"/>
    <x v="0"/>
    <x v="6"/>
  </r>
  <r>
    <n v="1360"/>
    <n v="27"/>
    <s v="Male"/>
    <s v="Hoodie"/>
    <x v="0"/>
    <n v="68"/>
    <s v="North Carolina"/>
    <s v="S"/>
    <s v="Cyan"/>
    <x v="0"/>
    <n v="4.3"/>
    <s v="No"/>
    <s v="Store Pickup"/>
    <s v="Yes"/>
    <s v="Yes"/>
    <n v="26"/>
    <x v="4"/>
    <x v="0"/>
  </r>
  <r>
    <n v="1361"/>
    <n v="56"/>
    <s v="Male"/>
    <s v="Skirt"/>
    <x v="0"/>
    <n v="43"/>
    <s v="Alabama"/>
    <s v="L"/>
    <s v="Black"/>
    <x v="3"/>
    <n v="2.8"/>
    <s v="No"/>
    <s v="Express"/>
    <s v="Yes"/>
    <s v="Yes"/>
    <n v="4"/>
    <x v="4"/>
    <x v="2"/>
  </r>
  <r>
    <n v="1362"/>
    <n v="49"/>
    <s v="Male"/>
    <s v="Dress"/>
    <x v="0"/>
    <n v="32"/>
    <s v="Alabama"/>
    <s v="M"/>
    <s v="Beige"/>
    <x v="3"/>
    <n v="3.7"/>
    <s v="No"/>
    <s v="Next Day Air"/>
    <s v="Yes"/>
    <s v="Yes"/>
    <n v="39"/>
    <x v="5"/>
    <x v="5"/>
  </r>
  <r>
    <n v="1363"/>
    <n v="41"/>
    <s v="Male"/>
    <s v="Coat"/>
    <x v="2"/>
    <n v="46"/>
    <s v="Colorado"/>
    <s v="M"/>
    <s v="Gray"/>
    <x v="3"/>
    <n v="4.3"/>
    <s v="No"/>
    <s v="Express"/>
    <s v="Yes"/>
    <s v="Yes"/>
    <n v="29"/>
    <x v="1"/>
    <x v="1"/>
  </r>
  <r>
    <n v="1364"/>
    <n v="36"/>
    <s v="Male"/>
    <s v="Blouse"/>
    <x v="0"/>
    <n v="90"/>
    <s v="Wisconsin"/>
    <s v="L"/>
    <s v="Red"/>
    <x v="2"/>
    <n v="4"/>
    <s v="No"/>
    <s v="Express"/>
    <s v="Yes"/>
    <s v="Yes"/>
    <n v="47"/>
    <x v="3"/>
    <x v="3"/>
  </r>
  <r>
    <n v="1365"/>
    <n v="68"/>
    <s v="Male"/>
    <s v="Hat"/>
    <x v="3"/>
    <n v="75"/>
    <s v="Delaware"/>
    <s v="L"/>
    <s v="Yellow"/>
    <x v="3"/>
    <n v="4.7"/>
    <s v="No"/>
    <s v="Express"/>
    <s v="Yes"/>
    <s v="Yes"/>
    <n v="5"/>
    <x v="1"/>
    <x v="6"/>
  </r>
  <r>
    <n v="1366"/>
    <n v="28"/>
    <s v="Male"/>
    <s v="Handbag"/>
    <x v="3"/>
    <n v="69"/>
    <s v="Indiana"/>
    <s v="M"/>
    <s v="Magenta"/>
    <x v="0"/>
    <n v="4.5"/>
    <s v="No"/>
    <s v="Store Pickup"/>
    <s v="Yes"/>
    <s v="Yes"/>
    <n v="18"/>
    <x v="4"/>
    <x v="0"/>
  </r>
  <r>
    <n v="1367"/>
    <n v="45"/>
    <s v="Male"/>
    <s v="Belt"/>
    <x v="3"/>
    <n v="40"/>
    <s v="Iowa"/>
    <s v="M"/>
    <s v="Magenta"/>
    <x v="3"/>
    <n v="3.1"/>
    <s v="No"/>
    <s v="Free Shipping"/>
    <s v="Yes"/>
    <s v="Yes"/>
    <n v="10"/>
    <x v="2"/>
    <x v="0"/>
  </r>
  <r>
    <n v="1368"/>
    <n v="60"/>
    <s v="Male"/>
    <s v="Belt"/>
    <x v="3"/>
    <n v="63"/>
    <s v="Iowa"/>
    <s v="S"/>
    <s v="Black"/>
    <x v="3"/>
    <n v="3.8"/>
    <s v="No"/>
    <s v="Express"/>
    <s v="Yes"/>
    <s v="Yes"/>
    <n v="25"/>
    <x v="1"/>
    <x v="3"/>
  </r>
  <r>
    <n v="1369"/>
    <n v="21"/>
    <s v="Male"/>
    <s v="Shirt"/>
    <x v="0"/>
    <n v="36"/>
    <s v="Wisconsin"/>
    <s v="L"/>
    <s v="Orange"/>
    <x v="2"/>
    <n v="4.9000000000000004"/>
    <s v="No"/>
    <s v="Express"/>
    <s v="Yes"/>
    <s v="Yes"/>
    <n v="2"/>
    <x v="1"/>
    <x v="1"/>
  </r>
  <r>
    <n v="1370"/>
    <n v="32"/>
    <s v="Male"/>
    <s v="Shoes"/>
    <x v="1"/>
    <n v="75"/>
    <s v="Iowa"/>
    <s v="M"/>
    <s v="Green"/>
    <x v="0"/>
    <n v="3.2"/>
    <s v="No"/>
    <s v="Standard"/>
    <s v="Yes"/>
    <s v="Yes"/>
    <n v="48"/>
    <x v="0"/>
    <x v="0"/>
  </r>
  <r>
    <n v="1371"/>
    <n v="27"/>
    <s v="Male"/>
    <s v="Scarf"/>
    <x v="3"/>
    <n v="67"/>
    <s v="Montana"/>
    <s v="L"/>
    <s v="Peach"/>
    <x v="2"/>
    <n v="2.9"/>
    <s v="No"/>
    <s v="2-Day Shipping"/>
    <s v="Yes"/>
    <s v="Yes"/>
    <n v="41"/>
    <x v="4"/>
    <x v="6"/>
  </r>
  <r>
    <n v="1372"/>
    <n v="40"/>
    <s v="Male"/>
    <s v="Pants"/>
    <x v="0"/>
    <n v="64"/>
    <s v="Mississippi"/>
    <s v="M"/>
    <s v="Charcoal"/>
    <x v="1"/>
    <n v="2.8"/>
    <s v="No"/>
    <s v="Store Pickup"/>
    <s v="Yes"/>
    <s v="Yes"/>
    <n v="42"/>
    <x v="2"/>
    <x v="5"/>
  </r>
  <r>
    <n v="1373"/>
    <n v="64"/>
    <s v="Male"/>
    <s v="Blouse"/>
    <x v="0"/>
    <n v="61"/>
    <s v="Michigan"/>
    <s v="M"/>
    <s v="Gray"/>
    <x v="3"/>
    <n v="4"/>
    <s v="No"/>
    <s v="2-Day Shipping"/>
    <s v="Yes"/>
    <s v="Yes"/>
    <n v="44"/>
    <x v="3"/>
    <x v="4"/>
  </r>
  <r>
    <n v="1374"/>
    <n v="18"/>
    <s v="Male"/>
    <s v="Gloves"/>
    <x v="3"/>
    <n v="40"/>
    <s v="Virginia"/>
    <s v="L"/>
    <s v="Turquoise"/>
    <x v="0"/>
    <n v="2.6"/>
    <s v="No"/>
    <s v="Store Pickup"/>
    <s v="Yes"/>
    <s v="Yes"/>
    <n v="6"/>
    <x v="1"/>
    <x v="3"/>
  </r>
  <r>
    <n v="1375"/>
    <n v="22"/>
    <s v="Male"/>
    <s v="Handbag"/>
    <x v="3"/>
    <n v="97"/>
    <s v="New York"/>
    <s v="M"/>
    <s v="Red"/>
    <x v="3"/>
    <n v="2.7"/>
    <s v="No"/>
    <s v="Free Shipping"/>
    <s v="Yes"/>
    <s v="Yes"/>
    <n v="5"/>
    <x v="4"/>
    <x v="3"/>
  </r>
  <r>
    <n v="1376"/>
    <n v="42"/>
    <s v="Male"/>
    <s v="Sneakers"/>
    <x v="1"/>
    <n v="31"/>
    <s v="Maine"/>
    <s v="L"/>
    <s v="Brown"/>
    <x v="1"/>
    <n v="4.0999999999999996"/>
    <s v="No"/>
    <s v="2-Day Shipping"/>
    <s v="Yes"/>
    <s v="Yes"/>
    <n v="8"/>
    <x v="2"/>
    <x v="2"/>
  </r>
  <r>
    <n v="1377"/>
    <n v="57"/>
    <s v="Male"/>
    <s v="Sandals"/>
    <x v="1"/>
    <n v="65"/>
    <s v="New Jersey"/>
    <s v="L"/>
    <s v="Pink"/>
    <x v="1"/>
    <n v="5"/>
    <s v="No"/>
    <s v="Free Shipping"/>
    <s v="Yes"/>
    <s v="Yes"/>
    <n v="24"/>
    <x v="3"/>
    <x v="2"/>
  </r>
  <r>
    <n v="1378"/>
    <n v="33"/>
    <s v="Male"/>
    <s v="Sunglasses"/>
    <x v="3"/>
    <n v="54"/>
    <s v="Maryland"/>
    <s v="L"/>
    <s v="Olive"/>
    <x v="1"/>
    <n v="3"/>
    <s v="No"/>
    <s v="Next Day Air"/>
    <s v="Yes"/>
    <s v="Yes"/>
    <n v="42"/>
    <x v="0"/>
    <x v="5"/>
  </r>
  <r>
    <n v="1379"/>
    <n v="37"/>
    <s v="Male"/>
    <s v="Jacket"/>
    <x v="2"/>
    <n v="49"/>
    <s v="Kentucky"/>
    <s v="XL"/>
    <s v="Lavender"/>
    <x v="3"/>
    <n v="3.6"/>
    <s v="No"/>
    <s v="Free Shipping"/>
    <s v="Yes"/>
    <s v="Yes"/>
    <n v="24"/>
    <x v="0"/>
    <x v="1"/>
  </r>
  <r>
    <n v="1380"/>
    <n v="21"/>
    <s v="Male"/>
    <s v="T-shirt"/>
    <x v="0"/>
    <n v="64"/>
    <s v="Minnesota"/>
    <s v="L"/>
    <s v="Purple"/>
    <x v="3"/>
    <n v="2.8"/>
    <s v="No"/>
    <s v="2-Day Shipping"/>
    <s v="Yes"/>
    <s v="Yes"/>
    <n v="38"/>
    <x v="0"/>
    <x v="4"/>
  </r>
  <r>
    <n v="1381"/>
    <n v="51"/>
    <s v="Male"/>
    <s v="Sneakers"/>
    <x v="1"/>
    <n v="35"/>
    <s v="Massachusetts"/>
    <s v="S"/>
    <s v="Beige"/>
    <x v="0"/>
    <n v="4.5999999999999996"/>
    <s v="No"/>
    <s v="Standard"/>
    <s v="Yes"/>
    <s v="Yes"/>
    <n v="41"/>
    <x v="1"/>
    <x v="0"/>
  </r>
  <r>
    <n v="1382"/>
    <n v="30"/>
    <s v="Male"/>
    <s v="Shoes"/>
    <x v="1"/>
    <n v="86"/>
    <s v="Illinois"/>
    <s v="L"/>
    <s v="Green"/>
    <x v="0"/>
    <n v="2.9"/>
    <s v="No"/>
    <s v="Standard"/>
    <s v="Yes"/>
    <s v="Yes"/>
    <n v="48"/>
    <x v="0"/>
    <x v="3"/>
  </r>
  <r>
    <n v="1383"/>
    <n v="68"/>
    <s v="Male"/>
    <s v="Jacket"/>
    <x v="2"/>
    <n v="55"/>
    <s v="Michigan"/>
    <s v="L"/>
    <s v="Brown"/>
    <x v="0"/>
    <n v="4.8"/>
    <s v="No"/>
    <s v="Express"/>
    <s v="Yes"/>
    <s v="Yes"/>
    <n v="16"/>
    <x v="4"/>
    <x v="3"/>
  </r>
  <r>
    <n v="1384"/>
    <n v="36"/>
    <s v="Male"/>
    <s v="Scarf"/>
    <x v="3"/>
    <n v="58"/>
    <s v="Wisconsin"/>
    <s v="M"/>
    <s v="Beige"/>
    <x v="1"/>
    <n v="3.3"/>
    <s v="No"/>
    <s v="Express"/>
    <s v="Yes"/>
    <s v="Yes"/>
    <n v="4"/>
    <x v="0"/>
    <x v="5"/>
  </r>
  <r>
    <n v="1385"/>
    <n v="46"/>
    <s v="Male"/>
    <s v="Sneakers"/>
    <x v="1"/>
    <n v="96"/>
    <s v="Alaska"/>
    <s v="M"/>
    <s v="Beige"/>
    <x v="3"/>
    <n v="4.5999999999999996"/>
    <s v="No"/>
    <s v="Standard"/>
    <s v="Yes"/>
    <s v="Yes"/>
    <n v="8"/>
    <x v="4"/>
    <x v="1"/>
  </r>
  <r>
    <n v="1386"/>
    <n v="41"/>
    <s v="Male"/>
    <s v="Jewelry"/>
    <x v="3"/>
    <n v="64"/>
    <s v="Mississippi"/>
    <s v="M"/>
    <s v="Indigo"/>
    <x v="3"/>
    <n v="2.6"/>
    <s v="No"/>
    <s v="Store Pickup"/>
    <s v="Yes"/>
    <s v="Yes"/>
    <n v="1"/>
    <x v="4"/>
    <x v="4"/>
  </r>
  <r>
    <n v="1387"/>
    <n v="68"/>
    <s v="Male"/>
    <s v="Jacket"/>
    <x v="2"/>
    <n v="56"/>
    <s v="Oregon"/>
    <s v="M"/>
    <s v="Silver"/>
    <x v="3"/>
    <n v="4"/>
    <s v="No"/>
    <s v="Next Day Air"/>
    <s v="Yes"/>
    <s v="Yes"/>
    <n v="4"/>
    <x v="5"/>
    <x v="3"/>
  </r>
  <r>
    <n v="1388"/>
    <n v="21"/>
    <s v="Male"/>
    <s v="Blouse"/>
    <x v="0"/>
    <n v="85"/>
    <s v="Maryland"/>
    <s v="M"/>
    <s v="Gold"/>
    <x v="0"/>
    <n v="3.8"/>
    <s v="No"/>
    <s v="Standard"/>
    <s v="Yes"/>
    <s v="Yes"/>
    <n v="20"/>
    <x v="2"/>
    <x v="5"/>
  </r>
  <r>
    <n v="1389"/>
    <n v="62"/>
    <s v="Male"/>
    <s v="Dress"/>
    <x v="0"/>
    <n v="23"/>
    <s v="Arkansas"/>
    <s v="M"/>
    <s v="Lavender"/>
    <x v="1"/>
    <n v="3.9"/>
    <s v="No"/>
    <s v="Express"/>
    <s v="Yes"/>
    <s v="Yes"/>
    <n v="40"/>
    <x v="1"/>
    <x v="3"/>
  </r>
  <r>
    <n v="1390"/>
    <n v="59"/>
    <s v="Male"/>
    <s v="Scarf"/>
    <x v="3"/>
    <n v="72"/>
    <s v="Illinois"/>
    <s v="L"/>
    <s v="Orange"/>
    <x v="3"/>
    <n v="2.6"/>
    <s v="No"/>
    <s v="Store Pickup"/>
    <s v="Yes"/>
    <s v="Yes"/>
    <n v="8"/>
    <x v="5"/>
    <x v="0"/>
  </r>
  <r>
    <n v="1391"/>
    <n v="25"/>
    <s v="Male"/>
    <s v="Hat"/>
    <x v="3"/>
    <n v="38"/>
    <s v="Arkansas"/>
    <s v="M"/>
    <s v="Maroon"/>
    <x v="2"/>
    <n v="4.3"/>
    <s v="No"/>
    <s v="Standard"/>
    <s v="Yes"/>
    <s v="Yes"/>
    <n v="42"/>
    <x v="5"/>
    <x v="1"/>
  </r>
  <r>
    <n v="1392"/>
    <n v="53"/>
    <s v="Male"/>
    <s v="Blouse"/>
    <x v="0"/>
    <n v="29"/>
    <s v="Mississippi"/>
    <s v="S"/>
    <s v="White"/>
    <x v="0"/>
    <n v="3.6"/>
    <s v="No"/>
    <s v="Express"/>
    <s v="Yes"/>
    <s v="Yes"/>
    <n v="38"/>
    <x v="2"/>
    <x v="2"/>
  </r>
  <r>
    <n v="1393"/>
    <n v="31"/>
    <s v="Male"/>
    <s v="Gloves"/>
    <x v="3"/>
    <n v="46"/>
    <s v="Arkansas"/>
    <s v="M"/>
    <s v="Yellow"/>
    <x v="1"/>
    <n v="4.2"/>
    <s v="No"/>
    <s v="Express"/>
    <s v="Yes"/>
    <s v="Yes"/>
    <n v="34"/>
    <x v="0"/>
    <x v="6"/>
  </r>
  <r>
    <n v="1394"/>
    <n v="46"/>
    <s v="Male"/>
    <s v="Gloves"/>
    <x v="3"/>
    <n v="58"/>
    <s v="Idaho"/>
    <s v="L"/>
    <s v="Yellow"/>
    <x v="1"/>
    <n v="3.9"/>
    <s v="No"/>
    <s v="Express"/>
    <s v="Yes"/>
    <s v="Yes"/>
    <n v="14"/>
    <x v="3"/>
    <x v="0"/>
  </r>
  <r>
    <n v="1395"/>
    <n v="26"/>
    <s v="Male"/>
    <s v="Coat"/>
    <x v="2"/>
    <n v="43"/>
    <s v="Iowa"/>
    <s v="L"/>
    <s v="Magenta"/>
    <x v="3"/>
    <n v="4.7"/>
    <s v="No"/>
    <s v="Next Day Air"/>
    <s v="Yes"/>
    <s v="Yes"/>
    <n v="39"/>
    <x v="1"/>
    <x v="1"/>
  </r>
  <r>
    <n v="1396"/>
    <n v="47"/>
    <s v="Male"/>
    <s v="Scarf"/>
    <x v="3"/>
    <n v="32"/>
    <s v="West Virginia"/>
    <s v="L"/>
    <s v="Turquoise"/>
    <x v="1"/>
    <n v="2.8"/>
    <s v="No"/>
    <s v="Next Day Air"/>
    <s v="Yes"/>
    <s v="Yes"/>
    <n v="40"/>
    <x v="3"/>
    <x v="4"/>
  </r>
  <r>
    <n v="1397"/>
    <n v="37"/>
    <s v="Male"/>
    <s v="Pants"/>
    <x v="0"/>
    <n v="30"/>
    <s v="Wisconsin"/>
    <s v="XL"/>
    <s v="Lavender"/>
    <x v="0"/>
    <n v="3"/>
    <s v="No"/>
    <s v="Next Day Air"/>
    <s v="Yes"/>
    <s v="Yes"/>
    <n v="49"/>
    <x v="5"/>
    <x v="5"/>
  </r>
  <r>
    <n v="1398"/>
    <n v="55"/>
    <s v="Male"/>
    <s v="Sunglasses"/>
    <x v="3"/>
    <n v="67"/>
    <s v="Massachusetts"/>
    <s v="S"/>
    <s v="Magenta"/>
    <x v="2"/>
    <n v="4.7"/>
    <s v="No"/>
    <s v="Store Pickup"/>
    <s v="Yes"/>
    <s v="Yes"/>
    <n v="33"/>
    <x v="3"/>
    <x v="2"/>
  </r>
  <r>
    <n v="1399"/>
    <n v="30"/>
    <s v="Male"/>
    <s v="Dress"/>
    <x v="0"/>
    <n v="45"/>
    <s v="Texas"/>
    <s v="M"/>
    <s v="Cyan"/>
    <x v="2"/>
    <n v="2.5"/>
    <s v="No"/>
    <s v="Free Shipping"/>
    <s v="Yes"/>
    <s v="Yes"/>
    <n v="25"/>
    <x v="2"/>
    <x v="1"/>
  </r>
  <r>
    <n v="1400"/>
    <n v="19"/>
    <s v="Male"/>
    <s v="Hat"/>
    <x v="3"/>
    <n v="81"/>
    <s v="Nebraska"/>
    <s v="M"/>
    <s v="Olive"/>
    <x v="0"/>
    <n v="3.1"/>
    <s v="No"/>
    <s v="Store Pickup"/>
    <s v="Yes"/>
    <s v="Yes"/>
    <n v="48"/>
    <x v="0"/>
    <x v="2"/>
  </r>
  <r>
    <n v="1401"/>
    <n v="36"/>
    <s v="Male"/>
    <s v="Backpack"/>
    <x v="3"/>
    <n v="23"/>
    <s v="Nevada"/>
    <s v="M"/>
    <s v="Red"/>
    <x v="3"/>
    <n v="3.6"/>
    <s v="No"/>
    <s v="Next Day Air"/>
    <s v="Yes"/>
    <s v="Yes"/>
    <n v="22"/>
    <x v="2"/>
    <x v="6"/>
  </r>
  <r>
    <n v="1402"/>
    <n v="23"/>
    <s v="Male"/>
    <s v="Sandals"/>
    <x v="1"/>
    <n v="59"/>
    <s v="Indiana"/>
    <s v="M"/>
    <s v="Blue"/>
    <x v="3"/>
    <n v="3.5"/>
    <s v="No"/>
    <s v="2-Day Shipping"/>
    <s v="Yes"/>
    <s v="Yes"/>
    <n v="1"/>
    <x v="3"/>
    <x v="1"/>
  </r>
  <r>
    <n v="1403"/>
    <n v="62"/>
    <s v="Male"/>
    <s v="Sunglasses"/>
    <x v="3"/>
    <n v="21"/>
    <s v="North Dakota"/>
    <s v="L"/>
    <s v="White"/>
    <x v="2"/>
    <n v="3.1"/>
    <s v="No"/>
    <s v="Express"/>
    <s v="Yes"/>
    <s v="Yes"/>
    <n v="47"/>
    <x v="3"/>
    <x v="5"/>
  </r>
  <r>
    <n v="1404"/>
    <n v="26"/>
    <s v="Male"/>
    <s v="Backpack"/>
    <x v="3"/>
    <n v="20"/>
    <s v="Georgia"/>
    <s v="M"/>
    <s v="Peach"/>
    <x v="1"/>
    <n v="3.6"/>
    <s v="No"/>
    <s v="Store Pickup"/>
    <s v="Yes"/>
    <s v="Yes"/>
    <n v="20"/>
    <x v="2"/>
    <x v="4"/>
  </r>
  <r>
    <n v="1405"/>
    <n v="36"/>
    <s v="Male"/>
    <s v="Jewelry"/>
    <x v="3"/>
    <n v="28"/>
    <s v="New Mexico"/>
    <s v="M"/>
    <s v="Charcoal"/>
    <x v="0"/>
    <n v="3.5"/>
    <s v="No"/>
    <s v="Next Day Air"/>
    <s v="Yes"/>
    <s v="Yes"/>
    <n v="10"/>
    <x v="5"/>
    <x v="1"/>
  </r>
  <r>
    <n v="1406"/>
    <n v="33"/>
    <s v="Male"/>
    <s v="Socks"/>
    <x v="0"/>
    <n v="100"/>
    <s v="New Hampshire"/>
    <s v="M"/>
    <s v="Peach"/>
    <x v="0"/>
    <n v="2.7"/>
    <s v="No"/>
    <s v="Store Pickup"/>
    <s v="Yes"/>
    <s v="Yes"/>
    <n v="39"/>
    <x v="2"/>
    <x v="5"/>
  </r>
  <r>
    <n v="1407"/>
    <n v="32"/>
    <s v="Male"/>
    <s v="Shirt"/>
    <x v="0"/>
    <n v="46"/>
    <s v="Washington"/>
    <s v="L"/>
    <s v="Turquoise"/>
    <x v="1"/>
    <n v="3.6"/>
    <s v="No"/>
    <s v="Express"/>
    <s v="Yes"/>
    <s v="Yes"/>
    <n v="15"/>
    <x v="5"/>
    <x v="5"/>
  </r>
  <r>
    <n v="1408"/>
    <n v="56"/>
    <s v="Male"/>
    <s v="Handbag"/>
    <x v="3"/>
    <n v="61"/>
    <s v="Nevada"/>
    <s v="XL"/>
    <s v="Charcoal"/>
    <x v="1"/>
    <n v="4.5"/>
    <s v="No"/>
    <s v="Express"/>
    <s v="Yes"/>
    <s v="Yes"/>
    <n v="11"/>
    <x v="2"/>
    <x v="2"/>
  </r>
  <r>
    <n v="1409"/>
    <n v="58"/>
    <s v="Male"/>
    <s v="Blouse"/>
    <x v="0"/>
    <n v="58"/>
    <s v="Maine"/>
    <s v="M"/>
    <s v="Yellow"/>
    <x v="0"/>
    <n v="4.0999999999999996"/>
    <s v="No"/>
    <s v="Free Shipping"/>
    <s v="Yes"/>
    <s v="Yes"/>
    <n v="38"/>
    <x v="0"/>
    <x v="1"/>
  </r>
  <r>
    <n v="1410"/>
    <n v="34"/>
    <s v="Male"/>
    <s v="Backpack"/>
    <x v="3"/>
    <n v="50"/>
    <s v="Idaho"/>
    <s v="M"/>
    <s v="Blue"/>
    <x v="1"/>
    <n v="4.2"/>
    <s v="No"/>
    <s v="Standard"/>
    <s v="Yes"/>
    <s v="Yes"/>
    <n v="41"/>
    <x v="1"/>
    <x v="0"/>
  </r>
  <r>
    <n v="1411"/>
    <n v="61"/>
    <s v="Male"/>
    <s v="Hat"/>
    <x v="3"/>
    <n v="93"/>
    <s v="Tennessee"/>
    <s v="M"/>
    <s v="Purple"/>
    <x v="2"/>
    <n v="4"/>
    <s v="No"/>
    <s v="Store Pickup"/>
    <s v="Yes"/>
    <s v="Yes"/>
    <n v="18"/>
    <x v="5"/>
    <x v="2"/>
  </r>
  <r>
    <n v="1412"/>
    <n v="48"/>
    <s v="Male"/>
    <s v="Skirt"/>
    <x v="0"/>
    <n v="24"/>
    <s v="Louisiana"/>
    <s v="L"/>
    <s v="Green"/>
    <x v="2"/>
    <n v="2.8"/>
    <s v="No"/>
    <s v="Store Pickup"/>
    <s v="Yes"/>
    <s v="Yes"/>
    <n v="13"/>
    <x v="0"/>
    <x v="3"/>
  </r>
  <r>
    <n v="1413"/>
    <n v="25"/>
    <s v="Male"/>
    <s v="Shorts"/>
    <x v="0"/>
    <n v="100"/>
    <s v="Michigan"/>
    <s v="M"/>
    <s v="Charcoal"/>
    <x v="2"/>
    <n v="2.6"/>
    <s v="No"/>
    <s v="2-Day Shipping"/>
    <s v="Yes"/>
    <s v="Yes"/>
    <n v="43"/>
    <x v="0"/>
    <x v="2"/>
  </r>
  <r>
    <n v="1414"/>
    <n v="51"/>
    <s v="Male"/>
    <s v="Blouse"/>
    <x v="0"/>
    <n v="79"/>
    <s v="New Hampshire"/>
    <s v="S"/>
    <s v="Indigo"/>
    <x v="3"/>
    <n v="2.7"/>
    <s v="No"/>
    <s v="Store Pickup"/>
    <s v="Yes"/>
    <s v="Yes"/>
    <n v="12"/>
    <x v="4"/>
    <x v="3"/>
  </r>
  <r>
    <n v="1415"/>
    <n v="29"/>
    <s v="Male"/>
    <s v="Socks"/>
    <x v="0"/>
    <n v="51"/>
    <s v="Minnesota"/>
    <s v="M"/>
    <s v="Black"/>
    <x v="2"/>
    <n v="4.5"/>
    <s v="No"/>
    <s v="Store Pickup"/>
    <s v="Yes"/>
    <s v="Yes"/>
    <n v="3"/>
    <x v="2"/>
    <x v="4"/>
  </r>
  <r>
    <n v="1416"/>
    <n v="54"/>
    <s v="Male"/>
    <s v="Belt"/>
    <x v="3"/>
    <n v="90"/>
    <s v="Illinois"/>
    <s v="M"/>
    <s v="Blue"/>
    <x v="0"/>
    <n v="3.7"/>
    <s v="No"/>
    <s v="Free Shipping"/>
    <s v="Yes"/>
    <s v="Yes"/>
    <n v="12"/>
    <x v="2"/>
    <x v="6"/>
  </r>
  <r>
    <n v="1417"/>
    <n v="48"/>
    <s v="Male"/>
    <s v="Boots"/>
    <x v="1"/>
    <n v="56"/>
    <s v="Idaho"/>
    <s v="L"/>
    <s v="Silver"/>
    <x v="2"/>
    <n v="3.4"/>
    <s v="No"/>
    <s v="Free Shipping"/>
    <s v="Yes"/>
    <s v="Yes"/>
    <n v="46"/>
    <x v="1"/>
    <x v="3"/>
  </r>
  <r>
    <n v="1418"/>
    <n v="62"/>
    <s v="Male"/>
    <s v="Shorts"/>
    <x v="0"/>
    <n v="25"/>
    <s v="Montana"/>
    <s v="S"/>
    <s v="Brown"/>
    <x v="1"/>
    <n v="4.5999999999999996"/>
    <s v="No"/>
    <s v="Standard"/>
    <s v="Yes"/>
    <s v="Yes"/>
    <n v="21"/>
    <x v="5"/>
    <x v="0"/>
  </r>
  <r>
    <n v="1419"/>
    <n v="18"/>
    <s v="Male"/>
    <s v="Shirt"/>
    <x v="0"/>
    <n v="75"/>
    <s v="Alabama"/>
    <s v="M"/>
    <s v="Violet"/>
    <x v="2"/>
    <n v="4.0999999999999996"/>
    <s v="No"/>
    <s v="2-Day Shipping"/>
    <s v="Yes"/>
    <s v="Yes"/>
    <n v="23"/>
    <x v="0"/>
    <x v="6"/>
  </r>
  <r>
    <n v="1420"/>
    <n v="43"/>
    <s v="Male"/>
    <s v="Handbag"/>
    <x v="3"/>
    <n v="75"/>
    <s v="Montana"/>
    <s v="M"/>
    <s v="Orange"/>
    <x v="2"/>
    <n v="2.6"/>
    <s v="No"/>
    <s v="Free Shipping"/>
    <s v="Yes"/>
    <s v="Yes"/>
    <n v="4"/>
    <x v="5"/>
    <x v="3"/>
  </r>
  <r>
    <n v="1421"/>
    <n v="22"/>
    <s v="Male"/>
    <s v="Jeans"/>
    <x v="0"/>
    <n v="53"/>
    <s v="California"/>
    <s v="XL"/>
    <s v="Gray"/>
    <x v="2"/>
    <n v="4.5999999999999996"/>
    <s v="No"/>
    <s v="Store Pickup"/>
    <s v="Yes"/>
    <s v="Yes"/>
    <n v="45"/>
    <x v="3"/>
    <x v="6"/>
  </r>
  <r>
    <n v="1422"/>
    <n v="68"/>
    <s v="Male"/>
    <s v="Dress"/>
    <x v="0"/>
    <n v="100"/>
    <s v="Pennsylvania"/>
    <s v="S"/>
    <s v="Gold"/>
    <x v="1"/>
    <n v="3"/>
    <s v="No"/>
    <s v="Standard"/>
    <s v="Yes"/>
    <s v="Yes"/>
    <n v="24"/>
    <x v="4"/>
    <x v="0"/>
  </r>
  <r>
    <n v="1423"/>
    <n v="44"/>
    <s v="Male"/>
    <s v="Dress"/>
    <x v="0"/>
    <n v="27"/>
    <s v="Texas"/>
    <s v="L"/>
    <s v="Charcoal"/>
    <x v="3"/>
    <n v="3.4"/>
    <s v="No"/>
    <s v="Free Shipping"/>
    <s v="Yes"/>
    <s v="Yes"/>
    <n v="3"/>
    <x v="3"/>
    <x v="4"/>
  </r>
  <r>
    <n v="1424"/>
    <n v="51"/>
    <s v="Male"/>
    <s v="Sandals"/>
    <x v="1"/>
    <n v="60"/>
    <s v="Michigan"/>
    <s v="S"/>
    <s v="Black"/>
    <x v="3"/>
    <n v="3.5"/>
    <s v="No"/>
    <s v="Free Shipping"/>
    <s v="Yes"/>
    <s v="Yes"/>
    <n v="12"/>
    <x v="0"/>
    <x v="6"/>
  </r>
  <r>
    <n v="1425"/>
    <n v="66"/>
    <s v="Male"/>
    <s v="Jacket"/>
    <x v="2"/>
    <n v="23"/>
    <s v="Connecticut"/>
    <s v="S"/>
    <s v="Indigo"/>
    <x v="3"/>
    <n v="3.5"/>
    <s v="No"/>
    <s v="Standard"/>
    <s v="Yes"/>
    <s v="Yes"/>
    <n v="34"/>
    <x v="4"/>
    <x v="6"/>
  </r>
  <r>
    <n v="1426"/>
    <n v="59"/>
    <s v="Male"/>
    <s v="Coat"/>
    <x v="2"/>
    <n v="40"/>
    <s v="Wyoming"/>
    <s v="S"/>
    <s v="White"/>
    <x v="0"/>
    <n v="3.7"/>
    <s v="No"/>
    <s v="Next Day Air"/>
    <s v="Yes"/>
    <s v="Yes"/>
    <n v="39"/>
    <x v="2"/>
    <x v="2"/>
  </r>
  <r>
    <n v="1427"/>
    <n v="60"/>
    <s v="Male"/>
    <s v="Pants"/>
    <x v="0"/>
    <n v="38"/>
    <s v="Michigan"/>
    <s v="M"/>
    <s v="Yellow"/>
    <x v="2"/>
    <n v="4.8"/>
    <s v="No"/>
    <s v="Free Shipping"/>
    <s v="Yes"/>
    <s v="Yes"/>
    <n v="35"/>
    <x v="3"/>
    <x v="6"/>
  </r>
  <r>
    <n v="1428"/>
    <n v="31"/>
    <s v="Male"/>
    <s v="Backpack"/>
    <x v="3"/>
    <n v="90"/>
    <s v="South Dakota"/>
    <s v="S"/>
    <s v="Orange"/>
    <x v="2"/>
    <n v="4.9000000000000004"/>
    <s v="No"/>
    <s v="Store Pickup"/>
    <s v="Yes"/>
    <s v="Yes"/>
    <n v="8"/>
    <x v="2"/>
    <x v="2"/>
  </r>
  <r>
    <n v="1429"/>
    <n v="20"/>
    <s v="Male"/>
    <s v="Blouse"/>
    <x v="0"/>
    <n v="97"/>
    <s v="North Dakota"/>
    <s v="S"/>
    <s v="Green"/>
    <x v="2"/>
    <n v="4.9000000000000004"/>
    <s v="No"/>
    <s v="Express"/>
    <s v="Yes"/>
    <s v="Yes"/>
    <n v="42"/>
    <x v="3"/>
    <x v="3"/>
  </r>
  <r>
    <n v="1430"/>
    <n v="24"/>
    <s v="Male"/>
    <s v="Skirt"/>
    <x v="0"/>
    <n v="38"/>
    <s v="Maryland"/>
    <s v="L"/>
    <s v="Gold"/>
    <x v="3"/>
    <n v="4.7"/>
    <s v="No"/>
    <s v="Standard"/>
    <s v="Yes"/>
    <s v="Yes"/>
    <n v="6"/>
    <x v="2"/>
    <x v="6"/>
  </r>
  <r>
    <n v="1431"/>
    <n v="48"/>
    <s v="Male"/>
    <s v="Sandals"/>
    <x v="1"/>
    <n v="30"/>
    <s v="Michigan"/>
    <s v="S"/>
    <s v="Orange"/>
    <x v="2"/>
    <n v="4.9000000000000004"/>
    <s v="No"/>
    <s v="Free Shipping"/>
    <s v="Yes"/>
    <s v="Yes"/>
    <n v="3"/>
    <x v="2"/>
    <x v="0"/>
  </r>
  <r>
    <n v="1432"/>
    <n v="39"/>
    <s v="Male"/>
    <s v="Pants"/>
    <x v="0"/>
    <n v="88"/>
    <s v="South Dakota"/>
    <s v="M"/>
    <s v="Cyan"/>
    <x v="3"/>
    <n v="2.9"/>
    <s v="No"/>
    <s v="Express"/>
    <s v="Yes"/>
    <s v="Yes"/>
    <n v="29"/>
    <x v="0"/>
    <x v="3"/>
  </r>
  <r>
    <n v="1433"/>
    <n v="34"/>
    <s v="Male"/>
    <s v="Hat"/>
    <x v="3"/>
    <n v="33"/>
    <s v="Florida"/>
    <s v="L"/>
    <s v="Black"/>
    <x v="0"/>
    <n v="4.4000000000000004"/>
    <s v="No"/>
    <s v="Express"/>
    <s v="Yes"/>
    <s v="Yes"/>
    <n v="32"/>
    <x v="5"/>
    <x v="3"/>
  </r>
  <r>
    <n v="1434"/>
    <n v="70"/>
    <s v="Male"/>
    <s v="Hoodie"/>
    <x v="0"/>
    <n v="60"/>
    <s v="Minnesota"/>
    <s v="L"/>
    <s v="Yellow"/>
    <x v="0"/>
    <n v="3.2"/>
    <s v="No"/>
    <s v="Next Day Air"/>
    <s v="Yes"/>
    <s v="Yes"/>
    <n v="45"/>
    <x v="5"/>
    <x v="1"/>
  </r>
  <r>
    <n v="1435"/>
    <n v="59"/>
    <s v="Male"/>
    <s v="Sweater"/>
    <x v="0"/>
    <n v="64"/>
    <s v="New York"/>
    <s v="L"/>
    <s v="Maroon"/>
    <x v="2"/>
    <n v="4.5999999999999996"/>
    <s v="No"/>
    <s v="Free Shipping"/>
    <s v="Yes"/>
    <s v="Yes"/>
    <n v="21"/>
    <x v="5"/>
    <x v="4"/>
  </r>
  <r>
    <n v="1436"/>
    <n v="45"/>
    <s v="Male"/>
    <s v="Scarf"/>
    <x v="3"/>
    <n v="95"/>
    <s v="Oregon"/>
    <s v="XL"/>
    <s v="Black"/>
    <x v="3"/>
    <n v="4"/>
    <s v="No"/>
    <s v="Standard"/>
    <s v="Yes"/>
    <s v="Yes"/>
    <n v="41"/>
    <x v="1"/>
    <x v="1"/>
  </r>
  <r>
    <n v="1437"/>
    <n v="35"/>
    <s v="Male"/>
    <s v="Sneakers"/>
    <x v="1"/>
    <n v="83"/>
    <s v="Minnesota"/>
    <s v="M"/>
    <s v="Gray"/>
    <x v="0"/>
    <n v="3.7"/>
    <s v="No"/>
    <s v="Free Shipping"/>
    <s v="Yes"/>
    <s v="Yes"/>
    <n v="23"/>
    <x v="3"/>
    <x v="0"/>
  </r>
  <r>
    <n v="1438"/>
    <n v="69"/>
    <s v="Male"/>
    <s v="Boots"/>
    <x v="1"/>
    <n v="97"/>
    <s v="Montana"/>
    <s v="XL"/>
    <s v="Orange"/>
    <x v="0"/>
    <n v="4.2"/>
    <s v="No"/>
    <s v="Free Shipping"/>
    <s v="Yes"/>
    <s v="Yes"/>
    <n v="14"/>
    <x v="1"/>
    <x v="2"/>
  </r>
  <r>
    <n v="1439"/>
    <n v="58"/>
    <s v="Male"/>
    <s v="Coat"/>
    <x v="2"/>
    <n v="38"/>
    <s v="Washington"/>
    <s v="M"/>
    <s v="Cyan"/>
    <x v="1"/>
    <n v="2.9"/>
    <s v="No"/>
    <s v="Standard"/>
    <s v="Yes"/>
    <s v="Yes"/>
    <n v="24"/>
    <x v="5"/>
    <x v="5"/>
  </r>
  <r>
    <n v="1440"/>
    <n v="25"/>
    <s v="Male"/>
    <s v="Boots"/>
    <x v="1"/>
    <n v="48"/>
    <s v="New Mexico"/>
    <s v="M"/>
    <s v="Magenta"/>
    <x v="2"/>
    <n v="4.8"/>
    <s v="No"/>
    <s v="Next Day Air"/>
    <s v="Yes"/>
    <s v="Yes"/>
    <n v="25"/>
    <x v="1"/>
    <x v="0"/>
  </r>
  <r>
    <n v="1441"/>
    <n v="27"/>
    <s v="Male"/>
    <s v="Sandals"/>
    <x v="1"/>
    <n v="76"/>
    <s v="Arizona"/>
    <s v="M"/>
    <s v="Pink"/>
    <x v="1"/>
    <n v="4.4000000000000004"/>
    <s v="No"/>
    <s v="Standard"/>
    <s v="Yes"/>
    <s v="Yes"/>
    <n v="13"/>
    <x v="0"/>
    <x v="5"/>
  </r>
  <r>
    <n v="1442"/>
    <n v="34"/>
    <s v="Male"/>
    <s v="Pants"/>
    <x v="0"/>
    <n v="25"/>
    <s v="Nebraska"/>
    <s v="S"/>
    <s v="Turquoise"/>
    <x v="2"/>
    <n v="3.4"/>
    <s v="No"/>
    <s v="Free Shipping"/>
    <s v="Yes"/>
    <s v="Yes"/>
    <n v="3"/>
    <x v="0"/>
    <x v="6"/>
  </r>
  <r>
    <n v="1443"/>
    <n v="53"/>
    <s v="Male"/>
    <s v="Hoodie"/>
    <x v="0"/>
    <n v="92"/>
    <s v="Idaho"/>
    <s v="S"/>
    <s v="Violet"/>
    <x v="1"/>
    <n v="2.8"/>
    <s v="No"/>
    <s v="2-Day Shipping"/>
    <s v="Yes"/>
    <s v="Yes"/>
    <n v="42"/>
    <x v="2"/>
    <x v="2"/>
  </r>
  <r>
    <n v="1444"/>
    <n v="58"/>
    <s v="Male"/>
    <s v="Sandals"/>
    <x v="1"/>
    <n v="47"/>
    <s v="Idaho"/>
    <s v="L"/>
    <s v="Teal"/>
    <x v="3"/>
    <n v="4.2"/>
    <s v="No"/>
    <s v="Next Day Air"/>
    <s v="Yes"/>
    <s v="Yes"/>
    <n v="2"/>
    <x v="1"/>
    <x v="5"/>
  </r>
  <r>
    <n v="1445"/>
    <n v="32"/>
    <s v="Male"/>
    <s v="Sweater"/>
    <x v="0"/>
    <n v="36"/>
    <s v="Vermont"/>
    <s v="L"/>
    <s v="Pink"/>
    <x v="3"/>
    <n v="3.8"/>
    <s v="No"/>
    <s v="Express"/>
    <s v="Yes"/>
    <s v="Yes"/>
    <n v="26"/>
    <x v="1"/>
    <x v="3"/>
  </r>
  <r>
    <n v="1446"/>
    <n v="64"/>
    <s v="Male"/>
    <s v="Belt"/>
    <x v="3"/>
    <n v="51"/>
    <s v="Arkansas"/>
    <s v="M"/>
    <s v="Gold"/>
    <x v="3"/>
    <n v="3.1"/>
    <s v="No"/>
    <s v="2-Day Shipping"/>
    <s v="Yes"/>
    <s v="Yes"/>
    <n v="24"/>
    <x v="2"/>
    <x v="2"/>
  </r>
  <r>
    <n v="1447"/>
    <n v="63"/>
    <s v="Male"/>
    <s v="Jeans"/>
    <x v="0"/>
    <n v="35"/>
    <s v="Wyoming"/>
    <s v="XL"/>
    <s v="Red"/>
    <x v="2"/>
    <n v="3.2"/>
    <s v="No"/>
    <s v="Express"/>
    <s v="Yes"/>
    <s v="Yes"/>
    <n v="6"/>
    <x v="2"/>
    <x v="3"/>
  </r>
  <r>
    <n v="1448"/>
    <n v="23"/>
    <s v="Male"/>
    <s v="Hoodie"/>
    <x v="0"/>
    <n v="57"/>
    <s v="New Mexico"/>
    <s v="S"/>
    <s v="Beige"/>
    <x v="2"/>
    <n v="3"/>
    <s v="No"/>
    <s v="Next Day Air"/>
    <s v="Yes"/>
    <s v="Yes"/>
    <n v="25"/>
    <x v="3"/>
    <x v="5"/>
  </r>
  <r>
    <n v="1449"/>
    <n v="64"/>
    <s v="Male"/>
    <s v="Boots"/>
    <x v="1"/>
    <n v="95"/>
    <s v="West Virginia"/>
    <s v="M"/>
    <s v="Black"/>
    <x v="2"/>
    <n v="3.6"/>
    <s v="No"/>
    <s v="Free Shipping"/>
    <s v="Yes"/>
    <s v="Yes"/>
    <n v="11"/>
    <x v="2"/>
    <x v="6"/>
  </r>
  <r>
    <n v="1450"/>
    <n v="18"/>
    <s v="Male"/>
    <s v="Socks"/>
    <x v="0"/>
    <n v="41"/>
    <s v="New York"/>
    <s v="L"/>
    <s v="Lavender"/>
    <x v="0"/>
    <n v="2.5"/>
    <s v="No"/>
    <s v="Store Pickup"/>
    <s v="Yes"/>
    <s v="Yes"/>
    <n v="20"/>
    <x v="1"/>
    <x v="6"/>
  </r>
  <r>
    <n v="1451"/>
    <n v="25"/>
    <s v="Male"/>
    <s v="Dress"/>
    <x v="0"/>
    <n v="44"/>
    <s v="Illinois"/>
    <s v="S"/>
    <s v="Teal"/>
    <x v="0"/>
    <n v="3.4"/>
    <s v="No"/>
    <s v="Free Shipping"/>
    <s v="Yes"/>
    <s v="Yes"/>
    <n v="25"/>
    <x v="1"/>
    <x v="3"/>
  </r>
  <r>
    <n v="1452"/>
    <n v="54"/>
    <s v="Male"/>
    <s v="Jacket"/>
    <x v="2"/>
    <n v="34"/>
    <s v="Utah"/>
    <s v="M"/>
    <s v="Maroon"/>
    <x v="3"/>
    <n v="2.5"/>
    <s v="No"/>
    <s v="Next Day Air"/>
    <s v="Yes"/>
    <s v="Yes"/>
    <n v="35"/>
    <x v="3"/>
    <x v="3"/>
  </r>
  <r>
    <n v="1453"/>
    <n v="60"/>
    <s v="Male"/>
    <s v="Jacket"/>
    <x v="2"/>
    <n v="25"/>
    <s v="Colorado"/>
    <s v="L"/>
    <s v="Blue"/>
    <x v="1"/>
    <n v="4.7"/>
    <s v="No"/>
    <s v="2-Day Shipping"/>
    <s v="Yes"/>
    <s v="Yes"/>
    <n v="11"/>
    <x v="4"/>
    <x v="3"/>
  </r>
  <r>
    <n v="1454"/>
    <n v="36"/>
    <s v="Male"/>
    <s v="Boots"/>
    <x v="1"/>
    <n v="93"/>
    <s v="Virginia"/>
    <s v="S"/>
    <s v="Teal"/>
    <x v="0"/>
    <n v="3.2"/>
    <s v="No"/>
    <s v="2-Day Shipping"/>
    <s v="Yes"/>
    <s v="Yes"/>
    <n v="41"/>
    <x v="4"/>
    <x v="0"/>
  </r>
  <r>
    <n v="1455"/>
    <n v="66"/>
    <s v="Male"/>
    <s v="Sneakers"/>
    <x v="1"/>
    <n v="50"/>
    <s v="Georgia"/>
    <s v="L"/>
    <s v="Maroon"/>
    <x v="0"/>
    <n v="2.9"/>
    <s v="No"/>
    <s v="Free Shipping"/>
    <s v="Yes"/>
    <s v="Yes"/>
    <n v="17"/>
    <x v="2"/>
    <x v="2"/>
  </r>
  <r>
    <n v="1456"/>
    <n v="60"/>
    <s v="Male"/>
    <s v="Pants"/>
    <x v="0"/>
    <n v="79"/>
    <s v="Alabama"/>
    <s v="L"/>
    <s v="Silver"/>
    <x v="3"/>
    <n v="4.9000000000000004"/>
    <s v="No"/>
    <s v="Express"/>
    <s v="Yes"/>
    <s v="Yes"/>
    <n v="1"/>
    <x v="3"/>
    <x v="6"/>
  </r>
  <r>
    <n v="1457"/>
    <n v="59"/>
    <s v="Male"/>
    <s v="Coat"/>
    <x v="2"/>
    <n v="100"/>
    <s v="Montana"/>
    <s v="S"/>
    <s v="Olive"/>
    <x v="1"/>
    <n v="2.7"/>
    <s v="No"/>
    <s v="Store Pickup"/>
    <s v="Yes"/>
    <s v="Yes"/>
    <n v="30"/>
    <x v="3"/>
    <x v="6"/>
  </r>
  <r>
    <n v="1458"/>
    <n v="58"/>
    <s v="Male"/>
    <s v="Shirt"/>
    <x v="0"/>
    <n v="57"/>
    <s v="Pennsylvania"/>
    <s v="S"/>
    <s v="Gray"/>
    <x v="1"/>
    <n v="4.7"/>
    <s v="No"/>
    <s v="Express"/>
    <s v="Yes"/>
    <s v="Yes"/>
    <n v="47"/>
    <x v="0"/>
    <x v="0"/>
  </r>
  <r>
    <n v="1459"/>
    <n v="35"/>
    <s v="Male"/>
    <s v="Sweater"/>
    <x v="0"/>
    <n v="28"/>
    <s v="Missouri"/>
    <s v="M"/>
    <s v="Peach"/>
    <x v="1"/>
    <n v="2.9"/>
    <s v="No"/>
    <s v="2-Day Shipping"/>
    <s v="Yes"/>
    <s v="Yes"/>
    <n v="34"/>
    <x v="0"/>
    <x v="1"/>
  </r>
  <r>
    <n v="1460"/>
    <n v="20"/>
    <s v="Male"/>
    <s v="Shoes"/>
    <x v="1"/>
    <n v="35"/>
    <s v="Maine"/>
    <s v="L"/>
    <s v="Yellow"/>
    <x v="0"/>
    <n v="4.8"/>
    <s v="No"/>
    <s v="Express"/>
    <s v="Yes"/>
    <s v="Yes"/>
    <n v="18"/>
    <x v="0"/>
    <x v="0"/>
  </r>
  <r>
    <n v="1461"/>
    <n v="70"/>
    <s v="Male"/>
    <s v="Boots"/>
    <x v="1"/>
    <n v="85"/>
    <s v="Pennsylvania"/>
    <s v="L"/>
    <s v="Violet"/>
    <x v="3"/>
    <n v="4.5999999999999996"/>
    <s v="No"/>
    <s v="Standard"/>
    <s v="Yes"/>
    <s v="Yes"/>
    <n v="33"/>
    <x v="0"/>
    <x v="4"/>
  </r>
  <r>
    <n v="1462"/>
    <n v="54"/>
    <s v="Male"/>
    <s v="Sunglasses"/>
    <x v="3"/>
    <n v="95"/>
    <s v="Oregon"/>
    <s v="S"/>
    <s v="Red"/>
    <x v="2"/>
    <n v="5"/>
    <s v="No"/>
    <s v="2-Day Shipping"/>
    <s v="Yes"/>
    <s v="Yes"/>
    <n v="42"/>
    <x v="0"/>
    <x v="3"/>
  </r>
  <r>
    <n v="1463"/>
    <n v="38"/>
    <s v="Male"/>
    <s v="Sneakers"/>
    <x v="1"/>
    <n v="90"/>
    <s v="Utah"/>
    <s v="S"/>
    <s v="Charcoal"/>
    <x v="2"/>
    <n v="4.8"/>
    <s v="No"/>
    <s v="2-Day Shipping"/>
    <s v="Yes"/>
    <s v="Yes"/>
    <n v="2"/>
    <x v="0"/>
    <x v="3"/>
  </r>
  <r>
    <n v="1464"/>
    <n v="54"/>
    <s v="Male"/>
    <s v="Jewelry"/>
    <x v="3"/>
    <n v="49"/>
    <s v="Oklahoma"/>
    <s v="M"/>
    <s v="Beige"/>
    <x v="2"/>
    <n v="4.9000000000000004"/>
    <s v="No"/>
    <s v="Store Pickup"/>
    <s v="Yes"/>
    <s v="Yes"/>
    <n v="1"/>
    <x v="4"/>
    <x v="5"/>
  </r>
  <r>
    <n v="1465"/>
    <n v="33"/>
    <s v="Male"/>
    <s v="Belt"/>
    <x v="3"/>
    <n v="92"/>
    <s v="Montana"/>
    <s v="M"/>
    <s v="Peach"/>
    <x v="0"/>
    <n v="4.5999999999999996"/>
    <s v="No"/>
    <s v="2-Day Shipping"/>
    <s v="Yes"/>
    <s v="Yes"/>
    <n v="23"/>
    <x v="4"/>
    <x v="3"/>
  </r>
  <r>
    <n v="1466"/>
    <n v="46"/>
    <s v="Male"/>
    <s v="Gloves"/>
    <x v="3"/>
    <n v="72"/>
    <s v="Nebraska"/>
    <s v="XL"/>
    <s v="Violet"/>
    <x v="0"/>
    <n v="3.9"/>
    <s v="No"/>
    <s v="Store Pickup"/>
    <s v="Yes"/>
    <s v="Yes"/>
    <n v="42"/>
    <x v="1"/>
    <x v="4"/>
  </r>
  <r>
    <n v="1467"/>
    <n v="58"/>
    <s v="Male"/>
    <s v="Shorts"/>
    <x v="0"/>
    <n v="71"/>
    <s v="Alabama"/>
    <s v="M"/>
    <s v="Green"/>
    <x v="2"/>
    <n v="4.5"/>
    <s v="No"/>
    <s v="Store Pickup"/>
    <s v="Yes"/>
    <s v="Yes"/>
    <n v="3"/>
    <x v="3"/>
    <x v="2"/>
  </r>
  <r>
    <n v="1468"/>
    <n v="30"/>
    <s v="Male"/>
    <s v="Jewelry"/>
    <x v="3"/>
    <n v="27"/>
    <s v="Ohio"/>
    <s v="XL"/>
    <s v="Olive"/>
    <x v="0"/>
    <n v="4.7"/>
    <s v="No"/>
    <s v="Store Pickup"/>
    <s v="Yes"/>
    <s v="Yes"/>
    <n v="16"/>
    <x v="5"/>
    <x v="0"/>
  </r>
  <r>
    <n v="1469"/>
    <n v="42"/>
    <s v="Male"/>
    <s v="Gloves"/>
    <x v="3"/>
    <n v="39"/>
    <s v="Arkansas"/>
    <s v="S"/>
    <s v="Silver"/>
    <x v="3"/>
    <n v="3.9"/>
    <s v="No"/>
    <s v="Express"/>
    <s v="Yes"/>
    <s v="Yes"/>
    <n v="46"/>
    <x v="1"/>
    <x v="0"/>
  </r>
  <r>
    <n v="1470"/>
    <n v="28"/>
    <s v="Male"/>
    <s v="Jewelry"/>
    <x v="3"/>
    <n v="98"/>
    <s v="Mississippi"/>
    <s v="M"/>
    <s v="Purple"/>
    <x v="0"/>
    <n v="4.4000000000000004"/>
    <s v="No"/>
    <s v="Standard"/>
    <s v="Yes"/>
    <s v="Yes"/>
    <n v="31"/>
    <x v="3"/>
    <x v="6"/>
  </r>
  <r>
    <n v="1471"/>
    <n v="43"/>
    <s v="Male"/>
    <s v="Sandals"/>
    <x v="1"/>
    <n v="27"/>
    <s v="California"/>
    <s v="M"/>
    <s v="Silver"/>
    <x v="1"/>
    <n v="3.9"/>
    <s v="No"/>
    <s v="Next Day Air"/>
    <s v="Yes"/>
    <s v="Yes"/>
    <n v="15"/>
    <x v="1"/>
    <x v="6"/>
  </r>
  <r>
    <n v="1472"/>
    <n v="31"/>
    <s v="Male"/>
    <s v="Jewelry"/>
    <x v="3"/>
    <n v="71"/>
    <s v="Alaska"/>
    <s v="S"/>
    <s v="Gray"/>
    <x v="1"/>
    <n v="2.8"/>
    <s v="No"/>
    <s v="2-Day Shipping"/>
    <s v="Yes"/>
    <s v="Yes"/>
    <n v="48"/>
    <x v="0"/>
    <x v="6"/>
  </r>
  <r>
    <n v="1473"/>
    <n v="39"/>
    <s v="Male"/>
    <s v="Hat"/>
    <x v="3"/>
    <n v="24"/>
    <s v="Indiana"/>
    <s v="L"/>
    <s v="Turquoise"/>
    <x v="1"/>
    <n v="3.5"/>
    <s v="No"/>
    <s v="Store Pickup"/>
    <s v="Yes"/>
    <s v="Yes"/>
    <n v="11"/>
    <x v="1"/>
    <x v="1"/>
  </r>
  <r>
    <n v="1474"/>
    <n v="69"/>
    <s v="Male"/>
    <s v="Shorts"/>
    <x v="0"/>
    <n v="63"/>
    <s v="Wisconsin"/>
    <s v="M"/>
    <s v="Violet"/>
    <x v="3"/>
    <n v="4.3"/>
    <s v="No"/>
    <s v="Express"/>
    <s v="Yes"/>
    <s v="Yes"/>
    <n v="20"/>
    <x v="2"/>
    <x v="6"/>
  </r>
  <r>
    <n v="1475"/>
    <n v="31"/>
    <s v="Male"/>
    <s v="Sweater"/>
    <x v="0"/>
    <n v="72"/>
    <s v="New Jersey"/>
    <s v="S"/>
    <s v="Pink"/>
    <x v="3"/>
    <n v="3.9"/>
    <s v="No"/>
    <s v="Next Day Air"/>
    <s v="Yes"/>
    <s v="Yes"/>
    <n v="6"/>
    <x v="2"/>
    <x v="5"/>
  </r>
  <r>
    <n v="1476"/>
    <n v="44"/>
    <s v="Male"/>
    <s v="Blouse"/>
    <x v="0"/>
    <n v="61"/>
    <s v="Rhode Island"/>
    <s v="M"/>
    <s v="Teal"/>
    <x v="1"/>
    <n v="4"/>
    <s v="No"/>
    <s v="Express"/>
    <s v="Yes"/>
    <s v="Yes"/>
    <n v="24"/>
    <x v="1"/>
    <x v="5"/>
  </r>
  <r>
    <n v="1477"/>
    <n v="39"/>
    <s v="Male"/>
    <s v="Hat"/>
    <x v="3"/>
    <n v="56"/>
    <s v="Wyoming"/>
    <s v="M"/>
    <s v="Magenta"/>
    <x v="3"/>
    <n v="4.0999999999999996"/>
    <s v="No"/>
    <s v="Next Day Air"/>
    <s v="Yes"/>
    <s v="Yes"/>
    <n v="18"/>
    <x v="2"/>
    <x v="5"/>
  </r>
  <r>
    <n v="1478"/>
    <n v="24"/>
    <s v="Male"/>
    <s v="Belt"/>
    <x v="3"/>
    <n v="32"/>
    <s v="Oregon"/>
    <s v="XL"/>
    <s v="Silver"/>
    <x v="2"/>
    <n v="4.3"/>
    <s v="No"/>
    <s v="Standard"/>
    <s v="Yes"/>
    <s v="Yes"/>
    <n v="1"/>
    <x v="3"/>
    <x v="6"/>
  </r>
  <r>
    <n v="1479"/>
    <n v="28"/>
    <s v="Male"/>
    <s v="Gloves"/>
    <x v="3"/>
    <n v="23"/>
    <s v="Washington"/>
    <s v="M"/>
    <s v="Blue"/>
    <x v="2"/>
    <n v="4.2"/>
    <s v="No"/>
    <s v="Free Shipping"/>
    <s v="Yes"/>
    <s v="Yes"/>
    <n v="13"/>
    <x v="0"/>
    <x v="4"/>
  </r>
  <r>
    <n v="1480"/>
    <n v="48"/>
    <s v="Male"/>
    <s v="Coat"/>
    <x v="2"/>
    <n v="100"/>
    <s v="Washington"/>
    <s v="L"/>
    <s v="Black"/>
    <x v="1"/>
    <n v="4"/>
    <s v="No"/>
    <s v="Standard"/>
    <s v="Yes"/>
    <s v="Yes"/>
    <n v="2"/>
    <x v="4"/>
    <x v="1"/>
  </r>
  <r>
    <n v="1481"/>
    <n v="39"/>
    <s v="Male"/>
    <s v="Jewelry"/>
    <x v="3"/>
    <n v="74"/>
    <s v="New Hampshire"/>
    <s v="M"/>
    <s v="Gold"/>
    <x v="3"/>
    <n v="3.6"/>
    <s v="No"/>
    <s v="Express"/>
    <s v="Yes"/>
    <s v="Yes"/>
    <n v="26"/>
    <x v="1"/>
    <x v="3"/>
  </r>
  <r>
    <n v="1482"/>
    <n v="64"/>
    <s v="Male"/>
    <s v="Skirt"/>
    <x v="0"/>
    <n v="33"/>
    <s v="Maryland"/>
    <s v="S"/>
    <s v="Gray"/>
    <x v="1"/>
    <n v="3.3"/>
    <s v="No"/>
    <s v="Standard"/>
    <s v="Yes"/>
    <s v="Yes"/>
    <n v="31"/>
    <x v="3"/>
    <x v="3"/>
  </r>
  <r>
    <n v="1483"/>
    <n v="28"/>
    <s v="Male"/>
    <s v="Gloves"/>
    <x v="3"/>
    <n v="67"/>
    <s v="Wisconsin"/>
    <s v="S"/>
    <s v="Magenta"/>
    <x v="1"/>
    <n v="4.0999999999999996"/>
    <s v="No"/>
    <s v="2-Day Shipping"/>
    <s v="Yes"/>
    <s v="Yes"/>
    <n v="43"/>
    <x v="4"/>
    <x v="1"/>
  </r>
  <r>
    <n v="1484"/>
    <n v="39"/>
    <s v="Male"/>
    <s v="Jewelry"/>
    <x v="3"/>
    <n v="61"/>
    <s v="Massachusetts"/>
    <s v="S"/>
    <s v="Yellow"/>
    <x v="2"/>
    <n v="4.7"/>
    <s v="No"/>
    <s v="Next Day Air"/>
    <s v="Yes"/>
    <s v="Yes"/>
    <n v="12"/>
    <x v="5"/>
    <x v="4"/>
  </r>
  <r>
    <n v="1485"/>
    <n v="49"/>
    <s v="Male"/>
    <s v="Shorts"/>
    <x v="0"/>
    <n v="46"/>
    <s v="Nebraska"/>
    <s v="M"/>
    <s v="Teal"/>
    <x v="2"/>
    <n v="4.4000000000000004"/>
    <s v="No"/>
    <s v="Store Pickup"/>
    <s v="Yes"/>
    <s v="Yes"/>
    <n v="22"/>
    <x v="0"/>
    <x v="6"/>
  </r>
  <r>
    <n v="1486"/>
    <n v="22"/>
    <s v="Male"/>
    <s v="Gloves"/>
    <x v="3"/>
    <n v="56"/>
    <s v="Nebraska"/>
    <s v="L"/>
    <s v="Red"/>
    <x v="1"/>
    <n v="3.4"/>
    <s v="No"/>
    <s v="Standard"/>
    <s v="Yes"/>
    <s v="Yes"/>
    <n v="3"/>
    <x v="1"/>
    <x v="0"/>
  </r>
  <r>
    <n v="1487"/>
    <n v="25"/>
    <s v="Male"/>
    <s v="Sneakers"/>
    <x v="1"/>
    <n v="73"/>
    <s v="Idaho"/>
    <s v="S"/>
    <s v="Yellow"/>
    <x v="1"/>
    <n v="5"/>
    <s v="No"/>
    <s v="Free Shipping"/>
    <s v="Yes"/>
    <s v="Yes"/>
    <n v="23"/>
    <x v="0"/>
    <x v="6"/>
  </r>
  <r>
    <n v="1488"/>
    <n v="40"/>
    <s v="Male"/>
    <s v="Skirt"/>
    <x v="0"/>
    <n v="44"/>
    <s v="Arizona"/>
    <s v="L"/>
    <s v="Black"/>
    <x v="2"/>
    <n v="4.5999999999999996"/>
    <s v="No"/>
    <s v="Store Pickup"/>
    <s v="Yes"/>
    <s v="Yes"/>
    <n v="26"/>
    <x v="3"/>
    <x v="2"/>
  </r>
  <r>
    <n v="1489"/>
    <n v="23"/>
    <s v="Male"/>
    <s v="Hat"/>
    <x v="3"/>
    <n v="44"/>
    <s v="Hawaii"/>
    <s v="L"/>
    <s v="Pink"/>
    <x v="0"/>
    <n v="4"/>
    <s v="No"/>
    <s v="Standard"/>
    <s v="Yes"/>
    <s v="Yes"/>
    <n v="37"/>
    <x v="2"/>
    <x v="1"/>
  </r>
  <r>
    <n v="1490"/>
    <n v="24"/>
    <s v="Male"/>
    <s v="Jewelry"/>
    <x v="3"/>
    <n v="26"/>
    <s v="Missouri"/>
    <s v="XL"/>
    <s v="Magenta"/>
    <x v="2"/>
    <n v="4.0999999999999996"/>
    <s v="No"/>
    <s v="Next Day Air"/>
    <s v="Yes"/>
    <s v="Yes"/>
    <n v="42"/>
    <x v="0"/>
    <x v="3"/>
  </r>
  <r>
    <n v="1491"/>
    <n v="66"/>
    <s v="Male"/>
    <s v="Sneakers"/>
    <x v="1"/>
    <n v="52"/>
    <s v="Louisiana"/>
    <s v="L"/>
    <s v="Olive"/>
    <x v="1"/>
    <n v="4.9000000000000004"/>
    <s v="No"/>
    <s v="Express"/>
    <s v="Yes"/>
    <s v="Yes"/>
    <n v="15"/>
    <x v="0"/>
    <x v="4"/>
  </r>
  <r>
    <n v="1492"/>
    <n v="27"/>
    <s v="Male"/>
    <s v="Shirt"/>
    <x v="0"/>
    <n v="54"/>
    <s v="Arkansas"/>
    <s v="S"/>
    <s v="Black"/>
    <x v="2"/>
    <n v="2.7"/>
    <s v="No"/>
    <s v="Free Shipping"/>
    <s v="Yes"/>
    <s v="Yes"/>
    <n v="10"/>
    <x v="4"/>
    <x v="3"/>
  </r>
  <r>
    <n v="1493"/>
    <n v="62"/>
    <s v="Male"/>
    <s v="Jacket"/>
    <x v="2"/>
    <n v="38"/>
    <s v="North Carolina"/>
    <s v="M"/>
    <s v="Maroon"/>
    <x v="2"/>
    <n v="4.5"/>
    <s v="No"/>
    <s v="Free Shipping"/>
    <s v="Yes"/>
    <s v="Yes"/>
    <n v="3"/>
    <x v="0"/>
    <x v="3"/>
  </r>
  <r>
    <n v="1494"/>
    <n v="70"/>
    <s v="Male"/>
    <s v="Belt"/>
    <x v="3"/>
    <n v="44"/>
    <s v="North Dakota"/>
    <s v="S"/>
    <s v="Gold"/>
    <x v="3"/>
    <n v="2.7"/>
    <s v="No"/>
    <s v="Standard"/>
    <s v="Yes"/>
    <s v="Yes"/>
    <n v="44"/>
    <x v="2"/>
    <x v="3"/>
  </r>
  <r>
    <n v="1495"/>
    <n v="43"/>
    <s v="Male"/>
    <s v="T-shirt"/>
    <x v="0"/>
    <n v="76"/>
    <s v="Montana"/>
    <s v="M"/>
    <s v="Gray"/>
    <x v="1"/>
    <n v="3"/>
    <s v="No"/>
    <s v="Next Day Air"/>
    <s v="Yes"/>
    <s v="Yes"/>
    <n v="23"/>
    <x v="4"/>
    <x v="0"/>
  </r>
  <r>
    <n v="1496"/>
    <n v="45"/>
    <s v="Male"/>
    <s v="Jewelry"/>
    <x v="3"/>
    <n v="23"/>
    <s v="Rhode Island"/>
    <s v="M"/>
    <s v="Brown"/>
    <x v="0"/>
    <n v="4.5"/>
    <s v="No"/>
    <s v="Next Day Air"/>
    <s v="Yes"/>
    <s v="Yes"/>
    <n v="6"/>
    <x v="3"/>
    <x v="1"/>
  </r>
  <r>
    <n v="1497"/>
    <n v="63"/>
    <s v="Male"/>
    <s v="T-shirt"/>
    <x v="0"/>
    <n v="98"/>
    <s v="Idaho"/>
    <s v="M"/>
    <s v="Purple"/>
    <x v="0"/>
    <n v="5"/>
    <s v="No"/>
    <s v="Standard"/>
    <s v="Yes"/>
    <s v="Yes"/>
    <n v="9"/>
    <x v="0"/>
    <x v="4"/>
  </r>
  <r>
    <n v="1498"/>
    <n v="69"/>
    <s v="Male"/>
    <s v="Jacket"/>
    <x v="2"/>
    <n v="33"/>
    <s v="Michigan"/>
    <s v="S"/>
    <s v="Magenta"/>
    <x v="1"/>
    <n v="3.8"/>
    <s v="No"/>
    <s v="2-Day Shipping"/>
    <s v="Yes"/>
    <s v="Yes"/>
    <n v="16"/>
    <x v="5"/>
    <x v="6"/>
  </r>
  <r>
    <n v="1499"/>
    <n v="59"/>
    <s v="Male"/>
    <s v="Sweater"/>
    <x v="0"/>
    <n v="32"/>
    <s v="Illinois"/>
    <s v="M"/>
    <s v="Teal"/>
    <x v="2"/>
    <n v="3.1"/>
    <s v="No"/>
    <s v="Standard"/>
    <s v="Yes"/>
    <s v="Yes"/>
    <n v="46"/>
    <x v="0"/>
    <x v="0"/>
  </r>
  <r>
    <n v="1500"/>
    <n v="19"/>
    <s v="Male"/>
    <s v="Boots"/>
    <x v="1"/>
    <n v="85"/>
    <s v="Georgia"/>
    <s v="S"/>
    <s v="Olive"/>
    <x v="3"/>
    <n v="3.4"/>
    <s v="No"/>
    <s v="Free Shipping"/>
    <s v="Yes"/>
    <s v="Yes"/>
    <n v="24"/>
    <x v="2"/>
    <x v="6"/>
  </r>
  <r>
    <n v="1501"/>
    <n v="63"/>
    <s v="Male"/>
    <s v="Jeans"/>
    <x v="0"/>
    <n v="69"/>
    <s v="Alabama"/>
    <s v="L"/>
    <s v="Maroon"/>
    <x v="2"/>
    <n v="4.8"/>
    <s v="No"/>
    <s v="Next Day Air"/>
    <s v="Yes"/>
    <s v="Yes"/>
    <n v="22"/>
    <x v="5"/>
    <x v="5"/>
  </r>
  <r>
    <n v="1502"/>
    <n v="37"/>
    <s v="Male"/>
    <s v="Jeans"/>
    <x v="0"/>
    <n v="55"/>
    <s v="Alaska"/>
    <s v="XL"/>
    <s v="Silver"/>
    <x v="1"/>
    <n v="2.7"/>
    <s v="No"/>
    <s v="Standard"/>
    <s v="Yes"/>
    <s v="Yes"/>
    <n v="13"/>
    <x v="5"/>
    <x v="6"/>
  </r>
  <r>
    <n v="1503"/>
    <n v="37"/>
    <s v="Male"/>
    <s v="Pants"/>
    <x v="0"/>
    <n v="66"/>
    <s v="Massachusetts"/>
    <s v="M"/>
    <s v="Black"/>
    <x v="2"/>
    <n v="3.2"/>
    <s v="No"/>
    <s v="Store Pickup"/>
    <s v="Yes"/>
    <s v="Yes"/>
    <n v="20"/>
    <x v="1"/>
    <x v="0"/>
  </r>
  <r>
    <n v="1504"/>
    <n v="50"/>
    <s v="Male"/>
    <s v="Jacket"/>
    <x v="2"/>
    <n v="30"/>
    <s v="Michigan"/>
    <s v="M"/>
    <s v="Maroon"/>
    <x v="3"/>
    <n v="3.9"/>
    <s v="No"/>
    <s v="2-Day Shipping"/>
    <s v="Yes"/>
    <s v="Yes"/>
    <n v="46"/>
    <x v="1"/>
    <x v="3"/>
  </r>
  <r>
    <n v="1505"/>
    <n v="60"/>
    <s v="Male"/>
    <s v="Jacket"/>
    <x v="2"/>
    <n v="80"/>
    <s v="Alaska"/>
    <s v="M"/>
    <s v="Teal"/>
    <x v="0"/>
    <n v="4.2"/>
    <s v="No"/>
    <s v="Next Day Air"/>
    <s v="Yes"/>
    <s v="Yes"/>
    <n v="10"/>
    <x v="4"/>
    <x v="5"/>
  </r>
  <r>
    <n v="1506"/>
    <n v="46"/>
    <s v="Male"/>
    <s v="Belt"/>
    <x v="3"/>
    <n v="20"/>
    <s v="North Dakota"/>
    <s v="M"/>
    <s v="Teal"/>
    <x v="2"/>
    <n v="3"/>
    <s v="No"/>
    <s v="Express"/>
    <s v="Yes"/>
    <s v="Yes"/>
    <n v="39"/>
    <x v="1"/>
    <x v="5"/>
  </r>
  <r>
    <n v="1507"/>
    <n v="35"/>
    <s v="Male"/>
    <s v="Shirt"/>
    <x v="0"/>
    <n v="30"/>
    <s v="South Carolina"/>
    <s v="L"/>
    <s v="Beige"/>
    <x v="3"/>
    <n v="3"/>
    <s v="No"/>
    <s v="2-Day Shipping"/>
    <s v="Yes"/>
    <s v="Yes"/>
    <n v="44"/>
    <x v="3"/>
    <x v="3"/>
  </r>
  <r>
    <n v="1508"/>
    <n v="66"/>
    <s v="Male"/>
    <s v="Dress"/>
    <x v="0"/>
    <n v="86"/>
    <s v="Pennsylvania"/>
    <s v="S"/>
    <s v="Maroon"/>
    <x v="0"/>
    <n v="3.7"/>
    <s v="No"/>
    <s v="2-Day Shipping"/>
    <s v="Yes"/>
    <s v="Yes"/>
    <n v="7"/>
    <x v="0"/>
    <x v="2"/>
  </r>
  <r>
    <n v="1509"/>
    <n v="35"/>
    <s v="Male"/>
    <s v="Blouse"/>
    <x v="0"/>
    <n v="84"/>
    <s v="Colorado"/>
    <s v="L"/>
    <s v="Beige"/>
    <x v="1"/>
    <n v="4.4000000000000004"/>
    <s v="No"/>
    <s v="Store Pickup"/>
    <s v="Yes"/>
    <s v="Yes"/>
    <n v="3"/>
    <x v="1"/>
    <x v="6"/>
  </r>
  <r>
    <n v="1510"/>
    <n v="20"/>
    <s v="Male"/>
    <s v="Dress"/>
    <x v="0"/>
    <n v="54"/>
    <s v="New Hampshire"/>
    <s v="XL"/>
    <s v="White"/>
    <x v="2"/>
    <n v="4.5999999999999996"/>
    <s v="No"/>
    <s v="Free Shipping"/>
    <s v="Yes"/>
    <s v="Yes"/>
    <n v="44"/>
    <x v="5"/>
    <x v="2"/>
  </r>
  <r>
    <n v="1511"/>
    <n v="55"/>
    <s v="Male"/>
    <s v="Blouse"/>
    <x v="0"/>
    <n v="30"/>
    <s v="Maryland"/>
    <s v="XL"/>
    <s v="Gray"/>
    <x v="3"/>
    <n v="3"/>
    <s v="No"/>
    <s v="Free Shipping"/>
    <s v="Yes"/>
    <s v="Yes"/>
    <n v="31"/>
    <x v="0"/>
    <x v="2"/>
  </r>
  <r>
    <n v="1512"/>
    <n v="34"/>
    <s v="Male"/>
    <s v="Dress"/>
    <x v="0"/>
    <n v="91"/>
    <s v="Georgia"/>
    <s v="M"/>
    <s v="Violet"/>
    <x v="0"/>
    <n v="3.6"/>
    <s v="No"/>
    <s v="Express"/>
    <s v="Yes"/>
    <s v="Yes"/>
    <n v="48"/>
    <x v="2"/>
    <x v="1"/>
  </r>
  <r>
    <n v="1513"/>
    <n v="60"/>
    <s v="Male"/>
    <s v="Sneakers"/>
    <x v="1"/>
    <n v="23"/>
    <s v="Wisconsin"/>
    <s v="L"/>
    <s v="Silver"/>
    <x v="0"/>
    <n v="3.9"/>
    <s v="No"/>
    <s v="Standard"/>
    <s v="Yes"/>
    <s v="Yes"/>
    <n v="18"/>
    <x v="3"/>
    <x v="4"/>
  </r>
  <r>
    <n v="1514"/>
    <n v="22"/>
    <s v="Male"/>
    <s v="Socks"/>
    <x v="0"/>
    <n v="35"/>
    <s v="Texas"/>
    <s v="M"/>
    <s v="Red"/>
    <x v="1"/>
    <n v="4.0999999999999996"/>
    <s v="No"/>
    <s v="Free Shipping"/>
    <s v="Yes"/>
    <s v="Yes"/>
    <n v="27"/>
    <x v="1"/>
    <x v="5"/>
  </r>
  <r>
    <n v="1515"/>
    <n v="26"/>
    <s v="Male"/>
    <s v="Shoes"/>
    <x v="1"/>
    <n v="90"/>
    <s v="Utah"/>
    <s v="L"/>
    <s v="Brown"/>
    <x v="0"/>
    <n v="3.9"/>
    <s v="No"/>
    <s v="2-Day Shipping"/>
    <s v="Yes"/>
    <s v="Yes"/>
    <n v="1"/>
    <x v="0"/>
    <x v="1"/>
  </r>
  <r>
    <n v="1516"/>
    <n v="39"/>
    <s v="Male"/>
    <s v="Jeans"/>
    <x v="0"/>
    <n v="93"/>
    <s v="Indiana"/>
    <s v="S"/>
    <s v="Turquoise"/>
    <x v="3"/>
    <n v="3.9"/>
    <s v="No"/>
    <s v="2-Day Shipping"/>
    <s v="Yes"/>
    <s v="Yes"/>
    <n v="34"/>
    <x v="1"/>
    <x v="1"/>
  </r>
  <r>
    <n v="1517"/>
    <n v="20"/>
    <s v="Male"/>
    <s v="Jeans"/>
    <x v="0"/>
    <n v="68"/>
    <s v="Nevada"/>
    <s v="L"/>
    <s v="Indigo"/>
    <x v="0"/>
    <n v="4.5"/>
    <s v="No"/>
    <s v="Express"/>
    <s v="Yes"/>
    <s v="Yes"/>
    <n v="5"/>
    <x v="4"/>
    <x v="4"/>
  </r>
  <r>
    <n v="1518"/>
    <n v="57"/>
    <s v="Male"/>
    <s v="Gloves"/>
    <x v="3"/>
    <n v="41"/>
    <s v="New Hampshire"/>
    <s v="M"/>
    <s v="Violet"/>
    <x v="1"/>
    <n v="3.4"/>
    <s v="No"/>
    <s v="Standard"/>
    <s v="Yes"/>
    <s v="Yes"/>
    <n v="12"/>
    <x v="1"/>
    <x v="3"/>
  </r>
  <r>
    <n v="1519"/>
    <n v="68"/>
    <s v="Male"/>
    <s v="Belt"/>
    <x v="3"/>
    <n v="73"/>
    <s v="New York"/>
    <s v="M"/>
    <s v="Yellow"/>
    <x v="0"/>
    <n v="4.0999999999999996"/>
    <s v="No"/>
    <s v="Next Day Air"/>
    <s v="Yes"/>
    <s v="Yes"/>
    <n v="14"/>
    <x v="0"/>
    <x v="0"/>
  </r>
  <r>
    <n v="1520"/>
    <n v="50"/>
    <s v="Male"/>
    <s v="Sunglasses"/>
    <x v="3"/>
    <n v="73"/>
    <s v="Texas"/>
    <s v="L"/>
    <s v="Cyan"/>
    <x v="3"/>
    <n v="4.9000000000000004"/>
    <s v="No"/>
    <s v="Next Day Air"/>
    <s v="Yes"/>
    <s v="Yes"/>
    <n v="40"/>
    <x v="3"/>
    <x v="1"/>
  </r>
  <r>
    <n v="1521"/>
    <n v="21"/>
    <s v="Male"/>
    <s v="Hat"/>
    <x v="3"/>
    <n v="66"/>
    <s v="Iowa"/>
    <s v="M"/>
    <s v="Brown"/>
    <x v="2"/>
    <n v="4.4000000000000004"/>
    <s v="No"/>
    <s v="2-Day Shipping"/>
    <s v="Yes"/>
    <s v="Yes"/>
    <n v="39"/>
    <x v="1"/>
    <x v="3"/>
  </r>
  <r>
    <n v="1522"/>
    <n v="29"/>
    <s v="Male"/>
    <s v="Backpack"/>
    <x v="3"/>
    <n v="59"/>
    <s v="Washington"/>
    <s v="M"/>
    <s v="White"/>
    <x v="2"/>
    <n v="2.7"/>
    <s v="No"/>
    <s v="2-Day Shipping"/>
    <s v="Yes"/>
    <s v="Yes"/>
    <n v="50"/>
    <x v="4"/>
    <x v="1"/>
  </r>
  <r>
    <n v="1523"/>
    <n v="38"/>
    <s v="Male"/>
    <s v="Shorts"/>
    <x v="0"/>
    <n v="72"/>
    <s v="Tennessee"/>
    <s v="L"/>
    <s v="Yellow"/>
    <x v="1"/>
    <n v="4.8"/>
    <s v="No"/>
    <s v="Free Shipping"/>
    <s v="Yes"/>
    <s v="Yes"/>
    <n v="5"/>
    <x v="5"/>
    <x v="5"/>
  </r>
  <r>
    <n v="1524"/>
    <n v="54"/>
    <s v="Male"/>
    <s v="Socks"/>
    <x v="0"/>
    <n v="88"/>
    <s v="Georgia"/>
    <s v="M"/>
    <s v="White"/>
    <x v="2"/>
    <n v="3.3"/>
    <s v="No"/>
    <s v="2-Day Shipping"/>
    <s v="Yes"/>
    <s v="Yes"/>
    <n v="35"/>
    <x v="5"/>
    <x v="2"/>
  </r>
  <r>
    <n v="1525"/>
    <n v="22"/>
    <s v="Male"/>
    <s v="Socks"/>
    <x v="0"/>
    <n v="76"/>
    <s v="Massachusetts"/>
    <s v="L"/>
    <s v="Pink"/>
    <x v="2"/>
    <n v="4.4000000000000004"/>
    <s v="No"/>
    <s v="Free Shipping"/>
    <s v="Yes"/>
    <s v="Yes"/>
    <n v="6"/>
    <x v="1"/>
    <x v="4"/>
  </r>
  <r>
    <n v="1526"/>
    <n v="29"/>
    <s v="Male"/>
    <s v="Belt"/>
    <x v="3"/>
    <n v="31"/>
    <s v="Oregon"/>
    <s v="M"/>
    <s v="Indigo"/>
    <x v="0"/>
    <n v="4.5999999999999996"/>
    <s v="No"/>
    <s v="2-Day Shipping"/>
    <s v="Yes"/>
    <s v="Yes"/>
    <n v="22"/>
    <x v="1"/>
    <x v="0"/>
  </r>
  <r>
    <n v="1527"/>
    <n v="41"/>
    <s v="Male"/>
    <s v="Jacket"/>
    <x v="2"/>
    <n v="22"/>
    <s v="Oklahoma"/>
    <s v="L"/>
    <s v="White"/>
    <x v="2"/>
    <n v="3.1"/>
    <s v="No"/>
    <s v="Next Day Air"/>
    <s v="Yes"/>
    <s v="Yes"/>
    <n v="27"/>
    <x v="3"/>
    <x v="5"/>
  </r>
  <r>
    <n v="1528"/>
    <n v="26"/>
    <s v="Male"/>
    <s v="Hat"/>
    <x v="3"/>
    <n v="75"/>
    <s v="Wisconsin"/>
    <s v="L"/>
    <s v="Red"/>
    <x v="3"/>
    <n v="4.5"/>
    <s v="No"/>
    <s v="2-Day Shipping"/>
    <s v="Yes"/>
    <s v="Yes"/>
    <n v="33"/>
    <x v="5"/>
    <x v="0"/>
  </r>
  <r>
    <n v="1529"/>
    <n v="69"/>
    <s v="Male"/>
    <s v="T-shirt"/>
    <x v="0"/>
    <n v="75"/>
    <s v="Oregon"/>
    <s v="S"/>
    <s v="Red"/>
    <x v="1"/>
    <n v="4"/>
    <s v="No"/>
    <s v="Store Pickup"/>
    <s v="Yes"/>
    <s v="Yes"/>
    <n v="47"/>
    <x v="0"/>
    <x v="4"/>
  </r>
  <r>
    <n v="1530"/>
    <n v="20"/>
    <s v="Male"/>
    <s v="Backpack"/>
    <x v="3"/>
    <n v="63"/>
    <s v="Georgia"/>
    <s v="M"/>
    <s v="Lavender"/>
    <x v="0"/>
    <n v="3.1"/>
    <s v="No"/>
    <s v="Free Shipping"/>
    <s v="Yes"/>
    <s v="Yes"/>
    <n v="48"/>
    <x v="2"/>
    <x v="4"/>
  </r>
  <r>
    <n v="1531"/>
    <n v="59"/>
    <s v="Male"/>
    <s v="Coat"/>
    <x v="2"/>
    <n v="21"/>
    <s v="New Mexico"/>
    <s v="M"/>
    <s v="Teal"/>
    <x v="1"/>
    <n v="3.9"/>
    <s v="No"/>
    <s v="Next Day Air"/>
    <s v="Yes"/>
    <s v="Yes"/>
    <n v="22"/>
    <x v="4"/>
    <x v="3"/>
  </r>
  <r>
    <n v="1532"/>
    <n v="63"/>
    <s v="Male"/>
    <s v="Backpack"/>
    <x v="3"/>
    <n v="83"/>
    <s v="Mississippi"/>
    <s v="S"/>
    <s v="Violet"/>
    <x v="1"/>
    <n v="4.5"/>
    <s v="No"/>
    <s v="Next Day Air"/>
    <s v="Yes"/>
    <s v="Yes"/>
    <n v="8"/>
    <x v="3"/>
    <x v="4"/>
  </r>
  <r>
    <n v="1533"/>
    <n v="68"/>
    <s v="Male"/>
    <s v="Jacket"/>
    <x v="2"/>
    <n v="46"/>
    <s v="Wisconsin"/>
    <s v="S"/>
    <s v="Silver"/>
    <x v="0"/>
    <n v="4.4000000000000004"/>
    <s v="No"/>
    <s v="Next Day Air"/>
    <s v="Yes"/>
    <s v="Yes"/>
    <n v="5"/>
    <x v="3"/>
    <x v="6"/>
  </r>
  <r>
    <n v="1534"/>
    <n v="50"/>
    <s v="Male"/>
    <s v="Shoes"/>
    <x v="1"/>
    <n v="59"/>
    <s v="New Hampshire"/>
    <s v="M"/>
    <s v="Gold"/>
    <x v="2"/>
    <n v="3.6"/>
    <s v="No"/>
    <s v="2-Day Shipping"/>
    <s v="Yes"/>
    <s v="Yes"/>
    <n v="16"/>
    <x v="4"/>
    <x v="3"/>
  </r>
  <r>
    <n v="1535"/>
    <n v="55"/>
    <s v="Male"/>
    <s v="Blouse"/>
    <x v="0"/>
    <n v="66"/>
    <s v="Wyoming"/>
    <s v="M"/>
    <s v="Green"/>
    <x v="2"/>
    <n v="3.4"/>
    <s v="No"/>
    <s v="Free Shipping"/>
    <s v="Yes"/>
    <s v="Yes"/>
    <n v="26"/>
    <x v="0"/>
    <x v="0"/>
  </r>
  <r>
    <n v="1536"/>
    <n v="36"/>
    <s v="Male"/>
    <s v="Sandals"/>
    <x v="1"/>
    <n v="74"/>
    <s v="West Virginia"/>
    <s v="S"/>
    <s v="Turquoise"/>
    <x v="3"/>
    <n v="4"/>
    <s v="No"/>
    <s v="2-Day Shipping"/>
    <s v="Yes"/>
    <s v="Yes"/>
    <n v="8"/>
    <x v="0"/>
    <x v="5"/>
  </r>
  <r>
    <n v="1537"/>
    <n v="18"/>
    <s v="Male"/>
    <s v="Sunglasses"/>
    <x v="3"/>
    <n v="82"/>
    <s v="Michigan"/>
    <s v="M"/>
    <s v="Indigo"/>
    <x v="2"/>
    <n v="2.6"/>
    <s v="No"/>
    <s v="Store Pickup"/>
    <s v="Yes"/>
    <s v="Yes"/>
    <n v="17"/>
    <x v="1"/>
    <x v="3"/>
  </r>
  <r>
    <n v="1538"/>
    <n v="68"/>
    <s v="Male"/>
    <s v="Shoes"/>
    <x v="1"/>
    <n v="89"/>
    <s v="Alaska"/>
    <s v="L"/>
    <s v="Black"/>
    <x v="1"/>
    <n v="3.2"/>
    <s v="No"/>
    <s v="Next Day Air"/>
    <s v="Yes"/>
    <s v="Yes"/>
    <n v="50"/>
    <x v="0"/>
    <x v="2"/>
  </r>
  <r>
    <n v="1539"/>
    <n v="56"/>
    <s v="Male"/>
    <s v="Dress"/>
    <x v="0"/>
    <n v="65"/>
    <s v="Illinois"/>
    <s v="L"/>
    <s v="Charcoal"/>
    <x v="3"/>
    <n v="3.2"/>
    <s v="No"/>
    <s v="Standard"/>
    <s v="Yes"/>
    <s v="Yes"/>
    <n v="22"/>
    <x v="0"/>
    <x v="4"/>
  </r>
  <r>
    <n v="1540"/>
    <n v="32"/>
    <s v="Male"/>
    <s v="Belt"/>
    <x v="3"/>
    <n v="55"/>
    <s v="Hawaii"/>
    <s v="M"/>
    <s v="Turquoise"/>
    <x v="1"/>
    <n v="5"/>
    <s v="No"/>
    <s v="2-Day Shipping"/>
    <s v="Yes"/>
    <s v="Yes"/>
    <n v="19"/>
    <x v="1"/>
    <x v="6"/>
  </r>
  <r>
    <n v="1541"/>
    <n v="28"/>
    <s v="Male"/>
    <s v="Shorts"/>
    <x v="0"/>
    <n v="95"/>
    <s v="Colorado"/>
    <s v="M"/>
    <s v="Red"/>
    <x v="0"/>
    <n v="2.9"/>
    <s v="No"/>
    <s v="Next Day Air"/>
    <s v="Yes"/>
    <s v="Yes"/>
    <n v="14"/>
    <x v="4"/>
    <x v="5"/>
  </r>
  <r>
    <n v="1542"/>
    <n v="24"/>
    <s v="Male"/>
    <s v="Handbag"/>
    <x v="3"/>
    <n v="77"/>
    <s v="Illinois"/>
    <s v="S"/>
    <s v="Indigo"/>
    <x v="0"/>
    <n v="2.9"/>
    <s v="No"/>
    <s v="Store Pickup"/>
    <s v="Yes"/>
    <s v="Yes"/>
    <n v="35"/>
    <x v="1"/>
    <x v="4"/>
  </r>
  <r>
    <n v="1543"/>
    <n v="59"/>
    <s v="Male"/>
    <s v="Blouse"/>
    <x v="0"/>
    <n v="44"/>
    <s v="Hawaii"/>
    <s v="M"/>
    <s v="Maroon"/>
    <x v="0"/>
    <n v="3.5"/>
    <s v="No"/>
    <s v="Next Day Air"/>
    <s v="Yes"/>
    <s v="Yes"/>
    <n v="43"/>
    <x v="3"/>
    <x v="1"/>
  </r>
  <r>
    <n v="1544"/>
    <n v="56"/>
    <s v="Male"/>
    <s v="Jeans"/>
    <x v="0"/>
    <n v="89"/>
    <s v="Wisconsin"/>
    <s v="M"/>
    <s v="Indigo"/>
    <x v="3"/>
    <n v="4"/>
    <s v="No"/>
    <s v="Standard"/>
    <s v="Yes"/>
    <s v="Yes"/>
    <n v="24"/>
    <x v="0"/>
    <x v="2"/>
  </r>
  <r>
    <n v="1545"/>
    <n v="30"/>
    <s v="Male"/>
    <s v="Jewelry"/>
    <x v="3"/>
    <n v="24"/>
    <s v="Arkansas"/>
    <s v="M"/>
    <s v="Maroon"/>
    <x v="1"/>
    <n v="3.9"/>
    <s v="No"/>
    <s v="Standard"/>
    <s v="Yes"/>
    <s v="Yes"/>
    <n v="17"/>
    <x v="5"/>
    <x v="4"/>
  </r>
  <r>
    <n v="1546"/>
    <n v="48"/>
    <s v="Male"/>
    <s v="Belt"/>
    <x v="3"/>
    <n v="43"/>
    <s v="Delaware"/>
    <s v="M"/>
    <s v="Black"/>
    <x v="0"/>
    <n v="4.9000000000000004"/>
    <s v="No"/>
    <s v="Store Pickup"/>
    <s v="Yes"/>
    <s v="Yes"/>
    <n v="49"/>
    <x v="4"/>
    <x v="2"/>
  </r>
  <r>
    <n v="1547"/>
    <n v="60"/>
    <s v="Male"/>
    <s v="Sneakers"/>
    <x v="1"/>
    <n v="51"/>
    <s v="Oregon"/>
    <s v="XL"/>
    <s v="Purple"/>
    <x v="2"/>
    <n v="3.8"/>
    <s v="No"/>
    <s v="Express"/>
    <s v="Yes"/>
    <s v="Yes"/>
    <n v="17"/>
    <x v="4"/>
    <x v="2"/>
  </r>
  <r>
    <n v="1548"/>
    <n v="46"/>
    <s v="Male"/>
    <s v="Hat"/>
    <x v="3"/>
    <n v="46"/>
    <s v="South Carolina"/>
    <s v="L"/>
    <s v="Teal"/>
    <x v="2"/>
    <n v="3.5"/>
    <s v="No"/>
    <s v="Standard"/>
    <s v="Yes"/>
    <s v="Yes"/>
    <n v="40"/>
    <x v="1"/>
    <x v="3"/>
  </r>
  <r>
    <n v="1549"/>
    <n v="69"/>
    <s v="Male"/>
    <s v="Dress"/>
    <x v="0"/>
    <n v="32"/>
    <s v="Maryland"/>
    <s v="M"/>
    <s v="Silver"/>
    <x v="2"/>
    <n v="3.7"/>
    <s v="No"/>
    <s v="Store Pickup"/>
    <s v="Yes"/>
    <s v="Yes"/>
    <n v="43"/>
    <x v="4"/>
    <x v="1"/>
  </r>
  <r>
    <n v="1550"/>
    <n v="19"/>
    <s v="Male"/>
    <s v="Sneakers"/>
    <x v="1"/>
    <n v="55"/>
    <s v="Kansas"/>
    <s v="M"/>
    <s v="Black"/>
    <x v="1"/>
    <n v="2.9"/>
    <s v="No"/>
    <s v="2-Day Shipping"/>
    <s v="Yes"/>
    <s v="Yes"/>
    <n v="19"/>
    <x v="5"/>
    <x v="6"/>
  </r>
  <r>
    <n v="1551"/>
    <n v="66"/>
    <s v="Male"/>
    <s v="Sunglasses"/>
    <x v="3"/>
    <n v="26"/>
    <s v="Arkansas"/>
    <s v="S"/>
    <s v="Black"/>
    <x v="2"/>
    <n v="2.8"/>
    <s v="No"/>
    <s v="Free Shipping"/>
    <s v="Yes"/>
    <s v="Yes"/>
    <n v="40"/>
    <x v="4"/>
    <x v="3"/>
  </r>
  <r>
    <n v="1552"/>
    <n v="64"/>
    <s v="Male"/>
    <s v="Handbag"/>
    <x v="3"/>
    <n v="29"/>
    <s v="Minnesota"/>
    <s v="M"/>
    <s v="Olive"/>
    <x v="2"/>
    <n v="3.7"/>
    <s v="No"/>
    <s v="2-Day Shipping"/>
    <s v="Yes"/>
    <s v="Yes"/>
    <n v="13"/>
    <x v="2"/>
    <x v="5"/>
  </r>
  <r>
    <n v="1553"/>
    <n v="54"/>
    <s v="Male"/>
    <s v="Blouse"/>
    <x v="0"/>
    <n v="49"/>
    <s v="New Mexico"/>
    <s v="L"/>
    <s v="Purple"/>
    <x v="1"/>
    <n v="3"/>
    <s v="No"/>
    <s v="Express"/>
    <s v="Yes"/>
    <s v="Yes"/>
    <n v="20"/>
    <x v="2"/>
    <x v="5"/>
  </r>
  <r>
    <n v="1554"/>
    <n v="27"/>
    <s v="Male"/>
    <s v="Blouse"/>
    <x v="0"/>
    <n v="45"/>
    <s v="Delaware"/>
    <s v="M"/>
    <s v="Indigo"/>
    <x v="1"/>
    <n v="4.8"/>
    <s v="No"/>
    <s v="Free Shipping"/>
    <s v="Yes"/>
    <s v="Yes"/>
    <n v="21"/>
    <x v="5"/>
    <x v="3"/>
  </r>
  <r>
    <n v="1555"/>
    <n v="64"/>
    <s v="Male"/>
    <s v="Shorts"/>
    <x v="0"/>
    <n v="48"/>
    <s v="Utah"/>
    <s v="S"/>
    <s v="Lavender"/>
    <x v="0"/>
    <n v="2.7"/>
    <s v="No"/>
    <s v="Standard"/>
    <s v="Yes"/>
    <s v="Yes"/>
    <n v="18"/>
    <x v="1"/>
    <x v="4"/>
  </r>
  <r>
    <n v="1556"/>
    <n v="43"/>
    <s v="Male"/>
    <s v="Shorts"/>
    <x v="0"/>
    <n v="47"/>
    <s v="Ohio"/>
    <s v="S"/>
    <s v="Cyan"/>
    <x v="0"/>
    <n v="4.5"/>
    <s v="No"/>
    <s v="Free Shipping"/>
    <s v="Yes"/>
    <s v="Yes"/>
    <n v="44"/>
    <x v="1"/>
    <x v="3"/>
  </r>
  <r>
    <n v="1557"/>
    <n v="43"/>
    <s v="Male"/>
    <s v="Hoodie"/>
    <x v="0"/>
    <n v="57"/>
    <s v="Alabama"/>
    <s v="M"/>
    <s v="Gold"/>
    <x v="3"/>
    <n v="2.7"/>
    <s v="No"/>
    <s v="Standard"/>
    <s v="Yes"/>
    <s v="Yes"/>
    <n v="26"/>
    <x v="2"/>
    <x v="3"/>
  </r>
  <r>
    <n v="1558"/>
    <n v="27"/>
    <s v="Male"/>
    <s v="Backpack"/>
    <x v="3"/>
    <n v="34"/>
    <s v="South Dakota"/>
    <s v="L"/>
    <s v="Magenta"/>
    <x v="3"/>
    <n v="3.5"/>
    <s v="No"/>
    <s v="Next Day Air"/>
    <s v="Yes"/>
    <s v="Yes"/>
    <n v="34"/>
    <x v="3"/>
    <x v="3"/>
  </r>
  <r>
    <n v="1559"/>
    <n v="35"/>
    <s v="Male"/>
    <s v="Sunglasses"/>
    <x v="3"/>
    <n v="75"/>
    <s v="New Mexico"/>
    <s v="XL"/>
    <s v="Teal"/>
    <x v="3"/>
    <n v="3.5"/>
    <s v="No"/>
    <s v="Express"/>
    <s v="Yes"/>
    <s v="Yes"/>
    <n v="24"/>
    <x v="2"/>
    <x v="6"/>
  </r>
  <r>
    <n v="1560"/>
    <n v="43"/>
    <s v="Male"/>
    <s v="Scarf"/>
    <x v="3"/>
    <n v="94"/>
    <s v="Oregon"/>
    <s v="L"/>
    <s v="Beige"/>
    <x v="3"/>
    <n v="4.5"/>
    <s v="No"/>
    <s v="Store Pickup"/>
    <s v="Yes"/>
    <s v="Yes"/>
    <n v="23"/>
    <x v="3"/>
    <x v="0"/>
  </r>
  <r>
    <n v="1561"/>
    <n v="57"/>
    <s v="Male"/>
    <s v="Hat"/>
    <x v="3"/>
    <n v="84"/>
    <s v="Oregon"/>
    <s v="M"/>
    <s v="Teal"/>
    <x v="0"/>
    <n v="3.8"/>
    <s v="No"/>
    <s v="Free Shipping"/>
    <s v="Yes"/>
    <s v="Yes"/>
    <n v="3"/>
    <x v="5"/>
    <x v="1"/>
  </r>
  <r>
    <n v="1562"/>
    <n v="50"/>
    <s v="Male"/>
    <s v="Scarf"/>
    <x v="3"/>
    <n v="38"/>
    <s v="Mississippi"/>
    <s v="M"/>
    <s v="Indigo"/>
    <x v="2"/>
    <n v="3.8"/>
    <s v="No"/>
    <s v="Standard"/>
    <s v="Yes"/>
    <s v="Yes"/>
    <n v="2"/>
    <x v="4"/>
    <x v="3"/>
  </r>
  <r>
    <n v="1563"/>
    <n v="37"/>
    <s v="Male"/>
    <s v="Scarf"/>
    <x v="3"/>
    <n v="75"/>
    <s v="Alabama"/>
    <s v="M"/>
    <s v="Purple"/>
    <x v="0"/>
    <n v="3.2"/>
    <s v="No"/>
    <s v="Next Day Air"/>
    <s v="Yes"/>
    <s v="Yes"/>
    <n v="23"/>
    <x v="0"/>
    <x v="4"/>
  </r>
  <r>
    <n v="1564"/>
    <n v="68"/>
    <s v="Male"/>
    <s v="Pants"/>
    <x v="0"/>
    <n v="44"/>
    <s v="Kansas"/>
    <s v="M"/>
    <s v="Teal"/>
    <x v="3"/>
    <n v="4.3"/>
    <s v="No"/>
    <s v="Next Day Air"/>
    <s v="Yes"/>
    <s v="Yes"/>
    <n v="8"/>
    <x v="1"/>
    <x v="1"/>
  </r>
  <r>
    <n v="1565"/>
    <n v="22"/>
    <s v="Male"/>
    <s v="Backpack"/>
    <x v="3"/>
    <n v="33"/>
    <s v="California"/>
    <s v="XL"/>
    <s v="Turquoise"/>
    <x v="2"/>
    <n v="4.5"/>
    <s v="No"/>
    <s v="Next Day Air"/>
    <s v="Yes"/>
    <s v="Yes"/>
    <n v="30"/>
    <x v="5"/>
    <x v="6"/>
  </r>
  <r>
    <n v="1566"/>
    <n v="58"/>
    <s v="Male"/>
    <s v="Sunglasses"/>
    <x v="3"/>
    <n v="93"/>
    <s v="Idaho"/>
    <s v="L"/>
    <s v="Peach"/>
    <x v="3"/>
    <n v="4.2"/>
    <s v="No"/>
    <s v="Free Shipping"/>
    <s v="Yes"/>
    <s v="Yes"/>
    <n v="48"/>
    <x v="3"/>
    <x v="2"/>
  </r>
  <r>
    <n v="1567"/>
    <n v="48"/>
    <s v="Male"/>
    <s v="Sneakers"/>
    <x v="1"/>
    <n v="99"/>
    <s v="Wyoming"/>
    <s v="S"/>
    <s v="Green"/>
    <x v="0"/>
    <n v="3"/>
    <s v="No"/>
    <s v="Free Shipping"/>
    <s v="Yes"/>
    <s v="Yes"/>
    <n v="21"/>
    <x v="1"/>
    <x v="4"/>
  </r>
  <r>
    <n v="1568"/>
    <n v="30"/>
    <s v="Male"/>
    <s v="Backpack"/>
    <x v="3"/>
    <n v="33"/>
    <s v="Minnesota"/>
    <s v="M"/>
    <s v="Turquoise"/>
    <x v="1"/>
    <n v="4.0999999999999996"/>
    <s v="No"/>
    <s v="Standard"/>
    <s v="Yes"/>
    <s v="Yes"/>
    <n v="9"/>
    <x v="1"/>
    <x v="5"/>
  </r>
  <r>
    <n v="1569"/>
    <n v="51"/>
    <s v="Male"/>
    <s v="Sneakers"/>
    <x v="1"/>
    <n v="76"/>
    <s v="Washington"/>
    <s v="L"/>
    <s v="Yellow"/>
    <x v="1"/>
    <n v="4.5999999999999996"/>
    <s v="No"/>
    <s v="Store Pickup"/>
    <s v="Yes"/>
    <s v="Yes"/>
    <n v="8"/>
    <x v="5"/>
    <x v="5"/>
  </r>
  <r>
    <n v="1570"/>
    <n v="20"/>
    <s v="Male"/>
    <s v="Skirt"/>
    <x v="0"/>
    <n v="63"/>
    <s v="Hawaii"/>
    <s v="M"/>
    <s v="Orange"/>
    <x v="2"/>
    <n v="2.9"/>
    <s v="No"/>
    <s v="Standard"/>
    <s v="Yes"/>
    <s v="Yes"/>
    <n v="29"/>
    <x v="5"/>
    <x v="1"/>
  </r>
  <r>
    <n v="1571"/>
    <n v="30"/>
    <s v="Male"/>
    <s v="Pants"/>
    <x v="0"/>
    <n v="41"/>
    <s v="Missouri"/>
    <s v="L"/>
    <s v="Brown"/>
    <x v="0"/>
    <n v="4.8"/>
    <s v="No"/>
    <s v="Next Day Air"/>
    <s v="Yes"/>
    <s v="Yes"/>
    <n v="3"/>
    <x v="4"/>
    <x v="6"/>
  </r>
  <r>
    <n v="1572"/>
    <n v="28"/>
    <s v="Male"/>
    <s v="Jewelry"/>
    <x v="3"/>
    <n v="88"/>
    <s v="Colorado"/>
    <s v="L"/>
    <s v="Silver"/>
    <x v="0"/>
    <n v="4.5"/>
    <s v="No"/>
    <s v="Next Day Air"/>
    <s v="Yes"/>
    <s v="Yes"/>
    <n v="11"/>
    <x v="4"/>
    <x v="0"/>
  </r>
  <r>
    <n v="1573"/>
    <n v="37"/>
    <s v="Male"/>
    <s v="Skirt"/>
    <x v="0"/>
    <n v="92"/>
    <s v="Washington"/>
    <s v="L"/>
    <s v="White"/>
    <x v="2"/>
    <n v="3.4"/>
    <s v="No"/>
    <s v="2-Day Shipping"/>
    <s v="Yes"/>
    <s v="Yes"/>
    <n v="16"/>
    <x v="5"/>
    <x v="5"/>
  </r>
  <r>
    <n v="1574"/>
    <n v="36"/>
    <s v="Male"/>
    <s v="T-shirt"/>
    <x v="0"/>
    <n v="31"/>
    <s v="North Dakota"/>
    <s v="L"/>
    <s v="Indigo"/>
    <x v="2"/>
    <n v="4.3"/>
    <s v="No"/>
    <s v="2-Day Shipping"/>
    <s v="Yes"/>
    <s v="Yes"/>
    <n v="25"/>
    <x v="5"/>
    <x v="1"/>
  </r>
  <r>
    <n v="1575"/>
    <n v="18"/>
    <s v="Male"/>
    <s v="Skirt"/>
    <x v="0"/>
    <n v="25"/>
    <s v="Minnesota"/>
    <s v="S"/>
    <s v="Magenta"/>
    <x v="1"/>
    <n v="4.2"/>
    <s v="No"/>
    <s v="Free Shipping"/>
    <s v="Yes"/>
    <s v="Yes"/>
    <n v="32"/>
    <x v="3"/>
    <x v="4"/>
  </r>
  <r>
    <n v="1576"/>
    <n v="52"/>
    <s v="Male"/>
    <s v="Shirt"/>
    <x v="0"/>
    <n v="28"/>
    <s v="California"/>
    <s v="M"/>
    <s v="Turquoise"/>
    <x v="1"/>
    <n v="3.6"/>
    <s v="No"/>
    <s v="Next Day Air"/>
    <s v="Yes"/>
    <s v="Yes"/>
    <n v="28"/>
    <x v="1"/>
    <x v="0"/>
  </r>
  <r>
    <n v="1577"/>
    <n v="56"/>
    <s v="Male"/>
    <s v="Dress"/>
    <x v="0"/>
    <n v="75"/>
    <s v="Michigan"/>
    <s v="M"/>
    <s v="White"/>
    <x v="1"/>
    <n v="3.7"/>
    <s v="No"/>
    <s v="2-Day Shipping"/>
    <s v="Yes"/>
    <s v="Yes"/>
    <n v="36"/>
    <x v="3"/>
    <x v="5"/>
  </r>
  <r>
    <n v="1578"/>
    <n v="68"/>
    <s v="Male"/>
    <s v="Boots"/>
    <x v="1"/>
    <n v="34"/>
    <s v="Delaware"/>
    <s v="S"/>
    <s v="Olive"/>
    <x v="1"/>
    <n v="4"/>
    <s v="No"/>
    <s v="Standard"/>
    <s v="Yes"/>
    <s v="Yes"/>
    <n v="7"/>
    <x v="0"/>
    <x v="0"/>
  </r>
  <r>
    <n v="1579"/>
    <n v="62"/>
    <s v="Male"/>
    <s v="Pants"/>
    <x v="0"/>
    <n v="97"/>
    <s v="California"/>
    <s v="S"/>
    <s v="Maroon"/>
    <x v="0"/>
    <n v="4.9000000000000004"/>
    <s v="No"/>
    <s v="2-Day Shipping"/>
    <s v="Yes"/>
    <s v="Yes"/>
    <n v="2"/>
    <x v="3"/>
    <x v="3"/>
  </r>
  <r>
    <n v="1580"/>
    <n v="35"/>
    <s v="Male"/>
    <s v="Jacket"/>
    <x v="2"/>
    <n v="80"/>
    <s v="Oklahoma"/>
    <s v="M"/>
    <s v="Violet"/>
    <x v="2"/>
    <n v="3.1"/>
    <s v="No"/>
    <s v="Free Shipping"/>
    <s v="Yes"/>
    <s v="Yes"/>
    <n v="6"/>
    <x v="4"/>
    <x v="5"/>
  </r>
  <r>
    <n v="1581"/>
    <n v="65"/>
    <s v="Male"/>
    <s v="Sneakers"/>
    <x v="1"/>
    <n v="71"/>
    <s v="North Dakota"/>
    <s v="L"/>
    <s v="Cyan"/>
    <x v="2"/>
    <n v="3.7"/>
    <s v="No"/>
    <s v="Standard"/>
    <s v="Yes"/>
    <s v="Yes"/>
    <n v="30"/>
    <x v="1"/>
    <x v="2"/>
  </r>
  <r>
    <n v="1582"/>
    <n v="69"/>
    <s v="Male"/>
    <s v="Jewelry"/>
    <x v="3"/>
    <n v="77"/>
    <s v="Ohio"/>
    <s v="L"/>
    <s v="Teal"/>
    <x v="3"/>
    <n v="4.2"/>
    <s v="No"/>
    <s v="Free Shipping"/>
    <s v="Yes"/>
    <s v="Yes"/>
    <n v="46"/>
    <x v="1"/>
    <x v="3"/>
  </r>
  <r>
    <n v="1583"/>
    <n v="28"/>
    <s v="Male"/>
    <s v="Belt"/>
    <x v="3"/>
    <n v="41"/>
    <s v="Hawaii"/>
    <s v="L"/>
    <s v="Red"/>
    <x v="1"/>
    <n v="2.5"/>
    <s v="No"/>
    <s v="Next Day Air"/>
    <s v="Yes"/>
    <s v="Yes"/>
    <n v="39"/>
    <x v="1"/>
    <x v="5"/>
  </r>
  <r>
    <n v="1584"/>
    <n v="37"/>
    <s v="Male"/>
    <s v="Scarf"/>
    <x v="3"/>
    <n v="92"/>
    <s v="Maryland"/>
    <s v="XL"/>
    <s v="Yellow"/>
    <x v="2"/>
    <n v="4.3"/>
    <s v="No"/>
    <s v="Next Day Air"/>
    <s v="Yes"/>
    <s v="Yes"/>
    <n v="8"/>
    <x v="0"/>
    <x v="2"/>
  </r>
  <r>
    <n v="1585"/>
    <n v="41"/>
    <s v="Male"/>
    <s v="Blouse"/>
    <x v="0"/>
    <n v="95"/>
    <s v="Hawaii"/>
    <s v="S"/>
    <s v="Silver"/>
    <x v="1"/>
    <n v="3.1"/>
    <s v="No"/>
    <s v="Store Pickup"/>
    <s v="Yes"/>
    <s v="Yes"/>
    <n v="46"/>
    <x v="2"/>
    <x v="3"/>
  </r>
  <r>
    <n v="1586"/>
    <n v="37"/>
    <s v="Male"/>
    <s v="Sweater"/>
    <x v="0"/>
    <n v="25"/>
    <s v="Alabama"/>
    <s v="M"/>
    <s v="Charcoal"/>
    <x v="3"/>
    <n v="3"/>
    <s v="No"/>
    <s v="Next Day Air"/>
    <s v="Yes"/>
    <s v="Yes"/>
    <n v="40"/>
    <x v="5"/>
    <x v="0"/>
  </r>
  <r>
    <n v="1587"/>
    <n v="25"/>
    <s v="Male"/>
    <s v="Boots"/>
    <x v="1"/>
    <n v="77"/>
    <s v="Oklahoma"/>
    <s v="M"/>
    <s v="Purple"/>
    <x v="3"/>
    <n v="4"/>
    <s v="No"/>
    <s v="Express"/>
    <s v="Yes"/>
    <s v="Yes"/>
    <n v="21"/>
    <x v="4"/>
    <x v="1"/>
  </r>
  <r>
    <n v="1588"/>
    <n v="41"/>
    <s v="Male"/>
    <s v="Socks"/>
    <x v="0"/>
    <n v="99"/>
    <s v="Alabama"/>
    <s v="M"/>
    <s v="Beige"/>
    <x v="2"/>
    <n v="3.5"/>
    <s v="No"/>
    <s v="Free Shipping"/>
    <s v="Yes"/>
    <s v="Yes"/>
    <n v="33"/>
    <x v="2"/>
    <x v="0"/>
  </r>
  <r>
    <n v="1589"/>
    <n v="48"/>
    <s v="Male"/>
    <s v="Belt"/>
    <x v="3"/>
    <n v="24"/>
    <s v="Vermont"/>
    <s v="L"/>
    <s v="Cyan"/>
    <x v="0"/>
    <n v="3.2"/>
    <s v="No"/>
    <s v="Next Day Air"/>
    <s v="Yes"/>
    <s v="Yes"/>
    <n v="3"/>
    <x v="0"/>
    <x v="5"/>
  </r>
  <r>
    <n v="1590"/>
    <n v="42"/>
    <s v="Male"/>
    <s v="Sneakers"/>
    <x v="1"/>
    <n v="72"/>
    <s v="Ohio"/>
    <s v="M"/>
    <s v="Silver"/>
    <x v="2"/>
    <n v="2.7"/>
    <s v="No"/>
    <s v="Store Pickup"/>
    <s v="Yes"/>
    <s v="Yes"/>
    <n v="48"/>
    <x v="1"/>
    <x v="1"/>
  </r>
  <r>
    <n v="1591"/>
    <n v="54"/>
    <s v="Male"/>
    <s v="Jeans"/>
    <x v="0"/>
    <n v="80"/>
    <s v="Wisconsin"/>
    <s v="S"/>
    <s v="Pink"/>
    <x v="0"/>
    <n v="3"/>
    <s v="No"/>
    <s v="Free Shipping"/>
    <s v="Yes"/>
    <s v="Yes"/>
    <n v="8"/>
    <x v="3"/>
    <x v="2"/>
  </r>
  <r>
    <n v="1592"/>
    <n v="18"/>
    <s v="Male"/>
    <s v="Skirt"/>
    <x v="0"/>
    <n v="100"/>
    <s v="South Dakota"/>
    <s v="L"/>
    <s v="Gold"/>
    <x v="0"/>
    <n v="2.9"/>
    <s v="No"/>
    <s v="Next Day Air"/>
    <s v="Yes"/>
    <s v="Yes"/>
    <n v="24"/>
    <x v="3"/>
    <x v="2"/>
  </r>
  <r>
    <n v="1593"/>
    <n v="56"/>
    <s v="Male"/>
    <s v="Shoes"/>
    <x v="1"/>
    <n v="83"/>
    <s v="Iowa"/>
    <s v="M"/>
    <s v="Cyan"/>
    <x v="2"/>
    <n v="3.3"/>
    <s v="No"/>
    <s v="Free Shipping"/>
    <s v="Yes"/>
    <s v="Yes"/>
    <n v="10"/>
    <x v="4"/>
    <x v="6"/>
  </r>
  <r>
    <n v="1594"/>
    <n v="61"/>
    <s v="Male"/>
    <s v="Dress"/>
    <x v="0"/>
    <n v="95"/>
    <s v="Maryland"/>
    <s v="M"/>
    <s v="Black"/>
    <x v="1"/>
    <n v="4.9000000000000004"/>
    <s v="No"/>
    <s v="2-Day Shipping"/>
    <s v="Yes"/>
    <s v="Yes"/>
    <n v="25"/>
    <x v="4"/>
    <x v="5"/>
  </r>
  <r>
    <n v="1595"/>
    <n v="40"/>
    <s v="Male"/>
    <s v="Handbag"/>
    <x v="3"/>
    <n v="41"/>
    <s v="Colorado"/>
    <s v="XL"/>
    <s v="Charcoal"/>
    <x v="2"/>
    <n v="3.7"/>
    <s v="No"/>
    <s v="Store Pickup"/>
    <s v="Yes"/>
    <s v="Yes"/>
    <n v="3"/>
    <x v="1"/>
    <x v="0"/>
  </r>
  <r>
    <n v="1596"/>
    <n v="34"/>
    <s v="Male"/>
    <s v="Backpack"/>
    <x v="3"/>
    <n v="35"/>
    <s v="Wisconsin"/>
    <s v="S"/>
    <s v="Magenta"/>
    <x v="1"/>
    <n v="3.5"/>
    <s v="No"/>
    <s v="Standard"/>
    <s v="Yes"/>
    <s v="Yes"/>
    <n v="45"/>
    <x v="5"/>
    <x v="0"/>
  </r>
  <r>
    <n v="1597"/>
    <n v="42"/>
    <s v="Male"/>
    <s v="Jewelry"/>
    <x v="3"/>
    <n v="30"/>
    <s v="Mississippi"/>
    <s v="S"/>
    <s v="Pink"/>
    <x v="3"/>
    <n v="4.7"/>
    <s v="No"/>
    <s v="Store Pickup"/>
    <s v="Yes"/>
    <s v="Yes"/>
    <n v="15"/>
    <x v="5"/>
    <x v="5"/>
  </r>
  <r>
    <n v="1598"/>
    <n v="43"/>
    <s v="Male"/>
    <s v="Hat"/>
    <x v="3"/>
    <n v="21"/>
    <s v="Mississippi"/>
    <s v="XL"/>
    <s v="Maroon"/>
    <x v="0"/>
    <n v="2.6"/>
    <s v="No"/>
    <s v="Store Pickup"/>
    <s v="Yes"/>
    <s v="Yes"/>
    <n v="34"/>
    <x v="4"/>
    <x v="3"/>
  </r>
  <r>
    <n v="1599"/>
    <n v="47"/>
    <s v="Male"/>
    <s v="Jewelry"/>
    <x v="3"/>
    <n v="85"/>
    <s v="California"/>
    <s v="M"/>
    <s v="Teal"/>
    <x v="3"/>
    <n v="4.0999999999999996"/>
    <s v="No"/>
    <s v="Express"/>
    <s v="Yes"/>
    <s v="Yes"/>
    <n v="21"/>
    <x v="0"/>
    <x v="4"/>
  </r>
  <r>
    <n v="1600"/>
    <n v="48"/>
    <s v="Male"/>
    <s v="Shirt"/>
    <x v="0"/>
    <n v="54"/>
    <s v="Delaware"/>
    <s v="M"/>
    <s v="Orange"/>
    <x v="0"/>
    <n v="2.8"/>
    <s v="No"/>
    <s v="2-Day Shipping"/>
    <s v="Yes"/>
    <s v="Yes"/>
    <n v="22"/>
    <x v="5"/>
    <x v="4"/>
  </r>
  <r>
    <n v="1601"/>
    <n v="20"/>
    <s v="Male"/>
    <s v="Boots"/>
    <x v="1"/>
    <n v="26"/>
    <s v="Montana"/>
    <s v="S"/>
    <s v="Yellow"/>
    <x v="1"/>
    <n v="4.7"/>
    <s v="No"/>
    <s v="Next Day Air"/>
    <s v="Yes"/>
    <s v="Yes"/>
    <n v="24"/>
    <x v="3"/>
    <x v="1"/>
  </r>
  <r>
    <n v="1602"/>
    <n v="65"/>
    <s v="Male"/>
    <s v="Shirt"/>
    <x v="0"/>
    <n v="59"/>
    <s v="Indiana"/>
    <s v="XL"/>
    <s v="Red"/>
    <x v="1"/>
    <n v="2.9"/>
    <s v="No"/>
    <s v="Store Pickup"/>
    <s v="Yes"/>
    <s v="Yes"/>
    <n v="33"/>
    <x v="2"/>
    <x v="5"/>
  </r>
  <r>
    <n v="1603"/>
    <n v="54"/>
    <s v="Male"/>
    <s v="Sunglasses"/>
    <x v="3"/>
    <n v="48"/>
    <s v="West Virginia"/>
    <s v="S"/>
    <s v="Charcoal"/>
    <x v="0"/>
    <n v="2.8"/>
    <s v="No"/>
    <s v="Free Shipping"/>
    <s v="Yes"/>
    <s v="Yes"/>
    <n v="13"/>
    <x v="0"/>
    <x v="0"/>
  </r>
  <r>
    <n v="1604"/>
    <n v="23"/>
    <s v="Male"/>
    <s v="Shorts"/>
    <x v="0"/>
    <n v="98"/>
    <s v="Iowa"/>
    <s v="L"/>
    <s v="Black"/>
    <x v="2"/>
    <n v="4.3"/>
    <s v="No"/>
    <s v="Next Day Air"/>
    <s v="Yes"/>
    <s v="Yes"/>
    <n v="17"/>
    <x v="5"/>
    <x v="4"/>
  </r>
  <r>
    <n v="1605"/>
    <n v="18"/>
    <s v="Male"/>
    <s v="Sweater"/>
    <x v="0"/>
    <n v="92"/>
    <s v="Maine"/>
    <s v="M"/>
    <s v="White"/>
    <x v="2"/>
    <n v="4.8"/>
    <s v="No"/>
    <s v="2-Day Shipping"/>
    <s v="Yes"/>
    <s v="Yes"/>
    <n v="25"/>
    <x v="2"/>
    <x v="6"/>
  </r>
  <r>
    <n v="1606"/>
    <n v="70"/>
    <s v="Male"/>
    <s v="Belt"/>
    <x v="3"/>
    <n v="46"/>
    <s v="Connecticut"/>
    <s v="M"/>
    <s v="Lavender"/>
    <x v="0"/>
    <n v="3.4"/>
    <s v="No"/>
    <s v="Next Day Air"/>
    <s v="Yes"/>
    <s v="Yes"/>
    <n v="15"/>
    <x v="2"/>
    <x v="4"/>
  </r>
  <r>
    <n v="1607"/>
    <n v="55"/>
    <s v="Male"/>
    <s v="T-shirt"/>
    <x v="0"/>
    <n v="21"/>
    <s v="Kansas"/>
    <s v="S"/>
    <s v="White"/>
    <x v="1"/>
    <n v="4.3"/>
    <s v="No"/>
    <s v="Standard"/>
    <s v="Yes"/>
    <s v="Yes"/>
    <n v="4"/>
    <x v="3"/>
    <x v="0"/>
  </r>
  <r>
    <n v="1608"/>
    <n v="49"/>
    <s v="Male"/>
    <s v="Shorts"/>
    <x v="0"/>
    <n v="72"/>
    <s v="Vermont"/>
    <s v="S"/>
    <s v="Gray"/>
    <x v="3"/>
    <n v="2.7"/>
    <s v="No"/>
    <s v="Free Shipping"/>
    <s v="Yes"/>
    <s v="Yes"/>
    <n v="43"/>
    <x v="5"/>
    <x v="3"/>
  </r>
  <r>
    <n v="1609"/>
    <n v="26"/>
    <s v="Male"/>
    <s v="Sandals"/>
    <x v="1"/>
    <n v="58"/>
    <s v="Nebraska"/>
    <s v="XL"/>
    <s v="Cyan"/>
    <x v="3"/>
    <n v="4.5999999999999996"/>
    <s v="No"/>
    <s v="Next Day Air"/>
    <s v="Yes"/>
    <s v="Yes"/>
    <n v="12"/>
    <x v="4"/>
    <x v="4"/>
  </r>
  <r>
    <n v="1610"/>
    <n v="33"/>
    <s v="Male"/>
    <s v="Shirt"/>
    <x v="0"/>
    <n v="93"/>
    <s v="Nevada"/>
    <s v="S"/>
    <s v="Brown"/>
    <x v="3"/>
    <n v="4.0999999999999996"/>
    <s v="No"/>
    <s v="Standard"/>
    <s v="Yes"/>
    <s v="Yes"/>
    <n v="3"/>
    <x v="0"/>
    <x v="5"/>
  </r>
  <r>
    <n v="1611"/>
    <n v="20"/>
    <s v="Male"/>
    <s v="Socks"/>
    <x v="0"/>
    <n v="31"/>
    <s v="Tennessee"/>
    <s v="L"/>
    <s v="Purple"/>
    <x v="1"/>
    <n v="3.4"/>
    <s v="No"/>
    <s v="2-Day Shipping"/>
    <s v="Yes"/>
    <s v="Yes"/>
    <n v="1"/>
    <x v="3"/>
    <x v="2"/>
  </r>
  <r>
    <n v="1612"/>
    <n v="41"/>
    <s v="Male"/>
    <s v="Pants"/>
    <x v="0"/>
    <n v="26"/>
    <s v="Arkansas"/>
    <s v="L"/>
    <s v="Yellow"/>
    <x v="0"/>
    <n v="4.5"/>
    <s v="No"/>
    <s v="Next Day Air"/>
    <s v="Yes"/>
    <s v="Yes"/>
    <n v="6"/>
    <x v="5"/>
    <x v="5"/>
  </r>
  <r>
    <n v="1613"/>
    <n v="18"/>
    <s v="Male"/>
    <s v="Skirt"/>
    <x v="0"/>
    <n v="68"/>
    <s v="Wisconsin"/>
    <s v="M"/>
    <s v="Indigo"/>
    <x v="2"/>
    <n v="4.4000000000000004"/>
    <s v="No"/>
    <s v="Standard"/>
    <s v="Yes"/>
    <s v="Yes"/>
    <n v="26"/>
    <x v="0"/>
    <x v="5"/>
  </r>
  <r>
    <n v="1614"/>
    <n v="26"/>
    <s v="Male"/>
    <s v="Jewelry"/>
    <x v="3"/>
    <n v="31"/>
    <s v="Illinois"/>
    <s v="S"/>
    <s v="Black"/>
    <x v="2"/>
    <n v="4"/>
    <s v="No"/>
    <s v="Next Day Air"/>
    <s v="Yes"/>
    <s v="Yes"/>
    <n v="6"/>
    <x v="2"/>
    <x v="0"/>
  </r>
  <r>
    <n v="1615"/>
    <n v="30"/>
    <s v="Male"/>
    <s v="T-shirt"/>
    <x v="0"/>
    <n v="41"/>
    <s v="Kansas"/>
    <s v="S"/>
    <s v="Gray"/>
    <x v="2"/>
    <n v="3.4"/>
    <s v="No"/>
    <s v="Free Shipping"/>
    <s v="Yes"/>
    <s v="Yes"/>
    <n v="22"/>
    <x v="1"/>
    <x v="4"/>
  </r>
  <r>
    <n v="1616"/>
    <n v="64"/>
    <s v="Male"/>
    <s v="Jewelry"/>
    <x v="3"/>
    <n v="62"/>
    <s v="New York"/>
    <s v="M"/>
    <s v="Indigo"/>
    <x v="3"/>
    <n v="3.2"/>
    <s v="No"/>
    <s v="Standard"/>
    <s v="Yes"/>
    <s v="Yes"/>
    <n v="45"/>
    <x v="1"/>
    <x v="4"/>
  </r>
  <r>
    <n v="1617"/>
    <n v="26"/>
    <s v="Male"/>
    <s v="Hat"/>
    <x v="3"/>
    <n v="41"/>
    <s v="Colorado"/>
    <s v="M"/>
    <s v="Green"/>
    <x v="1"/>
    <n v="3.4"/>
    <s v="No"/>
    <s v="Standard"/>
    <s v="Yes"/>
    <s v="Yes"/>
    <n v="50"/>
    <x v="1"/>
    <x v="3"/>
  </r>
  <r>
    <n v="1618"/>
    <n v="43"/>
    <s v="Male"/>
    <s v="Blouse"/>
    <x v="0"/>
    <n v="64"/>
    <s v="Wisconsin"/>
    <s v="M"/>
    <s v="Peach"/>
    <x v="0"/>
    <n v="4.3"/>
    <s v="No"/>
    <s v="Standard"/>
    <s v="Yes"/>
    <s v="Yes"/>
    <n v="50"/>
    <x v="2"/>
    <x v="0"/>
  </r>
  <r>
    <n v="1619"/>
    <n v="63"/>
    <s v="Male"/>
    <s v="Sandals"/>
    <x v="1"/>
    <n v="72"/>
    <s v="Michigan"/>
    <s v="L"/>
    <s v="Purple"/>
    <x v="2"/>
    <n v="5"/>
    <s v="No"/>
    <s v="Standard"/>
    <s v="Yes"/>
    <s v="Yes"/>
    <n v="39"/>
    <x v="5"/>
    <x v="3"/>
  </r>
  <r>
    <n v="1620"/>
    <n v="57"/>
    <s v="Male"/>
    <s v="Handbag"/>
    <x v="3"/>
    <n v="78"/>
    <s v="Hawaii"/>
    <s v="L"/>
    <s v="Beige"/>
    <x v="0"/>
    <n v="3.5"/>
    <s v="No"/>
    <s v="Store Pickup"/>
    <s v="Yes"/>
    <s v="Yes"/>
    <n v="50"/>
    <x v="0"/>
    <x v="4"/>
  </r>
  <r>
    <n v="1621"/>
    <n v="25"/>
    <s v="Male"/>
    <s v="Hat"/>
    <x v="3"/>
    <n v="47"/>
    <s v="Virginia"/>
    <s v="M"/>
    <s v="Charcoal"/>
    <x v="0"/>
    <n v="3.1"/>
    <s v="No"/>
    <s v="2-Day Shipping"/>
    <s v="Yes"/>
    <s v="Yes"/>
    <n v="27"/>
    <x v="3"/>
    <x v="6"/>
  </r>
  <r>
    <n v="1622"/>
    <n v="68"/>
    <s v="Male"/>
    <s v="Scarf"/>
    <x v="3"/>
    <n v="46"/>
    <s v="Ohio"/>
    <s v="L"/>
    <s v="Gray"/>
    <x v="2"/>
    <n v="3.9"/>
    <s v="No"/>
    <s v="2-Day Shipping"/>
    <s v="Yes"/>
    <s v="Yes"/>
    <n v="38"/>
    <x v="5"/>
    <x v="0"/>
  </r>
  <r>
    <n v="1623"/>
    <n v="31"/>
    <s v="Male"/>
    <s v="Shorts"/>
    <x v="0"/>
    <n v="43"/>
    <s v="Missouri"/>
    <s v="S"/>
    <s v="Brown"/>
    <x v="0"/>
    <n v="4"/>
    <s v="No"/>
    <s v="Store Pickup"/>
    <s v="Yes"/>
    <s v="Yes"/>
    <n v="37"/>
    <x v="4"/>
    <x v="6"/>
  </r>
  <r>
    <n v="1624"/>
    <n v="64"/>
    <s v="Male"/>
    <s v="Backpack"/>
    <x v="3"/>
    <n v="58"/>
    <s v="Indiana"/>
    <s v="M"/>
    <s v="Cyan"/>
    <x v="2"/>
    <n v="3.5"/>
    <s v="No"/>
    <s v="Next Day Air"/>
    <s v="Yes"/>
    <s v="Yes"/>
    <n v="50"/>
    <x v="5"/>
    <x v="2"/>
  </r>
  <r>
    <n v="1625"/>
    <n v="38"/>
    <s v="Male"/>
    <s v="Sweater"/>
    <x v="0"/>
    <n v="32"/>
    <s v="Florida"/>
    <s v="M"/>
    <s v="White"/>
    <x v="0"/>
    <n v="3.6"/>
    <s v="No"/>
    <s v="Free Shipping"/>
    <s v="Yes"/>
    <s v="Yes"/>
    <n v="40"/>
    <x v="3"/>
    <x v="6"/>
  </r>
  <r>
    <n v="1626"/>
    <n v="34"/>
    <s v="Male"/>
    <s v="Skirt"/>
    <x v="0"/>
    <n v="45"/>
    <s v="Minnesota"/>
    <s v="L"/>
    <s v="Beige"/>
    <x v="0"/>
    <n v="3"/>
    <s v="No"/>
    <s v="Next Day Air"/>
    <s v="Yes"/>
    <s v="Yes"/>
    <n v="3"/>
    <x v="3"/>
    <x v="4"/>
  </r>
  <r>
    <n v="1627"/>
    <n v="32"/>
    <s v="Male"/>
    <s v="Sneakers"/>
    <x v="1"/>
    <n v="35"/>
    <s v="Nevada"/>
    <s v="L"/>
    <s v="Orange"/>
    <x v="2"/>
    <n v="2.6"/>
    <s v="No"/>
    <s v="Next Day Air"/>
    <s v="Yes"/>
    <s v="Yes"/>
    <n v="45"/>
    <x v="2"/>
    <x v="4"/>
  </r>
  <r>
    <n v="1628"/>
    <n v="69"/>
    <s v="Male"/>
    <s v="Sunglasses"/>
    <x v="3"/>
    <n v="21"/>
    <s v="Maine"/>
    <s v="M"/>
    <s v="Olive"/>
    <x v="0"/>
    <n v="2.9"/>
    <s v="No"/>
    <s v="Next Day Air"/>
    <s v="Yes"/>
    <s v="Yes"/>
    <n v="8"/>
    <x v="2"/>
    <x v="2"/>
  </r>
  <r>
    <n v="1629"/>
    <n v="45"/>
    <s v="Male"/>
    <s v="Dress"/>
    <x v="0"/>
    <n v="64"/>
    <s v="Massachusetts"/>
    <s v="S"/>
    <s v="Teal"/>
    <x v="0"/>
    <n v="3.1"/>
    <s v="No"/>
    <s v="Next Day Air"/>
    <s v="Yes"/>
    <s v="Yes"/>
    <n v="7"/>
    <x v="1"/>
    <x v="5"/>
  </r>
  <r>
    <n v="1630"/>
    <n v="35"/>
    <s v="Male"/>
    <s v="Blouse"/>
    <x v="0"/>
    <n v="88"/>
    <s v="North Dakota"/>
    <s v="S"/>
    <s v="Silver"/>
    <x v="1"/>
    <n v="3.3"/>
    <s v="No"/>
    <s v="Next Day Air"/>
    <s v="Yes"/>
    <s v="Yes"/>
    <n v="13"/>
    <x v="0"/>
    <x v="3"/>
  </r>
  <r>
    <n v="1631"/>
    <n v="63"/>
    <s v="Male"/>
    <s v="Shoes"/>
    <x v="1"/>
    <n v="48"/>
    <s v="New Jersey"/>
    <s v="M"/>
    <s v="Gold"/>
    <x v="2"/>
    <n v="2.9"/>
    <s v="No"/>
    <s v="Store Pickup"/>
    <s v="Yes"/>
    <s v="Yes"/>
    <n v="29"/>
    <x v="0"/>
    <x v="6"/>
  </r>
  <r>
    <n v="1632"/>
    <n v="65"/>
    <s v="Male"/>
    <s v="Sweater"/>
    <x v="0"/>
    <n v="36"/>
    <s v="Indiana"/>
    <s v="L"/>
    <s v="Violet"/>
    <x v="2"/>
    <n v="3.9"/>
    <s v="No"/>
    <s v="2-Day Shipping"/>
    <s v="Yes"/>
    <s v="Yes"/>
    <n v="7"/>
    <x v="4"/>
    <x v="0"/>
  </r>
  <r>
    <n v="1633"/>
    <n v="35"/>
    <s v="Male"/>
    <s v="Gloves"/>
    <x v="3"/>
    <n v="28"/>
    <s v="Oregon"/>
    <s v="S"/>
    <s v="White"/>
    <x v="2"/>
    <n v="4.7"/>
    <s v="No"/>
    <s v="2-Day Shipping"/>
    <s v="Yes"/>
    <s v="Yes"/>
    <n v="50"/>
    <x v="5"/>
    <x v="6"/>
  </r>
  <r>
    <n v="1634"/>
    <n v="54"/>
    <s v="Male"/>
    <s v="Socks"/>
    <x v="0"/>
    <n v="80"/>
    <s v="North Dakota"/>
    <s v="M"/>
    <s v="Peach"/>
    <x v="1"/>
    <n v="4.4000000000000004"/>
    <s v="No"/>
    <s v="2-Day Shipping"/>
    <s v="Yes"/>
    <s v="Yes"/>
    <n v="33"/>
    <x v="5"/>
    <x v="4"/>
  </r>
  <r>
    <n v="1635"/>
    <n v="28"/>
    <s v="Male"/>
    <s v="Coat"/>
    <x v="2"/>
    <n v="23"/>
    <s v="South Carolina"/>
    <s v="S"/>
    <s v="Orange"/>
    <x v="2"/>
    <n v="3.6"/>
    <s v="No"/>
    <s v="Store Pickup"/>
    <s v="Yes"/>
    <s v="Yes"/>
    <n v="30"/>
    <x v="1"/>
    <x v="6"/>
  </r>
  <r>
    <n v="1636"/>
    <n v="68"/>
    <s v="Male"/>
    <s v="Sunglasses"/>
    <x v="3"/>
    <n v="24"/>
    <s v="North Carolina"/>
    <s v="L"/>
    <s v="Violet"/>
    <x v="2"/>
    <n v="3.2"/>
    <s v="No"/>
    <s v="Standard"/>
    <s v="Yes"/>
    <s v="Yes"/>
    <n v="40"/>
    <x v="1"/>
    <x v="2"/>
  </r>
  <r>
    <n v="1637"/>
    <n v="58"/>
    <s v="Male"/>
    <s v="Boots"/>
    <x v="1"/>
    <n v="22"/>
    <s v="North Dakota"/>
    <s v="L"/>
    <s v="Green"/>
    <x v="3"/>
    <n v="4"/>
    <s v="No"/>
    <s v="Free Shipping"/>
    <s v="Yes"/>
    <s v="Yes"/>
    <n v="49"/>
    <x v="1"/>
    <x v="0"/>
  </r>
  <r>
    <n v="1638"/>
    <n v="35"/>
    <s v="Male"/>
    <s v="Dress"/>
    <x v="0"/>
    <n v="21"/>
    <s v="Massachusetts"/>
    <s v="M"/>
    <s v="Peach"/>
    <x v="1"/>
    <n v="3.5"/>
    <s v="No"/>
    <s v="Next Day Air"/>
    <s v="Yes"/>
    <s v="Yes"/>
    <n v="32"/>
    <x v="0"/>
    <x v="0"/>
  </r>
  <r>
    <n v="1639"/>
    <n v="68"/>
    <s v="Male"/>
    <s v="Jacket"/>
    <x v="2"/>
    <n v="51"/>
    <s v="Tennessee"/>
    <s v="M"/>
    <s v="Black"/>
    <x v="1"/>
    <n v="4.5999999999999996"/>
    <s v="No"/>
    <s v="Free Shipping"/>
    <s v="Yes"/>
    <s v="Yes"/>
    <n v="18"/>
    <x v="0"/>
    <x v="1"/>
  </r>
  <r>
    <n v="1640"/>
    <n v="41"/>
    <s v="Male"/>
    <s v="Gloves"/>
    <x v="3"/>
    <n v="65"/>
    <s v="Missouri"/>
    <s v="L"/>
    <s v="Blue"/>
    <x v="2"/>
    <n v="3.3"/>
    <s v="No"/>
    <s v="Free Shipping"/>
    <s v="Yes"/>
    <s v="Yes"/>
    <n v="50"/>
    <x v="3"/>
    <x v="2"/>
  </r>
  <r>
    <n v="1641"/>
    <n v="65"/>
    <s v="Male"/>
    <s v="Scarf"/>
    <x v="3"/>
    <n v="51"/>
    <s v="Tennessee"/>
    <s v="S"/>
    <s v="Magenta"/>
    <x v="1"/>
    <n v="4"/>
    <s v="No"/>
    <s v="2-Day Shipping"/>
    <s v="Yes"/>
    <s v="Yes"/>
    <n v="13"/>
    <x v="3"/>
    <x v="1"/>
  </r>
  <r>
    <n v="1642"/>
    <n v="50"/>
    <s v="Male"/>
    <s v="Hoodie"/>
    <x v="0"/>
    <n v="32"/>
    <s v="Colorado"/>
    <s v="L"/>
    <s v="Violet"/>
    <x v="2"/>
    <n v="3.4"/>
    <s v="No"/>
    <s v="Free Shipping"/>
    <s v="Yes"/>
    <s v="Yes"/>
    <n v="1"/>
    <x v="4"/>
    <x v="6"/>
  </r>
  <r>
    <n v="1643"/>
    <n v="18"/>
    <s v="Male"/>
    <s v="Coat"/>
    <x v="2"/>
    <n v="70"/>
    <s v="Mississippi"/>
    <s v="M"/>
    <s v="Beige"/>
    <x v="1"/>
    <n v="4.2"/>
    <s v="No"/>
    <s v="Store Pickup"/>
    <s v="Yes"/>
    <s v="Yes"/>
    <n v="16"/>
    <x v="3"/>
    <x v="0"/>
  </r>
  <r>
    <n v="1644"/>
    <n v="38"/>
    <s v="Male"/>
    <s v="Scarf"/>
    <x v="3"/>
    <n v="77"/>
    <s v="Ohio"/>
    <s v="L"/>
    <s v="Pink"/>
    <x v="2"/>
    <n v="3.9"/>
    <s v="No"/>
    <s v="2-Day Shipping"/>
    <s v="Yes"/>
    <s v="Yes"/>
    <n v="6"/>
    <x v="3"/>
    <x v="5"/>
  </r>
  <r>
    <n v="1645"/>
    <n v="68"/>
    <s v="Male"/>
    <s v="Coat"/>
    <x v="2"/>
    <n v="90"/>
    <s v="North Carolina"/>
    <s v="S"/>
    <s v="Beige"/>
    <x v="2"/>
    <n v="3.9"/>
    <s v="No"/>
    <s v="Next Day Air"/>
    <s v="Yes"/>
    <s v="Yes"/>
    <n v="21"/>
    <x v="5"/>
    <x v="5"/>
  </r>
  <r>
    <n v="1646"/>
    <n v="53"/>
    <s v="Male"/>
    <s v="Scarf"/>
    <x v="3"/>
    <n v="36"/>
    <s v="Ohio"/>
    <s v="L"/>
    <s v="Green"/>
    <x v="2"/>
    <n v="2.8"/>
    <s v="No"/>
    <s v="Standard"/>
    <s v="Yes"/>
    <s v="Yes"/>
    <n v="36"/>
    <x v="0"/>
    <x v="6"/>
  </r>
  <r>
    <n v="1647"/>
    <n v="58"/>
    <s v="Male"/>
    <s v="Handbag"/>
    <x v="3"/>
    <n v="77"/>
    <s v="Nebraska"/>
    <s v="S"/>
    <s v="Silver"/>
    <x v="2"/>
    <n v="3.7"/>
    <s v="No"/>
    <s v="Standard"/>
    <s v="Yes"/>
    <s v="Yes"/>
    <n v="20"/>
    <x v="4"/>
    <x v="6"/>
  </r>
  <r>
    <n v="1648"/>
    <n v="34"/>
    <s v="Male"/>
    <s v="Boots"/>
    <x v="1"/>
    <n v="78"/>
    <s v="Hawaii"/>
    <s v="M"/>
    <s v="Purple"/>
    <x v="2"/>
    <n v="4.9000000000000004"/>
    <s v="No"/>
    <s v="Store Pickup"/>
    <s v="Yes"/>
    <s v="Yes"/>
    <n v="8"/>
    <x v="5"/>
    <x v="3"/>
  </r>
  <r>
    <n v="1649"/>
    <n v="36"/>
    <s v="Male"/>
    <s v="Pants"/>
    <x v="0"/>
    <n v="69"/>
    <s v="Oklahoma"/>
    <s v="M"/>
    <s v="Gray"/>
    <x v="2"/>
    <n v="2.6"/>
    <s v="No"/>
    <s v="Express"/>
    <s v="Yes"/>
    <s v="Yes"/>
    <n v="22"/>
    <x v="2"/>
    <x v="5"/>
  </r>
  <r>
    <n v="1650"/>
    <n v="58"/>
    <s v="Male"/>
    <s v="T-shirt"/>
    <x v="0"/>
    <n v="63"/>
    <s v="Wisconsin"/>
    <s v="M"/>
    <s v="White"/>
    <x v="2"/>
    <n v="4.9000000000000004"/>
    <s v="No"/>
    <s v="Free Shipping"/>
    <s v="Yes"/>
    <s v="Yes"/>
    <n v="3"/>
    <x v="2"/>
    <x v="3"/>
  </r>
  <r>
    <n v="1651"/>
    <n v="60"/>
    <s v="Male"/>
    <s v="Scarf"/>
    <x v="3"/>
    <n v="36"/>
    <s v="Arkansas"/>
    <s v="M"/>
    <s v="Silver"/>
    <x v="0"/>
    <n v="3.4"/>
    <s v="No"/>
    <s v="Next Day Air"/>
    <s v="Yes"/>
    <s v="Yes"/>
    <n v="46"/>
    <x v="2"/>
    <x v="0"/>
  </r>
  <r>
    <n v="1652"/>
    <n v="59"/>
    <s v="Male"/>
    <s v="Coat"/>
    <x v="2"/>
    <n v="80"/>
    <s v="Texas"/>
    <s v="M"/>
    <s v="Blue"/>
    <x v="0"/>
    <n v="3.9"/>
    <s v="No"/>
    <s v="Standard"/>
    <s v="Yes"/>
    <s v="Yes"/>
    <n v="42"/>
    <x v="5"/>
    <x v="5"/>
  </r>
  <r>
    <n v="1653"/>
    <n v="65"/>
    <s v="Male"/>
    <s v="Sweater"/>
    <x v="0"/>
    <n v="35"/>
    <s v="New Mexico"/>
    <s v="M"/>
    <s v="Orange"/>
    <x v="2"/>
    <n v="4"/>
    <s v="No"/>
    <s v="Next Day Air"/>
    <s v="Yes"/>
    <s v="Yes"/>
    <n v="1"/>
    <x v="4"/>
    <x v="0"/>
  </r>
  <r>
    <n v="1654"/>
    <n v="31"/>
    <s v="Male"/>
    <s v="Belt"/>
    <x v="3"/>
    <n v="93"/>
    <s v="Colorado"/>
    <s v="L"/>
    <s v="Silver"/>
    <x v="0"/>
    <n v="3"/>
    <s v="No"/>
    <s v="2-Day Shipping"/>
    <s v="Yes"/>
    <s v="Yes"/>
    <n v="29"/>
    <x v="5"/>
    <x v="4"/>
  </r>
  <r>
    <n v="1655"/>
    <n v="43"/>
    <s v="Male"/>
    <s v="Belt"/>
    <x v="3"/>
    <n v="25"/>
    <s v="Indiana"/>
    <s v="L"/>
    <s v="Gray"/>
    <x v="1"/>
    <n v="2.6"/>
    <s v="No"/>
    <s v="Store Pickup"/>
    <s v="Yes"/>
    <s v="Yes"/>
    <n v="14"/>
    <x v="2"/>
    <x v="3"/>
  </r>
  <r>
    <n v="1656"/>
    <n v="37"/>
    <s v="Male"/>
    <s v="Sweater"/>
    <x v="0"/>
    <n v="81"/>
    <s v="Arizona"/>
    <s v="L"/>
    <s v="Gold"/>
    <x v="1"/>
    <n v="3.2"/>
    <s v="No"/>
    <s v="Next Day Air"/>
    <s v="Yes"/>
    <s v="Yes"/>
    <n v="4"/>
    <x v="3"/>
    <x v="5"/>
  </r>
  <r>
    <n v="1657"/>
    <n v="21"/>
    <s v="Male"/>
    <s v="Blouse"/>
    <x v="0"/>
    <n v="42"/>
    <s v="Indiana"/>
    <s v="L"/>
    <s v="Brown"/>
    <x v="1"/>
    <n v="2.6"/>
    <s v="No"/>
    <s v="2-Day Shipping"/>
    <s v="Yes"/>
    <s v="Yes"/>
    <n v="41"/>
    <x v="3"/>
    <x v="6"/>
  </r>
  <r>
    <n v="1658"/>
    <n v="69"/>
    <s v="Male"/>
    <s v="Skirt"/>
    <x v="0"/>
    <n v="36"/>
    <s v="Indiana"/>
    <s v="L"/>
    <s v="Turquoise"/>
    <x v="1"/>
    <n v="3.2"/>
    <s v="No"/>
    <s v="Store Pickup"/>
    <s v="Yes"/>
    <s v="Yes"/>
    <n v="4"/>
    <x v="5"/>
    <x v="4"/>
  </r>
  <r>
    <n v="1659"/>
    <n v="32"/>
    <s v="Male"/>
    <s v="Jewelry"/>
    <x v="3"/>
    <n v="66"/>
    <s v="Alaska"/>
    <s v="S"/>
    <s v="Pink"/>
    <x v="1"/>
    <n v="4.0999999999999996"/>
    <s v="No"/>
    <s v="Store Pickup"/>
    <s v="Yes"/>
    <s v="Yes"/>
    <n v="47"/>
    <x v="1"/>
    <x v="1"/>
  </r>
  <r>
    <n v="1660"/>
    <n v="53"/>
    <s v="Male"/>
    <s v="Gloves"/>
    <x v="3"/>
    <n v="37"/>
    <s v="Utah"/>
    <s v="M"/>
    <s v="Black"/>
    <x v="3"/>
    <n v="3.9"/>
    <s v="No"/>
    <s v="Next Day Air"/>
    <s v="Yes"/>
    <s v="Yes"/>
    <n v="44"/>
    <x v="0"/>
    <x v="2"/>
  </r>
  <r>
    <n v="1661"/>
    <n v="59"/>
    <s v="Male"/>
    <s v="T-shirt"/>
    <x v="0"/>
    <n v="45"/>
    <s v="Louisiana"/>
    <s v="L"/>
    <s v="Yellow"/>
    <x v="0"/>
    <n v="4.0999999999999996"/>
    <s v="No"/>
    <s v="Standard"/>
    <s v="Yes"/>
    <s v="Yes"/>
    <n v="37"/>
    <x v="0"/>
    <x v="5"/>
  </r>
  <r>
    <n v="1662"/>
    <n v="64"/>
    <s v="Male"/>
    <s v="Gloves"/>
    <x v="3"/>
    <n v="86"/>
    <s v="Iowa"/>
    <s v="S"/>
    <s v="Beige"/>
    <x v="2"/>
    <n v="2.7"/>
    <s v="No"/>
    <s v="2-Day Shipping"/>
    <s v="Yes"/>
    <s v="Yes"/>
    <n v="21"/>
    <x v="5"/>
    <x v="3"/>
  </r>
  <r>
    <n v="1663"/>
    <n v="63"/>
    <s v="Male"/>
    <s v="Sunglasses"/>
    <x v="3"/>
    <n v="24"/>
    <s v="New Mexico"/>
    <s v="M"/>
    <s v="Olive"/>
    <x v="0"/>
    <n v="4.5999999999999996"/>
    <s v="No"/>
    <s v="Free Shipping"/>
    <s v="Yes"/>
    <s v="Yes"/>
    <n v="46"/>
    <x v="5"/>
    <x v="0"/>
  </r>
  <r>
    <n v="1664"/>
    <n v="43"/>
    <s v="Male"/>
    <s v="Shirt"/>
    <x v="0"/>
    <n v="22"/>
    <s v="Maine"/>
    <s v="XL"/>
    <s v="Gold"/>
    <x v="2"/>
    <n v="3.5"/>
    <s v="No"/>
    <s v="Standard"/>
    <s v="Yes"/>
    <s v="Yes"/>
    <n v="1"/>
    <x v="1"/>
    <x v="4"/>
  </r>
  <r>
    <n v="1665"/>
    <n v="19"/>
    <s v="Male"/>
    <s v="Handbag"/>
    <x v="3"/>
    <n v="53"/>
    <s v="Minnesota"/>
    <s v="M"/>
    <s v="Purple"/>
    <x v="1"/>
    <n v="5"/>
    <s v="No"/>
    <s v="Next Day Air"/>
    <s v="Yes"/>
    <s v="Yes"/>
    <n v="35"/>
    <x v="3"/>
    <x v="1"/>
  </r>
  <r>
    <n v="1666"/>
    <n v="40"/>
    <s v="Male"/>
    <s v="Jacket"/>
    <x v="2"/>
    <n v="41"/>
    <s v="New Mexico"/>
    <s v="L"/>
    <s v="Pink"/>
    <x v="3"/>
    <n v="3.4"/>
    <s v="No"/>
    <s v="Next Day Air"/>
    <s v="Yes"/>
    <s v="Yes"/>
    <n v="49"/>
    <x v="0"/>
    <x v="5"/>
  </r>
  <r>
    <n v="1667"/>
    <n v="51"/>
    <s v="Male"/>
    <s v="Skirt"/>
    <x v="0"/>
    <n v="64"/>
    <s v="Arkansas"/>
    <s v="M"/>
    <s v="Blue"/>
    <x v="2"/>
    <n v="3.1"/>
    <s v="No"/>
    <s v="Store Pickup"/>
    <s v="Yes"/>
    <s v="Yes"/>
    <n v="47"/>
    <x v="3"/>
    <x v="2"/>
  </r>
  <r>
    <n v="1668"/>
    <n v="51"/>
    <s v="Male"/>
    <s v="Handbag"/>
    <x v="3"/>
    <n v="40"/>
    <s v="Oklahoma"/>
    <s v="L"/>
    <s v="Brown"/>
    <x v="0"/>
    <n v="3.4"/>
    <s v="No"/>
    <s v="2-Day Shipping"/>
    <s v="Yes"/>
    <s v="Yes"/>
    <n v="24"/>
    <x v="4"/>
    <x v="6"/>
  </r>
  <r>
    <n v="1669"/>
    <n v="66"/>
    <s v="Male"/>
    <s v="Blouse"/>
    <x v="0"/>
    <n v="33"/>
    <s v="Utah"/>
    <s v="L"/>
    <s v="Charcoal"/>
    <x v="2"/>
    <n v="4"/>
    <s v="No"/>
    <s v="Standard"/>
    <s v="Yes"/>
    <s v="Yes"/>
    <n v="28"/>
    <x v="5"/>
    <x v="0"/>
  </r>
  <r>
    <n v="1670"/>
    <n v="42"/>
    <s v="Male"/>
    <s v="T-shirt"/>
    <x v="0"/>
    <n v="59"/>
    <s v="Wisconsin"/>
    <s v="L"/>
    <s v="Maroon"/>
    <x v="0"/>
    <n v="2.7"/>
    <s v="No"/>
    <s v="Store Pickup"/>
    <s v="Yes"/>
    <s v="Yes"/>
    <n v="22"/>
    <x v="4"/>
    <x v="3"/>
  </r>
  <r>
    <n v="1671"/>
    <n v="22"/>
    <s v="Male"/>
    <s v="Pants"/>
    <x v="0"/>
    <n v="73"/>
    <s v="Utah"/>
    <s v="L"/>
    <s v="Cyan"/>
    <x v="3"/>
    <n v="3.6"/>
    <s v="No"/>
    <s v="Free Shipping"/>
    <s v="Yes"/>
    <s v="Yes"/>
    <n v="20"/>
    <x v="1"/>
    <x v="1"/>
  </r>
  <r>
    <n v="1672"/>
    <n v="31"/>
    <s v="Male"/>
    <s v="Hoodie"/>
    <x v="0"/>
    <n v="22"/>
    <s v="Utah"/>
    <s v="M"/>
    <s v="Olive"/>
    <x v="0"/>
    <n v="4"/>
    <s v="No"/>
    <s v="Free Shipping"/>
    <s v="Yes"/>
    <s v="Yes"/>
    <n v="25"/>
    <x v="4"/>
    <x v="1"/>
  </r>
  <r>
    <n v="1673"/>
    <n v="18"/>
    <s v="Male"/>
    <s v="Boots"/>
    <x v="1"/>
    <n v="73"/>
    <s v="South Carolina"/>
    <s v="L"/>
    <s v="Gold"/>
    <x v="3"/>
    <n v="3.8"/>
    <s v="No"/>
    <s v="Free Shipping"/>
    <s v="Yes"/>
    <s v="Yes"/>
    <n v="15"/>
    <x v="0"/>
    <x v="3"/>
  </r>
  <r>
    <n v="1674"/>
    <n v="21"/>
    <s v="Male"/>
    <s v="Blouse"/>
    <x v="0"/>
    <n v="62"/>
    <s v="Hawaii"/>
    <s v="M"/>
    <s v="Violet"/>
    <x v="3"/>
    <n v="3.4"/>
    <s v="No"/>
    <s v="Next Day Air"/>
    <s v="Yes"/>
    <s v="Yes"/>
    <n v="49"/>
    <x v="0"/>
    <x v="4"/>
  </r>
  <r>
    <n v="1675"/>
    <n v="35"/>
    <s v="Male"/>
    <s v="Coat"/>
    <x v="2"/>
    <n v="56"/>
    <s v="Alaska"/>
    <s v="M"/>
    <s v="Peach"/>
    <x v="0"/>
    <n v="3.2"/>
    <s v="No"/>
    <s v="Free Shipping"/>
    <s v="Yes"/>
    <s v="Yes"/>
    <n v="10"/>
    <x v="5"/>
    <x v="0"/>
  </r>
  <r>
    <n v="1676"/>
    <n v="35"/>
    <s v="Male"/>
    <s v="Pants"/>
    <x v="0"/>
    <n v="90"/>
    <s v="Colorado"/>
    <s v="M"/>
    <s v="Beige"/>
    <x v="1"/>
    <n v="4.7"/>
    <s v="No"/>
    <s v="Next Day Air"/>
    <s v="Yes"/>
    <s v="Yes"/>
    <n v="21"/>
    <x v="2"/>
    <x v="2"/>
  </r>
  <r>
    <n v="1677"/>
    <n v="27"/>
    <s v="Male"/>
    <s v="Sunglasses"/>
    <x v="3"/>
    <n v="44"/>
    <s v="West Virginia"/>
    <s v="M"/>
    <s v="Cyan"/>
    <x v="0"/>
    <n v="3.1"/>
    <s v="No"/>
    <s v="Next Day Air"/>
    <s v="Yes"/>
    <s v="Yes"/>
    <n v="34"/>
    <x v="4"/>
    <x v="1"/>
  </r>
  <r>
    <n v="1678"/>
    <n v="65"/>
    <s v="Male"/>
    <s v="Jeans"/>
    <x v="0"/>
    <n v="35"/>
    <s v="Oregon"/>
    <s v="L"/>
    <s v="Silver"/>
    <x v="2"/>
    <n v="3.3"/>
    <s v="No"/>
    <s v="Next Day Air"/>
    <s v="No"/>
    <s v="No"/>
    <n v="41"/>
    <x v="5"/>
    <x v="1"/>
  </r>
  <r>
    <n v="1679"/>
    <n v="41"/>
    <s v="Male"/>
    <s v="Pants"/>
    <x v="0"/>
    <n v="71"/>
    <s v="Ohio"/>
    <s v="S"/>
    <s v="Magenta"/>
    <x v="2"/>
    <n v="4.8"/>
    <s v="No"/>
    <s v="2-Day Shipping"/>
    <s v="No"/>
    <s v="No"/>
    <n v="30"/>
    <x v="0"/>
    <x v="0"/>
  </r>
  <r>
    <n v="1680"/>
    <n v="60"/>
    <s v="Male"/>
    <s v="Dress"/>
    <x v="0"/>
    <n v="52"/>
    <s v="Massachusetts"/>
    <s v="S"/>
    <s v="Black"/>
    <x v="3"/>
    <n v="4.5"/>
    <s v="No"/>
    <s v="Next Day Air"/>
    <s v="No"/>
    <s v="No"/>
    <n v="24"/>
    <x v="5"/>
    <x v="4"/>
  </r>
  <r>
    <n v="1681"/>
    <n v="61"/>
    <s v="Male"/>
    <s v="Shoes"/>
    <x v="1"/>
    <n v="37"/>
    <s v="Louisiana"/>
    <s v="M"/>
    <s v="Olive"/>
    <x v="2"/>
    <n v="3.4"/>
    <s v="No"/>
    <s v="Store Pickup"/>
    <s v="No"/>
    <s v="No"/>
    <n v="6"/>
    <x v="2"/>
    <x v="2"/>
  </r>
  <r>
    <n v="1682"/>
    <n v="24"/>
    <s v="Male"/>
    <s v="Sneakers"/>
    <x v="1"/>
    <n v="95"/>
    <s v="Virginia"/>
    <s v="L"/>
    <s v="Green"/>
    <x v="0"/>
    <n v="3.7"/>
    <s v="No"/>
    <s v="2-Day Shipping"/>
    <s v="No"/>
    <s v="No"/>
    <n v="14"/>
    <x v="2"/>
    <x v="4"/>
  </r>
  <r>
    <n v="1683"/>
    <n v="65"/>
    <s v="Male"/>
    <s v="Socks"/>
    <x v="0"/>
    <n v="97"/>
    <s v="New York"/>
    <s v="M"/>
    <s v="Yellow"/>
    <x v="3"/>
    <n v="4.9000000000000004"/>
    <s v="No"/>
    <s v="2-Day Shipping"/>
    <s v="No"/>
    <s v="No"/>
    <n v="37"/>
    <x v="2"/>
    <x v="4"/>
  </r>
  <r>
    <n v="1684"/>
    <n v="23"/>
    <s v="Male"/>
    <s v="Coat"/>
    <x v="2"/>
    <n v="57"/>
    <s v="Arkansas"/>
    <s v="S"/>
    <s v="Lavender"/>
    <x v="1"/>
    <n v="3.5"/>
    <s v="No"/>
    <s v="Next Day Air"/>
    <s v="No"/>
    <s v="No"/>
    <n v="37"/>
    <x v="0"/>
    <x v="3"/>
  </r>
  <r>
    <n v="1685"/>
    <n v="30"/>
    <s v="Male"/>
    <s v="Shirt"/>
    <x v="0"/>
    <n v="93"/>
    <s v="New Mexico"/>
    <s v="M"/>
    <s v="Indigo"/>
    <x v="1"/>
    <n v="4.5999999999999996"/>
    <s v="No"/>
    <s v="Standard"/>
    <s v="No"/>
    <s v="No"/>
    <n v="28"/>
    <x v="3"/>
    <x v="1"/>
  </r>
  <r>
    <n v="1686"/>
    <n v="33"/>
    <s v="Male"/>
    <s v="Blouse"/>
    <x v="0"/>
    <n v="48"/>
    <s v="Minnesota"/>
    <s v="M"/>
    <s v="Pink"/>
    <x v="0"/>
    <n v="4.5999999999999996"/>
    <s v="No"/>
    <s v="Standard"/>
    <s v="No"/>
    <s v="No"/>
    <n v="43"/>
    <x v="3"/>
    <x v="4"/>
  </r>
  <r>
    <n v="1687"/>
    <n v="22"/>
    <s v="Male"/>
    <s v="Gloves"/>
    <x v="3"/>
    <n v="75"/>
    <s v="Illinois"/>
    <s v="L"/>
    <s v="Red"/>
    <x v="3"/>
    <n v="4.2"/>
    <s v="No"/>
    <s v="Store Pickup"/>
    <s v="No"/>
    <s v="No"/>
    <n v="25"/>
    <x v="1"/>
    <x v="2"/>
  </r>
  <r>
    <n v="1688"/>
    <n v="67"/>
    <s v="Male"/>
    <s v="Skirt"/>
    <x v="0"/>
    <n v="70"/>
    <s v="Georgia"/>
    <s v="S"/>
    <s v="Magenta"/>
    <x v="0"/>
    <n v="3.7"/>
    <s v="No"/>
    <s v="Free Shipping"/>
    <s v="No"/>
    <s v="No"/>
    <n v="4"/>
    <x v="3"/>
    <x v="2"/>
  </r>
  <r>
    <n v="1689"/>
    <n v="28"/>
    <s v="Male"/>
    <s v="Handbag"/>
    <x v="3"/>
    <n v="26"/>
    <s v="Mississippi"/>
    <s v="S"/>
    <s v="Peach"/>
    <x v="0"/>
    <n v="3"/>
    <s v="No"/>
    <s v="Next Day Air"/>
    <s v="No"/>
    <s v="No"/>
    <n v="13"/>
    <x v="0"/>
    <x v="0"/>
  </r>
  <r>
    <n v="1690"/>
    <n v="32"/>
    <s v="Male"/>
    <s v="Shirt"/>
    <x v="0"/>
    <n v="73"/>
    <s v="North Carolina"/>
    <s v="L"/>
    <s v="Turquoise"/>
    <x v="0"/>
    <n v="4.5999999999999996"/>
    <s v="No"/>
    <s v="Store Pickup"/>
    <s v="No"/>
    <s v="No"/>
    <n v="32"/>
    <x v="4"/>
    <x v="5"/>
  </r>
  <r>
    <n v="1691"/>
    <n v="40"/>
    <s v="Male"/>
    <s v="Coat"/>
    <x v="2"/>
    <n v="30"/>
    <s v="Nevada"/>
    <s v="M"/>
    <s v="Black"/>
    <x v="2"/>
    <n v="3.2"/>
    <s v="No"/>
    <s v="Free Shipping"/>
    <s v="No"/>
    <s v="No"/>
    <n v="1"/>
    <x v="1"/>
    <x v="2"/>
  </r>
  <r>
    <n v="1692"/>
    <n v="64"/>
    <s v="Male"/>
    <s v="Shoes"/>
    <x v="1"/>
    <n v="61"/>
    <s v="Connecticut"/>
    <s v="L"/>
    <s v="Blue"/>
    <x v="2"/>
    <n v="3.5"/>
    <s v="No"/>
    <s v="Next Day Air"/>
    <s v="No"/>
    <s v="No"/>
    <n v="4"/>
    <x v="1"/>
    <x v="2"/>
  </r>
  <r>
    <n v="1693"/>
    <n v="56"/>
    <s v="Male"/>
    <s v="Handbag"/>
    <x v="3"/>
    <n v="75"/>
    <s v="Utah"/>
    <s v="M"/>
    <s v="Beige"/>
    <x v="0"/>
    <n v="2.6"/>
    <s v="No"/>
    <s v="Standard"/>
    <s v="No"/>
    <s v="No"/>
    <n v="33"/>
    <x v="1"/>
    <x v="4"/>
  </r>
  <r>
    <n v="1694"/>
    <n v="63"/>
    <s v="Male"/>
    <s v="Jacket"/>
    <x v="2"/>
    <n v="88"/>
    <s v="Tennessee"/>
    <s v="XL"/>
    <s v="Olive"/>
    <x v="3"/>
    <n v="4.9000000000000004"/>
    <s v="No"/>
    <s v="Standard"/>
    <s v="No"/>
    <s v="No"/>
    <n v="45"/>
    <x v="4"/>
    <x v="0"/>
  </r>
  <r>
    <n v="1695"/>
    <n v="20"/>
    <s v="Male"/>
    <s v="Shirt"/>
    <x v="0"/>
    <n v="67"/>
    <s v="Mississippi"/>
    <s v="M"/>
    <s v="Turquoise"/>
    <x v="2"/>
    <n v="2.7"/>
    <s v="No"/>
    <s v="Express"/>
    <s v="No"/>
    <s v="No"/>
    <n v="20"/>
    <x v="5"/>
    <x v="0"/>
  </r>
  <r>
    <n v="1696"/>
    <n v="54"/>
    <s v="Male"/>
    <s v="Hat"/>
    <x v="3"/>
    <n v="95"/>
    <s v="Nebraska"/>
    <s v="S"/>
    <s v="Yellow"/>
    <x v="3"/>
    <n v="4.7"/>
    <s v="No"/>
    <s v="2-Day Shipping"/>
    <s v="No"/>
    <s v="No"/>
    <n v="1"/>
    <x v="3"/>
    <x v="0"/>
  </r>
  <r>
    <n v="1697"/>
    <n v="31"/>
    <s v="Male"/>
    <s v="Sunglasses"/>
    <x v="3"/>
    <n v="69"/>
    <s v="West Virginia"/>
    <s v="S"/>
    <s v="Turquoise"/>
    <x v="1"/>
    <n v="4"/>
    <s v="No"/>
    <s v="Free Shipping"/>
    <s v="No"/>
    <s v="No"/>
    <n v="7"/>
    <x v="2"/>
    <x v="4"/>
  </r>
  <r>
    <n v="1698"/>
    <n v="36"/>
    <s v="Male"/>
    <s v="Shirt"/>
    <x v="0"/>
    <n v="87"/>
    <s v="South Carolina"/>
    <s v="L"/>
    <s v="Lavender"/>
    <x v="3"/>
    <n v="3.5"/>
    <s v="No"/>
    <s v="Next Day Air"/>
    <s v="No"/>
    <s v="No"/>
    <n v="48"/>
    <x v="2"/>
    <x v="6"/>
  </r>
  <r>
    <n v="1699"/>
    <n v="25"/>
    <s v="Male"/>
    <s v="Belt"/>
    <x v="3"/>
    <n v="41"/>
    <s v="Iowa"/>
    <s v="XL"/>
    <s v="Turquoise"/>
    <x v="0"/>
    <n v="4.8"/>
    <s v="No"/>
    <s v="Standard"/>
    <s v="No"/>
    <s v="No"/>
    <n v="46"/>
    <x v="4"/>
    <x v="3"/>
  </r>
  <r>
    <n v="1700"/>
    <n v="20"/>
    <s v="Male"/>
    <s v="Sweater"/>
    <x v="0"/>
    <n v="67"/>
    <s v="North Dakota"/>
    <s v="L"/>
    <s v="Teal"/>
    <x v="1"/>
    <n v="4"/>
    <s v="No"/>
    <s v="Free Shipping"/>
    <s v="No"/>
    <s v="No"/>
    <n v="34"/>
    <x v="5"/>
    <x v="2"/>
  </r>
  <r>
    <n v="1701"/>
    <n v="62"/>
    <s v="Male"/>
    <s v="Hoodie"/>
    <x v="0"/>
    <n v="70"/>
    <s v="West Virginia"/>
    <s v="L"/>
    <s v="Black"/>
    <x v="3"/>
    <n v="4.0999999999999996"/>
    <s v="No"/>
    <s v="Express"/>
    <s v="No"/>
    <s v="No"/>
    <n v="36"/>
    <x v="4"/>
    <x v="5"/>
  </r>
  <r>
    <n v="1702"/>
    <n v="69"/>
    <s v="Male"/>
    <s v="Handbag"/>
    <x v="3"/>
    <n v="41"/>
    <s v="Mississippi"/>
    <s v="XL"/>
    <s v="Blue"/>
    <x v="0"/>
    <n v="3.8"/>
    <s v="No"/>
    <s v="Next Day Air"/>
    <s v="No"/>
    <s v="No"/>
    <n v="44"/>
    <x v="5"/>
    <x v="6"/>
  </r>
  <r>
    <n v="1703"/>
    <n v="54"/>
    <s v="Male"/>
    <s v="Jeans"/>
    <x v="0"/>
    <n v="83"/>
    <s v="Alabama"/>
    <s v="XL"/>
    <s v="Yellow"/>
    <x v="2"/>
    <n v="5"/>
    <s v="No"/>
    <s v="Express"/>
    <s v="No"/>
    <s v="No"/>
    <n v="48"/>
    <x v="4"/>
    <x v="1"/>
  </r>
  <r>
    <n v="1704"/>
    <n v="39"/>
    <s v="Male"/>
    <s v="Backpack"/>
    <x v="3"/>
    <n v="22"/>
    <s v="California"/>
    <s v="M"/>
    <s v="Black"/>
    <x v="1"/>
    <n v="4"/>
    <s v="No"/>
    <s v="Next Day Air"/>
    <s v="No"/>
    <s v="No"/>
    <n v="12"/>
    <x v="4"/>
    <x v="2"/>
  </r>
  <r>
    <n v="1705"/>
    <n v="56"/>
    <s v="Male"/>
    <s v="Sneakers"/>
    <x v="1"/>
    <n v="20"/>
    <s v="Idaho"/>
    <s v="M"/>
    <s v="Lavender"/>
    <x v="2"/>
    <n v="3.9"/>
    <s v="No"/>
    <s v="Store Pickup"/>
    <s v="No"/>
    <s v="No"/>
    <n v="19"/>
    <x v="1"/>
    <x v="6"/>
  </r>
  <r>
    <n v="1706"/>
    <n v="39"/>
    <s v="Male"/>
    <s v="Jewelry"/>
    <x v="3"/>
    <n v="29"/>
    <s v="South Dakota"/>
    <s v="L"/>
    <s v="Cyan"/>
    <x v="2"/>
    <n v="3.4"/>
    <s v="No"/>
    <s v="2-Day Shipping"/>
    <s v="No"/>
    <s v="No"/>
    <n v="49"/>
    <x v="0"/>
    <x v="4"/>
  </r>
  <r>
    <n v="1707"/>
    <n v="37"/>
    <s v="Male"/>
    <s v="Sunglasses"/>
    <x v="3"/>
    <n v="87"/>
    <s v="North Dakota"/>
    <s v="M"/>
    <s v="Brown"/>
    <x v="1"/>
    <n v="3"/>
    <s v="No"/>
    <s v="Standard"/>
    <s v="No"/>
    <s v="No"/>
    <n v="25"/>
    <x v="0"/>
    <x v="0"/>
  </r>
  <r>
    <n v="1708"/>
    <n v="25"/>
    <s v="Male"/>
    <s v="Shorts"/>
    <x v="0"/>
    <n v="81"/>
    <s v="Nevada"/>
    <s v="L"/>
    <s v="Maroon"/>
    <x v="3"/>
    <n v="4.9000000000000004"/>
    <s v="No"/>
    <s v="2-Day Shipping"/>
    <s v="No"/>
    <s v="No"/>
    <n v="25"/>
    <x v="1"/>
    <x v="4"/>
  </r>
  <r>
    <n v="1709"/>
    <n v="35"/>
    <s v="Male"/>
    <s v="Boots"/>
    <x v="1"/>
    <n v="58"/>
    <s v="Florida"/>
    <s v="L"/>
    <s v="Cyan"/>
    <x v="1"/>
    <n v="3.2"/>
    <s v="No"/>
    <s v="Express"/>
    <s v="No"/>
    <s v="No"/>
    <n v="1"/>
    <x v="2"/>
    <x v="3"/>
  </r>
  <r>
    <n v="1710"/>
    <n v="45"/>
    <s v="Male"/>
    <s v="Skirt"/>
    <x v="0"/>
    <n v="83"/>
    <s v="Indiana"/>
    <s v="M"/>
    <s v="Pink"/>
    <x v="0"/>
    <n v="3.8"/>
    <s v="No"/>
    <s v="Standard"/>
    <s v="No"/>
    <s v="No"/>
    <n v="19"/>
    <x v="4"/>
    <x v="2"/>
  </r>
  <r>
    <n v="1711"/>
    <n v="19"/>
    <s v="Male"/>
    <s v="Pants"/>
    <x v="0"/>
    <n v="59"/>
    <s v="Arkansas"/>
    <s v="XL"/>
    <s v="Orange"/>
    <x v="3"/>
    <n v="3.8"/>
    <s v="No"/>
    <s v="Store Pickup"/>
    <s v="No"/>
    <s v="No"/>
    <n v="7"/>
    <x v="2"/>
    <x v="3"/>
  </r>
  <r>
    <n v="1712"/>
    <n v="21"/>
    <s v="Male"/>
    <s v="T-shirt"/>
    <x v="0"/>
    <n v="93"/>
    <s v="North Carolina"/>
    <s v="M"/>
    <s v="Lavender"/>
    <x v="1"/>
    <n v="4.7"/>
    <s v="No"/>
    <s v="Express"/>
    <s v="No"/>
    <s v="No"/>
    <n v="19"/>
    <x v="2"/>
    <x v="5"/>
  </r>
  <r>
    <n v="1713"/>
    <n v="65"/>
    <s v="Male"/>
    <s v="T-shirt"/>
    <x v="0"/>
    <n v="87"/>
    <s v="Illinois"/>
    <s v="S"/>
    <s v="Beige"/>
    <x v="3"/>
    <n v="3.8"/>
    <s v="No"/>
    <s v="2-Day Shipping"/>
    <s v="No"/>
    <s v="No"/>
    <n v="9"/>
    <x v="1"/>
    <x v="0"/>
  </r>
  <r>
    <n v="1714"/>
    <n v="49"/>
    <s v="Male"/>
    <s v="Jacket"/>
    <x v="2"/>
    <n v="22"/>
    <s v="Missouri"/>
    <s v="M"/>
    <s v="Pink"/>
    <x v="0"/>
    <n v="4.5999999999999996"/>
    <s v="No"/>
    <s v="Free Shipping"/>
    <s v="No"/>
    <s v="No"/>
    <n v="37"/>
    <x v="3"/>
    <x v="3"/>
  </r>
  <r>
    <n v="1715"/>
    <n v="30"/>
    <s v="Male"/>
    <s v="Jeans"/>
    <x v="0"/>
    <n v="71"/>
    <s v="South Dakota"/>
    <s v="S"/>
    <s v="Charcoal"/>
    <x v="2"/>
    <n v="4.4000000000000004"/>
    <s v="No"/>
    <s v="Standard"/>
    <s v="No"/>
    <s v="No"/>
    <n v="15"/>
    <x v="1"/>
    <x v="5"/>
  </r>
  <r>
    <n v="1716"/>
    <n v="23"/>
    <s v="Male"/>
    <s v="Dress"/>
    <x v="0"/>
    <n v="69"/>
    <s v="Idaho"/>
    <s v="XL"/>
    <s v="Gray"/>
    <x v="1"/>
    <n v="3.4"/>
    <s v="No"/>
    <s v="2-Day Shipping"/>
    <s v="No"/>
    <s v="No"/>
    <n v="30"/>
    <x v="3"/>
    <x v="4"/>
  </r>
  <r>
    <n v="1717"/>
    <n v="69"/>
    <s v="Male"/>
    <s v="Blouse"/>
    <x v="0"/>
    <n v="47"/>
    <s v="Connecticut"/>
    <s v="M"/>
    <s v="Cyan"/>
    <x v="0"/>
    <n v="4.7"/>
    <s v="No"/>
    <s v="Standard"/>
    <s v="No"/>
    <s v="No"/>
    <n v="30"/>
    <x v="1"/>
    <x v="6"/>
  </r>
  <r>
    <n v="1718"/>
    <n v="29"/>
    <s v="Male"/>
    <s v="Hoodie"/>
    <x v="0"/>
    <n v="50"/>
    <s v="Hawaii"/>
    <s v="L"/>
    <s v="Orange"/>
    <x v="2"/>
    <n v="2.9"/>
    <s v="No"/>
    <s v="Express"/>
    <s v="No"/>
    <s v="No"/>
    <n v="16"/>
    <x v="5"/>
    <x v="4"/>
  </r>
  <r>
    <n v="1719"/>
    <n v="54"/>
    <s v="Male"/>
    <s v="T-shirt"/>
    <x v="0"/>
    <n v="96"/>
    <s v="Maryland"/>
    <s v="L"/>
    <s v="Pink"/>
    <x v="0"/>
    <n v="3.4"/>
    <s v="No"/>
    <s v="2-Day Shipping"/>
    <s v="No"/>
    <s v="No"/>
    <n v="14"/>
    <x v="3"/>
    <x v="6"/>
  </r>
  <r>
    <n v="1720"/>
    <n v="45"/>
    <s v="Male"/>
    <s v="Sweater"/>
    <x v="0"/>
    <n v="39"/>
    <s v="Maryland"/>
    <s v="M"/>
    <s v="White"/>
    <x v="0"/>
    <n v="3.2"/>
    <s v="No"/>
    <s v="Free Shipping"/>
    <s v="No"/>
    <s v="No"/>
    <n v="8"/>
    <x v="0"/>
    <x v="3"/>
  </r>
  <r>
    <n v="1721"/>
    <n v="25"/>
    <s v="Male"/>
    <s v="Shorts"/>
    <x v="0"/>
    <n v="84"/>
    <s v="Massachusetts"/>
    <s v="S"/>
    <s v="Beige"/>
    <x v="0"/>
    <n v="2.8"/>
    <s v="No"/>
    <s v="Express"/>
    <s v="No"/>
    <s v="No"/>
    <n v="40"/>
    <x v="5"/>
    <x v="4"/>
  </r>
  <r>
    <n v="1722"/>
    <n v="34"/>
    <s v="Male"/>
    <s v="Jewelry"/>
    <x v="3"/>
    <n v="28"/>
    <s v="Delaware"/>
    <s v="S"/>
    <s v="Magenta"/>
    <x v="1"/>
    <n v="4.3"/>
    <s v="No"/>
    <s v="Free Shipping"/>
    <s v="No"/>
    <s v="No"/>
    <n v="24"/>
    <x v="2"/>
    <x v="5"/>
  </r>
  <r>
    <n v="1723"/>
    <n v="46"/>
    <s v="Male"/>
    <s v="T-shirt"/>
    <x v="0"/>
    <n v="51"/>
    <s v="Massachusetts"/>
    <s v="L"/>
    <s v="Violet"/>
    <x v="2"/>
    <n v="3.3"/>
    <s v="No"/>
    <s v="Standard"/>
    <s v="No"/>
    <s v="No"/>
    <n v="14"/>
    <x v="1"/>
    <x v="0"/>
  </r>
  <r>
    <n v="1724"/>
    <n v="70"/>
    <s v="Male"/>
    <s v="Scarf"/>
    <x v="3"/>
    <n v="20"/>
    <s v="New York"/>
    <s v="XL"/>
    <s v="Gold"/>
    <x v="1"/>
    <n v="3.3"/>
    <s v="No"/>
    <s v="Standard"/>
    <s v="No"/>
    <s v="No"/>
    <n v="39"/>
    <x v="3"/>
    <x v="2"/>
  </r>
  <r>
    <n v="1725"/>
    <n v="42"/>
    <s v="Male"/>
    <s v="Shoes"/>
    <x v="1"/>
    <n v="72"/>
    <s v="Delaware"/>
    <s v="S"/>
    <s v="Teal"/>
    <x v="0"/>
    <n v="3.3"/>
    <s v="No"/>
    <s v="Free Shipping"/>
    <s v="No"/>
    <s v="No"/>
    <n v="21"/>
    <x v="3"/>
    <x v="1"/>
  </r>
  <r>
    <n v="1726"/>
    <n v="45"/>
    <s v="Male"/>
    <s v="Sunglasses"/>
    <x v="3"/>
    <n v="33"/>
    <s v="Massachusetts"/>
    <s v="M"/>
    <s v="Indigo"/>
    <x v="1"/>
    <n v="3"/>
    <s v="No"/>
    <s v="Next Day Air"/>
    <s v="No"/>
    <s v="No"/>
    <n v="32"/>
    <x v="0"/>
    <x v="3"/>
  </r>
  <r>
    <n v="1727"/>
    <n v="57"/>
    <s v="Male"/>
    <s v="Coat"/>
    <x v="2"/>
    <n v="28"/>
    <s v="Indiana"/>
    <s v="S"/>
    <s v="Olive"/>
    <x v="2"/>
    <n v="2.8"/>
    <s v="No"/>
    <s v="Express"/>
    <s v="No"/>
    <s v="No"/>
    <n v="45"/>
    <x v="5"/>
    <x v="1"/>
  </r>
  <r>
    <n v="1728"/>
    <n v="49"/>
    <s v="Male"/>
    <s v="Blouse"/>
    <x v="0"/>
    <n v="53"/>
    <s v="Virginia"/>
    <s v="S"/>
    <s v="Violet"/>
    <x v="1"/>
    <n v="4"/>
    <s v="No"/>
    <s v="Express"/>
    <s v="No"/>
    <s v="No"/>
    <n v="19"/>
    <x v="3"/>
    <x v="5"/>
  </r>
  <r>
    <n v="1729"/>
    <n v="23"/>
    <s v="Male"/>
    <s v="Jeans"/>
    <x v="0"/>
    <n v="48"/>
    <s v="Wyoming"/>
    <s v="L"/>
    <s v="Black"/>
    <x v="3"/>
    <n v="4.3"/>
    <s v="No"/>
    <s v="Express"/>
    <s v="No"/>
    <s v="No"/>
    <n v="1"/>
    <x v="5"/>
    <x v="6"/>
  </r>
  <r>
    <n v="1730"/>
    <n v="47"/>
    <s v="Male"/>
    <s v="Shorts"/>
    <x v="0"/>
    <n v="21"/>
    <s v="Illinois"/>
    <s v="M"/>
    <s v="Brown"/>
    <x v="0"/>
    <n v="3.8"/>
    <s v="No"/>
    <s v="Store Pickup"/>
    <s v="No"/>
    <s v="No"/>
    <n v="12"/>
    <x v="0"/>
    <x v="0"/>
  </r>
  <r>
    <n v="1731"/>
    <n v="23"/>
    <s v="Male"/>
    <s v="Shirt"/>
    <x v="0"/>
    <n v="22"/>
    <s v="Alabama"/>
    <s v="S"/>
    <s v="Silver"/>
    <x v="3"/>
    <n v="4.2"/>
    <s v="No"/>
    <s v="Free Shipping"/>
    <s v="No"/>
    <s v="No"/>
    <n v="26"/>
    <x v="2"/>
    <x v="1"/>
  </r>
  <r>
    <n v="1732"/>
    <n v="21"/>
    <s v="Male"/>
    <s v="Backpack"/>
    <x v="3"/>
    <n v="87"/>
    <s v="Idaho"/>
    <s v="M"/>
    <s v="Gray"/>
    <x v="3"/>
    <n v="3.1"/>
    <s v="No"/>
    <s v="Next Day Air"/>
    <s v="No"/>
    <s v="No"/>
    <n v="12"/>
    <x v="1"/>
    <x v="5"/>
  </r>
  <r>
    <n v="1733"/>
    <n v="45"/>
    <s v="Male"/>
    <s v="Belt"/>
    <x v="3"/>
    <n v="50"/>
    <s v="Rhode Island"/>
    <s v="S"/>
    <s v="Charcoal"/>
    <x v="0"/>
    <n v="2.6"/>
    <s v="No"/>
    <s v="Free Shipping"/>
    <s v="No"/>
    <s v="No"/>
    <n v="36"/>
    <x v="1"/>
    <x v="6"/>
  </r>
  <r>
    <n v="1734"/>
    <n v="67"/>
    <s v="Male"/>
    <s v="Blouse"/>
    <x v="0"/>
    <n v="85"/>
    <s v="New York"/>
    <s v="L"/>
    <s v="Black"/>
    <x v="2"/>
    <n v="3.4"/>
    <s v="No"/>
    <s v="Express"/>
    <s v="No"/>
    <s v="No"/>
    <n v="22"/>
    <x v="2"/>
    <x v="2"/>
  </r>
  <r>
    <n v="1735"/>
    <n v="31"/>
    <s v="Male"/>
    <s v="Jeans"/>
    <x v="0"/>
    <n v="98"/>
    <s v="Missouri"/>
    <s v="L"/>
    <s v="Brown"/>
    <x v="1"/>
    <n v="3.1"/>
    <s v="No"/>
    <s v="Next Day Air"/>
    <s v="No"/>
    <s v="No"/>
    <n v="16"/>
    <x v="3"/>
    <x v="3"/>
  </r>
  <r>
    <n v="1736"/>
    <n v="58"/>
    <s v="Male"/>
    <s v="Dress"/>
    <x v="0"/>
    <n v="34"/>
    <s v="Texas"/>
    <s v="M"/>
    <s v="Purple"/>
    <x v="0"/>
    <n v="3.6"/>
    <s v="No"/>
    <s v="Express"/>
    <s v="No"/>
    <s v="No"/>
    <n v="31"/>
    <x v="0"/>
    <x v="2"/>
  </r>
  <r>
    <n v="1737"/>
    <n v="57"/>
    <s v="Male"/>
    <s v="Shorts"/>
    <x v="0"/>
    <n v="61"/>
    <s v="Tennessee"/>
    <s v="M"/>
    <s v="Purple"/>
    <x v="2"/>
    <n v="2.6"/>
    <s v="No"/>
    <s v="2-Day Shipping"/>
    <s v="No"/>
    <s v="No"/>
    <n v="43"/>
    <x v="1"/>
    <x v="3"/>
  </r>
  <r>
    <n v="1738"/>
    <n v="42"/>
    <s v="Male"/>
    <s v="Jewelry"/>
    <x v="3"/>
    <n v="98"/>
    <s v="Ohio"/>
    <s v="L"/>
    <s v="Gray"/>
    <x v="2"/>
    <n v="4.2"/>
    <s v="No"/>
    <s v="Store Pickup"/>
    <s v="No"/>
    <s v="No"/>
    <n v="50"/>
    <x v="0"/>
    <x v="4"/>
  </r>
  <r>
    <n v="1739"/>
    <n v="60"/>
    <s v="Male"/>
    <s v="Handbag"/>
    <x v="3"/>
    <n v="61"/>
    <s v="Tennessee"/>
    <s v="M"/>
    <s v="Green"/>
    <x v="1"/>
    <n v="2.9"/>
    <s v="No"/>
    <s v="2-Day Shipping"/>
    <s v="No"/>
    <s v="No"/>
    <n v="37"/>
    <x v="2"/>
    <x v="1"/>
  </r>
  <r>
    <n v="1740"/>
    <n v="21"/>
    <s v="Male"/>
    <s v="Jewelry"/>
    <x v="3"/>
    <n v="98"/>
    <s v="Minnesota"/>
    <s v="L"/>
    <s v="Silver"/>
    <x v="0"/>
    <n v="4.2"/>
    <s v="No"/>
    <s v="Express"/>
    <s v="No"/>
    <s v="No"/>
    <n v="23"/>
    <x v="1"/>
    <x v="1"/>
  </r>
  <r>
    <n v="1741"/>
    <n v="69"/>
    <s v="Male"/>
    <s v="Pants"/>
    <x v="0"/>
    <n v="21"/>
    <s v="Wisconsin"/>
    <s v="L"/>
    <s v="Charcoal"/>
    <x v="3"/>
    <n v="3.3"/>
    <s v="No"/>
    <s v="Next Day Air"/>
    <s v="No"/>
    <s v="No"/>
    <n v="10"/>
    <x v="4"/>
    <x v="6"/>
  </r>
  <r>
    <n v="1742"/>
    <n v="41"/>
    <s v="Male"/>
    <s v="Pants"/>
    <x v="0"/>
    <n v="51"/>
    <s v="Delaware"/>
    <s v="XL"/>
    <s v="Teal"/>
    <x v="0"/>
    <n v="3.6"/>
    <s v="No"/>
    <s v="Next Day Air"/>
    <s v="No"/>
    <s v="No"/>
    <n v="20"/>
    <x v="4"/>
    <x v="5"/>
  </r>
  <r>
    <n v="1743"/>
    <n v="51"/>
    <s v="Male"/>
    <s v="Sandals"/>
    <x v="1"/>
    <n v="80"/>
    <s v="Kansas"/>
    <s v="XL"/>
    <s v="White"/>
    <x v="1"/>
    <n v="4.3"/>
    <s v="No"/>
    <s v="Express"/>
    <s v="No"/>
    <s v="No"/>
    <n v="18"/>
    <x v="0"/>
    <x v="6"/>
  </r>
  <r>
    <n v="1744"/>
    <n v="23"/>
    <s v="Male"/>
    <s v="Skirt"/>
    <x v="0"/>
    <n v="72"/>
    <s v="Missouri"/>
    <s v="XL"/>
    <s v="Brown"/>
    <x v="0"/>
    <n v="3.3"/>
    <s v="No"/>
    <s v="Standard"/>
    <s v="No"/>
    <s v="No"/>
    <n v="3"/>
    <x v="4"/>
    <x v="1"/>
  </r>
  <r>
    <n v="1745"/>
    <n v="57"/>
    <s v="Male"/>
    <s v="Sunglasses"/>
    <x v="3"/>
    <n v="63"/>
    <s v="Michigan"/>
    <s v="L"/>
    <s v="Teal"/>
    <x v="0"/>
    <n v="3"/>
    <s v="No"/>
    <s v="Standard"/>
    <s v="No"/>
    <s v="No"/>
    <n v="23"/>
    <x v="3"/>
    <x v="1"/>
  </r>
  <r>
    <n v="1746"/>
    <n v="40"/>
    <s v="Male"/>
    <s v="Skirt"/>
    <x v="0"/>
    <n v="27"/>
    <s v="West Virginia"/>
    <s v="L"/>
    <s v="Red"/>
    <x v="0"/>
    <n v="3.6"/>
    <s v="No"/>
    <s v="Store Pickup"/>
    <s v="No"/>
    <s v="No"/>
    <n v="27"/>
    <x v="1"/>
    <x v="1"/>
  </r>
  <r>
    <n v="1747"/>
    <n v="65"/>
    <s v="Male"/>
    <s v="Handbag"/>
    <x v="3"/>
    <n v="44"/>
    <s v="Alabama"/>
    <s v="L"/>
    <s v="Brown"/>
    <x v="2"/>
    <n v="3.1"/>
    <s v="No"/>
    <s v="Store Pickup"/>
    <s v="No"/>
    <s v="No"/>
    <n v="44"/>
    <x v="4"/>
    <x v="0"/>
  </r>
  <r>
    <n v="1748"/>
    <n v="61"/>
    <s v="Male"/>
    <s v="Coat"/>
    <x v="2"/>
    <n v="23"/>
    <s v="New Hampshire"/>
    <s v="M"/>
    <s v="Yellow"/>
    <x v="0"/>
    <n v="2.9"/>
    <s v="No"/>
    <s v="Express"/>
    <s v="No"/>
    <s v="No"/>
    <n v="41"/>
    <x v="0"/>
    <x v="3"/>
  </r>
  <r>
    <n v="1749"/>
    <n v="34"/>
    <s v="Male"/>
    <s v="Skirt"/>
    <x v="0"/>
    <n v="93"/>
    <s v="Montana"/>
    <s v="L"/>
    <s v="Teal"/>
    <x v="0"/>
    <n v="3.9"/>
    <s v="No"/>
    <s v="2-Day Shipping"/>
    <s v="No"/>
    <s v="No"/>
    <n v="41"/>
    <x v="4"/>
    <x v="2"/>
  </r>
  <r>
    <n v="1750"/>
    <n v="43"/>
    <s v="Male"/>
    <s v="Hoodie"/>
    <x v="0"/>
    <n v="70"/>
    <s v="Wyoming"/>
    <s v="L"/>
    <s v="Pink"/>
    <x v="3"/>
    <n v="3.2"/>
    <s v="No"/>
    <s v="2-Day Shipping"/>
    <s v="No"/>
    <s v="No"/>
    <n v="36"/>
    <x v="5"/>
    <x v="6"/>
  </r>
  <r>
    <n v="1751"/>
    <n v="31"/>
    <s v="Male"/>
    <s v="Sunglasses"/>
    <x v="3"/>
    <n v="85"/>
    <s v="Missouri"/>
    <s v="M"/>
    <s v="White"/>
    <x v="3"/>
    <n v="3.1"/>
    <s v="No"/>
    <s v="Express"/>
    <s v="No"/>
    <s v="No"/>
    <n v="38"/>
    <x v="0"/>
    <x v="6"/>
  </r>
  <r>
    <n v="1752"/>
    <n v="57"/>
    <s v="Male"/>
    <s v="Sweater"/>
    <x v="0"/>
    <n v="40"/>
    <s v="Ohio"/>
    <s v="M"/>
    <s v="Silver"/>
    <x v="0"/>
    <n v="3.2"/>
    <s v="No"/>
    <s v="2-Day Shipping"/>
    <s v="No"/>
    <s v="No"/>
    <n v="34"/>
    <x v="1"/>
    <x v="2"/>
  </r>
  <r>
    <n v="1753"/>
    <n v="34"/>
    <s v="Male"/>
    <s v="Boots"/>
    <x v="1"/>
    <n v="29"/>
    <s v="South Dakota"/>
    <s v="L"/>
    <s v="Blue"/>
    <x v="0"/>
    <n v="3.3"/>
    <s v="No"/>
    <s v="Store Pickup"/>
    <s v="No"/>
    <s v="No"/>
    <n v="14"/>
    <x v="0"/>
    <x v="3"/>
  </r>
  <r>
    <n v="1754"/>
    <n v="25"/>
    <s v="Male"/>
    <s v="Skirt"/>
    <x v="0"/>
    <n v="27"/>
    <s v="Colorado"/>
    <s v="L"/>
    <s v="Black"/>
    <x v="3"/>
    <n v="4.8"/>
    <s v="No"/>
    <s v="Next Day Air"/>
    <s v="No"/>
    <s v="No"/>
    <n v="23"/>
    <x v="2"/>
    <x v="0"/>
  </r>
  <r>
    <n v="1755"/>
    <n v="66"/>
    <s v="Male"/>
    <s v="Dress"/>
    <x v="0"/>
    <n v="93"/>
    <s v="Massachusetts"/>
    <s v="S"/>
    <s v="Beige"/>
    <x v="3"/>
    <n v="3.8"/>
    <s v="No"/>
    <s v="2-Day Shipping"/>
    <s v="No"/>
    <s v="No"/>
    <n v="18"/>
    <x v="2"/>
    <x v="0"/>
  </r>
  <r>
    <n v="1756"/>
    <n v="56"/>
    <s v="Male"/>
    <s v="Belt"/>
    <x v="3"/>
    <n v="20"/>
    <s v="Delaware"/>
    <s v="XL"/>
    <s v="Charcoal"/>
    <x v="1"/>
    <n v="4.5999999999999996"/>
    <s v="No"/>
    <s v="Next Day Air"/>
    <s v="No"/>
    <s v="No"/>
    <n v="45"/>
    <x v="1"/>
    <x v="5"/>
  </r>
  <r>
    <n v="1757"/>
    <n v="49"/>
    <s v="Male"/>
    <s v="Jewelry"/>
    <x v="3"/>
    <n v="55"/>
    <s v="New Hampshire"/>
    <s v="S"/>
    <s v="Cyan"/>
    <x v="3"/>
    <n v="2.8"/>
    <s v="No"/>
    <s v="Free Shipping"/>
    <s v="No"/>
    <s v="No"/>
    <n v="14"/>
    <x v="4"/>
    <x v="1"/>
  </r>
  <r>
    <n v="1758"/>
    <n v="19"/>
    <s v="Male"/>
    <s v="Dress"/>
    <x v="0"/>
    <n v="94"/>
    <s v="Michigan"/>
    <s v="L"/>
    <s v="Yellow"/>
    <x v="3"/>
    <n v="3.6"/>
    <s v="No"/>
    <s v="Standard"/>
    <s v="No"/>
    <s v="No"/>
    <n v="48"/>
    <x v="5"/>
    <x v="2"/>
  </r>
  <r>
    <n v="1759"/>
    <n v="27"/>
    <s v="Male"/>
    <s v="Hat"/>
    <x v="3"/>
    <n v="56"/>
    <s v="Pennsylvania"/>
    <s v="M"/>
    <s v="Silver"/>
    <x v="0"/>
    <n v="4.3"/>
    <s v="No"/>
    <s v="Free Shipping"/>
    <s v="No"/>
    <s v="No"/>
    <n v="17"/>
    <x v="0"/>
    <x v="4"/>
  </r>
  <r>
    <n v="1760"/>
    <n v="68"/>
    <s v="Male"/>
    <s v="Sweater"/>
    <x v="0"/>
    <n v="58"/>
    <s v="Louisiana"/>
    <s v="L"/>
    <s v="Green"/>
    <x v="1"/>
    <n v="4"/>
    <s v="No"/>
    <s v="Next Day Air"/>
    <s v="No"/>
    <s v="No"/>
    <n v="1"/>
    <x v="3"/>
    <x v="1"/>
  </r>
  <r>
    <n v="1761"/>
    <n v="20"/>
    <s v="Male"/>
    <s v="Skirt"/>
    <x v="0"/>
    <n v="44"/>
    <s v="Minnesota"/>
    <s v="XL"/>
    <s v="Peach"/>
    <x v="1"/>
    <n v="3.5"/>
    <s v="No"/>
    <s v="Standard"/>
    <s v="No"/>
    <s v="No"/>
    <n v="39"/>
    <x v="3"/>
    <x v="1"/>
  </r>
  <r>
    <n v="1762"/>
    <n v="21"/>
    <s v="Male"/>
    <s v="Hoodie"/>
    <x v="0"/>
    <n v="95"/>
    <s v="Hawaii"/>
    <s v="S"/>
    <s v="Green"/>
    <x v="3"/>
    <n v="4.9000000000000004"/>
    <s v="No"/>
    <s v="2-Day Shipping"/>
    <s v="No"/>
    <s v="No"/>
    <n v="24"/>
    <x v="1"/>
    <x v="1"/>
  </r>
  <r>
    <n v="1763"/>
    <n v="36"/>
    <s v="Male"/>
    <s v="Sandals"/>
    <x v="1"/>
    <n v="42"/>
    <s v="Idaho"/>
    <s v="M"/>
    <s v="Brown"/>
    <x v="2"/>
    <n v="3.1"/>
    <s v="No"/>
    <s v="Express"/>
    <s v="No"/>
    <s v="No"/>
    <n v="41"/>
    <x v="4"/>
    <x v="0"/>
  </r>
  <r>
    <n v="1764"/>
    <n v="37"/>
    <s v="Male"/>
    <s v="Jewelry"/>
    <x v="3"/>
    <n v="93"/>
    <s v="Vermont"/>
    <s v="M"/>
    <s v="Lavender"/>
    <x v="0"/>
    <n v="3.9"/>
    <s v="No"/>
    <s v="Store Pickup"/>
    <s v="No"/>
    <s v="No"/>
    <n v="28"/>
    <x v="3"/>
    <x v="2"/>
  </r>
  <r>
    <n v="1765"/>
    <n v="61"/>
    <s v="Male"/>
    <s v="Dress"/>
    <x v="0"/>
    <n v="56"/>
    <s v="Delaware"/>
    <s v="M"/>
    <s v="Charcoal"/>
    <x v="2"/>
    <n v="3"/>
    <s v="No"/>
    <s v="Store Pickup"/>
    <s v="No"/>
    <s v="No"/>
    <n v="34"/>
    <x v="0"/>
    <x v="3"/>
  </r>
  <r>
    <n v="1766"/>
    <n v="68"/>
    <s v="Male"/>
    <s v="Hoodie"/>
    <x v="0"/>
    <n v="88"/>
    <s v="New Mexico"/>
    <s v="M"/>
    <s v="Orange"/>
    <x v="1"/>
    <n v="4.0999999999999996"/>
    <s v="No"/>
    <s v="2-Day Shipping"/>
    <s v="No"/>
    <s v="No"/>
    <n v="41"/>
    <x v="0"/>
    <x v="3"/>
  </r>
  <r>
    <n v="1767"/>
    <n v="60"/>
    <s v="Male"/>
    <s v="Sweater"/>
    <x v="0"/>
    <n v="54"/>
    <s v="Alaska"/>
    <s v="S"/>
    <s v="Cyan"/>
    <x v="0"/>
    <n v="4.3"/>
    <s v="No"/>
    <s v="2-Day Shipping"/>
    <s v="No"/>
    <s v="No"/>
    <n v="27"/>
    <x v="1"/>
    <x v="4"/>
  </r>
  <r>
    <n v="1768"/>
    <n v="69"/>
    <s v="Male"/>
    <s v="Jewelry"/>
    <x v="3"/>
    <n v="89"/>
    <s v="Minnesota"/>
    <s v="L"/>
    <s v="Lavender"/>
    <x v="3"/>
    <n v="3.8"/>
    <s v="No"/>
    <s v="2-Day Shipping"/>
    <s v="No"/>
    <s v="No"/>
    <n v="46"/>
    <x v="5"/>
    <x v="0"/>
  </r>
  <r>
    <n v="1769"/>
    <n v="25"/>
    <s v="Male"/>
    <s v="Sandals"/>
    <x v="1"/>
    <n v="45"/>
    <s v="Nebraska"/>
    <s v="M"/>
    <s v="Indigo"/>
    <x v="2"/>
    <n v="3.9"/>
    <s v="No"/>
    <s v="2-Day Shipping"/>
    <s v="No"/>
    <s v="No"/>
    <n v="2"/>
    <x v="3"/>
    <x v="6"/>
  </r>
  <r>
    <n v="1770"/>
    <n v="32"/>
    <s v="Male"/>
    <s v="Socks"/>
    <x v="0"/>
    <n v="75"/>
    <s v="Alaska"/>
    <s v="L"/>
    <s v="Brown"/>
    <x v="0"/>
    <n v="4.3"/>
    <s v="No"/>
    <s v="Free Shipping"/>
    <s v="No"/>
    <s v="No"/>
    <n v="45"/>
    <x v="1"/>
    <x v="5"/>
  </r>
  <r>
    <n v="1771"/>
    <n v="53"/>
    <s v="Male"/>
    <s v="Backpack"/>
    <x v="3"/>
    <n v="22"/>
    <s v="Michigan"/>
    <s v="M"/>
    <s v="Pink"/>
    <x v="3"/>
    <n v="4.3"/>
    <s v="No"/>
    <s v="Express"/>
    <s v="No"/>
    <s v="No"/>
    <n v="34"/>
    <x v="4"/>
    <x v="1"/>
  </r>
  <r>
    <n v="1772"/>
    <n v="46"/>
    <s v="Male"/>
    <s v="Shirt"/>
    <x v="0"/>
    <n v="82"/>
    <s v="Indiana"/>
    <s v="XL"/>
    <s v="Turquoise"/>
    <x v="3"/>
    <n v="4.7"/>
    <s v="No"/>
    <s v="Store Pickup"/>
    <s v="No"/>
    <s v="No"/>
    <n v="9"/>
    <x v="2"/>
    <x v="2"/>
  </r>
  <r>
    <n v="1773"/>
    <n v="58"/>
    <s v="Male"/>
    <s v="Shoes"/>
    <x v="1"/>
    <n v="34"/>
    <s v="Hawaii"/>
    <s v="M"/>
    <s v="Gold"/>
    <x v="2"/>
    <n v="3.1"/>
    <s v="No"/>
    <s v="2-Day Shipping"/>
    <s v="No"/>
    <s v="No"/>
    <n v="1"/>
    <x v="4"/>
    <x v="2"/>
  </r>
  <r>
    <n v="1774"/>
    <n v="21"/>
    <s v="Male"/>
    <s v="Coat"/>
    <x v="2"/>
    <n v="92"/>
    <s v="West Virginia"/>
    <s v="M"/>
    <s v="Blue"/>
    <x v="2"/>
    <n v="2.7"/>
    <s v="No"/>
    <s v="Free Shipping"/>
    <s v="No"/>
    <s v="No"/>
    <n v="17"/>
    <x v="3"/>
    <x v="2"/>
  </r>
  <r>
    <n v="1775"/>
    <n v="46"/>
    <s v="Male"/>
    <s v="Sweater"/>
    <x v="0"/>
    <n v="78"/>
    <s v="New York"/>
    <s v="M"/>
    <s v="Lavender"/>
    <x v="1"/>
    <n v="3.7"/>
    <s v="No"/>
    <s v="Express"/>
    <s v="No"/>
    <s v="No"/>
    <n v="6"/>
    <x v="3"/>
    <x v="1"/>
  </r>
  <r>
    <n v="1776"/>
    <n v="18"/>
    <s v="Male"/>
    <s v="Jacket"/>
    <x v="2"/>
    <n v="47"/>
    <s v="Iowa"/>
    <s v="M"/>
    <s v="Violet"/>
    <x v="1"/>
    <n v="3.3"/>
    <s v="No"/>
    <s v="2-Day Shipping"/>
    <s v="No"/>
    <s v="No"/>
    <n v="12"/>
    <x v="1"/>
    <x v="4"/>
  </r>
  <r>
    <n v="1777"/>
    <n v="56"/>
    <s v="Male"/>
    <s v="Jacket"/>
    <x v="2"/>
    <n v="64"/>
    <s v="Arizona"/>
    <s v="L"/>
    <s v="Cyan"/>
    <x v="2"/>
    <n v="3.4"/>
    <s v="No"/>
    <s v="Free Shipping"/>
    <s v="No"/>
    <s v="No"/>
    <n v="10"/>
    <x v="0"/>
    <x v="6"/>
  </r>
  <r>
    <n v="1778"/>
    <n v="18"/>
    <s v="Male"/>
    <s v="Sneakers"/>
    <x v="1"/>
    <n v="44"/>
    <s v="Minnesota"/>
    <s v="L"/>
    <s v="Purple"/>
    <x v="0"/>
    <n v="4.7"/>
    <s v="No"/>
    <s v="Free Shipping"/>
    <s v="No"/>
    <s v="No"/>
    <n v="4"/>
    <x v="1"/>
    <x v="0"/>
  </r>
  <r>
    <n v="1779"/>
    <n v="49"/>
    <s v="Male"/>
    <s v="Belt"/>
    <x v="3"/>
    <n v="94"/>
    <s v="Texas"/>
    <s v="M"/>
    <s v="Red"/>
    <x v="0"/>
    <n v="4.9000000000000004"/>
    <s v="No"/>
    <s v="Store Pickup"/>
    <s v="No"/>
    <s v="No"/>
    <n v="8"/>
    <x v="5"/>
    <x v="4"/>
  </r>
  <r>
    <n v="1780"/>
    <n v="29"/>
    <s v="Male"/>
    <s v="Scarf"/>
    <x v="3"/>
    <n v="62"/>
    <s v="Virginia"/>
    <s v="M"/>
    <s v="Charcoal"/>
    <x v="0"/>
    <n v="4.3"/>
    <s v="No"/>
    <s v="Free Shipping"/>
    <s v="No"/>
    <s v="No"/>
    <n v="41"/>
    <x v="0"/>
    <x v="1"/>
  </r>
  <r>
    <n v="1781"/>
    <n v="67"/>
    <s v="Male"/>
    <s v="Jewelry"/>
    <x v="3"/>
    <n v="81"/>
    <s v="North Dakota"/>
    <s v="S"/>
    <s v="Gray"/>
    <x v="2"/>
    <n v="4.2"/>
    <s v="No"/>
    <s v="Next Day Air"/>
    <s v="No"/>
    <s v="No"/>
    <n v="49"/>
    <x v="2"/>
    <x v="1"/>
  </r>
  <r>
    <n v="1782"/>
    <n v="31"/>
    <s v="Male"/>
    <s v="T-shirt"/>
    <x v="0"/>
    <n v="33"/>
    <s v="Iowa"/>
    <s v="M"/>
    <s v="Pink"/>
    <x v="3"/>
    <n v="3.7"/>
    <s v="No"/>
    <s v="Express"/>
    <s v="No"/>
    <s v="No"/>
    <n v="49"/>
    <x v="4"/>
    <x v="3"/>
  </r>
  <r>
    <n v="1783"/>
    <n v="52"/>
    <s v="Male"/>
    <s v="Pants"/>
    <x v="0"/>
    <n v="88"/>
    <s v="Utah"/>
    <s v="M"/>
    <s v="Lavender"/>
    <x v="3"/>
    <n v="2.7"/>
    <s v="No"/>
    <s v="Next Day Air"/>
    <s v="No"/>
    <s v="No"/>
    <n v="40"/>
    <x v="4"/>
    <x v="0"/>
  </r>
  <r>
    <n v="1784"/>
    <n v="42"/>
    <s v="Male"/>
    <s v="Handbag"/>
    <x v="3"/>
    <n v="49"/>
    <s v="Ohio"/>
    <s v="L"/>
    <s v="Lavender"/>
    <x v="0"/>
    <n v="3.3"/>
    <s v="No"/>
    <s v="Free Shipping"/>
    <s v="No"/>
    <s v="No"/>
    <n v="30"/>
    <x v="2"/>
    <x v="5"/>
  </r>
  <r>
    <n v="1785"/>
    <n v="32"/>
    <s v="Male"/>
    <s v="Backpack"/>
    <x v="3"/>
    <n v="31"/>
    <s v="Louisiana"/>
    <s v="L"/>
    <s v="Yellow"/>
    <x v="2"/>
    <n v="4.8"/>
    <s v="No"/>
    <s v="Standard"/>
    <s v="No"/>
    <s v="No"/>
    <n v="4"/>
    <x v="5"/>
    <x v="3"/>
  </r>
  <r>
    <n v="1786"/>
    <n v="47"/>
    <s v="Male"/>
    <s v="Gloves"/>
    <x v="3"/>
    <n v="29"/>
    <s v="Iowa"/>
    <s v="S"/>
    <s v="Peach"/>
    <x v="3"/>
    <n v="4.0999999999999996"/>
    <s v="No"/>
    <s v="Next Day Air"/>
    <s v="No"/>
    <s v="No"/>
    <n v="22"/>
    <x v="0"/>
    <x v="5"/>
  </r>
  <r>
    <n v="1787"/>
    <n v="45"/>
    <s v="Male"/>
    <s v="Jacket"/>
    <x v="2"/>
    <n v="34"/>
    <s v="Maryland"/>
    <s v="M"/>
    <s v="Brown"/>
    <x v="1"/>
    <n v="4.5999999999999996"/>
    <s v="No"/>
    <s v="2-Day Shipping"/>
    <s v="No"/>
    <s v="No"/>
    <n v="22"/>
    <x v="0"/>
    <x v="5"/>
  </r>
  <r>
    <n v="1788"/>
    <n v="20"/>
    <s v="Male"/>
    <s v="Sweater"/>
    <x v="0"/>
    <n v="38"/>
    <s v="Montana"/>
    <s v="L"/>
    <s v="Gold"/>
    <x v="3"/>
    <n v="4.9000000000000004"/>
    <s v="No"/>
    <s v="2-Day Shipping"/>
    <s v="No"/>
    <s v="No"/>
    <n v="10"/>
    <x v="4"/>
    <x v="3"/>
  </r>
  <r>
    <n v="1789"/>
    <n v="66"/>
    <s v="Male"/>
    <s v="Blouse"/>
    <x v="0"/>
    <n v="41"/>
    <s v="Illinois"/>
    <s v="L"/>
    <s v="Pink"/>
    <x v="2"/>
    <n v="3.1"/>
    <s v="No"/>
    <s v="Store Pickup"/>
    <s v="No"/>
    <s v="No"/>
    <n v="23"/>
    <x v="1"/>
    <x v="4"/>
  </r>
  <r>
    <n v="1790"/>
    <n v="52"/>
    <s v="Male"/>
    <s v="Blouse"/>
    <x v="0"/>
    <n v="34"/>
    <s v="Arizona"/>
    <s v="L"/>
    <s v="Peach"/>
    <x v="1"/>
    <n v="3"/>
    <s v="No"/>
    <s v="2-Day Shipping"/>
    <s v="No"/>
    <s v="No"/>
    <n v="43"/>
    <x v="5"/>
    <x v="3"/>
  </r>
  <r>
    <n v="1791"/>
    <n v="50"/>
    <s v="Male"/>
    <s v="Gloves"/>
    <x v="3"/>
    <n v="26"/>
    <s v="North Carolina"/>
    <s v="S"/>
    <s v="Violet"/>
    <x v="2"/>
    <n v="3.7"/>
    <s v="No"/>
    <s v="Store Pickup"/>
    <s v="No"/>
    <s v="No"/>
    <n v="31"/>
    <x v="3"/>
    <x v="4"/>
  </r>
  <r>
    <n v="1792"/>
    <n v="62"/>
    <s v="Male"/>
    <s v="Jeans"/>
    <x v="0"/>
    <n v="98"/>
    <s v="Montana"/>
    <s v="S"/>
    <s v="Purple"/>
    <x v="0"/>
    <n v="4"/>
    <s v="No"/>
    <s v="Store Pickup"/>
    <s v="No"/>
    <s v="No"/>
    <n v="38"/>
    <x v="1"/>
    <x v="2"/>
  </r>
  <r>
    <n v="1793"/>
    <n v="38"/>
    <s v="Male"/>
    <s v="Sneakers"/>
    <x v="1"/>
    <n v="59"/>
    <s v="Iowa"/>
    <s v="M"/>
    <s v="Peach"/>
    <x v="3"/>
    <n v="3"/>
    <s v="No"/>
    <s v="Express"/>
    <s v="No"/>
    <s v="No"/>
    <n v="22"/>
    <x v="5"/>
    <x v="6"/>
  </r>
  <r>
    <n v="1794"/>
    <n v="65"/>
    <s v="Male"/>
    <s v="Hat"/>
    <x v="3"/>
    <n v="92"/>
    <s v="Iowa"/>
    <s v="S"/>
    <s v="White"/>
    <x v="3"/>
    <n v="3.8"/>
    <s v="No"/>
    <s v="Store Pickup"/>
    <s v="No"/>
    <s v="No"/>
    <n v="45"/>
    <x v="1"/>
    <x v="6"/>
  </r>
  <r>
    <n v="1795"/>
    <n v="60"/>
    <s v="Male"/>
    <s v="Backpack"/>
    <x v="3"/>
    <n v="40"/>
    <s v="Ohio"/>
    <s v="L"/>
    <s v="Indigo"/>
    <x v="1"/>
    <n v="3.7"/>
    <s v="No"/>
    <s v="Express"/>
    <s v="No"/>
    <s v="No"/>
    <n v="21"/>
    <x v="5"/>
    <x v="0"/>
  </r>
  <r>
    <n v="1796"/>
    <n v="68"/>
    <s v="Male"/>
    <s v="Jeans"/>
    <x v="0"/>
    <n v="20"/>
    <s v="Wisconsin"/>
    <s v="S"/>
    <s v="Violet"/>
    <x v="3"/>
    <n v="4"/>
    <s v="No"/>
    <s v="2-Day Shipping"/>
    <s v="No"/>
    <s v="No"/>
    <n v="9"/>
    <x v="5"/>
    <x v="0"/>
  </r>
  <r>
    <n v="1797"/>
    <n v="62"/>
    <s v="Male"/>
    <s v="Skirt"/>
    <x v="0"/>
    <n v="35"/>
    <s v="South Carolina"/>
    <s v="S"/>
    <s v="Brown"/>
    <x v="1"/>
    <n v="3.1"/>
    <s v="No"/>
    <s v="Store Pickup"/>
    <s v="No"/>
    <s v="No"/>
    <n v="34"/>
    <x v="0"/>
    <x v="1"/>
  </r>
  <r>
    <n v="1798"/>
    <n v="62"/>
    <s v="Male"/>
    <s v="Belt"/>
    <x v="3"/>
    <n v="35"/>
    <s v="Oregon"/>
    <s v="L"/>
    <s v="Maroon"/>
    <x v="1"/>
    <n v="3.9"/>
    <s v="No"/>
    <s v="2-Day Shipping"/>
    <s v="No"/>
    <s v="No"/>
    <n v="26"/>
    <x v="0"/>
    <x v="1"/>
  </r>
  <r>
    <n v="1799"/>
    <n v="40"/>
    <s v="Male"/>
    <s v="Dress"/>
    <x v="0"/>
    <n v="82"/>
    <s v="North Dakota"/>
    <s v="L"/>
    <s v="Magenta"/>
    <x v="0"/>
    <n v="3.7"/>
    <s v="No"/>
    <s v="Express"/>
    <s v="No"/>
    <s v="No"/>
    <n v="1"/>
    <x v="1"/>
    <x v="1"/>
  </r>
  <r>
    <n v="1800"/>
    <n v="32"/>
    <s v="Male"/>
    <s v="Hoodie"/>
    <x v="0"/>
    <n v="48"/>
    <s v="California"/>
    <s v="M"/>
    <s v="Charcoal"/>
    <x v="3"/>
    <n v="3.9"/>
    <s v="No"/>
    <s v="Express"/>
    <s v="No"/>
    <s v="No"/>
    <n v="47"/>
    <x v="0"/>
    <x v="1"/>
  </r>
  <r>
    <n v="1801"/>
    <n v="22"/>
    <s v="Male"/>
    <s v="Coat"/>
    <x v="2"/>
    <n v="58"/>
    <s v="Mississippi"/>
    <s v="XL"/>
    <s v="Indigo"/>
    <x v="0"/>
    <n v="2.7"/>
    <s v="No"/>
    <s v="Express"/>
    <s v="No"/>
    <s v="No"/>
    <n v="30"/>
    <x v="2"/>
    <x v="1"/>
  </r>
  <r>
    <n v="1802"/>
    <n v="33"/>
    <s v="Male"/>
    <s v="Sweater"/>
    <x v="0"/>
    <n v="57"/>
    <s v="New Jersey"/>
    <s v="M"/>
    <s v="Turquoise"/>
    <x v="1"/>
    <n v="3.9"/>
    <s v="No"/>
    <s v="Express"/>
    <s v="No"/>
    <s v="No"/>
    <n v="48"/>
    <x v="5"/>
    <x v="0"/>
  </r>
  <r>
    <n v="1803"/>
    <n v="57"/>
    <s v="Male"/>
    <s v="Shorts"/>
    <x v="0"/>
    <n v="96"/>
    <s v="Rhode Island"/>
    <s v="L"/>
    <s v="Turquoise"/>
    <x v="0"/>
    <n v="2.6"/>
    <s v="No"/>
    <s v="Store Pickup"/>
    <s v="No"/>
    <s v="No"/>
    <n v="31"/>
    <x v="0"/>
    <x v="4"/>
  </r>
  <r>
    <n v="1804"/>
    <n v="60"/>
    <s v="Male"/>
    <s v="Sneakers"/>
    <x v="1"/>
    <n v="97"/>
    <s v="New Hampshire"/>
    <s v="S"/>
    <s v="Gray"/>
    <x v="2"/>
    <n v="3.5"/>
    <s v="No"/>
    <s v="Free Shipping"/>
    <s v="No"/>
    <s v="No"/>
    <n v="33"/>
    <x v="0"/>
    <x v="0"/>
  </r>
  <r>
    <n v="1805"/>
    <n v="30"/>
    <s v="Male"/>
    <s v="Sweater"/>
    <x v="0"/>
    <n v="42"/>
    <s v="Louisiana"/>
    <s v="L"/>
    <s v="Peach"/>
    <x v="0"/>
    <n v="4.4000000000000004"/>
    <s v="No"/>
    <s v="Next Day Air"/>
    <s v="No"/>
    <s v="No"/>
    <n v="39"/>
    <x v="2"/>
    <x v="1"/>
  </r>
  <r>
    <n v="1806"/>
    <n v="41"/>
    <s v="Male"/>
    <s v="T-shirt"/>
    <x v="0"/>
    <n v="62"/>
    <s v="Arizona"/>
    <s v="L"/>
    <s v="Gold"/>
    <x v="1"/>
    <n v="4.9000000000000004"/>
    <s v="No"/>
    <s v="Store Pickup"/>
    <s v="No"/>
    <s v="No"/>
    <n v="46"/>
    <x v="5"/>
    <x v="1"/>
  </r>
  <r>
    <n v="1807"/>
    <n v="58"/>
    <s v="Male"/>
    <s v="Handbag"/>
    <x v="3"/>
    <n v="67"/>
    <s v="Rhode Island"/>
    <s v="M"/>
    <s v="Green"/>
    <x v="3"/>
    <n v="3.9"/>
    <s v="No"/>
    <s v="Standard"/>
    <s v="No"/>
    <s v="No"/>
    <n v="24"/>
    <x v="0"/>
    <x v="2"/>
  </r>
  <r>
    <n v="1808"/>
    <n v="34"/>
    <s v="Male"/>
    <s v="Sneakers"/>
    <x v="1"/>
    <n v="46"/>
    <s v="Vermont"/>
    <s v="L"/>
    <s v="Gold"/>
    <x v="2"/>
    <n v="3.5"/>
    <s v="No"/>
    <s v="Standard"/>
    <s v="No"/>
    <s v="No"/>
    <n v="37"/>
    <x v="0"/>
    <x v="0"/>
  </r>
  <r>
    <n v="1809"/>
    <n v="67"/>
    <s v="Male"/>
    <s v="Jacket"/>
    <x v="2"/>
    <n v="71"/>
    <s v="Tennessee"/>
    <s v="M"/>
    <s v="Lavender"/>
    <x v="1"/>
    <n v="4.3"/>
    <s v="No"/>
    <s v="Next Day Air"/>
    <s v="No"/>
    <s v="No"/>
    <n v="7"/>
    <x v="5"/>
    <x v="5"/>
  </r>
  <r>
    <n v="1810"/>
    <n v="58"/>
    <s v="Male"/>
    <s v="Backpack"/>
    <x v="3"/>
    <n v="99"/>
    <s v="Alaska"/>
    <s v="S"/>
    <s v="Blue"/>
    <x v="3"/>
    <n v="3.4"/>
    <s v="No"/>
    <s v="Free Shipping"/>
    <s v="No"/>
    <s v="No"/>
    <n v="6"/>
    <x v="5"/>
    <x v="0"/>
  </r>
  <r>
    <n v="1811"/>
    <n v="41"/>
    <s v="Male"/>
    <s v="Jeans"/>
    <x v="0"/>
    <n v="28"/>
    <s v="Maryland"/>
    <s v="M"/>
    <s v="Magenta"/>
    <x v="3"/>
    <n v="2.7"/>
    <s v="No"/>
    <s v="Standard"/>
    <s v="No"/>
    <s v="No"/>
    <n v="16"/>
    <x v="1"/>
    <x v="4"/>
  </r>
  <r>
    <n v="1812"/>
    <n v="42"/>
    <s v="Male"/>
    <s v="Belt"/>
    <x v="3"/>
    <n v="77"/>
    <s v="Wisconsin"/>
    <s v="L"/>
    <s v="Blue"/>
    <x v="2"/>
    <n v="3.6"/>
    <s v="No"/>
    <s v="Standard"/>
    <s v="No"/>
    <s v="No"/>
    <n v="33"/>
    <x v="4"/>
    <x v="2"/>
  </r>
  <r>
    <n v="1813"/>
    <n v="50"/>
    <s v="Male"/>
    <s v="Boots"/>
    <x v="1"/>
    <n v="63"/>
    <s v="Nevada"/>
    <s v="S"/>
    <s v="Blue"/>
    <x v="2"/>
    <n v="4.9000000000000004"/>
    <s v="No"/>
    <s v="Express"/>
    <s v="No"/>
    <s v="No"/>
    <n v="18"/>
    <x v="3"/>
    <x v="4"/>
  </r>
  <r>
    <n v="1814"/>
    <n v="40"/>
    <s v="Male"/>
    <s v="Shorts"/>
    <x v="0"/>
    <n v="62"/>
    <s v="Illinois"/>
    <s v="M"/>
    <s v="Olive"/>
    <x v="1"/>
    <n v="3.5"/>
    <s v="No"/>
    <s v="Free Shipping"/>
    <s v="No"/>
    <s v="No"/>
    <n v="24"/>
    <x v="3"/>
    <x v="1"/>
  </r>
  <r>
    <n v="1815"/>
    <n v="32"/>
    <s v="Male"/>
    <s v="Jeans"/>
    <x v="0"/>
    <n v="92"/>
    <s v="Montana"/>
    <s v="M"/>
    <s v="White"/>
    <x v="2"/>
    <n v="3.8"/>
    <s v="No"/>
    <s v="Free Shipping"/>
    <s v="No"/>
    <s v="No"/>
    <n v="24"/>
    <x v="1"/>
    <x v="3"/>
  </r>
  <r>
    <n v="1816"/>
    <n v="51"/>
    <s v="Male"/>
    <s v="Shoes"/>
    <x v="1"/>
    <n v="72"/>
    <s v="New Mexico"/>
    <s v="L"/>
    <s v="White"/>
    <x v="0"/>
    <n v="4.5"/>
    <s v="No"/>
    <s v="2-Day Shipping"/>
    <s v="No"/>
    <s v="No"/>
    <n v="48"/>
    <x v="2"/>
    <x v="6"/>
  </r>
  <r>
    <n v="1817"/>
    <n v="26"/>
    <s v="Male"/>
    <s v="Hat"/>
    <x v="3"/>
    <n v="79"/>
    <s v="Virginia"/>
    <s v="M"/>
    <s v="Purple"/>
    <x v="2"/>
    <n v="4"/>
    <s v="No"/>
    <s v="Express"/>
    <s v="No"/>
    <s v="No"/>
    <n v="4"/>
    <x v="1"/>
    <x v="1"/>
  </r>
  <r>
    <n v="1818"/>
    <n v="32"/>
    <s v="Male"/>
    <s v="T-shirt"/>
    <x v="0"/>
    <n v="27"/>
    <s v="Delaware"/>
    <s v="M"/>
    <s v="White"/>
    <x v="2"/>
    <n v="4.7"/>
    <s v="No"/>
    <s v="Free Shipping"/>
    <s v="No"/>
    <s v="No"/>
    <n v="20"/>
    <x v="1"/>
    <x v="1"/>
  </r>
  <r>
    <n v="1819"/>
    <n v="58"/>
    <s v="Male"/>
    <s v="Sunglasses"/>
    <x v="3"/>
    <n v="39"/>
    <s v="North Carolina"/>
    <s v="M"/>
    <s v="White"/>
    <x v="3"/>
    <n v="3.8"/>
    <s v="No"/>
    <s v="Express"/>
    <s v="No"/>
    <s v="No"/>
    <n v="47"/>
    <x v="5"/>
    <x v="6"/>
  </r>
  <r>
    <n v="1820"/>
    <n v="51"/>
    <s v="Male"/>
    <s v="Socks"/>
    <x v="0"/>
    <n v="86"/>
    <s v="Nevada"/>
    <s v="S"/>
    <s v="Peach"/>
    <x v="1"/>
    <n v="4.5"/>
    <s v="No"/>
    <s v="Next Day Air"/>
    <s v="No"/>
    <s v="No"/>
    <n v="50"/>
    <x v="1"/>
    <x v="3"/>
  </r>
  <r>
    <n v="1821"/>
    <n v="19"/>
    <s v="Male"/>
    <s v="Shirt"/>
    <x v="0"/>
    <n v="94"/>
    <s v="Washington"/>
    <s v="XL"/>
    <s v="Gold"/>
    <x v="3"/>
    <n v="5"/>
    <s v="No"/>
    <s v="Express"/>
    <s v="No"/>
    <s v="No"/>
    <n v="31"/>
    <x v="3"/>
    <x v="5"/>
  </r>
  <r>
    <n v="1822"/>
    <n v="57"/>
    <s v="Male"/>
    <s v="Shorts"/>
    <x v="0"/>
    <n v="53"/>
    <s v="Maine"/>
    <s v="M"/>
    <s v="Teal"/>
    <x v="1"/>
    <n v="2.8"/>
    <s v="No"/>
    <s v="Express"/>
    <s v="No"/>
    <s v="No"/>
    <n v="29"/>
    <x v="3"/>
    <x v="3"/>
  </r>
  <r>
    <n v="1823"/>
    <n v="66"/>
    <s v="Male"/>
    <s v="Shirt"/>
    <x v="0"/>
    <n v="85"/>
    <s v="Connecticut"/>
    <s v="S"/>
    <s v="Cyan"/>
    <x v="2"/>
    <n v="4.4000000000000004"/>
    <s v="No"/>
    <s v="Standard"/>
    <s v="No"/>
    <s v="No"/>
    <n v="4"/>
    <x v="1"/>
    <x v="2"/>
  </r>
  <r>
    <n v="1824"/>
    <n v="62"/>
    <s v="Male"/>
    <s v="Socks"/>
    <x v="0"/>
    <n v="50"/>
    <s v="Louisiana"/>
    <s v="L"/>
    <s v="Pink"/>
    <x v="3"/>
    <n v="4.7"/>
    <s v="No"/>
    <s v="Free Shipping"/>
    <s v="No"/>
    <s v="No"/>
    <n v="40"/>
    <x v="4"/>
    <x v="4"/>
  </r>
  <r>
    <n v="1825"/>
    <n v="58"/>
    <s v="Male"/>
    <s v="Pants"/>
    <x v="0"/>
    <n v="47"/>
    <s v="Illinois"/>
    <s v="XL"/>
    <s v="Magenta"/>
    <x v="0"/>
    <n v="3.8"/>
    <s v="No"/>
    <s v="Express"/>
    <s v="No"/>
    <s v="No"/>
    <n v="31"/>
    <x v="1"/>
    <x v="5"/>
  </r>
  <r>
    <n v="1826"/>
    <n v="23"/>
    <s v="Male"/>
    <s v="Boots"/>
    <x v="1"/>
    <n v="75"/>
    <s v="South Dakota"/>
    <s v="M"/>
    <s v="Pink"/>
    <x v="0"/>
    <n v="4.9000000000000004"/>
    <s v="No"/>
    <s v="Next Day Air"/>
    <s v="No"/>
    <s v="No"/>
    <n v="41"/>
    <x v="2"/>
    <x v="1"/>
  </r>
  <r>
    <n v="1827"/>
    <n v="45"/>
    <s v="Male"/>
    <s v="T-shirt"/>
    <x v="0"/>
    <n v="60"/>
    <s v="Indiana"/>
    <s v="M"/>
    <s v="Turquoise"/>
    <x v="0"/>
    <n v="4.2"/>
    <s v="No"/>
    <s v="Express"/>
    <s v="No"/>
    <s v="No"/>
    <n v="44"/>
    <x v="5"/>
    <x v="2"/>
  </r>
  <r>
    <n v="1828"/>
    <n v="20"/>
    <s v="Male"/>
    <s v="T-shirt"/>
    <x v="0"/>
    <n v="36"/>
    <s v="Vermont"/>
    <s v="S"/>
    <s v="Pink"/>
    <x v="1"/>
    <n v="4.9000000000000004"/>
    <s v="No"/>
    <s v="2-Day Shipping"/>
    <s v="No"/>
    <s v="No"/>
    <n v="31"/>
    <x v="4"/>
    <x v="1"/>
  </r>
  <r>
    <n v="1829"/>
    <n v="33"/>
    <s v="Male"/>
    <s v="Coat"/>
    <x v="2"/>
    <n v="80"/>
    <s v="New Hampshire"/>
    <s v="L"/>
    <s v="Gray"/>
    <x v="1"/>
    <n v="3.9"/>
    <s v="No"/>
    <s v="Express"/>
    <s v="No"/>
    <s v="No"/>
    <n v="45"/>
    <x v="1"/>
    <x v="6"/>
  </r>
  <r>
    <n v="1830"/>
    <n v="30"/>
    <s v="Male"/>
    <s v="Hat"/>
    <x v="3"/>
    <n v="96"/>
    <s v="Oregon"/>
    <s v="M"/>
    <s v="White"/>
    <x v="1"/>
    <n v="4.9000000000000004"/>
    <s v="No"/>
    <s v="2-Day Shipping"/>
    <s v="No"/>
    <s v="No"/>
    <n v="50"/>
    <x v="2"/>
    <x v="3"/>
  </r>
  <r>
    <n v="1831"/>
    <n v="50"/>
    <s v="Male"/>
    <s v="Sunglasses"/>
    <x v="3"/>
    <n v="80"/>
    <s v="Kansas"/>
    <s v="M"/>
    <s v="Blue"/>
    <x v="0"/>
    <n v="4.8"/>
    <s v="No"/>
    <s v="Express"/>
    <s v="No"/>
    <s v="No"/>
    <n v="7"/>
    <x v="0"/>
    <x v="2"/>
  </r>
  <r>
    <n v="1832"/>
    <n v="62"/>
    <s v="Male"/>
    <s v="Blouse"/>
    <x v="0"/>
    <n v="71"/>
    <s v="Maine"/>
    <s v="M"/>
    <s v="Cyan"/>
    <x v="2"/>
    <n v="3.3"/>
    <s v="No"/>
    <s v="Free Shipping"/>
    <s v="No"/>
    <s v="No"/>
    <n v="5"/>
    <x v="4"/>
    <x v="6"/>
  </r>
  <r>
    <n v="1833"/>
    <n v="69"/>
    <s v="Male"/>
    <s v="Jewelry"/>
    <x v="3"/>
    <n v="29"/>
    <s v="Louisiana"/>
    <s v="M"/>
    <s v="Blue"/>
    <x v="3"/>
    <n v="4.5999999999999996"/>
    <s v="No"/>
    <s v="Free Shipping"/>
    <s v="No"/>
    <s v="No"/>
    <n v="48"/>
    <x v="1"/>
    <x v="5"/>
  </r>
  <r>
    <n v="1834"/>
    <n v="34"/>
    <s v="Male"/>
    <s v="Jewelry"/>
    <x v="3"/>
    <n v="53"/>
    <s v="Louisiana"/>
    <s v="M"/>
    <s v="Yellow"/>
    <x v="1"/>
    <n v="4.5"/>
    <s v="No"/>
    <s v="2-Day Shipping"/>
    <s v="No"/>
    <s v="No"/>
    <n v="19"/>
    <x v="3"/>
    <x v="0"/>
  </r>
  <r>
    <n v="1835"/>
    <n v="49"/>
    <s v="Male"/>
    <s v="Skirt"/>
    <x v="0"/>
    <n v="35"/>
    <s v="Indiana"/>
    <s v="M"/>
    <s v="Charcoal"/>
    <x v="2"/>
    <n v="4.0999999999999996"/>
    <s v="No"/>
    <s v="2-Day Shipping"/>
    <s v="No"/>
    <s v="No"/>
    <n v="39"/>
    <x v="0"/>
    <x v="0"/>
  </r>
  <r>
    <n v="1836"/>
    <n v="65"/>
    <s v="Male"/>
    <s v="Scarf"/>
    <x v="3"/>
    <n v="75"/>
    <s v="Kentucky"/>
    <s v="M"/>
    <s v="Lavender"/>
    <x v="3"/>
    <n v="3.2"/>
    <s v="No"/>
    <s v="2-Day Shipping"/>
    <s v="No"/>
    <s v="No"/>
    <n v="45"/>
    <x v="2"/>
    <x v="3"/>
  </r>
  <r>
    <n v="1837"/>
    <n v="66"/>
    <s v="Male"/>
    <s v="Pants"/>
    <x v="0"/>
    <n v="52"/>
    <s v="South Carolina"/>
    <s v="M"/>
    <s v="Teal"/>
    <x v="3"/>
    <n v="4.2"/>
    <s v="No"/>
    <s v="2-Day Shipping"/>
    <s v="No"/>
    <s v="No"/>
    <n v="35"/>
    <x v="2"/>
    <x v="5"/>
  </r>
  <r>
    <n v="1838"/>
    <n v="41"/>
    <s v="Male"/>
    <s v="Hat"/>
    <x v="3"/>
    <n v="77"/>
    <s v="Montana"/>
    <s v="M"/>
    <s v="Beige"/>
    <x v="0"/>
    <n v="4.8"/>
    <s v="No"/>
    <s v="Free Shipping"/>
    <s v="No"/>
    <s v="No"/>
    <n v="8"/>
    <x v="0"/>
    <x v="5"/>
  </r>
  <r>
    <n v="1839"/>
    <n v="37"/>
    <s v="Male"/>
    <s v="Gloves"/>
    <x v="3"/>
    <n v="24"/>
    <s v="Vermont"/>
    <s v="L"/>
    <s v="Blue"/>
    <x v="3"/>
    <n v="4.0999999999999996"/>
    <s v="No"/>
    <s v="Next Day Air"/>
    <s v="No"/>
    <s v="No"/>
    <n v="11"/>
    <x v="2"/>
    <x v="3"/>
  </r>
  <r>
    <n v="1840"/>
    <n v="32"/>
    <s v="Male"/>
    <s v="Shirt"/>
    <x v="0"/>
    <n v="78"/>
    <s v="Mississippi"/>
    <s v="XL"/>
    <s v="Purple"/>
    <x v="0"/>
    <n v="3.7"/>
    <s v="No"/>
    <s v="Store Pickup"/>
    <s v="No"/>
    <s v="No"/>
    <n v="32"/>
    <x v="1"/>
    <x v="2"/>
  </r>
  <r>
    <n v="1841"/>
    <n v="42"/>
    <s v="Male"/>
    <s v="Sandals"/>
    <x v="1"/>
    <n v="98"/>
    <s v="Wyoming"/>
    <s v="M"/>
    <s v="Gold"/>
    <x v="0"/>
    <n v="2.6"/>
    <s v="No"/>
    <s v="Store Pickup"/>
    <s v="No"/>
    <s v="No"/>
    <n v="46"/>
    <x v="4"/>
    <x v="6"/>
  </r>
  <r>
    <n v="1842"/>
    <n v="31"/>
    <s v="Male"/>
    <s v="Socks"/>
    <x v="0"/>
    <n v="57"/>
    <s v="Vermont"/>
    <s v="L"/>
    <s v="Blue"/>
    <x v="0"/>
    <n v="3"/>
    <s v="No"/>
    <s v="Standard"/>
    <s v="No"/>
    <s v="No"/>
    <n v="7"/>
    <x v="3"/>
    <x v="6"/>
  </r>
  <r>
    <n v="1843"/>
    <n v="61"/>
    <s v="Male"/>
    <s v="Handbag"/>
    <x v="3"/>
    <n v="78"/>
    <s v="Alabama"/>
    <s v="M"/>
    <s v="Black"/>
    <x v="2"/>
    <n v="4.4000000000000004"/>
    <s v="No"/>
    <s v="Express"/>
    <s v="No"/>
    <s v="No"/>
    <n v="1"/>
    <x v="5"/>
    <x v="2"/>
  </r>
  <r>
    <n v="1844"/>
    <n v="36"/>
    <s v="Male"/>
    <s v="Jacket"/>
    <x v="2"/>
    <n v="76"/>
    <s v="Kentucky"/>
    <s v="M"/>
    <s v="Charcoal"/>
    <x v="3"/>
    <n v="4.7"/>
    <s v="No"/>
    <s v="Next Day Air"/>
    <s v="No"/>
    <s v="No"/>
    <n v="32"/>
    <x v="2"/>
    <x v="5"/>
  </r>
  <r>
    <n v="1845"/>
    <n v="60"/>
    <s v="Male"/>
    <s v="Shorts"/>
    <x v="0"/>
    <n v="26"/>
    <s v="South Dakota"/>
    <s v="M"/>
    <s v="Purple"/>
    <x v="1"/>
    <n v="2.7"/>
    <s v="No"/>
    <s v="2-Day Shipping"/>
    <s v="No"/>
    <s v="No"/>
    <n v="31"/>
    <x v="2"/>
    <x v="2"/>
  </r>
  <r>
    <n v="1846"/>
    <n v="51"/>
    <s v="Male"/>
    <s v="Sandals"/>
    <x v="1"/>
    <n v="78"/>
    <s v="Delaware"/>
    <s v="M"/>
    <s v="Orange"/>
    <x v="0"/>
    <n v="2.8"/>
    <s v="No"/>
    <s v="2-Day Shipping"/>
    <s v="No"/>
    <s v="No"/>
    <n v="39"/>
    <x v="4"/>
    <x v="3"/>
  </r>
  <r>
    <n v="1847"/>
    <n v="68"/>
    <s v="Male"/>
    <s v="Scarf"/>
    <x v="3"/>
    <n v="53"/>
    <s v="Wisconsin"/>
    <s v="M"/>
    <s v="Yellow"/>
    <x v="2"/>
    <n v="2.9"/>
    <s v="No"/>
    <s v="Standard"/>
    <s v="No"/>
    <s v="No"/>
    <n v="9"/>
    <x v="0"/>
    <x v="3"/>
  </r>
  <r>
    <n v="1848"/>
    <n v="46"/>
    <s v="Male"/>
    <s v="Sandals"/>
    <x v="1"/>
    <n v="100"/>
    <s v="Arizona"/>
    <s v="XL"/>
    <s v="Cyan"/>
    <x v="2"/>
    <n v="4.4000000000000004"/>
    <s v="No"/>
    <s v="Free Shipping"/>
    <s v="No"/>
    <s v="No"/>
    <n v="49"/>
    <x v="2"/>
    <x v="1"/>
  </r>
  <r>
    <n v="1849"/>
    <n v="19"/>
    <s v="Male"/>
    <s v="Jeans"/>
    <x v="0"/>
    <n v="73"/>
    <s v="Maine"/>
    <s v="XL"/>
    <s v="Yellow"/>
    <x v="0"/>
    <n v="2.7"/>
    <s v="No"/>
    <s v="Express"/>
    <s v="No"/>
    <s v="No"/>
    <n v="34"/>
    <x v="1"/>
    <x v="6"/>
  </r>
  <r>
    <n v="1850"/>
    <n v="30"/>
    <s v="Male"/>
    <s v="Skirt"/>
    <x v="0"/>
    <n v="40"/>
    <s v="New Mexico"/>
    <s v="M"/>
    <s v="Maroon"/>
    <x v="0"/>
    <n v="4.5"/>
    <s v="No"/>
    <s v="Store Pickup"/>
    <s v="No"/>
    <s v="No"/>
    <n v="35"/>
    <x v="4"/>
    <x v="5"/>
  </r>
  <r>
    <n v="1851"/>
    <n v="51"/>
    <s v="Male"/>
    <s v="Gloves"/>
    <x v="3"/>
    <n v="76"/>
    <s v="Wyoming"/>
    <s v="S"/>
    <s v="Black"/>
    <x v="0"/>
    <n v="2.8"/>
    <s v="No"/>
    <s v="Store Pickup"/>
    <s v="No"/>
    <s v="No"/>
    <n v="50"/>
    <x v="5"/>
    <x v="1"/>
  </r>
  <r>
    <n v="1852"/>
    <n v="28"/>
    <s v="Male"/>
    <s v="Skirt"/>
    <x v="0"/>
    <n v="80"/>
    <s v="Delaware"/>
    <s v="S"/>
    <s v="Lavender"/>
    <x v="3"/>
    <n v="3.1"/>
    <s v="No"/>
    <s v="Free Shipping"/>
    <s v="No"/>
    <s v="No"/>
    <n v="4"/>
    <x v="4"/>
    <x v="0"/>
  </r>
  <r>
    <n v="1853"/>
    <n v="41"/>
    <s v="Male"/>
    <s v="Sweater"/>
    <x v="0"/>
    <n v="80"/>
    <s v="Pennsylvania"/>
    <s v="XL"/>
    <s v="Violet"/>
    <x v="0"/>
    <n v="3.8"/>
    <s v="No"/>
    <s v="Store Pickup"/>
    <s v="No"/>
    <s v="No"/>
    <n v="32"/>
    <x v="1"/>
    <x v="1"/>
  </r>
  <r>
    <n v="1854"/>
    <n v="29"/>
    <s v="Male"/>
    <s v="Blouse"/>
    <x v="0"/>
    <n v="67"/>
    <s v="North Dakota"/>
    <s v="XL"/>
    <s v="Olive"/>
    <x v="1"/>
    <n v="2.9"/>
    <s v="No"/>
    <s v="Express"/>
    <s v="No"/>
    <s v="No"/>
    <n v="11"/>
    <x v="3"/>
    <x v="0"/>
  </r>
  <r>
    <n v="1855"/>
    <n v="25"/>
    <s v="Male"/>
    <s v="Sweater"/>
    <x v="0"/>
    <n v="61"/>
    <s v="Kentucky"/>
    <s v="M"/>
    <s v="Teal"/>
    <x v="1"/>
    <n v="3.8"/>
    <s v="No"/>
    <s v="Express"/>
    <s v="No"/>
    <s v="No"/>
    <n v="49"/>
    <x v="2"/>
    <x v="2"/>
  </r>
  <r>
    <n v="1856"/>
    <n v="60"/>
    <s v="Male"/>
    <s v="Shirt"/>
    <x v="0"/>
    <n v="76"/>
    <s v="Rhode Island"/>
    <s v="XL"/>
    <s v="Teal"/>
    <x v="1"/>
    <n v="4.7"/>
    <s v="No"/>
    <s v="Standard"/>
    <s v="No"/>
    <s v="No"/>
    <n v="9"/>
    <x v="1"/>
    <x v="2"/>
  </r>
  <r>
    <n v="1857"/>
    <n v="63"/>
    <s v="Male"/>
    <s v="Jewelry"/>
    <x v="3"/>
    <n v="55"/>
    <s v="Arizona"/>
    <s v="XL"/>
    <s v="Beige"/>
    <x v="2"/>
    <n v="3.2"/>
    <s v="No"/>
    <s v="Free Shipping"/>
    <s v="No"/>
    <s v="No"/>
    <n v="30"/>
    <x v="3"/>
    <x v="4"/>
  </r>
  <r>
    <n v="1858"/>
    <n v="51"/>
    <s v="Male"/>
    <s v="T-shirt"/>
    <x v="0"/>
    <n v="85"/>
    <s v="Colorado"/>
    <s v="L"/>
    <s v="Maroon"/>
    <x v="2"/>
    <n v="4"/>
    <s v="No"/>
    <s v="Next Day Air"/>
    <s v="No"/>
    <s v="No"/>
    <n v="33"/>
    <x v="1"/>
    <x v="5"/>
  </r>
  <r>
    <n v="1859"/>
    <n v="22"/>
    <s v="Male"/>
    <s v="Scarf"/>
    <x v="3"/>
    <n v="69"/>
    <s v="Maine"/>
    <s v="S"/>
    <s v="Peach"/>
    <x v="1"/>
    <n v="4.9000000000000004"/>
    <s v="No"/>
    <s v="2-Day Shipping"/>
    <s v="No"/>
    <s v="No"/>
    <n v="8"/>
    <x v="5"/>
    <x v="2"/>
  </r>
  <r>
    <n v="1860"/>
    <n v="54"/>
    <s v="Male"/>
    <s v="Belt"/>
    <x v="3"/>
    <n v="26"/>
    <s v="New Jersey"/>
    <s v="L"/>
    <s v="Beige"/>
    <x v="2"/>
    <n v="3.7"/>
    <s v="No"/>
    <s v="Store Pickup"/>
    <s v="No"/>
    <s v="No"/>
    <n v="29"/>
    <x v="5"/>
    <x v="0"/>
  </r>
  <r>
    <n v="1861"/>
    <n v="18"/>
    <s v="Male"/>
    <s v="T-shirt"/>
    <x v="0"/>
    <n v="64"/>
    <s v="Kansas"/>
    <s v="M"/>
    <s v="Silver"/>
    <x v="2"/>
    <n v="4.8"/>
    <s v="No"/>
    <s v="Next Day Air"/>
    <s v="No"/>
    <s v="No"/>
    <n v="4"/>
    <x v="2"/>
    <x v="5"/>
  </r>
  <r>
    <n v="1862"/>
    <n v="29"/>
    <s v="Male"/>
    <s v="Sneakers"/>
    <x v="1"/>
    <n v="60"/>
    <s v="South Dakota"/>
    <s v="S"/>
    <s v="Peach"/>
    <x v="3"/>
    <n v="3.6"/>
    <s v="No"/>
    <s v="Standard"/>
    <s v="No"/>
    <s v="No"/>
    <n v="19"/>
    <x v="5"/>
    <x v="5"/>
  </r>
  <r>
    <n v="1863"/>
    <n v="59"/>
    <s v="Male"/>
    <s v="Gloves"/>
    <x v="3"/>
    <n v="36"/>
    <s v="New Hampshire"/>
    <s v="M"/>
    <s v="Turquoise"/>
    <x v="0"/>
    <n v="4.5999999999999996"/>
    <s v="No"/>
    <s v="Express"/>
    <s v="No"/>
    <s v="No"/>
    <n v="10"/>
    <x v="3"/>
    <x v="0"/>
  </r>
  <r>
    <n v="1864"/>
    <n v="25"/>
    <s v="Male"/>
    <s v="Sandals"/>
    <x v="1"/>
    <n v="21"/>
    <s v="Connecticut"/>
    <s v="L"/>
    <s v="Orange"/>
    <x v="1"/>
    <n v="4.3"/>
    <s v="No"/>
    <s v="2-Day Shipping"/>
    <s v="No"/>
    <s v="No"/>
    <n v="39"/>
    <x v="5"/>
    <x v="5"/>
  </r>
  <r>
    <n v="1865"/>
    <n v="19"/>
    <s v="Male"/>
    <s v="Backpack"/>
    <x v="3"/>
    <n v="72"/>
    <s v="Wyoming"/>
    <s v="S"/>
    <s v="Cyan"/>
    <x v="3"/>
    <n v="3.2"/>
    <s v="No"/>
    <s v="2-Day Shipping"/>
    <s v="No"/>
    <s v="No"/>
    <n v="21"/>
    <x v="0"/>
    <x v="3"/>
  </r>
  <r>
    <n v="1866"/>
    <n v="56"/>
    <s v="Male"/>
    <s v="Pants"/>
    <x v="0"/>
    <n v="62"/>
    <s v="Missouri"/>
    <s v="S"/>
    <s v="Silver"/>
    <x v="2"/>
    <n v="3.8"/>
    <s v="No"/>
    <s v="Store Pickup"/>
    <s v="No"/>
    <s v="No"/>
    <n v="12"/>
    <x v="4"/>
    <x v="5"/>
  </r>
  <r>
    <n v="1867"/>
    <n v="31"/>
    <s v="Male"/>
    <s v="T-shirt"/>
    <x v="0"/>
    <n v="44"/>
    <s v="Alaska"/>
    <s v="XL"/>
    <s v="Gold"/>
    <x v="0"/>
    <n v="4.2"/>
    <s v="No"/>
    <s v="Standard"/>
    <s v="No"/>
    <s v="No"/>
    <n v="9"/>
    <x v="2"/>
    <x v="0"/>
  </r>
  <r>
    <n v="1868"/>
    <n v="45"/>
    <s v="Male"/>
    <s v="Skirt"/>
    <x v="0"/>
    <n v="52"/>
    <s v="Delaware"/>
    <s v="M"/>
    <s v="Brown"/>
    <x v="3"/>
    <n v="3.4"/>
    <s v="No"/>
    <s v="2-Day Shipping"/>
    <s v="No"/>
    <s v="No"/>
    <n v="20"/>
    <x v="0"/>
    <x v="3"/>
  </r>
  <r>
    <n v="1869"/>
    <n v="23"/>
    <s v="Male"/>
    <s v="Gloves"/>
    <x v="3"/>
    <n v="58"/>
    <s v="Indiana"/>
    <s v="M"/>
    <s v="Silver"/>
    <x v="1"/>
    <n v="4.7"/>
    <s v="No"/>
    <s v="Next Day Air"/>
    <s v="No"/>
    <s v="No"/>
    <n v="44"/>
    <x v="1"/>
    <x v="0"/>
  </r>
  <r>
    <n v="1870"/>
    <n v="18"/>
    <s v="Male"/>
    <s v="Blouse"/>
    <x v="0"/>
    <n v="77"/>
    <s v="West Virginia"/>
    <s v="S"/>
    <s v="Beige"/>
    <x v="1"/>
    <n v="3.9"/>
    <s v="No"/>
    <s v="2-Day Shipping"/>
    <s v="No"/>
    <s v="No"/>
    <n v="16"/>
    <x v="5"/>
    <x v="6"/>
  </r>
  <r>
    <n v="1871"/>
    <n v="43"/>
    <s v="Male"/>
    <s v="Blouse"/>
    <x v="0"/>
    <n v="99"/>
    <s v="Wyoming"/>
    <s v="L"/>
    <s v="Violet"/>
    <x v="1"/>
    <n v="4.3"/>
    <s v="No"/>
    <s v="Store Pickup"/>
    <s v="No"/>
    <s v="No"/>
    <n v="27"/>
    <x v="5"/>
    <x v="0"/>
  </r>
  <r>
    <n v="1872"/>
    <n v="56"/>
    <s v="Male"/>
    <s v="Jeans"/>
    <x v="0"/>
    <n v="96"/>
    <s v="Illinois"/>
    <s v="XL"/>
    <s v="Violet"/>
    <x v="3"/>
    <n v="2.7"/>
    <s v="No"/>
    <s v="Standard"/>
    <s v="No"/>
    <s v="No"/>
    <n v="14"/>
    <x v="1"/>
    <x v="6"/>
  </r>
  <r>
    <n v="1873"/>
    <n v="43"/>
    <s v="Male"/>
    <s v="T-shirt"/>
    <x v="0"/>
    <n v="64"/>
    <s v="Alaska"/>
    <s v="M"/>
    <s v="Lavender"/>
    <x v="2"/>
    <n v="4.5999999999999996"/>
    <s v="No"/>
    <s v="Standard"/>
    <s v="No"/>
    <s v="No"/>
    <n v="24"/>
    <x v="2"/>
    <x v="5"/>
  </r>
  <r>
    <n v="1874"/>
    <n v="64"/>
    <s v="Male"/>
    <s v="Sweater"/>
    <x v="0"/>
    <n v="44"/>
    <s v="Wisconsin"/>
    <s v="XL"/>
    <s v="Red"/>
    <x v="3"/>
    <n v="2.9"/>
    <s v="No"/>
    <s v="Express"/>
    <s v="No"/>
    <s v="No"/>
    <n v="49"/>
    <x v="4"/>
    <x v="1"/>
  </r>
  <r>
    <n v="1875"/>
    <n v="67"/>
    <s v="Male"/>
    <s v="Pants"/>
    <x v="0"/>
    <n v="33"/>
    <s v="Indiana"/>
    <s v="L"/>
    <s v="Purple"/>
    <x v="3"/>
    <n v="3.6"/>
    <s v="No"/>
    <s v="Free Shipping"/>
    <s v="No"/>
    <s v="No"/>
    <n v="14"/>
    <x v="1"/>
    <x v="1"/>
  </r>
  <r>
    <n v="1876"/>
    <n v="63"/>
    <s v="Male"/>
    <s v="Boots"/>
    <x v="1"/>
    <n v="71"/>
    <s v="Tennessee"/>
    <s v="M"/>
    <s v="Brown"/>
    <x v="0"/>
    <n v="3.9"/>
    <s v="No"/>
    <s v="Next Day Air"/>
    <s v="No"/>
    <s v="No"/>
    <n v="6"/>
    <x v="2"/>
    <x v="3"/>
  </r>
  <r>
    <n v="1877"/>
    <n v="54"/>
    <s v="Male"/>
    <s v="Skirt"/>
    <x v="0"/>
    <n v="36"/>
    <s v="Illinois"/>
    <s v="M"/>
    <s v="Gray"/>
    <x v="3"/>
    <n v="2.6"/>
    <s v="No"/>
    <s v="Standard"/>
    <s v="No"/>
    <s v="No"/>
    <n v="20"/>
    <x v="0"/>
    <x v="3"/>
  </r>
  <r>
    <n v="1878"/>
    <n v="69"/>
    <s v="Male"/>
    <s v="Gloves"/>
    <x v="3"/>
    <n v="62"/>
    <s v="Pennsylvania"/>
    <s v="L"/>
    <s v="Pink"/>
    <x v="3"/>
    <n v="3.6"/>
    <s v="No"/>
    <s v="Express"/>
    <s v="No"/>
    <s v="No"/>
    <n v="3"/>
    <x v="2"/>
    <x v="2"/>
  </r>
  <r>
    <n v="1879"/>
    <n v="34"/>
    <s v="Male"/>
    <s v="Socks"/>
    <x v="0"/>
    <n v="29"/>
    <s v="Oklahoma"/>
    <s v="L"/>
    <s v="Magenta"/>
    <x v="2"/>
    <n v="3.4"/>
    <s v="No"/>
    <s v="Store Pickup"/>
    <s v="No"/>
    <s v="No"/>
    <n v="5"/>
    <x v="2"/>
    <x v="5"/>
  </r>
  <r>
    <n v="1880"/>
    <n v="56"/>
    <s v="Male"/>
    <s v="T-shirt"/>
    <x v="0"/>
    <n v="33"/>
    <s v="Tennessee"/>
    <s v="L"/>
    <s v="Charcoal"/>
    <x v="1"/>
    <n v="3.5"/>
    <s v="No"/>
    <s v="Express"/>
    <s v="No"/>
    <s v="No"/>
    <n v="46"/>
    <x v="1"/>
    <x v="4"/>
  </r>
  <r>
    <n v="1881"/>
    <n v="34"/>
    <s v="Male"/>
    <s v="Blouse"/>
    <x v="0"/>
    <n v="33"/>
    <s v="New Jersey"/>
    <s v="L"/>
    <s v="Yellow"/>
    <x v="3"/>
    <n v="3.1"/>
    <s v="No"/>
    <s v="2-Day Shipping"/>
    <s v="No"/>
    <s v="No"/>
    <n v="8"/>
    <x v="5"/>
    <x v="5"/>
  </r>
  <r>
    <n v="1882"/>
    <n v="58"/>
    <s v="Male"/>
    <s v="Blouse"/>
    <x v="0"/>
    <n v="41"/>
    <s v="New Jersey"/>
    <s v="M"/>
    <s v="Red"/>
    <x v="0"/>
    <n v="4.3"/>
    <s v="No"/>
    <s v="Standard"/>
    <s v="No"/>
    <s v="No"/>
    <n v="13"/>
    <x v="1"/>
    <x v="4"/>
  </r>
  <r>
    <n v="1883"/>
    <n v="44"/>
    <s v="Male"/>
    <s v="Scarf"/>
    <x v="3"/>
    <n v="54"/>
    <s v="Tennessee"/>
    <s v="L"/>
    <s v="Blue"/>
    <x v="0"/>
    <n v="5"/>
    <s v="No"/>
    <s v="Store Pickup"/>
    <s v="No"/>
    <s v="No"/>
    <n v="25"/>
    <x v="4"/>
    <x v="3"/>
  </r>
  <r>
    <n v="1884"/>
    <n v="25"/>
    <s v="Male"/>
    <s v="Backpack"/>
    <x v="3"/>
    <n v="58"/>
    <s v="Georgia"/>
    <s v="M"/>
    <s v="Cyan"/>
    <x v="1"/>
    <n v="4.9000000000000004"/>
    <s v="No"/>
    <s v="Store Pickup"/>
    <s v="No"/>
    <s v="No"/>
    <n v="39"/>
    <x v="5"/>
    <x v="0"/>
  </r>
  <r>
    <n v="1885"/>
    <n v="27"/>
    <s v="Male"/>
    <s v="Shorts"/>
    <x v="0"/>
    <n v="30"/>
    <s v="Arizona"/>
    <s v="S"/>
    <s v="Pink"/>
    <x v="2"/>
    <n v="4.3"/>
    <s v="No"/>
    <s v="Next Day Air"/>
    <s v="No"/>
    <s v="No"/>
    <n v="15"/>
    <x v="4"/>
    <x v="4"/>
  </r>
  <r>
    <n v="1886"/>
    <n v="26"/>
    <s v="Male"/>
    <s v="Jewelry"/>
    <x v="3"/>
    <n v="53"/>
    <s v="Nevada"/>
    <s v="S"/>
    <s v="Maroon"/>
    <x v="0"/>
    <n v="4.4000000000000004"/>
    <s v="No"/>
    <s v="Standard"/>
    <s v="No"/>
    <s v="No"/>
    <n v="35"/>
    <x v="1"/>
    <x v="5"/>
  </r>
  <r>
    <n v="1887"/>
    <n v="18"/>
    <s v="Male"/>
    <s v="Gloves"/>
    <x v="3"/>
    <n v="91"/>
    <s v="Arkansas"/>
    <s v="L"/>
    <s v="Beige"/>
    <x v="1"/>
    <n v="4.4000000000000004"/>
    <s v="No"/>
    <s v="Next Day Air"/>
    <s v="No"/>
    <s v="No"/>
    <n v="46"/>
    <x v="1"/>
    <x v="4"/>
  </r>
  <r>
    <n v="1888"/>
    <n v="64"/>
    <s v="Male"/>
    <s v="Hoodie"/>
    <x v="0"/>
    <n v="44"/>
    <s v="North Dakota"/>
    <s v="XL"/>
    <s v="Gold"/>
    <x v="3"/>
    <n v="3.5"/>
    <s v="No"/>
    <s v="Express"/>
    <s v="No"/>
    <s v="No"/>
    <n v="3"/>
    <x v="3"/>
    <x v="5"/>
  </r>
  <r>
    <n v="1889"/>
    <n v="62"/>
    <s v="Male"/>
    <s v="Hoodie"/>
    <x v="0"/>
    <n v="89"/>
    <s v="South Dakota"/>
    <s v="XL"/>
    <s v="Turquoise"/>
    <x v="0"/>
    <n v="3.4"/>
    <s v="No"/>
    <s v="Free Shipping"/>
    <s v="No"/>
    <s v="No"/>
    <n v="48"/>
    <x v="2"/>
    <x v="1"/>
  </r>
  <r>
    <n v="1890"/>
    <n v="59"/>
    <s v="Male"/>
    <s v="Skirt"/>
    <x v="0"/>
    <n v="57"/>
    <s v="North Carolina"/>
    <s v="L"/>
    <s v="Peach"/>
    <x v="1"/>
    <n v="2.5"/>
    <s v="No"/>
    <s v="Next Day Air"/>
    <s v="No"/>
    <s v="No"/>
    <n v="27"/>
    <x v="4"/>
    <x v="1"/>
  </r>
  <r>
    <n v="1891"/>
    <n v="36"/>
    <s v="Male"/>
    <s v="Sunglasses"/>
    <x v="3"/>
    <n v="57"/>
    <s v="Hawaii"/>
    <s v="M"/>
    <s v="Lavender"/>
    <x v="1"/>
    <n v="3.4"/>
    <s v="No"/>
    <s v="Store Pickup"/>
    <s v="No"/>
    <s v="No"/>
    <n v="5"/>
    <x v="2"/>
    <x v="1"/>
  </r>
  <r>
    <n v="1892"/>
    <n v="69"/>
    <s v="Male"/>
    <s v="Jewelry"/>
    <x v="3"/>
    <n v="74"/>
    <s v="New Hampshire"/>
    <s v="M"/>
    <s v="Gray"/>
    <x v="2"/>
    <n v="2.6"/>
    <s v="No"/>
    <s v="Next Day Air"/>
    <s v="No"/>
    <s v="No"/>
    <n v="48"/>
    <x v="5"/>
    <x v="3"/>
  </r>
  <r>
    <n v="1893"/>
    <n v="39"/>
    <s v="Male"/>
    <s v="Jacket"/>
    <x v="2"/>
    <n v="30"/>
    <s v="California"/>
    <s v="M"/>
    <s v="Blue"/>
    <x v="3"/>
    <n v="4.5999999999999996"/>
    <s v="No"/>
    <s v="2-Day Shipping"/>
    <s v="No"/>
    <s v="No"/>
    <n v="12"/>
    <x v="0"/>
    <x v="1"/>
  </r>
  <r>
    <n v="1894"/>
    <n v="28"/>
    <s v="Male"/>
    <s v="Dress"/>
    <x v="0"/>
    <n v="20"/>
    <s v="Delaware"/>
    <s v="L"/>
    <s v="Red"/>
    <x v="2"/>
    <n v="3.7"/>
    <s v="No"/>
    <s v="Express"/>
    <s v="No"/>
    <s v="No"/>
    <n v="10"/>
    <x v="3"/>
    <x v="0"/>
  </r>
  <r>
    <n v="1895"/>
    <n v="42"/>
    <s v="Male"/>
    <s v="Hoodie"/>
    <x v="0"/>
    <n v="90"/>
    <s v="Arizona"/>
    <s v="M"/>
    <s v="Purple"/>
    <x v="3"/>
    <n v="2.5"/>
    <s v="No"/>
    <s v="Free Shipping"/>
    <s v="No"/>
    <s v="No"/>
    <n v="48"/>
    <x v="5"/>
    <x v="4"/>
  </r>
  <r>
    <n v="1896"/>
    <n v="31"/>
    <s v="Male"/>
    <s v="Jeans"/>
    <x v="0"/>
    <n v="61"/>
    <s v="Washington"/>
    <s v="L"/>
    <s v="Indigo"/>
    <x v="3"/>
    <n v="4.5"/>
    <s v="No"/>
    <s v="Express"/>
    <s v="No"/>
    <s v="No"/>
    <n v="3"/>
    <x v="5"/>
    <x v="5"/>
  </r>
  <r>
    <n v="1897"/>
    <n v="57"/>
    <s v="Male"/>
    <s v="Sandals"/>
    <x v="1"/>
    <n v="51"/>
    <s v="Nevada"/>
    <s v="M"/>
    <s v="Gold"/>
    <x v="3"/>
    <n v="2.9"/>
    <s v="No"/>
    <s v="Standard"/>
    <s v="No"/>
    <s v="No"/>
    <n v="19"/>
    <x v="0"/>
    <x v="5"/>
  </r>
  <r>
    <n v="1898"/>
    <n v="53"/>
    <s v="Male"/>
    <s v="Sunglasses"/>
    <x v="3"/>
    <n v="97"/>
    <s v="Alaska"/>
    <s v="L"/>
    <s v="Teal"/>
    <x v="0"/>
    <n v="2.9"/>
    <s v="No"/>
    <s v="Free Shipping"/>
    <s v="No"/>
    <s v="No"/>
    <n v="11"/>
    <x v="5"/>
    <x v="0"/>
  </r>
  <r>
    <n v="1899"/>
    <n v="59"/>
    <s v="Male"/>
    <s v="Pants"/>
    <x v="0"/>
    <n v="97"/>
    <s v="Texas"/>
    <s v="L"/>
    <s v="Magenta"/>
    <x v="3"/>
    <n v="3.5"/>
    <s v="No"/>
    <s v="Next Day Air"/>
    <s v="No"/>
    <s v="No"/>
    <n v="25"/>
    <x v="0"/>
    <x v="5"/>
  </r>
  <r>
    <n v="1900"/>
    <n v="32"/>
    <s v="Male"/>
    <s v="Shorts"/>
    <x v="0"/>
    <n v="40"/>
    <s v="New York"/>
    <s v="L"/>
    <s v="Maroon"/>
    <x v="0"/>
    <n v="4.2"/>
    <s v="No"/>
    <s v="Store Pickup"/>
    <s v="No"/>
    <s v="No"/>
    <n v="42"/>
    <x v="3"/>
    <x v="1"/>
  </r>
  <r>
    <n v="1901"/>
    <n v="65"/>
    <s v="Male"/>
    <s v="Jewelry"/>
    <x v="3"/>
    <n v="85"/>
    <s v="Iowa"/>
    <s v="S"/>
    <s v="Blue"/>
    <x v="2"/>
    <n v="3.3"/>
    <s v="No"/>
    <s v="Free Shipping"/>
    <s v="No"/>
    <s v="No"/>
    <n v="34"/>
    <x v="1"/>
    <x v="3"/>
  </r>
  <r>
    <n v="1902"/>
    <n v="56"/>
    <s v="Male"/>
    <s v="Socks"/>
    <x v="0"/>
    <n v="76"/>
    <s v="Arizona"/>
    <s v="S"/>
    <s v="Beige"/>
    <x v="0"/>
    <n v="3.9"/>
    <s v="No"/>
    <s v="Store Pickup"/>
    <s v="No"/>
    <s v="No"/>
    <n v="50"/>
    <x v="1"/>
    <x v="3"/>
  </r>
  <r>
    <n v="1903"/>
    <n v="31"/>
    <s v="Male"/>
    <s v="Sandals"/>
    <x v="1"/>
    <n v="22"/>
    <s v="New Mexico"/>
    <s v="S"/>
    <s v="Olive"/>
    <x v="1"/>
    <n v="5"/>
    <s v="No"/>
    <s v="Store Pickup"/>
    <s v="No"/>
    <s v="No"/>
    <n v="21"/>
    <x v="0"/>
    <x v="5"/>
  </r>
  <r>
    <n v="1904"/>
    <n v="59"/>
    <s v="Male"/>
    <s v="Pants"/>
    <x v="0"/>
    <n v="63"/>
    <s v="North Carolina"/>
    <s v="M"/>
    <s v="Gold"/>
    <x v="2"/>
    <n v="3.3"/>
    <s v="No"/>
    <s v="Standard"/>
    <s v="No"/>
    <s v="No"/>
    <n v="37"/>
    <x v="4"/>
    <x v="1"/>
  </r>
  <r>
    <n v="1905"/>
    <n v="22"/>
    <s v="Male"/>
    <s v="T-shirt"/>
    <x v="0"/>
    <n v="71"/>
    <s v="Nevada"/>
    <s v="S"/>
    <s v="Silver"/>
    <x v="1"/>
    <n v="4.2"/>
    <s v="No"/>
    <s v="Free Shipping"/>
    <s v="No"/>
    <s v="No"/>
    <n v="46"/>
    <x v="1"/>
    <x v="5"/>
  </r>
  <r>
    <n v="1906"/>
    <n v="47"/>
    <s v="Male"/>
    <s v="Boots"/>
    <x v="1"/>
    <n v="35"/>
    <s v="Idaho"/>
    <s v="M"/>
    <s v="Teal"/>
    <x v="2"/>
    <n v="4.9000000000000004"/>
    <s v="No"/>
    <s v="2-Day Shipping"/>
    <s v="No"/>
    <s v="No"/>
    <n v="14"/>
    <x v="4"/>
    <x v="0"/>
  </r>
  <r>
    <n v="1907"/>
    <n v="23"/>
    <s v="Male"/>
    <s v="Backpack"/>
    <x v="3"/>
    <n v="30"/>
    <s v="Vermont"/>
    <s v="M"/>
    <s v="Green"/>
    <x v="1"/>
    <n v="4.5999999999999996"/>
    <s v="No"/>
    <s v="2-Day Shipping"/>
    <s v="No"/>
    <s v="No"/>
    <n v="24"/>
    <x v="3"/>
    <x v="0"/>
  </r>
  <r>
    <n v="1908"/>
    <n v="69"/>
    <s v="Male"/>
    <s v="Skirt"/>
    <x v="0"/>
    <n v="74"/>
    <s v="New Mexico"/>
    <s v="L"/>
    <s v="Orange"/>
    <x v="3"/>
    <n v="4.8"/>
    <s v="No"/>
    <s v="Store Pickup"/>
    <s v="No"/>
    <s v="No"/>
    <n v="36"/>
    <x v="2"/>
    <x v="6"/>
  </r>
  <r>
    <n v="1909"/>
    <n v="18"/>
    <s v="Male"/>
    <s v="Scarf"/>
    <x v="3"/>
    <n v="71"/>
    <s v="Georgia"/>
    <s v="XL"/>
    <s v="Charcoal"/>
    <x v="0"/>
    <n v="2.7"/>
    <s v="No"/>
    <s v="Next Day Air"/>
    <s v="No"/>
    <s v="No"/>
    <n v="19"/>
    <x v="5"/>
    <x v="4"/>
  </r>
  <r>
    <n v="1910"/>
    <n v="50"/>
    <s v="Male"/>
    <s v="Sweater"/>
    <x v="0"/>
    <n v="84"/>
    <s v="Kentucky"/>
    <s v="S"/>
    <s v="Black"/>
    <x v="1"/>
    <n v="4.3"/>
    <s v="No"/>
    <s v="Store Pickup"/>
    <s v="No"/>
    <s v="No"/>
    <n v="12"/>
    <x v="2"/>
    <x v="5"/>
  </r>
  <r>
    <n v="1911"/>
    <n v="29"/>
    <s v="Male"/>
    <s v="Sandals"/>
    <x v="1"/>
    <n v="38"/>
    <s v="New York"/>
    <s v="S"/>
    <s v="Yellow"/>
    <x v="3"/>
    <n v="3.8"/>
    <s v="No"/>
    <s v="Express"/>
    <s v="No"/>
    <s v="No"/>
    <n v="13"/>
    <x v="5"/>
    <x v="3"/>
  </r>
  <r>
    <n v="1912"/>
    <n v="65"/>
    <s v="Male"/>
    <s v="Jewelry"/>
    <x v="3"/>
    <n v="81"/>
    <s v="Arizona"/>
    <s v="M"/>
    <s v="Gray"/>
    <x v="1"/>
    <n v="4.9000000000000004"/>
    <s v="No"/>
    <s v="Express"/>
    <s v="No"/>
    <s v="No"/>
    <n v="32"/>
    <x v="5"/>
    <x v="4"/>
  </r>
  <r>
    <n v="1913"/>
    <n v="29"/>
    <s v="Male"/>
    <s v="Sweater"/>
    <x v="0"/>
    <n v="56"/>
    <s v="Colorado"/>
    <s v="S"/>
    <s v="Charcoal"/>
    <x v="0"/>
    <n v="3.4"/>
    <s v="No"/>
    <s v="2-Day Shipping"/>
    <s v="No"/>
    <s v="No"/>
    <n v="5"/>
    <x v="2"/>
    <x v="4"/>
  </r>
  <r>
    <n v="1914"/>
    <n v="49"/>
    <s v="Male"/>
    <s v="Skirt"/>
    <x v="0"/>
    <n v="48"/>
    <s v="Kentucky"/>
    <s v="M"/>
    <s v="Peach"/>
    <x v="0"/>
    <n v="3.6"/>
    <s v="No"/>
    <s v="Express"/>
    <s v="No"/>
    <s v="No"/>
    <n v="29"/>
    <x v="1"/>
    <x v="2"/>
  </r>
  <r>
    <n v="1915"/>
    <n v="28"/>
    <s v="Male"/>
    <s v="Shorts"/>
    <x v="0"/>
    <n v="97"/>
    <s v="Alaska"/>
    <s v="L"/>
    <s v="Green"/>
    <x v="3"/>
    <n v="3.4"/>
    <s v="No"/>
    <s v="Standard"/>
    <s v="No"/>
    <s v="No"/>
    <n v="40"/>
    <x v="2"/>
    <x v="0"/>
  </r>
  <r>
    <n v="1916"/>
    <n v="51"/>
    <s v="Male"/>
    <s v="Backpack"/>
    <x v="3"/>
    <n v="74"/>
    <s v="Alabama"/>
    <s v="M"/>
    <s v="Magenta"/>
    <x v="3"/>
    <n v="4.7"/>
    <s v="No"/>
    <s v="2-Day Shipping"/>
    <s v="No"/>
    <s v="No"/>
    <n v="44"/>
    <x v="1"/>
    <x v="1"/>
  </r>
  <r>
    <n v="1917"/>
    <n v="26"/>
    <s v="Male"/>
    <s v="Hoodie"/>
    <x v="0"/>
    <n v="50"/>
    <s v="Connecticut"/>
    <s v="S"/>
    <s v="Beige"/>
    <x v="0"/>
    <n v="3"/>
    <s v="No"/>
    <s v="Next Day Air"/>
    <s v="No"/>
    <s v="No"/>
    <n v="3"/>
    <x v="5"/>
    <x v="4"/>
  </r>
  <r>
    <n v="1918"/>
    <n v="38"/>
    <s v="Male"/>
    <s v="Skirt"/>
    <x v="0"/>
    <n v="71"/>
    <s v="Hawaii"/>
    <s v="L"/>
    <s v="Black"/>
    <x v="0"/>
    <n v="3.4"/>
    <s v="No"/>
    <s v="Free Shipping"/>
    <s v="No"/>
    <s v="No"/>
    <n v="35"/>
    <x v="3"/>
    <x v="4"/>
  </r>
  <r>
    <n v="1919"/>
    <n v="35"/>
    <s v="Male"/>
    <s v="Skirt"/>
    <x v="0"/>
    <n v="33"/>
    <s v="Idaho"/>
    <s v="S"/>
    <s v="Purple"/>
    <x v="2"/>
    <n v="4.5999999999999996"/>
    <s v="No"/>
    <s v="Standard"/>
    <s v="No"/>
    <s v="No"/>
    <n v="33"/>
    <x v="5"/>
    <x v="5"/>
  </r>
  <r>
    <n v="1920"/>
    <n v="34"/>
    <s v="Male"/>
    <s v="Backpack"/>
    <x v="3"/>
    <n v="56"/>
    <s v="Virginia"/>
    <s v="M"/>
    <s v="Olive"/>
    <x v="2"/>
    <n v="3.1"/>
    <s v="No"/>
    <s v="Express"/>
    <s v="No"/>
    <s v="No"/>
    <n v="20"/>
    <x v="3"/>
    <x v="4"/>
  </r>
  <r>
    <n v="1921"/>
    <n v="51"/>
    <s v="Male"/>
    <s v="Blouse"/>
    <x v="0"/>
    <n v="84"/>
    <s v="Connecticut"/>
    <s v="M"/>
    <s v="Purple"/>
    <x v="1"/>
    <n v="2.8"/>
    <s v="No"/>
    <s v="Standard"/>
    <s v="No"/>
    <s v="No"/>
    <n v="40"/>
    <x v="1"/>
    <x v="6"/>
  </r>
  <r>
    <n v="1922"/>
    <n v="47"/>
    <s v="Male"/>
    <s v="Shirt"/>
    <x v="0"/>
    <n v="36"/>
    <s v="Michigan"/>
    <s v="M"/>
    <s v="Green"/>
    <x v="3"/>
    <n v="3.5"/>
    <s v="No"/>
    <s v="Store Pickup"/>
    <s v="No"/>
    <s v="No"/>
    <n v="13"/>
    <x v="0"/>
    <x v="2"/>
  </r>
  <r>
    <n v="1923"/>
    <n v="18"/>
    <s v="Male"/>
    <s v="Gloves"/>
    <x v="3"/>
    <n v="63"/>
    <s v="Kentucky"/>
    <s v="S"/>
    <s v="Peach"/>
    <x v="2"/>
    <n v="4.5999999999999996"/>
    <s v="No"/>
    <s v="Standard"/>
    <s v="No"/>
    <s v="No"/>
    <n v="9"/>
    <x v="3"/>
    <x v="5"/>
  </r>
  <r>
    <n v="1924"/>
    <n v="64"/>
    <s v="Male"/>
    <s v="Sandals"/>
    <x v="1"/>
    <n v="36"/>
    <s v="Nebraska"/>
    <s v="XL"/>
    <s v="Blue"/>
    <x v="2"/>
    <n v="4.3"/>
    <s v="No"/>
    <s v="Standard"/>
    <s v="No"/>
    <s v="No"/>
    <n v="7"/>
    <x v="1"/>
    <x v="2"/>
  </r>
  <r>
    <n v="1925"/>
    <n v="30"/>
    <s v="Male"/>
    <s v="Jacket"/>
    <x v="2"/>
    <n v="63"/>
    <s v="Michigan"/>
    <s v="M"/>
    <s v="Gray"/>
    <x v="3"/>
    <n v="4.8"/>
    <s v="No"/>
    <s v="Free Shipping"/>
    <s v="No"/>
    <s v="No"/>
    <n v="42"/>
    <x v="3"/>
    <x v="3"/>
  </r>
  <r>
    <n v="1926"/>
    <n v="59"/>
    <s v="Male"/>
    <s v="Sneakers"/>
    <x v="1"/>
    <n v="32"/>
    <s v="Utah"/>
    <s v="L"/>
    <s v="Black"/>
    <x v="0"/>
    <n v="2.9"/>
    <s v="No"/>
    <s v="Express"/>
    <s v="No"/>
    <s v="No"/>
    <n v="44"/>
    <x v="2"/>
    <x v="0"/>
  </r>
  <r>
    <n v="1927"/>
    <n v="66"/>
    <s v="Male"/>
    <s v="Backpack"/>
    <x v="3"/>
    <n v="93"/>
    <s v="New Mexico"/>
    <s v="M"/>
    <s v="Silver"/>
    <x v="1"/>
    <n v="3"/>
    <s v="No"/>
    <s v="Express"/>
    <s v="No"/>
    <s v="No"/>
    <n v="6"/>
    <x v="3"/>
    <x v="2"/>
  </r>
  <r>
    <n v="1928"/>
    <n v="40"/>
    <s v="Male"/>
    <s v="Pants"/>
    <x v="0"/>
    <n v="29"/>
    <s v="Florida"/>
    <s v="M"/>
    <s v="Pink"/>
    <x v="2"/>
    <n v="2.9"/>
    <s v="No"/>
    <s v="Standard"/>
    <s v="No"/>
    <s v="No"/>
    <n v="8"/>
    <x v="1"/>
    <x v="6"/>
  </r>
  <r>
    <n v="1929"/>
    <n v="25"/>
    <s v="Male"/>
    <s v="Sunglasses"/>
    <x v="3"/>
    <n v="92"/>
    <s v="Mississippi"/>
    <s v="S"/>
    <s v="Lavender"/>
    <x v="2"/>
    <n v="3.7"/>
    <s v="No"/>
    <s v="Standard"/>
    <s v="No"/>
    <s v="No"/>
    <n v="10"/>
    <x v="3"/>
    <x v="1"/>
  </r>
  <r>
    <n v="1930"/>
    <n v="59"/>
    <s v="Male"/>
    <s v="Jeans"/>
    <x v="0"/>
    <n v="33"/>
    <s v="Hawaii"/>
    <s v="L"/>
    <s v="Brown"/>
    <x v="3"/>
    <n v="4.7"/>
    <s v="No"/>
    <s v="Standard"/>
    <s v="No"/>
    <s v="No"/>
    <n v="46"/>
    <x v="0"/>
    <x v="3"/>
  </r>
  <r>
    <n v="1931"/>
    <n v="66"/>
    <s v="Male"/>
    <s v="Pants"/>
    <x v="0"/>
    <n v="52"/>
    <s v="North Carolina"/>
    <s v="L"/>
    <s v="Turquoise"/>
    <x v="1"/>
    <n v="3.5"/>
    <s v="No"/>
    <s v="Store Pickup"/>
    <s v="No"/>
    <s v="No"/>
    <n v="26"/>
    <x v="1"/>
    <x v="1"/>
  </r>
  <r>
    <n v="1932"/>
    <n v="54"/>
    <s v="Male"/>
    <s v="Jewelry"/>
    <x v="3"/>
    <n v="42"/>
    <s v="Illinois"/>
    <s v="S"/>
    <s v="Olive"/>
    <x v="1"/>
    <n v="2.7"/>
    <s v="No"/>
    <s v="Store Pickup"/>
    <s v="No"/>
    <s v="No"/>
    <n v="6"/>
    <x v="5"/>
    <x v="6"/>
  </r>
  <r>
    <n v="1933"/>
    <n v="42"/>
    <s v="Male"/>
    <s v="Hoodie"/>
    <x v="0"/>
    <n v="36"/>
    <s v="Maryland"/>
    <s v="M"/>
    <s v="White"/>
    <x v="1"/>
    <n v="5"/>
    <s v="No"/>
    <s v="Free Shipping"/>
    <s v="No"/>
    <s v="No"/>
    <n v="47"/>
    <x v="2"/>
    <x v="6"/>
  </r>
  <r>
    <n v="1934"/>
    <n v="48"/>
    <s v="Male"/>
    <s v="Sandals"/>
    <x v="1"/>
    <n v="67"/>
    <s v="Montana"/>
    <s v="L"/>
    <s v="Violet"/>
    <x v="2"/>
    <n v="4.0999999999999996"/>
    <s v="No"/>
    <s v="Next Day Air"/>
    <s v="No"/>
    <s v="No"/>
    <n v="28"/>
    <x v="0"/>
    <x v="2"/>
  </r>
  <r>
    <n v="1935"/>
    <n v="34"/>
    <s v="Male"/>
    <s v="Jacket"/>
    <x v="2"/>
    <n v="43"/>
    <s v="Michigan"/>
    <s v="L"/>
    <s v="Gold"/>
    <x v="0"/>
    <n v="2.7"/>
    <s v="No"/>
    <s v="Free Shipping"/>
    <s v="No"/>
    <s v="No"/>
    <n v="23"/>
    <x v="4"/>
    <x v="2"/>
  </r>
  <r>
    <n v="1936"/>
    <n v="19"/>
    <s v="Male"/>
    <s v="Blouse"/>
    <x v="0"/>
    <n v="68"/>
    <s v="North Carolina"/>
    <s v="XL"/>
    <s v="Violet"/>
    <x v="1"/>
    <n v="4.8"/>
    <s v="No"/>
    <s v="Free Shipping"/>
    <s v="No"/>
    <s v="No"/>
    <n v="45"/>
    <x v="1"/>
    <x v="0"/>
  </r>
  <r>
    <n v="1937"/>
    <n v="70"/>
    <s v="Male"/>
    <s v="Jewelry"/>
    <x v="3"/>
    <n v="60"/>
    <s v="Minnesota"/>
    <s v="S"/>
    <s v="Teal"/>
    <x v="2"/>
    <n v="4.3"/>
    <s v="No"/>
    <s v="2-Day Shipping"/>
    <s v="No"/>
    <s v="No"/>
    <n v="44"/>
    <x v="3"/>
    <x v="6"/>
  </r>
  <r>
    <n v="1938"/>
    <n v="43"/>
    <s v="Male"/>
    <s v="Socks"/>
    <x v="0"/>
    <n v="53"/>
    <s v="Delaware"/>
    <s v="M"/>
    <s v="Olive"/>
    <x v="2"/>
    <n v="4.5"/>
    <s v="No"/>
    <s v="2-Day Shipping"/>
    <s v="No"/>
    <s v="No"/>
    <n v="11"/>
    <x v="4"/>
    <x v="5"/>
  </r>
  <r>
    <n v="1939"/>
    <n v="46"/>
    <s v="Male"/>
    <s v="Jeans"/>
    <x v="0"/>
    <n v="23"/>
    <s v="Kentucky"/>
    <s v="L"/>
    <s v="Blue"/>
    <x v="1"/>
    <n v="3.8"/>
    <s v="No"/>
    <s v="Standard"/>
    <s v="No"/>
    <s v="No"/>
    <n v="39"/>
    <x v="5"/>
    <x v="4"/>
  </r>
  <r>
    <n v="1940"/>
    <n v="66"/>
    <s v="Male"/>
    <s v="Gloves"/>
    <x v="3"/>
    <n v="57"/>
    <s v="Ohio"/>
    <s v="L"/>
    <s v="Magenta"/>
    <x v="0"/>
    <n v="3.7"/>
    <s v="No"/>
    <s v="Store Pickup"/>
    <s v="No"/>
    <s v="No"/>
    <n v="20"/>
    <x v="3"/>
    <x v="6"/>
  </r>
  <r>
    <n v="1941"/>
    <n v="50"/>
    <s v="Male"/>
    <s v="Hat"/>
    <x v="3"/>
    <n v="89"/>
    <s v="Alaska"/>
    <s v="L"/>
    <s v="Gray"/>
    <x v="3"/>
    <n v="3.9"/>
    <s v="No"/>
    <s v="2-Day Shipping"/>
    <s v="No"/>
    <s v="No"/>
    <n v="48"/>
    <x v="3"/>
    <x v="0"/>
  </r>
  <r>
    <n v="1942"/>
    <n v="55"/>
    <s v="Male"/>
    <s v="Shoes"/>
    <x v="1"/>
    <n v="99"/>
    <s v="Vermont"/>
    <s v="XL"/>
    <s v="Peach"/>
    <x v="0"/>
    <n v="3.3"/>
    <s v="No"/>
    <s v="Standard"/>
    <s v="No"/>
    <s v="No"/>
    <n v="46"/>
    <x v="2"/>
    <x v="3"/>
  </r>
  <r>
    <n v="1943"/>
    <n v="63"/>
    <s v="Male"/>
    <s v="Pants"/>
    <x v="0"/>
    <n v="28"/>
    <s v="Alabama"/>
    <s v="M"/>
    <s v="Cyan"/>
    <x v="3"/>
    <n v="3.4"/>
    <s v="No"/>
    <s v="Express"/>
    <s v="No"/>
    <s v="No"/>
    <n v="22"/>
    <x v="3"/>
    <x v="5"/>
  </r>
  <r>
    <n v="1944"/>
    <n v="32"/>
    <s v="Male"/>
    <s v="Socks"/>
    <x v="0"/>
    <n v="53"/>
    <s v="Wisconsin"/>
    <s v="L"/>
    <s v="Violet"/>
    <x v="2"/>
    <n v="3.8"/>
    <s v="No"/>
    <s v="Next Day Air"/>
    <s v="No"/>
    <s v="No"/>
    <n v="45"/>
    <x v="1"/>
    <x v="2"/>
  </r>
  <r>
    <n v="1945"/>
    <n v="30"/>
    <s v="Male"/>
    <s v="Hoodie"/>
    <x v="0"/>
    <n v="45"/>
    <s v="Arkansas"/>
    <s v="M"/>
    <s v="Gold"/>
    <x v="0"/>
    <n v="2.7"/>
    <s v="No"/>
    <s v="Free Shipping"/>
    <s v="No"/>
    <s v="No"/>
    <n v="49"/>
    <x v="1"/>
    <x v="6"/>
  </r>
  <r>
    <n v="1946"/>
    <n v="35"/>
    <s v="Male"/>
    <s v="Hoodie"/>
    <x v="0"/>
    <n v="38"/>
    <s v="Georgia"/>
    <s v="M"/>
    <s v="Gold"/>
    <x v="0"/>
    <n v="2.9"/>
    <s v="No"/>
    <s v="2-Day Shipping"/>
    <s v="No"/>
    <s v="No"/>
    <n v="9"/>
    <x v="2"/>
    <x v="6"/>
  </r>
  <r>
    <n v="1947"/>
    <n v="59"/>
    <s v="Male"/>
    <s v="Pants"/>
    <x v="0"/>
    <n v="49"/>
    <s v="Louisiana"/>
    <s v="M"/>
    <s v="White"/>
    <x v="2"/>
    <n v="4.5"/>
    <s v="No"/>
    <s v="Standard"/>
    <s v="No"/>
    <s v="No"/>
    <n v="41"/>
    <x v="2"/>
    <x v="3"/>
  </r>
  <r>
    <n v="1948"/>
    <n v="59"/>
    <s v="Male"/>
    <s v="Shirt"/>
    <x v="0"/>
    <n v="32"/>
    <s v="New York"/>
    <s v="M"/>
    <s v="Gray"/>
    <x v="2"/>
    <n v="2.6"/>
    <s v="No"/>
    <s v="Store Pickup"/>
    <s v="No"/>
    <s v="No"/>
    <n v="2"/>
    <x v="3"/>
    <x v="5"/>
  </r>
  <r>
    <n v="1949"/>
    <n v="54"/>
    <s v="Male"/>
    <s v="T-shirt"/>
    <x v="0"/>
    <n v="37"/>
    <s v="Connecticut"/>
    <s v="L"/>
    <s v="Brown"/>
    <x v="0"/>
    <n v="3.1"/>
    <s v="No"/>
    <s v="Next Day Air"/>
    <s v="No"/>
    <s v="No"/>
    <n v="39"/>
    <x v="3"/>
    <x v="4"/>
  </r>
  <r>
    <n v="1950"/>
    <n v="63"/>
    <s v="Male"/>
    <s v="Dress"/>
    <x v="0"/>
    <n v="80"/>
    <s v="Nebraska"/>
    <s v="L"/>
    <s v="Gray"/>
    <x v="0"/>
    <n v="4.7"/>
    <s v="No"/>
    <s v="Store Pickup"/>
    <s v="No"/>
    <s v="No"/>
    <n v="12"/>
    <x v="3"/>
    <x v="3"/>
  </r>
  <r>
    <n v="1951"/>
    <n v="43"/>
    <s v="Male"/>
    <s v="Backpack"/>
    <x v="3"/>
    <n v="78"/>
    <s v="Arkansas"/>
    <s v="L"/>
    <s v="Blue"/>
    <x v="2"/>
    <n v="4.5999999999999996"/>
    <s v="No"/>
    <s v="Free Shipping"/>
    <s v="No"/>
    <s v="No"/>
    <n v="26"/>
    <x v="3"/>
    <x v="6"/>
  </r>
  <r>
    <n v="1952"/>
    <n v="33"/>
    <s v="Male"/>
    <s v="Gloves"/>
    <x v="3"/>
    <n v="53"/>
    <s v="Connecticut"/>
    <s v="L"/>
    <s v="Gold"/>
    <x v="2"/>
    <n v="2.7"/>
    <s v="No"/>
    <s v="Next Day Air"/>
    <s v="No"/>
    <s v="No"/>
    <n v="32"/>
    <x v="4"/>
    <x v="4"/>
  </r>
  <r>
    <n v="1953"/>
    <n v="57"/>
    <s v="Male"/>
    <s v="Shoes"/>
    <x v="1"/>
    <n v="82"/>
    <s v="Maryland"/>
    <s v="L"/>
    <s v="Yellow"/>
    <x v="2"/>
    <n v="4.5999999999999996"/>
    <s v="No"/>
    <s v="2-Day Shipping"/>
    <s v="No"/>
    <s v="No"/>
    <n v="50"/>
    <x v="1"/>
    <x v="4"/>
  </r>
  <r>
    <n v="1954"/>
    <n v="25"/>
    <s v="Male"/>
    <s v="Skirt"/>
    <x v="0"/>
    <n v="33"/>
    <s v="Colorado"/>
    <s v="XL"/>
    <s v="Green"/>
    <x v="1"/>
    <n v="4.8"/>
    <s v="No"/>
    <s v="Standard"/>
    <s v="No"/>
    <s v="No"/>
    <n v="3"/>
    <x v="3"/>
    <x v="0"/>
  </r>
  <r>
    <n v="1955"/>
    <n v="26"/>
    <s v="Male"/>
    <s v="Gloves"/>
    <x v="3"/>
    <n v="77"/>
    <s v="Colorado"/>
    <s v="M"/>
    <s v="Pink"/>
    <x v="0"/>
    <n v="4.2"/>
    <s v="No"/>
    <s v="Free Shipping"/>
    <s v="No"/>
    <s v="No"/>
    <n v="3"/>
    <x v="0"/>
    <x v="3"/>
  </r>
  <r>
    <n v="1956"/>
    <n v="50"/>
    <s v="Male"/>
    <s v="Hoodie"/>
    <x v="0"/>
    <n v="56"/>
    <s v="Maine"/>
    <s v="M"/>
    <s v="Pink"/>
    <x v="0"/>
    <n v="4.9000000000000004"/>
    <s v="No"/>
    <s v="Express"/>
    <s v="No"/>
    <s v="No"/>
    <n v="37"/>
    <x v="1"/>
    <x v="5"/>
  </r>
  <r>
    <n v="1957"/>
    <n v="70"/>
    <s v="Male"/>
    <s v="Socks"/>
    <x v="0"/>
    <n v="37"/>
    <s v="Oklahoma"/>
    <s v="M"/>
    <s v="Pink"/>
    <x v="0"/>
    <n v="4.9000000000000004"/>
    <s v="No"/>
    <s v="Express"/>
    <s v="No"/>
    <s v="No"/>
    <n v="20"/>
    <x v="2"/>
    <x v="0"/>
  </r>
  <r>
    <n v="1958"/>
    <n v="68"/>
    <s v="Male"/>
    <s v="Gloves"/>
    <x v="3"/>
    <n v="54"/>
    <s v="South Carolina"/>
    <s v="M"/>
    <s v="Cyan"/>
    <x v="1"/>
    <n v="4.5"/>
    <s v="No"/>
    <s v="Store Pickup"/>
    <s v="No"/>
    <s v="No"/>
    <n v="26"/>
    <x v="1"/>
    <x v="4"/>
  </r>
  <r>
    <n v="1959"/>
    <n v="39"/>
    <s v="Male"/>
    <s v="Shorts"/>
    <x v="0"/>
    <n v="67"/>
    <s v="Nevada"/>
    <s v="M"/>
    <s v="Gray"/>
    <x v="0"/>
    <n v="2.7"/>
    <s v="No"/>
    <s v="Store Pickup"/>
    <s v="No"/>
    <s v="No"/>
    <n v="47"/>
    <x v="1"/>
    <x v="3"/>
  </r>
  <r>
    <n v="1960"/>
    <n v="46"/>
    <s v="Male"/>
    <s v="Shoes"/>
    <x v="1"/>
    <n v="90"/>
    <s v="Colorado"/>
    <s v="M"/>
    <s v="White"/>
    <x v="3"/>
    <n v="3.1"/>
    <s v="No"/>
    <s v="Store Pickup"/>
    <s v="No"/>
    <s v="No"/>
    <n v="7"/>
    <x v="2"/>
    <x v="6"/>
  </r>
  <r>
    <n v="1961"/>
    <n v="57"/>
    <s v="Male"/>
    <s v="Jeans"/>
    <x v="0"/>
    <n v="72"/>
    <s v="Massachusetts"/>
    <s v="L"/>
    <s v="Red"/>
    <x v="2"/>
    <n v="3.3"/>
    <s v="No"/>
    <s v="2-Day Shipping"/>
    <s v="No"/>
    <s v="No"/>
    <n v="40"/>
    <x v="2"/>
    <x v="2"/>
  </r>
  <r>
    <n v="1962"/>
    <n v="47"/>
    <s v="Male"/>
    <s v="Boots"/>
    <x v="1"/>
    <n v="59"/>
    <s v="Nevada"/>
    <s v="L"/>
    <s v="Black"/>
    <x v="2"/>
    <n v="2.6"/>
    <s v="No"/>
    <s v="Free Shipping"/>
    <s v="No"/>
    <s v="No"/>
    <n v="45"/>
    <x v="5"/>
    <x v="3"/>
  </r>
  <r>
    <n v="1963"/>
    <n v="40"/>
    <s v="Male"/>
    <s v="Hat"/>
    <x v="3"/>
    <n v="45"/>
    <s v="Iowa"/>
    <s v="M"/>
    <s v="Silver"/>
    <x v="3"/>
    <n v="4.4000000000000004"/>
    <s v="No"/>
    <s v="Standard"/>
    <s v="No"/>
    <s v="No"/>
    <n v="20"/>
    <x v="3"/>
    <x v="0"/>
  </r>
  <r>
    <n v="1964"/>
    <n v="52"/>
    <s v="Male"/>
    <s v="Shorts"/>
    <x v="0"/>
    <n v="30"/>
    <s v="Michigan"/>
    <s v="L"/>
    <s v="Pink"/>
    <x v="1"/>
    <n v="3.9"/>
    <s v="No"/>
    <s v="Standard"/>
    <s v="No"/>
    <s v="No"/>
    <n v="11"/>
    <x v="2"/>
    <x v="1"/>
  </r>
  <r>
    <n v="1965"/>
    <n v="40"/>
    <s v="Male"/>
    <s v="Pants"/>
    <x v="0"/>
    <n v="51"/>
    <s v="West Virginia"/>
    <s v="S"/>
    <s v="Cyan"/>
    <x v="2"/>
    <n v="4.5999999999999996"/>
    <s v="No"/>
    <s v="Express"/>
    <s v="No"/>
    <s v="No"/>
    <n v="50"/>
    <x v="5"/>
    <x v="5"/>
  </r>
  <r>
    <n v="1966"/>
    <n v="67"/>
    <s v="Male"/>
    <s v="Sweater"/>
    <x v="0"/>
    <n v="90"/>
    <s v="Indiana"/>
    <s v="M"/>
    <s v="White"/>
    <x v="3"/>
    <n v="4.9000000000000004"/>
    <s v="No"/>
    <s v="Express"/>
    <s v="No"/>
    <s v="No"/>
    <n v="25"/>
    <x v="5"/>
    <x v="3"/>
  </r>
  <r>
    <n v="1967"/>
    <n v="67"/>
    <s v="Male"/>
    <s v="Jacket"/>
    <x v="2"/>
    <n v="95"/>
    <s v="Indiana"/>
    <s v="XL"/>
    <s v="Purple"/>
    <x v="0"/>
    <n v="3.7"/>
    <s v="No"/>
    <s v="Express"/>
    <s v="No"/>
    <s v="No"/>
    <n v="5"/>
    <x v="2"/>
    <x v="0"/>
  </r>
  <r>
    <n v="1968"/>
    <n v="37"/>
    <s v="Male"/>
    <s v="Dress"/>
    <x v="0"/>
    <n v="81"/>
    <s v="Georgia"/>
    <s v="L"/>
    <s v="Yellow"/>
    <x v="3"/>
    <n v="3.7"/>
    <s v="No"/>
    <s v="Standard"/>
    <s v="No"/>
    <s v="No"/>
    <n v="4"/>
    <x v="0"/>
    <x v="2"/>
  </r>
  <r>
    <n v="1969"/>
    <n v="67"/>
    <s v="Male"/>
    <s v="Shirt"/>
    <x v="0"/>
    <n v="70"/>
    <s v="Minnesota"/>
    <s v="S"/>
    <s v="Blue"/>
    <x v="1"/>
    <n v="4.2"/>
    <s v="No"/>
    <s v="Standard"/>
    <s v="No"/>
    <s v="No"/>
    <n v="25"/>
    <x v="2"/>
    <x v="1"/>
  </r>
  <r>
    <n v="1970"/>
    <n v="64"/>
    <s v="Male"/>
    <s v="Dress"/>
    <x v="0"/>
    <n v="32"/>
    <s v="Louisiana"/>
    <s v="S"/>
    <s v="Cyan"/>
    <x v="0"/>
    <n v="3.5"/>
    <s v="No"/>
    <s v="Next Day Air"/>
    <s v="No"/>
    <s v="No"/>
    <n v="11"/>
    <x v="4"/>
    <x v="0"/>
  </r>
  <r>
    <n v="1971"/>
    <n v="28"/>
    <s v="Male"/>
    <s v="Belt"/>
    <x v="3"/>
    <n v="94"/>
    <s v="Maryland"/>
    <s v="M"/>
    <s v="Indigo"/>
    <x v="1"/>
    <n v="2.9"/>
    <s v="No"/>
    <s v="Next Day Air"/>
    <s v="No"/>
    <s v="No"/>
    <n v="4"/>
    <x v="2"/>
    <x v="4"/>
  </r>
  <r>
    <n v="1972"/>
    <n v="54"/>
    <s v="Male"/>
    <s v="Hat"/>
    <x v="3"/>
    <n v="29"/>
    <s v="Pennsylvania"/>
    <s v="XL"/>
    <s v="Indigo"/>
    <x v="1"/>
    <n v="3.4"/>
    <s v="No"/>
    <s v="Next Day Air"/>
    <s v="No"/>
    <s v="No"/>
    <n v="1"/>
    <x v="0"/>
    <x v="5"/>
  </r>
  <r>
    <n v="1973"/>
    <n v="54"/>
    <s v="Male"/>
    <s v="Backpack"/>
    <x v="3"/>
    <n v="31"/>
    <s v="Louisiana"/>
    <s v="M"/>
    <s v="Silver"/>
    <x v="2"/>
    <n v="3.3"/>
    <s v="No"/>
    <s v="Express"/>
    <s v="No"/>
    <s v="No"/>
    <n v="48"/>
    <x v="3"/>
    <x v="6"/>
  </r>
  <r>
    <n v="1974"/>
    <n v="24"/>
    <s v="Male"/>
    <s v="Skirt"/>
    <x v="0"/>
    <n v="20"/>
    <s v="Maryland"/>
    <s v="XL"/>
    <s v="Red"/>
    <x v="3"/>
    <n v="4.5"/>
    <s v="No"/>
    <s v="Standard"/>
    <s v="No"/>
    <s v="No"/>
    <n v="9"/>
    <x v="0"/>
    <x v="6"/>
  </r>
  <r>
    <n v="1975"/>
    <n v="27"/>
    <s v="Male"/>
    <s v="Gloves"/>
    <x v="3"/>
    <n v="44"/>
    <s v="Tennessee"/>
    <s v="M"/>
    <s v="Peach"/>
    <x v="0"/>
    <n v="4.5999999999999996"/>
    <s v="No"/>
    <s v="2-Day Shipping"/>
    <s v="No"/>
    <s v="No"/>
    <n v="2"/>
    <x v="3"/>
    <x v="0"/>
  </r>
  <r>
    <n v="1976"/>
    <n v="53"/>
    <s v="Male"/>
    <s v="Jacket"/>
    <x v="2"/>
    <n v="77"/>
    <s v="Illinois"/>
    <s v="L"/>
    <s v="Turquoise"/>
    <x v="3"/>
    <n v="2.9"/>
    <s v="No"/>
    <s v="Express"/>
    <s v="No"/>
    <s v="No"/>
    <n v="4"/>
    <x v="1"/>
    <x v="3"/>
  </r>
  <r>
    <n v="1977"/>
    <n v="32"/>
    <s v="Male"/>
    <s v="Handbag"/>
    <x v="3"/>
    <n v="51"/>
    <s v="Wyoming"/>
    <s v="M"/>
    <s v="Pink"/>
    <x v="1"/>
    <n v="3.2"/>
    <s v="No"/>
    <s v="Next Day Air"/>
    <s v="No"/>
    <s v="No"/>
    <n v="43"/>
    <x v="3"/>
    <x v="0"/>
  </r>
  <r>
    <n v="1978"/>
    <n v="24"/>
    <s v="Male"/>
    <s v="Sandals"/>
    <x v="1"/>
    <n v="49"/>
    <s v="Florida"/>
    <s v="M"/>
    <s v="Teal"/>
    <x v="2"/>
    <n v="2.6"/>
    <s v="No"/>
    <s v="Free Shipping"/>
    <s v="No"/>
    <s v="No"/>
    <n v="32"/>
    <x v="4"/>
    <x v="2"/>
  </r>
  <r>
    <n v="1979"/>
    <n v="45"/>
    <s v="Male"/>
    <s v="Sunglasses"/>
    <x v="3"/>
    <n v="78"/>
    <s v="Massachusetts"/>
    <s v="L"/>
    <s v="Magenta"/>
    <x v="1"/>
    <n v="3.8"/>
    <s v="No"/>
    <s v="Store Pickup"/>
    <s v="No"/>
    <s v="No"/>
    <n v="1"/>
    <x v="1"/>
    <x v="3"/>
  </r>
  <r>
    <n v="1980"/>
    <n v="49"/>
    <s v="Male"/>
    <s v="Jeans"/>
    <x v="0"/>
    <n v="98"/>
    <s v="Tennessee"/>
    <s v="L"/>
    <s v="Blue"/>
    <x v="1"/>
    <n v="2.8"/>
    <s v="No"/>
    <s v="Store Pickup"/>
    <s v="No"/>
    <s v="No"/>
    <n v="38"/>
    <x v="5"/>
    <x v="0"/>
  </r>
  <r>
    <n v="1981"/>
    <n v="51"/>
    <s v="Male"/>
    <s v="Sandals"/>
    <x v="1"/>
    <n v="94"/>
    <s v="Iowa"/>
    <s v="M"/>
    <s v="Green"/>
    <x v="0"/>
    <n v="4.4000000000000004"/>
    <s v="No"/>
    <s v="Store Pickup"/>
    <s v="No"/>
    <s v="No"/>
    <n v="25"/>
    <x v="3"/>
    <x v="0"/>
  </r>
  <r>
    <n v="1982"/>
    <n v="69"/>
    <s v="Male"/>
    <s v="Shoes"/>
    <x v="1"/>
    <n v="91"/>
    <s v="Michigan"/>
    <s v="L"/>
    <s v="Violet"/>
    <x v="2"/>
    <n v="4.7"/>
    <s v="No"/>
    <s v="Express"/>
    <s v="No"/>
    <s v="No"/>
    <n v="42"/>
    <x v="3"/>
    <x v="3"/>
  </r>
  <r>
    <n v="1983"/>
    <n v="41"/>
    <s v="Male"/>
    <s v="Sunglasses"/>
    <x v="3"/>
    <n v="77"/>
    <s v="Kansas"/>
    <s v="M"/>
    <s v="Turquoise"/>
    <x v="2"/>
    <n v="2.7"/>
    <s v="No"/>
    <s v="2-Day Shipping"/>
    <s v="No"/>
    <s v="No"/>
    <n v="32"/>
    <x v="3"/>
    <x v="5"/>
  </r>
  <r>
    <n v="1984"/>
    <n v="59"/>
    <s v="Male"/>
    <s v="Scarf"/>
    <x v="3"/>
    <n v="97"/>
    <s v="Georgia"/>
    <s v="M"/>
    <s v="Pink"/>
    <x v="2"/>
    <n v="2.6"/>
    <s v="No"/>
    <s v="Next Day Air"/>
    <s v="No"/>
    <s v="No"/>
    <n v="21"/>
    <x v="5"/>
    <x v="3"/>
  </r>
  <r>
    <n v="1985"/>
    <n v="26"/>
    <s v="Male"/>
    <s v="Skirt"/>
    <x v="0"/>
    <n v="58"/>
    <s v="West Virginia"/>
    <s v="M"/>
    <s v="Black"/>
    <x v="2"/>
    <n v="3.4"/>
    <s v="No"/>
    <s v="2-Day Shipping"/>
    <s v="No"/>
    <s v="No"/>
    <n v="26"/>
    <x v="3"/>
    <x v="0"/>
  </r>
  <r>
    <n v="1986"/>
    <n v="23"/>
    <s v="Male"/>
    <s v="Gloves"/>
    <x v="3"/>
    <n v="97"/>
    <s v="Tennessee"/>
    <s v="M"/>
    <s v="Gold"/>
    <x v="1"/>
    <n v="3.9"/>
    <s v="No"/>
    <s v="2-Day Shipping"/>
    <s v="No"/>
    <s v="No"/>
    <n v="6"/>
    <x v="2"/>
    <x v="0"/>
  </r>
  <r>
    <n v="1987"/>
    <n v="62"/>
    <s v="Male"/>
    <s v="Coat"/>
    <x v="2"/>
    <n v="48"/>
    <s v="Arkansas"/>
    <s v="L"/>
    <s v="Green"/>
    <x v="2"/>
    <n v="3.4"/>
    <s v="No"/>
    <s v="2-Day Shipping"/>
    <s v="No"/>
    <s v="No"/>
    <n v="14"/>
    <x v="0"/>
    <x v="3"/>
  </r>
  <r>
    <n v="1988"/>
    <n v="69"/>
    <s v="Male"/>
    <s v="Belt"/>
    <x v="3"/>
    <n v="23"/>
    <s v="Vermont"/>
    <s v="XL"/>
    <s v="White"/>
    <x v="2"/>
    <n v="3.4"/>
    <s v="No"/>
    <s v="Express"/>
    <s v="No"/>
    <s v="No"/>
    <n v="4"/>
    <x v="1"/>
    <x v="3"/>
  </r>
  <r>
    <n v="1989"/>
    <n v="46"/>
    <s v="Male"/>
    <s v="Pants"/>
    <x v="0"/>
    <n v="79"/>
    <s v="Virginia"/>
    <s v="M"/>
    <s v="Gold"/>
    <x v="0"/>
    <n v="3.9"/>
    <s v="No"/>
    <s v="Free Shipping"/>
    <s v="No"/>
    <s v="No"/>
    <n v="26"/>
    <x v="4"/>
    <x v="1"/>
  </r>
  <r>
    <n v="1990"/>
    <n v="35"/>
    <s v="Male"/>
    <s v="Jewelry"/>
    <x v="3"/>
    <n v="42"/>
    <s v="Maryland"/>
    <s v="S"/>
    <s v="Charcoal"/>
    <x v="1"/>
    <n v="4"/>
    <s v="No"/>
    <s v="Express"/>
    <s v="No"/>
    <s v="No"/>
    <n v="39"/>
    <x v="3"/>
    <x v="4"/>
  </r>
  <r>
    <n v="1991"/>
    <n v="32"/>
    <s v="Male"/>
    <s v="Backpack"/>
    <x v="3"/>
    <n v="95"/>
    <s v="Connecticut"/>
    <s v="L"/>
    <s v="White"/>
    <x v="1"/>
    <n v="3.4"/>
    <s v="No"/>
    <s v="2-Day Shipping"/>
    <s v="No"/>
    <s v="No"/>
    <n v="15"/>
    <x v="3"/>
    <x v="2"/>
  </r>
  <r>
    <n v="1992"/>
    <n v="46"/>
    <s v="Male"/>
    <s v="Sneakers"/>
    <x v="1"/>
    <n v="29"/>
    <s v="Missouri"/>
    <s v="M"/>
    <s v="Brown"/>
    <x v="2"/>
    <n v="3.7"/>
    <s v="No"/>
    <s v="Next Day Air"/>
    <s v="No"/>
    <s v="No"/>
    <n v="1"/>
    <x v="0"/>
    <x v="6"/>
  </r>
  <r>
    <n v="1993"/>
    <n v="33"/>
    <s v="Male"/>
    <s v="Hoodie"/>
    <x v="0"/>
    <n v="98"/>
    <s v="New Jersey"/>
    <s v="L"/>
    <s v="Gold"/>
    <x v="0"/>
    <n v="4.9000000000000004"/>
    <s v="No"/>
    <s v="2-Day Shipping"/>
    <s v="No"/>
    <s v="No"/>
    <n v="28"/>
    <x v="0"/>
    <x v="5"/>
  </r>
  <r>
    <n v="1994"/>
    <n v="32"/>
    <s v="Male"/>
    <s v="Blouse"/>
    <x v="0"/>
    <n v="96"/>
    <s v="Arkansas"/>
    <s v="S"/>
    <s v="Purple"/>
    <x v="1"/>
    <n v="5"/>
    <s v="No"/>
    <s v="Express"/>
    <s v="No"/>
    <s v="No"/>
    <n v="17"/>
    <x v="1"/>
    <x v="1"/>
  </r>
  <r>
    <n v="1995"/>
    <n v="33"/>
    <s v="Male"/>
    <s v="Sunglasses"/>
    <x v="3"/>
    <n v="66"/>
    <s v="Nevada"/>
    <s v="M"/>
    <s v="Brown"/>
    <x v="3"/>
    <n v="2.9"/>
    <s v="No"/>
    <s v="Next Day Air"/>
    <s v="No"/>
    <s v="No"/>
    <n v="24"/>
    <x v="2"/>
    <x v="1"/>
  </r>
  <r>
    <n v="1996"/>
    <n v="67"/>
    <s v="Male"/>
    <s v="Boots"/>
    <x v="1"/>
    <n v="80"/>
    <s v="Missouri"/>
    <s v="S"/>
    <s v="Teal"/>
    <x v="1"/>
    <n v="3"/>
    <s v="No"/>
    <s v="Standard"/>
    <s v="No"/>
    <s v="No"/>
    <n v="29"/>
    <x v="5"/>
    <x v="3"/>
  </r>
  <r>
    <n v="1997"/>
    <n v="67"/>
    <s v="Male"/>
    <s v="Sneakers"/>
    <x v="1"/>
    <n v="27"/>
    <s v="South Dakota"/>
    <s v="L"/>
    <s v="Indigo"/>
    <x v="2"/>
    <n v="3.3"/>
    <s v="No"/>
    <s v="Next Day Air"/>
    <s v="No"/>
    <s v="No"/>
    <n v="18"/>
    <x v="1"/>
    <x v="6"/>
  </r>
  <r>
    <n v="1998"/>
    <n v="42"/>
    <s v="Male"/>
    <s v="Backpack"/>
    <x v="3"/>
    <n v="25"/>
    <s v="Connecticut"/>
    <s v="M"/>
    <s v="Purple"/>
    <x v="3"/>
    <n v="4.7"/>
    <s v="No"/>
    <s v="Express"/>
    <s v="No"/>
    <s v="No"/>
    <n v="10"/>
    <x v="5"/>
    <x v="4"/>
  </r>
  <r>
    <n v="1999"/>
    <n v="20"/>
    <s v="Male"/>
    <s v="Pants"/>
    <x v="0"/>
    <n v="45"/>
    <s v="Vermont"/>
    <s v="M"/>
    <s v="Orange"/>
    <x v="3"/>
    <n v="3.4"/>
    <s v="No"/>
    <s v="2-Day Shipping"/>
    <s v="No"/>
    <s v="No"/>
    <n v="19"/>
    <x v="1"/>
    <x v="3"/>
  </r>
  <r>
    <n v="2000"/>
    <n v="39"/>
    <s v="Male"/>
    <s v="Socks"/>
    <x v="0"/>
    <n v="89"/>
    <s v="Tennessee"/>
    <s v="L"/>
    <s v="Indigo"/>
    <x v="0"/>
    <n v="4.5999999999999996"/>
    <s v="No"/>
    <s v="2-Day Shipping"/>
    <s v="No"/>
    <s v="No"/>
    <n v="26"/>
    <x v="5"/>
    <x v="5"/>
  </r>
  <r>
    <n v="2001"/>
    <n v="26"/>
    <s v="Male"/>
    <s v="Belt"/>
    <x v="3"/>
    <n v="27"/>
    <s v="California"/>
    <s v="M"/>
    <s v="Lavender"/>
    <x v="0"/>
    <n v="3.6"/>
    <s v="No"/>
    <s v="2-Day Shipping"/>
    <s v="No"/>
    <s v="No"/>
    <n v="25"/>
    <x v="1"/>
    <x v="4"/>
  </r>
  <r>
    <n v="2002"/>
    <n v="51"/>
    <s v="Male"/>
    <s v="Sunglasses"/>
    <x v="3"/>
    <n v="90"/>
    <s v="Wyoming"/>
    <s v="S"/>
    <s v="Purple"/>
    <x v="0"/>
    <n v="2.6"/>
    <s v="No"/>
    <s v="Free Shipping"/>
    <s v="No"/>
    <s v="No"/>
    <n v="2"/>
    <x v="5"/>
    <x v="0"/>
  </r>
  <r>
    <n v="2003"/>
    <n v="31"/>
    <s v="Male"/>
    <s v="Shirt"/>
    <x v="0"/>
    <n v="65"/>
    <s v="New York"/>
    <s v="M"/>
    <s v="Red"/>
    <x v="2"/>
    <n v="2.7"/>
    <s v="No"/>
    <s v="Express"/>
    <s v="No"/>
    <s v="No"/>
    <n v="19"/>
    <x v="3"/>
    <x v="6"/>
  </r>
  <r>
    <n v="2004"/>
    <n v="68"/>
    <s v="Male"/>
    <s v="Sneakers"/>
    <x v="1"/>
    <n v="72"/>
    <s v="Maine"/>
    <s v="S"/>
    <s v="Blue"/>
    <x v="1"/>
    <n v="3.1"/>
    <s v="No"/>
    <s v="Express"/>
    <s v="No"/>
    <s v="No"/>
    <n v="32"/>
    <x v="1"/>
    <x v="3"/>
  </r>
  <r>
    <n v="2005"/>
    <n v="44"/>
    <s v="Male"/>
    <s v="Shoes"/>
    <x v="1"/>
    <n v="70"/>
    <s v="Georgia"/>
    <s v="L"/>
    <s v="Blue"/>
    <x v="3"/>
    <n v="3.2"/>
    <s v="No"/>
    <s v="2-Day Shipping"/>
    <s v="No"/>
    <s v="No"/>
    <n v="13"/>
    <x v="1"/>
    <x v="4"/>
  </r>
  <r>
    <n v="2006"/>
    <n v="18"/>
    <s v="Male"/>
    <s v="Sandals"/>
    <x v="1"/>
    <n v="82"/>
    <s v="Tennessee"/>
    <s v="M"/>
    <s v="Cyan"/>
    <x v="0"/>
    <n v="3.4"/>
    <s v="No"/>
    <s v="Store Pickup"/>
    <s v="No"/>
    <s v="No"/>
    <n v="30"/>
    <x v="3"/>
    <x v="0"/>
  </r>
  <r>
    <n v="2007"/>
    <n v="58"/>
    <s v="Male"/>
    <s v="Scarf"/>
    <x v="3"/>
    <n v="97"/>
    <s v="New Mexico"/>
    <s v="S"/>
    <s v="Pink"/>
    <x v="3"/>
    <n v="4.4000000000000004"/>
    <s v="No"/>
    <s v="Express"/>
    <s v="No"/>
    <s v="No"/>
    <n v="2"/>
    <x v="2"/>
    <x v="2"/>
  </r>
  <r>
    <n v="2008"/>
    <n v="26"/>
    <s v="Male"/>
    <s v="Shirt"/>
    <x v="0"/>
    <n v="25"/>
    <s v="Virginia"/>
    <s v="M"/>
    <s v="Silver"/>
    <x v="2"/>
    <n v="3.2"/>
    <s v="No"/>
    <s v="2-Day Shipping"/>
    <s v="No"/>
    <s v="No"/>
    <n v="8"/>
    <x v="3"/>
    <x v="3"/>
  </r>
  <r>
    <n v="2009"/>
    <n v="57"/>
    <s v="Male"/>
    <s v="Skirt"/>
    <x v="0"/>
    <n v="48"/>
    <s v="Florida"/>
    <s v="M"/>
    <s v="Gray"/>
    <x v="1"/>
    <n v="2.5"/>
    <s v="No"/>
    <s v="Free Shipping"/>
    <s v="No"/>
    <s v="No"/>
    <n v="27"/>
    <x v="3"/>
    <x v="6"/>
  </r>
  <r>
    <n v="2010"/>
    <n v="37"/>
    <s v="Male"/>
    <s v="Boots"/>
    <x v="1"/>
    <n v="99"/>
    <s v="Alabama"/>
    <s v="M"/>
    <s v="Indigo"/>
    <x v="2"/>
    <n v="3.8"/>
    <s v="No"/>
    <s v="Next Day Air"/>
    <s v="No"/>
    <s v="No"/>
    <n v="26"/>
    <x v="0"/>
    <x v="4"/>
  </r>
  <r>
    <n v="2011"/>
    <n v="24"/>
    <s v="Male"/>
    <s v="Sweater"/>
    <x v="0"/>
    <n v="21"/>
    <s v="Texas"/>
    <s v="M"/>
    <s v="Maroon"/>
    <x v="2"/>
    <n v="4.4000000000000004"/>
    <s v="No"/>
    <s v="2-Day Shipping"/>
    <s v="No"/>
    <s v="No"/>
    <n v="3"/>
    <x v="5"/>
    <x v="4"/>
  </r>
  <r>
    <n v="2012"/>
    <n v="57"/>
    <s v="Male"/>
    <s v="Sandals"/>
    <x v="1"/>
    <n v="94"/>
    <s v="West Virginia"/>
    <s v="M"/>
    <s v="Beige"/>
    <x v="1"/>
    <n v="3.7"/>
    <s v="No"/>
    <s v="Express"/>
    <s v="No"/>
    <s v="No"/>
    <n v="4"/>
    <x v="4"/>
    <x v="5"/>
  </r>
  <r>
    <n v="2013"/>
    <n v="48"/>
    <s v="Male"/>
    <s v="Jeans"/>
    <x v="0"/>
    <n v="53"/>
    <s v="Nevada"/>
    <s v="L"/>
    <s v="Green"/>
    <x v="3"/>
    <n v="3.2"/>
    <s v="No"/>
    <s v="Store Pickup"/>
    <s v="No"/>
    <s v="No"/>
    <n v="5"/>
    <x v="1"/>
    <x v="0"/>
  </r>
  <r>
    <n v="2014"/>
    <n v="39"/>
    <s v="Male"/>
    <s v="Backpack"/>
    <x v="3"/>
    <n v="70"/>
    <s v="Virginia"/>
    <s v="M"/>
    <s v="Peach"/>
    <x v="0"/>
    <n v="4.9000000000000004"/>
    <s v="No"/>
    <s v="Standard"/>
    <s v="No"/>
    <s v="No"/>
    <n v="25"/>
    <x v="5"/>
    <x v="3"/>
  </r>
  <r>
    <n v="2015"/>
    <n v="51"/>
    <s v="Male"/>
    <s v="Skirt"/>
    <x v="0"/>
    <n v="26"/>
    <s v="Wisconsin"/>
    <s v="L"/>
    <s v="Black"/>
    <x v="2"/>
    <n v="3.9"/>
    <s v="No"/>
    <s v="Standard"/>
    <s v="No"/>
    <s v="No"/>
    <n v="47"/>
    <x v="3"/>
    <x v="4"/>
  </r>
  <r>
    <n v="2016"/>
    <n v="57"/>
    <s v="Male"/>
    <s v="Belt"/>
    <x v="3"/>
    <n v="82"/>
    <s v="Virginia"/>
    <s v="S"/>
    <s v="Pink"/>
    <x v="2"/>
    <n v="4.5"/>
    <s v="No"/>
    <s v="Next Day Air"/>
    <s v="No"/>
    <s v="No"/>
    <n v="8"/>
    <x v="2"/>
    <x v="0"/>
  </r>
  <r>
    <n v="2017"/>
    <n v="53"/>
    <s v="Male"/>
    <s v="Shoes"/>
    <x v="1"/>
    <n v="47"/>
    <s v="Maine"/>
    <s v="S"/>
    <s v="Violet"/>
    <x v="0"/>
    <n v="3.4"/>
    <s v="No"/>
    <s v="Standard"/>
    <s v="No"/>
    <s v="No"/>
    <n v="20"/>
    <x v="5"/>
    <x v="0"/>
  </r>
  <r>
    <n v="2018"/>
    <n v="70"/>
    <s v="Male"/>
    <s v="Socks"/>
    <x v="0"/>
    <n v="32"/>
    <s v="Massachusetts"/>
    <s v="S"/>
    <s v="Green"/>
    <x v="0"/>
    <n v="4.0999999999999996"/>
    <s v="No"/>
    <s v="Next Day Air"/>
    <s v="No"/>
    <s v="No"/>
    <n v="42"/>
    <x v="4"/>
    <x v="6"/>
  </r>
  <r>
    <n v="2019"/>
    <n v="60"/>
    <s v="Male"/>
    <s v="Backpack"/>
    <x v="3"/>
    <n v="97"/>
    <s v="Arkansas"/>
    <s v="S"/>
    <s v="Gold"/>
    <x v="3"/>
    <n v="4.5"/>
    <s v="No"/>
    <s v="Store Pickup"/>
    <s v="No"/>
    <s v="No"/>
    <n v="20"/>
    <x v="4"/>
    <x v="1"/>
  </r>
  <r>
    <n v="2020"/>
    <n v="31"/>
    <s v="Male"/>
    <s v="Shirt"/>
    <x v="0"/>
    <n v="68"/>
    <s v="Idaho"/>
    <s v="S"/>
    <s v="Red"/>
    <x v="0"/>
    <n v="4.7"/>
    <s v="No"/>
    <s v="Store Pickup"/>
    <s v="No"/>
    <s v="No"/>
    <n v="23"/>
    <x v="1"/>
    <x v="0"/>
  </r>
  <r>
    <n v="2021"/>
    <n v="41"/>
    <s v="Male"/>
    <s v="Sweater"/>
    <x v="0"/>
    <n v="23"/>
    <s v="Pennsylvania"/>
    <s v="M"/>
    <s v="Beige"/>
    <x v="0"/>
    <n v="4.8"/>
    <s v="No"/>
    <s v="Next Day Air"/>
    <s v="No"/>
    <s v="No"/>
    <n v="26"/>
    <x v="1"/>
    <x v="3"/>
  </r>
  <r>
    <n v="2022"/>
    <n v="62"/>
    <s v="Male"/>
    <s v="Handbag"/>
    <x v="3"/>
    <n v="33"/>
    <s v="Maine"/>
    <s v="M"/>
    <s v="Green"/>
    <x v="0"/>
    <n v="4.4000000000000004"/>
    <s v="No"/>
    <s v="Standard"/>
    <s v="No"/>
    <s v="No"/>
    <n v="48"/>
    <x v="0"/>
    <x v="3"/>
  </r>
  <r>
    <n v="2023"/>
    <n v="59"/>
    <s v="Male"/>
    <s v="Jewelry"/>
    <x v="3"/>
    <n v="38"/>
    <s v="Alabama"/>
    <s v="S"/>
    <s v="Black"/>
    <x v="0"/>
    <n v="4"/>
    <s v="No"/>
    <s v="Store Pickup"/>
    <s v="No"/>
    <s v="No"/>
    <n v="16"/>
    <x v="1"/>
    <x v="4"/>
  </r>
  <r>
    <n v="2024"/>
    <n v="46"/>
    <s v="Male"/>
    <s v="Socks"/>
    <x v="0"/>
    <n v="68"/>
    <s v="Idaho"/>
    <s v="S"/>
    <s v="Teal"/>
    <x v="0"/>
    <n v="4.0999999999999996"/>
    <s v="No"/>
    <s v="Store Pickup"/>
    <s v="No"/>
    <s v="No"/>
    <n v="28"/>
    <x v="1"/>
    <x v="4"/>
  </r>
  <r>
    <n v="2025"/>
    <n v="62"/>
    <s v="Male"/>
    <s v="Socks"/>
    <x v="0"/>
    <n v="23"/>
    <s v="Arkansas"/>
    <s v="L"/>
    <s v="Silver"/>
    <x v="3"/>
    <n v="3.7"/>
    <s v="No"/>
    <s v="Express"/>
    <s v="No"/>
    <s v="No"/>
    <n v="39"/>
    <x v="3"/>
    <x v="1"/>
  </r>
  <r>
    <n v="2026"/>
    <n v="42"/>
    <s v="Male"/>
    <s v="Shirt"/>
    <x v="0"/>
    <n v="29"/>
    <s v="Delaware"/>
    <s v="M"/>
    <s v="Turquoise"/>
    <x v="2"/>
    <n v="3"/>
    <s v="No"/>
    <s v="Express"/>
    <s v="No"/>
    <s v="No"/>
    <n v="43"/>
    <x v="5"/>
    <x v="0"/>
  </r>
  <r>
    <n v="2027"/>
    <n v="37"/>
    <s v="Male"/>
    <s v="Scarf"/>
    <x v="3"/>
    <n v="35"/>
    <s v="Maine"/>
    <s v="M"/>
    <s v="Orange"/>
    <x v="0"/>
    <n v="3.6"/>
    <s v="No"/>
    <s v="Express"/>
    <s v="No"/>
    <s v="No"/>
    <n v="45"/>
    <x v="4"/>
    <x v="6"/>
  </r>
  <r>
    <n v="2028"/>
    <n v="50"/>
    <s v="Male"/>
    <s v="Shoes"/>
    <x v="1"/>
    <n v="73"/>
    <s v="Nebraska"/>
    <s v="S"/>
    <s v="Gold"/>
    <x v="3"/>
    <n v="4.8"/>
    <s v="No"/>
    <s v="Standard"/>
    <s v="No"/>
    <s v="No"/>
    <n v="50"/>
    <x v="2"/>
    <x v="6"/>
  </r>
  <r>
    <n v="2029"/>
    <n v="29"/>
    <s v="Male"/>
    <s v="Shoes"/>
    <x v="1"/>
    <n v="84"/>
    <s v="Ohio"/>
    <s v="XL"/>
    <s v="Purple"/>
    <x v="3"/>
    <n v="3.7"/>
    <s v="No"/>
    <s v="2-Day Shipping"/>
    <s v="No"/>
    <s v="No"/>
    <n v="10"/>
    <x v="0"/>
    <x v="4"/>
  </r>
  <r>
    <n v="2030"/>
    <n v="25"/>
    <s v="Male"/>
    <s v="Scarf"/>
    <x v="3"/>
    <n v="23"/>
    <s v="Montana"/>
    <s v="M"/>
    <s v="Pink"/>
    <x v="1"/>
    <n v="4.5999999999999996"/>
    <s v="No"/>
    <s v="Next Day Air"/>
    <s v="No"/>
    <s v="No"/>
    <n v="40"/>
    <x v="3"/>
    <x v="3"/>
  </r>
  <r>
    <n v="2031"/>
    <n v="66"/>
    <s v="Male"/>
    <s v="Sunglasses"/>
    <x v="3"/>
    <n v="67"/>
    <s v="New Mexico"/>
    <s v="S"/>
    <s v="Green"/>
    <x v="2"/>
    <n v="2.8"/>
    <s v="No"/>
    <s v="Standard"/>
    <s v="No"/>
    <s v="No"/>
    <n v="38"/>
    <x v="2"/>
    <x v="5"/>
  </r>
  <r>
    <n v="2032"/>
    <n v="21"/>
    <s v="Male"/>
    <s v="Socks"/>
    <x v="0"/>
    <n v="51"/>
    <s v="North Carolina"/>
    <s v="L"/>
    <s v="Charcoal"/>
    <x v="1"/>
    <n v="4"/>
    <s v="No"/>
    <s v="Standard"/>
    <s v="No"/>
    <s v="No"/>
    <n v="2"/>
    <x v="2"/>
    <x v="5"/>
  </r>
  <r>
    <n v="2033"/>
    <n v="46"/>
    <s v="Male"/>
    <s v="Blouse"/>
    <x v="0"/>
    <n v="36"/>
    <s v="South Carolina"/>
    <s v="M"/>
    <s v="Maroon"/>
    <x v="0"/>
    <n v="4.2"/>
    <s v="No"/>
    <s v="Next Day Air"/>
    <s v="No"/>
    <s v="No"/>
    <n v="13"/>
    <x v="1"/>
    <x v="2"/>
  </r>
  <r>
    <n v="2034"/>
    <n v="57"/>
    <s v="Male"/>
    <s v="Jeans"/>
    <x v="0"/>
    <n v="55"/>
    <s v="Illinois"/>
    <s v="L"/>
    <s v="Olive"/>
    <x v="2"/>
    <n v="3.6"/>
    <s v="No"/>
    <s v="Express"/>
    <s v="No"/>
    <s v="No"/>
    <n v="33"/>
    <x v="0"/>
    <x v="2"/>
  </r>
  <r>
    <n v="2035"/>
    <n v="61"/>
    <s v="Male"/>
    <s v="Shorts"/>
    <x v="0"/>
    <n v="30"/>
    <s v="Alabama"/>
    <s v="M"/>
    <s v="Peach"/>
    <x v="1"/>
    <n v="2.9"/>
    <s v="No"/>
    <s v="Store Pickup"/>
    <s v="No"/>
    <s v="No"/>
    <n v="27"/>
    <x v="3"/>
    <x v="5"/>
  </r>
  <r>
    <n v="2036"/>
    <n v="53"/>
    <s v="Male"/>
    <s v="T-shirt"/>
    <x v="0"/>
    <n v="70"/>
    <s v="Oklahoma"/>
    <s v="S"/>
    <s v="Yellow"/>
    <x v="2"/>
    <n v="4.0999999999999996"/>
    <s v="No"/>
    <s v="Express"/>
    <s v="No"/>
    <s v="No"/>
    <n v="43"/>
    <x v="4"/>
    <x v="1"/>
  </r>
  <r>
    <n v="2037"/>
    <n v="37"/>
    <s v="Male"/>
    <s v="Blouse"/>
    <x v="0"/>
    <n v="63"/>
    <s v="Minnesota"/>
    <s v="S"/>
    <s v="Lavender"/>
    <x v="0"/>
    <n v="3.1"/>
    <s v="No"/>
    <s v="Next Day Air"/>
    <s v="No"/>
    <s v="No"/>
    <n v="46"/>
    <x v="1"/>
    <x v="1"/>
  </r>
  <r>
    <n v="2038"/>
    <n v="39"/>
    <s v="Male"/>
    <s v="Belt"/>
    <x v="3"/>
    <n v="87"/>
    <s v="Illinois"/>
    <s v="S"/>
    <s v="Green"/>
    <x v="2"/>
    <n v="4.3"/>
    <s v="No"/>
    <s v="Express"/>
    <s v="No"/>
    <s v="No"/>
    <n v="7"/>
    <x v="0"/>
    <x v="4"/>
  </r>
  <r>
    <n v="2039"/>
    <n v="53"/>
    <s v="Male"/>
    <s v="Blouse"/>
    <x v="0"/>
    <n v="70"/>
    <s v="Arkansas"/>
    <s v="L"/>
    <s v="Orange"/>
    <x v="1"/>
    <n v="4.4000000000000004"/>
    <s v="No"/>
    <s v="Next Day Air"/>
    <s v="No"/>
    <s v="No"/>
    <n v="35"/>
    <x v="2"/>
    <x v="0"/>
  </r>
  <r>
    <n v="2040"/>
    <n v="35"/>
    <s v="Male"/>
    <s v="T-shirt"/>
    <x v="0"/>
    <n v="51"/>
    <s v="Minnesota"/>
    <s v="M"/>
    <s v="Olive"/>
    <x v="1"/>
    <n v="3.1"/>
    <s v="No"/>
    <s v="Next Day Air"/>
    <s v="No"/>
    <s v="No"/>
    <n v="31"/>
    <x v="5"/>
    <x v="4"/>
  </r>
  <r>
    <n v="2041"/>
    <n v="69"/>
    <s v="Male"/>
    <s v="Jewelry"/>
    <x v="3"/>
    <n v="25"/>
    <s v="South Carolina"/>
    <s v="XL"/>
    <s v="Gray"/>
    <x v="1"/>
    <n v="2.9"/>
    <s v="No"/>
    <s v="Free Shipping"/>
    <s v="No"/>
    <s v="No"/>
    <n v="42"/>
    <x v="0"/>
    <x v="3"/>
  </r>
  <r>
    <n v="2042"/>
    <n v="66"/>
    <s v="Male"/>
    <s v="Jacket"/>
    <x v="2"/>
    <n v="32"/>
    <s v="New York"/>
    <s v="S"/>
    <s v="Lavender"/>
    <x v="0"/>
    <n v="3.2"/>
    <s v="No"/>
    <s v="Next Day Air"/>
    <s v="No"/>
    <s v="No"/>
    <n v="14"/>
    <x v="3"/>
    <x v="4"/>
  </r>
  <r>
    <n v="2043"/>
    <n v="19"/>
    <s v="Male"/>
    <s v="Shoes"/>
    <x v="1"/>
    <n v="52"/>
    <s v="Alabama"/>
    <s v="M"/>
    <s v="Red"/>
    <x v="1"/>
    <n v="4"/>
    <s v="No"/>
    <s v="2-Day Shipping"/>
    <s v="No"/>
    <s v="No"/>
    <n v="35"/>
    <x v="0"/>
    <x v="5"/>
  </r>
  <r>
    <n v="2044"/>
    <n v="47"/>
    <s v="Male"/>
    <s v="Gloves"/>
    <x v="3"/>
    <n v="33"/>
    <s v="New York"/>
    <s v="M"/>
    <s v="Charcoal"/>
    <x v="2"/>
    <n v="2.7"/>
    <s v="No"/>
    <s v="Standard"/>
    <s v="No"/>
    <s v="No"/>
    <n v="49"/>
    <x v="3"/>
    <x v="1"/>
  </r>
  <r>
    <n v="2045"/>
    <n v="49"/>
    <s v="Male"/>
    <s v="Jeans"/>
    <x v="0"/>
    <n v="68"/>
    <s v="Missouri"/>
    <s v="L"/>
    <s v="Orange"/>
    <x v="1"/>
    <n v="3"/>
    <s v="No"/>
    <s v="Free Shipping"/>
    <s v="No"/>
    <s v="No"/>
    <n v="17"/>
    <x v="3"/>
    <x v="0"/>
  </r>
  <r>
    <n v="2046"/>
    <n v="31"/>
    <s v="Male"/>
    <s v="Jewelry"/>
    <x v="3"/>
    <n v="20"/>
    <s v="Georgia"/>
    <s v="M"/>
    <s v="Red"/>
    <x v="3"/>
    <n v="4.4000000000000004"/>
    <s v="No"/>
    <s v="Express"/>
    <s v="No"/>
    <s v="No"/>
    <n v="26"/>
    <x v="3"/>
    <x v="3"/>
  </r>
  <r>
    <n v="2047"/>
    <n v="39"/>
    <s v="Male"/>
    <s v="Pants"/>
    <x v="0"/>
    <n v="32"/>
    <s v="Oklahoma"/>
    <s v="M"/>
    <s v="Maroon"/>
    <x v="0"/>
    <n v="2.8"/>
    <s v="No"/>
    <s v="Free Shipping"/>
    <s v="No"/>
    <s v="No"/>
    <n v="30"/>
    <x v="1"/>
    <x v="6"/>
  </r>
  <r>
    <n v="2048"/>
    <n v="58"/>
    <s v="Male"/>
    <s v="Jewelry"/>
    <x v="3"/>
    <n v="82"/>
    <s v="Connecticut"/>
    <s v="M"/>
    <s v="Silver"/>
    <x v="2"/>
    <n v="3.1"/>
    <s v="No"/>
    <s v="Store Pickup"/>
    <s v="No"/>
    <s v="No"/>
    <n v="32"/>
    <x v="1"/>
    <x v="2"/>
  </r>
  <r>
    <n v="2049"/>
    <n v="45"/>
    <s v="Male"/>
    <s v="Sneakers"/>
    <x v="1"/>
    <n v="64"/>
    <s v="Michigan"/>
    <s v="XL"/>
    <s v="Pink"/>
    <x v="0"/>
    <n v="3.9"/>
    <s v="No"/>
    <s v="Express"/>
    <s v="No"/>
    <s v="No"/>
    <n v="35"/>
    <x v="4"/>
    <x v="3"/>
  </r>
  <r>
    <n v="2050"/>
    <n v="68"/>
    <s v="Male"/>
    <s v="Boots"/>
    <x v="1"/>
    <n v="24"/>
    <s v="Rhode Island"/>
    <s v="L"/>
    <s v="Blue"/>
    <x v="3"/>
    <n v="2.7"/>
    <s v="No"/>
    <s v="Standard"/>
    <s v="No"/>
    <s v="No"/>
    <n v="15"/>
    <x v="0"/>
    <x v="2"/>
  </r>
  <r>
    <n v="2051"/>
    <n v="35"/>
    <s v="Male"/>
    <s v="Hat"/>
    <x v="3"/>
    <n v="96"/>
    <s v="Mississippi"/>
    <s v="M"/>
    <s v="Teal"/>
    <x v="2"/>
    <n v="3.4"/>
    <s v="No"/>
    <s v="Store Pickup"/>
    <s v="No"/>
    <s v="No"/>
    <n v="10"/>
    <x v="5"/>
    <x v="2"/>
  </r>
  <r>
    <n v="2052"/>
    <n v="65"/>
    <s v="Male"/>
    <s v="T-shirt"/>
    <x v="0"/>
    <n v="94"/>
    <s v="Massachusetts"/>
    <s v="L"/>
    <s v="Black"/>
    <x v="1"/>
    <n v="3.8"/>
    <s v="No"/>
    <s v="Free Shipping"/>
    <s v="No"/>
    <s v="No"/>
    <n v="14"/>
    <x v="2"/>
    <x v="5"/>
  </r>
  <r>
    <n v="2053"/>
    <n v="45"/>
    <s v="Male"/>
    <s v="Backpack"/>
    <x v="3"/>
    <n v="48"/>
    <s v="New Hampshire"/>
    <s v="M"/>
    <s v="Gray"/>
    <x v="0"/>
    <n v="3.7"/>
    <s v="No"/>
    <s v="2-Day Shipping"/>
    <s v="No"/>
    <s v="No"/>
    <n v="30"/>
    <x v="4"/>
    <x v="2"/>
  </r>
  <r>
    <n v="2054"/>
    <n v="19"/>
    <s v="Male"/>
    <s v="Sunglasses"/>
    <x v="3"/>
    <n v="60"/>
    <s v="Wyoming"/>
    <s v="S"/>
    <s v="Purple"/>
    <x v="1"/>
    <n v="4.5"/>
    <s v="No"/>
    <s v="2-Day Shipping"/>
    <s v="No"/>
    <s v="No"/>
    <n v="16"/>
    <x v="2"/>
    <x v="0"/>
  </r>
  <r>
    <n v="2055"/>
    <n v="65"/>
    <s v="Male"/>
    <s v="Sweater"/>
    <x v="0"/>
    <n v="56"/>
    <s v="New Jersey"/>
    <s v="XL"/>
    <s v="Gold"/>
    <x v="1"/>
    <n v="2.9"/>
    <s v="No"/>
    <s v="Express"/>
    <s v="No"/>
    <s v="No"/>
    <n v="14"/>
    <x v="3"/>
    <x v="2"/>
  </r>
  <r>
    <n v="2056"/>
    <n v="28"/>
    <s v="Male"/>
    <s v="Handbag"/>
    <x v="3"/>
    <n v="33"/>
    <s v="Texas"/>
    <s v="M"/>
    <s v="Silver"/>
    <x v="3"/>
    <n v="3.4"/>
    <s v="No"/>
    <s v="2-Day Shipping"/>
    <s v="No"/>
    <s v="No"/>
    <n v="28"/>
    <x v="4"/>
    <x v="1"/>
  </r>
  <r>
    <n v="2057"/>
    <n v="55"/>
    <s v="Male"/>
    <s v="Backpack"/>
    <x v="3"/>
    <n v="46"/>
    <s v="Minnesota"/>
    <s v="L"/>
    <s v="Blue"/>
    <x v="1"/>
    <n v="4.4000000000000004"/>
    <s v="No"/>
    <s v="2-Day Shipping"/>
    <s v="No"/>
    <s v="No"/>
    <n v="29"/>
    <x v="3"/>
    <x v="5"/>
  </r>
  <r>
    <n v="2058"/>
    <n v="66"/>
    <s v="Male"/>
    <s v="Socks"/>
    <x v="0"/>
    <n v="37"/>
    <s v="South Dakota"/>
    <s v="L"/>
    <s v="Yellow"/>
    <x v="1"/>
    <n v="4.2"/>
    <s v="No"/>
    <s v="Standard"/>
    <s v="No"/>
    <s v="No"/>
    <n v="5"/>
    <x v="3"/>
    <x v="6"/>
  </r>
  <r>
    <n v="2059"/>
    <n v="29"/>
    <s v="Male"/>
    <s v="Shirt"/>
    <x v="0"/>
    <n v="98"/>
    <s v="Washington"/>
    <s v="M"/>
    <s v="Brown"/>
    <x v="0"/>
    <n v="3.3"/>
    <s v="No"/>
    <s v="Store Pickup"/>
    <s v="No"/>
    <s v="No"/>
    <n v="17"/>
    <x v="4"/>
    <x v="3"/>
  </r>
  <r>
    <n v="2060"/>
    <n v="56"/>
    <s v="Male"/>
    <s v="Shorts"/>
    <x v="0"/>
    <n v="50"/>
    <s v="California"/>
    <s v="XL"/>
    <s v="Beige"/>
    <x v="1"/>
    <n v="3.7"/>
    <s v="No"/>
    <s v="Express"/>
    <s v="No"/>
    <s v="No"/>
    <n v="50"/>
    <x v="3"/>
    <x v="1"/>
  </r>
  <r>
    <n v="2061"/>
    <n v="21"/>
    <s v="Male"/>
    <s v="Belt"/>
    <x v="3"/>
    <n v="63"/>
    <s v="Wisconsin"/>
    <s v="M"/>
    <s v="Blue"/>
    <x v="3"/>
    <n v="3.2"/>
    <s v="No"/>
    <s v="Next Day Air"/>
    <s v="No"/>
    <s v="No"/>
    <n v="23"/>
    <x v="4"/>
    <x v="3"/>
  </r>
  <r>
    <n v="2062"/>
    <n v="32"/>
    <s v="Male"/>
    <s v="Sweater"/>
    <x v="0"/>
    <n v="70"/>
    <s v="Michigan"/>
    <s v="S"/>
    <s v="Magenta"/>
    <x v="2"/>
    <n v="2.6"/>
    <s v="No"/>
    <s v="Store Pickup"/>
    <s v="No"/>
    <s v="No"/>
    <n v="22"/>
    <x v="5"/>
    <x v="2"/>
  </r>
  <r>
    <n v="2063"/>
    <n v="54"/>
    <s v="Male"/>
    <s v="Coat"/>
    <x v="2"/>
    <n v="63"/>
    <s v="South Carolina"/>
    <s v="L"/>
    <s v="Silver"/>
    <x v="3"/>
    <n v="2.8"/>
    <s v="No"/>
    <s v="Standard"/>
    <s v="No"/>
    <s v="No"/>
    <n v="15"/>
    <x v="1"/>
    <x v="3"/>
  </r>
  <r>
    <n v="2064"/>
    <n v="61"/>
    <s v="Male"/>
    <s v="Shorts"/>
    <x v="0"/>
    <n v="86"/>
    <s v="Indiana"/>
    <s v="M"/>
    <s v="Cyan"/>
    <x v="3"/>
    <n v="2.9"/>
    <s v="No"/>
    <s v="Standard"/>
    <s v="No"/>
    <s v="No"/>
    <n v="32"/>
    <x v="1"/>
    <x v="5"/>
  </r>
  <r>
    <n v="2065"/>
    <n v="31"/>
    <s v="Male"/>
    <s v="Shoes"/>
    <x v="1"/>
    <n v="99"/>
    <s v="Arkansas"/>
    <s v="M"/>
    <s v="Green"/>
    <x v="2"/>
    <n v="4"/>
    <s v="No"/>
    <s v="2-Day Shipping"/>
    <s v="No"/>
    <s v="No"/>
    <n v="5"/>
    <x v="4"/>
    <x v="5"/>
  </r>
  <r>
    <n v="2066"/>
    <n v="27"/>
    <s v="Male"/>
    <s v="Sneakers"/>
    <x v="1"/>
    <n v="40"/>
    <s v="Oregon"/>
    <s v="M"/>
    <s v="Blue"/>
    <x v="1"/>
    <n v="2.9"/>
    <s v="No"/>
    <s v="Free Shipping"/>
    <s v="No"/>
    <s v="No"/>
    <n v="6"/>
    <x v="4"/>
    <x v="4"/>
  </r>
  <r>
    <n v="2067"/>
    <n v="64"/>
    <s v="Male"/>
    <s v="Sneakers"/>
    <x v="1"/>
    <n v="92"/>
    <s v="Illinois"/>
    <s v="M"/>
    <s v="Olive"/>
    <x v="3"/>
    <n v="4.7"/>
    <s v="No"/>
    <s v="Store Pickup"/>
    <s v="No"/>
    <s v="No"/>
    <n v="44"/>
    <x v="5"/>
    <x v="0"/>
  </r>
  <r>
    <n v="2068"/>
    <n v="60"/>
    <s v="Male"/>
    <s v="Pants"/>
    <x v="0"/>
    <n v="21"/>
    <s v="Maryland"/>
    <s v="XL"/>
    <s v="Beige"/>
    <x v="3"/>
    <n v="3.1"/>
    <s v="No"/>
    <s v="2-Day Shipping"/>
    <s v="No"/>
    <s v="No"/>
    <n v="23"/>
    <x v="1"/>
    <x v="0"/>
  </r>
  <r>
    <n v="2069"/>
    <n v="70"/>
    <s v="Male"/>
    <s v="Jewelry"/>
    <x v="3"/>
    <n v="81"/>
    <s v="Vermont"/>
    <s v="XL"/>
    <s v="Black"/>
    <x v="2"/>
    <n v="3.9"/>
    <s v="No"/>
    <s v="Store Pickup"/>
    <s v="No"/>
    <s v="No"/>
    <n v="44"/>
    <x v="0"/>
    <x v="5"/>
  </r>
  <r>
    <n v="2070"/>
    <n v="36"/>
    <s v="Male"/>
    <s v="T-shirt"/>
    <x v="0"/>
    <n v="82"/>
    <s v="Texas"/>
    <s v="M"/>
    <s v="Indigo"/>
    <x v="3"/>
    <n v="3.4"/>
    <s v="No"/>
    <s v="Free Shipping"/>
    <s v="No"/>
    <s v="No"/>
    <n v="3"/>
    <x v="5"/>
    <x v="3"/>
  </r>
  <r>
    <n v="2071"/>
    <n v="56"/>
    <s v="Male"/>
    <s v="Jewelry"/>
    <x v="3"/>
    <n v="88"/>
    <s v="Nebraska"/>
    <s v="XL"/>
    <s v="Red"/>
    <x v="1"/>
    <n v="3.1"/>
    <s v="No"/>
    <s v="Express"/>
    <s v="No"/>
    <s v="No"/>
    <n v="14"/>
    <x v="1"/>
    <x v="5"/>
  </r>
  <r>
    <n v="2072"/>
    <n v="69"/>
    <s v="Male"/>
    <s v="Jacket"/>
    <x v="2"/>
    <n v="100"/>
    <s v="South Carolina"/>
    <s v="S"/>
    <s v="Yellow"/>
    <x v="3"/>
    <n v="4.8"/>
    <s v="No"/>
    <s v="Store Pickup"/>
    <s v="No"/>
    <s v="No"/>
    <n v="37"/>
    <x v="3"/>
    <x v="3"/>
  </r>
  <r>
    <n v="2073"/>
    <n v="39"/>
    <s v="Male"/>
    <s v="Backpack"/>
    <x v="3"/>
    <n v="66"/>
    <s v="Massachusetts"/>
    <s v="M"/>
    <s v="Beige"/>
    <x v="0"/>
    <n v="3.9"/>
    <s v="No"/>
    <s v="Next Day Air"/>
    <s v="No"/>
    <s v="No"/>
    <n v="22"/>
    <x v="4"/>
    <x v="1"/>
  </r>
  <r>
    <n v="2074"/>
    <n v="38"/>
    <s v="Male"/>
    <s v="Belt"/>
    <x v="3"/>
    <n v="25"/>
    <s v="Texas"/>
    <s v="S"/>
    <s v="Green"/>
    <x v="0"/>
    <n v="3.5"/>
    <s v="No"/>
    <s v="Next Day Air"/>
    <s v="No"/>
    <s v="No"/>
    <n v="2"/>
    <x v="3"/>
    <x v="6"/>
  </r>
  <r>
    <n v="2075"/>
    <n v="36"/>
    <s v="Male"/>
    <s v="Scarf"/>
    <x v="3"/>
    <n v="53"/>
    <s v="Florida"/>
    <s v="M"/>
    <s v="White"/>
    <x v="2"/>
    <n v="3.1"/>
    <s v="No"/>
    <s v="Free Shipping"/>
    <s v="No"/>
    <s v="No"/>
    <n v="44"/>
    <x v="5"/>
    <x v="0"/>
  </r>
  <r>
    <n v="2076"/>
    <n v="46"/>
    <s v="Male"/>
    <s v="Sweater"/>
    <x v="0"/>
    <n v="28"/>
    <s v="South Carolina"/>
    <s v="S"/>
    <s v="Turquoise"/>
    <x v="3"/>
    <n v="4.7"/>
    <s v="No"/>
    <s v="Express"/>
    <s v="No"/>
    <s v="No"/>
    <n v="49"/>
    <x v="5"/>
    <x v="5"/>
  </r>
  <r>
    <n v="2077"/>
    <n v="59"/>
    <s v="Male"/>
    <s v="Gloves"/>
    <x v="3"/>
    <n v="23"/>
    <s v="Florida"/>
    <s v="S"/>
    <s v="Indigo"/>
    <x v="3"/>
    <n v="4.5999999999999996"/>
    <s v="No"/>
    <s v="Free Shipping"/>
    <s v="No"/>
    <s v="No"/>
    <n v="22"/>
    <x v="5"/>
    <x v="4"/>
  </r>
  <r>
    <n v="2078"/>
    <n v="64"/>
    <s v="Male"/>
    <s v="Scarf"/>
    <x v="3"/>
    <n v="34"/>
    <s v="Nebraska"/>
    <s v="L"/>
    <s v="Orange"/>
    <x v="3"/>
    <n v="3.3"/>
    <s v="No"/>
    <s v="Free Shipping"/>
    <s v="No"/>
    <s v="No"/>
    <n v="26"/>
    <x v="4"/>
    <x v="2"/>
  </r>
  <r>
    <n v="2079"/>
    <n v="49"/>
    <s v="Male"/>
    <s v="Dress"/>
    <x v="0"/>
    <n v="42"/>
    <s v="Hawaii"/>
    <s v="M"/>
    <s v="Blue"/>
    <x v="1"/>
    <n v="3.2"/>
    <s v="No"/>
    <s v="Next Day Air"/>
    <s v="No"/>
    <s v="No"/>
    <n v="40"/>
    <x v="5"/>
    <x v="1"/>
  </r>
  <r>
    <n v="2080"/>
    <n v="32"/>
    <s v="Male"/>
    <s v="Jeans"/>
    <x v="0"/>
    <n v="24"/>
    <s v="Montana"/>
    <s v="L"/>
    <s v="Violet"/>
    <x v="2"/>
    <n v="3.1"/>
    <s v="No"/>
    <s v="Next Day Air"/>
    <s v="No"/>
    <s v="No"/>
    <n v="16"/>
    <x v="3"/>
    <x v="3"/>
  </r>
  <r>
    <n v="2081"/>
    <n v="29"/>
    <s v="Male"/>
    <s v="Sunglasses"/>
    <x v="3"/>
    <n v="47"/>
    <s v="South Dakota"/>
    <s v="S"/>
    <s v="Gray"/>
    <x v="3"/>
    <n v="3.5"/>
    <s v="No"/>
    <s v="Free Shipping"/>
    <s v="No"/>
    <s v="No"/>
    <n v="17"/>
    <x v="5"/>
    <x v="4"/>
  </r>
  <r>
    <n v="2082"/>
    <n v="24"/>
    <s v="Male"/>
    <s v="Coat"/>
    <x v="2"/>
    <n v="78"/>
    <s v="Alabama"/>
    <s v="S"/>
    <s v="Cyan"/>
    <x v="1"/>
    <n v="4.3"/>
    <s v="No"/>
    <s v="Standard"/>
    <s v="No"/>
    <s v="No"/>
    <n v="48"/>
    <x v="4"/>
    <x v="4"/>
  </r>
  <r>
    <n v="2083"/>
    <n v="41"/>
    <s v="Male"/>
    <s v="Jeans"/>
    <x v="0"/>
    <n v="89"/>
    <s v="Arkansas"/>
    <s v="M"/>
    <s v="Yellow"/>
    <x v="2"/>
    <n v="2.9"/>
    <s v="No"/>
    <s v="Free Shipping"/>
    <s v="No"/>
    <s v="No"/>
    <n v="28"/>
    <x v="0"/>
    <x v="6"/>
  </r>
  <r>
    <n v="2084"/>
    <n v="41"/>
    <s v="Male"/>
    <s v="Scarf"/>
    <x v="3"/>
    <n v="59"/>
    <s v="Mississippi"/>
    <s v="L"/>
    <s v="Orange"/>
    <x v="3"/>
    <n v="2.7"/>
    <s v="No"/>
    <s v="Store Pickup"/>
    <s v="No"/>
    <s v="No"/>
    <n v="26"/>
    <x v="2"/>
    <x v="0"/>
  </r>
  <r>
    <n v="2085"/>
    <n v="32"/>
    <s v="Male"/>
    <s v="Blouse"/>
    <x v="0"/>
    <n v="94"/>
    <s v="Vermont"/>
    <s v="S"/>
    <s v="Brown"/>
    <x v="2"/>
    <n v="4"/>
    <s v="No"/>
    <s v="Standard"/>
    <s v="No"/>
    <s v="No"/>
    <n v="43"/>
    <x v="4"/>
    <x v="3"/>
  </r>
  <r>
    <n v="2086"/>
    <n v="69"/>
    <s v="Male"/>
    <s v="Jeans"/>
    <x v="0"/>
    <n v="49"/>
    <s v="New York"/>
    <s v="M"/>
    <s v="Teal"/>
    <x v="3"/>
    <n v="4.5999999999999996"/>
    <s v="No"/>
    <s v="Free Shipping"/>
    <s v="No"/>
    <s v="No"/>
    <n v="38"/>
    <x v="5"/>
    <x v="1"/>
  </r>
  <r>
    <n v="2087"/>
    <n v="65"/>
    <s v="Male"/>
    <s v="Dress"/>
    <x v="0"/>
    <n v="89"/>
    <s v="North Dakota"/>
    <s v="L"/>
    <s v="Beige"/>
    <x v="2"/>
    <n v="4.7"/>
    <s v="No"/>
    <s v="2-Day Shipping"/>
    <s v="No"/>
    <s v="No"/>
    <n v="36"/>
    <x v="1"/>
    <x v="6"/>
  </r>
  <r>
    <n v="2088"/>
    <n v="54"/>
    <s v="Male"/>
    <s v="Hat"/>
    <x v="3"/>
    <n v="91"/>
    <s v="Wisconsin"/>
    <s v="M"/>
    <s v="Blue"/>
    <x v="2"/>
    <n v="4.7"/>
    <s v="No"/>
    <s v="Standard"/>
    <s v="No"/>
    <s v="No"/>
    <n v="1"/>
    <x v="2"/>
    <x v="1"/>
  </r>
  <r>
    <n v="2089"/>
    <n v="39"/>
    <s v="Male"/>
    <s v="Sandals"/>
    <x v="1"/>
    <n v="89"/>
    <s v="California"/>
    <s v="L"/>
    <s v="Orange"/>
    <x v="1"/>
    <n v="4"/>
    <s v="No"/>
    <s v="Standard"/>
    <s v="No"/>
    <s v="No"/>
    <n v="49"/>
    <x v="5"/>
    <x v="2"/>
  </r>
  <r>
    <n v="2090"/>
    <n v="37"/>
    <s v="Male"/>
    <s v="Jacket"/>
    <x v="2"/>
    <n v="57"/>
    <s v="Maryland"/>
    <s v="L"/>
    <s v="Gold"/>
    <x v="1"/>
    <n v="3.6"/>
    <s v="No"/>
    <s v="Free Shipping"/>
    <s v="No"/>
    <s v="No"/>
    <n v="41"/>
    <x v="2"/>
    <x v="6"/>
  </r>
  <r>
    <n v="2091"/>
    <n v="51"/>
    <s v="Male"/>
    <s v="Socks"/>
    <x v="0"/>
    <n v="71"/>
    <s v="Massachusetts"/>
    <s v="S"/>
    <s v="Teal"/>
    <x v="0"/>
    <n v="3.4"/>
    <s v="No"/>
    <s v="Free Shipping"/>
    <s v="No"/>
    <s v="No"/>
    <n v="21"/>
    <x v="5"/>
    <x v="5"/>
  </r>
  <r>
    <n v="2092"/>
    <n v="26"/>
    <s v="Male"/>
    <s v="Jeans"/>
    <x v="0"/>
    <n v="97"/>
    <s v="Washington"/>
    <s v="XL"/>
    <s v="Beige"/>
    <x v="3"/>
    <n v="3"/>
    <s v="No"/>
    <s v="Next Day Air"/>
    <s v="No"/>
    <s v="No"/>
    <n v="24"/>
    <x v="4"/>
    <x v="3"/>
  </r>
  <r>
    <n v="2093"/>
    <n v="42"/>
    <s v="Male"/>
    <s v="Sandals"/>
    <x v="1"/>
    <n v="45"/>
    <s v="Minnesota"/>
    <s v="M"/>
    <s v="Silver"/>
    <x v="3"/>
    <n v="2.6"/>
    <s v="No"/>
    <s v="Next Day Air"/>
    <s v="No"/>
    <s v="No"/>
    <n v="27"/>
    <x v="4"/>
    <x v="1"/>
  </r>
  <r>
    <n v="2094"/>
    <n v="21"/>
    <s v="Male"/>
    <s v="Dress"/>
    <x v="0"/>
    <n v="91"/>
    <s v="Washington"/>
    <s v="M"/>
    <s v="Maroon"/>
    <x v="1"/>
    <n v="4.2"/>
    <s v="No"/>
    <s v="Store Pickup"/>
    <s v="No"/>
    <s v="No"/>
    <n v="4"/>
    <x v="5"/>
    <x v="2"/>
  </r>
  <r>
    <n v="2095"/>
    <n v="53"/>
    <s v="Male"/>
    <s v="Socks"/>
    <x v="0"/>
    <n v="25"/>
    <s v="South Carolina"/>
    <s v="M"/>
    <s v="Indigo"/>
    <x v="1"/>
    <n v="3.4"/>
    <s v="No"/>
    <s v="Standard"/>
    <s v="No"/>
    <s v="No"/>
    <n v="19"/>
    <x v="0"/>
    <x v="2"/>
  </r>
  <r>
    <n v="2096"/>
    <n v="36"/>
    <s v="Male"/>
    <s v="Hoodie"/>
    <x v="0"/>
    <n v="63"/>
    <s v="New Mexico"/>
    <s v="M"/>
    <s v="Gray"/>
    <x v="3"/>
    <n v="4"/>
    <s v="No"/>
    <s v="Store Pickup"/>
    <s v="No"/>
    <s v="No"/>
    <n v="1"/>
    <x v="4"/>
    <x v="0"/>
  </r>
  <r>
    <n v="2097"/>
    <n v="21"/>
    <s v="Male"/>
    <s v="Dress"/>
    <x v="0"/>
    <n v="52"/>
    <s v="North Carolina"/>
    <s v="L"/>
    <s v="Blue"/>
    <x v="2"/>
    <n v="4.7"/>
    <s v="No"/>
    <s v="Free Shipping"/>
    <s v="No"/>
    <s v="No"/>
    <n v="27"/>
    <x v="5"/>
    <x v="2"/>
  </r>
  <r>
    <n v="2098"/>
    <n v="33"/>
    <s v="Male"/>
    <s v="Sneakers"/>
    <x v="1"/>
    <n v="43"/>
    <s v="Iowa"/>
    <s v="S"/>
    <s v="Cyan"/>
    <x v="0"/>
    <n v="3.9"/>
    <s v="No"/>
    <s v="Next Day Air"/>
    <s v="No"/>
    <s v="No"/>
    <n v="5"/>
    <x v="2"/>
    <x v="1"/>
  </r>
  <r>
    <n v="2099"/>
    <n v="49"/>
    <s v="Male"/>
    <s v="T-shirt"/>
    <x v="0"/>
    <n v="28"/>
    <s v="Louisiana"/>
    <s v="M"/>
    <s v="White"/>
    <x v="2"/>
    <n v="3.3"/>
    <s v="No"/>
    <s v="2-Day Shipping"/>
    <s v="No"/>
    <s v="No"/>
    <n v="20"/>
    <x v="0"/>
    <x v="3"/>
  </r>
  <r>
    <n v="2100"/>
    <n v="31"/>
    <s v="Male"/>
    <s v="T-shirt"/>
    <x v="0"/>
    <n v="78"/>
    <s v="Oklahoma"/>
    <s v="L"/>
    <s v="Green"/>
    <x v="2"/>
    <n v="2.9"/>
    <s v="No"/>
    <s v="Express"/>
    <s v="No"/>
    <s v="No"/>
    <n v="50"/>
    <x v="3"/>
    <x v="2"/>
  </r>
  <r>
    <n v="2101"/>
    <n v="68"/>
    <s v="Male"/>
    <s v="Sweater"/>
    <x v="0"/>
    <n v="31"/>
    <s v="Michigan"/>
    <s v="M"/>
    <s v="Silver"/>
    <x v="1"/>
    <n v="4.4000000000000004"/>
    <s v="No"/>
    <s v="Free Shipping"/>
    <s v="No"/>
    <s v="No"/>
    <n v="36"/>
    <x v="1"/>
    <x v="0"/>
  </r>
  <r>
    <n v="2102"/>
    <n v="49"/>
    <s v="Male"/>
    <s v="Shirt"/>
    <x v="0"/>
    <n v="23"/>
    <s v="Oregon"/>
    <s v="M"/>
    <s v="Blue"/>
    <x v="0"/>
    <n v="3.6"/>
    <s v="No"/>
    <s v="Next Day Air"/>
    <s v="No"/>
    <s v="No"/>
    <n v="12"/>
    <x v="4"/>
    <x v="4"/>
  </r>
  <r>
    <n v="2103"/>
    <n v="23"/>
    <s v="Male"/>
    <s v="Hat"/>
    <x v="3"/>
    <n v="25"/>
    <s v="Idaho"/>
    <s v="M"/>
    <s v="Brown"/>
    <x v="1"/>
    <n v="4.5"/>
    <s v="No"/>
    <s v="Store Pickup"/>
    <s v="No"/>
    <s v="No"/>
    <n v="23"/>
    <x v="1"/>
    <x v="5"/>
  </r>
  <r>
    <n v="2104"/>
    <n v="30"/>
    <s v="Male"/>
    <s v="Pants"/>
    <x v="0"/>
    <n v="86"/>
    <s v="Indiana"/>
    <s v="S"/>
    <s v="Red"/>
    <x v="2"/>
    <n v="3.7"/>
    <s v="No"/>
    <s v="Store Pickup"/>
    <s v="No"/>
    <s v="No"/>
    <n v="21"/>
    <x v="0"/>
    <x v="1"/>
  </r>
  <r>
    <n v="2105"/>
    <n v="53"/>
    <s v="Male"/>
    <s v="Shoes"/>
    <x v="1"/>
    <n v="88"/>
    <s v="New Mexico"/>
    <s v="M"/>
    <s v="Gold"/>
    <x v="1"/>
    <n v="2.8"/>
    <s v="No"/>
    <s v="Free Shipping"/>
    <s v="No"/>
    <s v="No"/>
    <n v="47"/>
    <x v="0"/>
    <x v="1"/>
  </r>
  <r>
    <n v="2106"/>
    <n v="65"/>
    <s v="Male"/>
    <s v="Gloves"/>
    <x v="3"/>
    <n v="35"/>
    <s v="South Carolina"/>
    <s v="M"/>
    <s v="Silver"/>
    <x v="1"/>
    <n v="4.5"/>
    <s v="No"/>
    <s v="Free Shipping"/>
    <s v="No"/>
    <s v="No"/>
    <n v="38"/>
    <x v="0"/>
    <x v="4"/>
  </r>
  <r>
    <n v="2107"/>
    <n v="60"/>
    <s v="Male"/>
    <s v="Jewelry"/>
    <x v="3"/>
    <n v="34"/>
    <s v="Vermont"/>
    <s v="M"/>
    <s v="Gray"/>
    <x v="3"/>
    <n v="4.4000000000000004"/>
    <s v="No"/>
    <s v="Standard"/>
    <s v="No"/>
    <s v="No"/>
    <n v="40"/>
    <x v="2"/>
    <x v="6"/>
  </r>
  <r>
    <n v="2108"/>
    <n v="46"/>
    <s v="Male"/>
    <s v="Pants"/>
    <x v="0"/>
    <n v="75"/>
    <s v="Delaware"/>
    <s v="M"/>
    <s v="Black"/>
    <x v="0"/>
    <n v="3.3"/>
    <s v="No"/>
    <s v="Standard"/>
    <s v="No"/>
    <s v="No"/>
    <n v="35"/>
    <x v="3"/>
    <x v="3"/>
  </r>
  <r>
    <n v="2109"/>
    <n v="54"/>
    <s v="Male"/>
    <s v="Hoodie"/>
    <x v="0"/>
    <n v="46"/>
    <s v="North Dakota"/>
    <s v="XL"/>
    <s v="Beige"/>
    <x v="0"/>
    <n v="4.2"/>
    <s v="No"/>
    <s v="Express"/>
    <s v="No"/>
    <s v="No"/>
    <n v="4"/>
    <x v="2"/>
    <x v="3"/>
  </r>
  <r>
    <n v="2110"/>
    <n v="59"/>
    <s v="Male"/>
    <s v="Jewelry"/>
    <x v="3"/>
    <n v="31"/>
    <s v="California"/>
    <s v="L"/>
    <s v="Peach"/>
    <x v="3"/>
    <n v="2.7"/>
    <s v="No"/>
    <s v="Free Shipping"/>
    <s v="No"/>
    <s v="No"/>
    <n v="28"/>
    <x v="0"/>
    <x v="6"/>
  </r>
  <r>
    <n v="2111"/>
    <n v="52"/>
    <s v="Male"/>
    <s v="Socks"/>
    <x v="0"/>
    <n v="93"/>
    <s v="Montana"/>
    <s v="L"/>
    <s v="Cyan"/>
    <x v="1"/>
    <n v="3.9"/>
    <s v="No"/>
    <s v="Store Pickup"/>
    <s v="No"/>
    <s v="No"/>
    <n v="36"/>
    <x v="5"/>
    <x v="6"/>
  </r>
  <r>
    <n v="2112"/>
    <n v="41"/>
    <s v="Male"/>
    <s v="Sunglasses"/>
    <x v="3"/>
    <n v="85"/>
    <s v="Missouri"/>
    <s v="XL"/>
    <s v="Pink"/>
    <x v="1"/>
    <n v="2.6"/>
    <s v="No"/>
    <s v="Free Shipping"/>
    <s v="No"/>
    <s v="No"/>
    <n v="15"/>
    <x v="4"/>
    <x v="2"/>
  </r>
  <r>
    <n v="2113"/>
    <n v="43"/>
    <s v="Male"/>
    <s v="Belt"/>
    <x v="3"/>
    <n v="68"/>
    <s v="Tennessee"/>
    <s v="M"/>
    <s v="Lavender"/>
    <x v="3"/>
    <n v="4.5"/>
    <s v="No"/>
    <s v="2-Day Shipping"/>
    <s v="No"/>
    <s v="No"/>
    <n v="7"/>
    <x v="1"/>
    <x v="0"/>
  </r>
  <r>
    <n v="2114"/>
    <n v="63"/>
    <s v="Male"/>
    <s v="Dress"/>
    <x v="0"/>
    <n v="40"/>
    <s v="Virginia"/>
    <s v="M"/>
    <s v="Brown"/>
    <x v="1"/>
    <n v="2.7"/>
    <s v="No"/>
    <s v="Store Pickup"/>
    <s v="No"/>
    <s v="No"/>
    <n v="29"/>
    <x v="3"/>
    <x v="6"/>
  </r>
  <r>
    <n v="2115"/>
    <n v="37"/>
    <s v="Male"/>
    <s v="Shirt"/>
    <x v="0"/>
    <n v="51"/>
    <s v="Vermont"/>
    <s v="M"/>
    <s v="Magenta"/>
    <x v="0"/>
    <n v="2.9"/>
    <s v="No"/>
    <s v="Standard"/>
    <s v="No"/>
    <s v="No"/>
    <n v="12"/>
    <x v="5"/>
    <x v="2"/>
  </r>
  <r>
    <n v="2116"/>
    <n v="44"/>
    <s v="Male"/>
    <s v="Scarf"/>
    <x v="3"/>
    <n v="85"/>
    <s v="Rhode Island"/>
    <s v="M"/>
    <s v="Violet"/>
    <x v="0"/>
    <n v="3.4"/>
    <s v="No"/>
    <s v="Store Pickup"/>
    <s v="No"/>
    <s v="No"/>
    <n v="16"/>
    <x v="4"/>
    <x v="4"/>
  </r>
  <r>
    <n v="2117"/>
    <n v="67"/>
    <s v="Male"/>
    <s v="Jacket"/>
    <x v="2"/>
    <n v="23"/>
    <s v="Kansas"/>
    <s v="M"/>
    <s v="Teal"/>
    <x v="2"/>
    <n v="2.9"/>
    <s v="No"/>
    <s v="Express"/>
    <s v="No"/>
    <s v="No"/>
    <n v="50"/>
    <x v="5"/>
    <x v="4"/>
  </r>
  <r>
    <n v="2118"/>
    <n v="27"/>
    <s v="Male"/>
    <s v="Dress"/>
    <x v="0"/>
    <n v="28"/>
    <s v="Colorado"/>
    <s v="L"/>
    <s v="Brown"/>
    <x v="2"/>
    <n v="3.8"/>
    <s v="No"/>
    <s v="Free Shipping"/>
    <s v="No"/>
    <s v="No"/>
    <n v="11"/>
    <x v="5"/>
    <x v="2"/>
  </r>
  <r>
    <n v="2119"/>
    <n v="60"/>
    <s v="Male"/>
    <s v="Socks"/>
    <x v="0"/>
    <n v="44"/>
    <s v="Georgia"/>
    <s v="M"/>
    <s v="Olive"/>
    <x v="3"/>
    <n v="4.2"/>
    <s v="No"/>
    <s v="2-Day Shipping"/>
    <s v="No"/>
    <s v="No"/>
    <n v="28"/>
    <x v="5"/>
    <x v="3"/>
  </r>
  <r>
    <n v="2120"/>
    <n v="58"/>
    <s v="Male"/>
    <s v="Jewelry"/>
    <x v="3"/>
    <n v="57"/>
    <s v="Nebraska"/>
    <s v="M"/>
    <s v="Indigo"/>
    <x v="1"/>
    <n v="3.5"/>
    <s v="No"/>
    <s v="Store Pickup"/>
    <s v="No"/>
    <s v="No"/>
    <n v="36"/>
    <x v="0"/>
    <x v="4"/>
  </r>
  <r>
    <n v="2121"/>
    <n v="53"/>
    <s v="Male"/>
    <s v="Scarf"/>
    <x v="3"/>
    <n v="98"/>
    <s v="Missouri"/>
    <s v="S"/>
    <s v="Red"/>
    <x v="3"/>
    <n v="3.1"/>
    <s v="No"/>
    <s v="Next Day Air"/>
    <s v="No"/>
    <s v="No"/>
    <n v="38"/>
    <x v="3"/>
    <x v="3"/>
  </r>
  <r>
    <n v="2122"/>
    <n v="43"/>
    <s v="Male"/>
    <s v="Backpack"/>
    <x v="3"/>
    <n v="68"/>
    <s v="Alaska"/>
    <s v="M"/>
    <s v="Olive"/>
    <x v="0"/>
    <n v="3.5"/>
    <s v="No"/>
    <s v="2-Day Shipping"/>
    <s v="No"/>
    <s v="No"/>
    <n v="32"/>
    <x v="4"/>
    <x v="5"/>
  </r>
  <r>
    <n v="2123"/>
    <n v="32"/>
    <s v="Male"/>
    <s v="Jacket"/>
    <x v="2"/>
    <n v="36"/>
    <s v="Virginia"/>
    <s v="L"/>
    <s v="Teal"/>
    <x v="3"/>
    <n v="4"/>
    <s v="No"/>
    <s v="Express"/>
    <s v="No"/>
    <s v="No"/>
    <n v="42"/>
    <x v="5"/>
    <x v="1"/>
  </r>
  <r>
    <n v="2124"/>
    <n v="54"/>
    <s v="Male"/>
    <s v="Coat"/>
    <x v="2"/>
    <n v="71"/>
    <s v="Nebraska"/>
    <s v="L"/>
    <s v="Cyan"/>
    <x v="1"/>
    <n v="3.7"/>
    <s v="No"/>
    <s v="Express"/>
    <s v="No"/>
    <s v="No"/>
    <n v="22"/>
    <x v="5"/>
    <x v="4"/>
  </r>
  <r>
    <n v="2125"/>
    <n v="47"/>
    <s v="Male"/>
    <s v="Skirt"/>
    <x v="0"/>
    <n v="60"/>
    <s v="Rhode Island"/>
    <s v="M"/>
    <s v="Teal"/>
    <x v="3"/>
    <n v="4.2"/>
    <s v="No"/>
    <s v="Next Day Air"/>
    <s v="No"/>
    <s v="No"/>
    <n v="22"/>
    <x v="0"/>
    <x v="3"/>
  </r>
  <r>
    <n v="2126"/>
    <n v="57"/>
    <s v="Male"/>
    <s v="Coat"/>
    <x v="2"/>
    <n v="87"/>
    <s v="New Hampshire"/>
    <s v="M"/>
    <s v="Beige"/>
    <x v="3"/>
    <n v="4.8"/>
    <s v="No"/>
    <s v="Store Pickup"/>
    <s v="No"/>
    <s v="No"/>
    <n v="31"/>
    <x v="3"/>
    <x v="3"/>
  </r>
  <r>
    <n v="2127"/>
    <n v="63"/>
    <s v="Male"/>
    <s v="Shoes"/>
    <x v="1"/>
    <n v="38"/>
    <s v="Alabama"/>
    <s v="XL"/>
    <s v="Magenta"/>
    <x v="0"/>
    <n v="4.0999999999999996"/>
    <s v="No"/>
    <s v="Express"/>
    <s v="No"/>
    <s v="No"/>
    <n v="28"/>
    <x v="2"/>
    <x v="5"/>
  </r>
  <r>
    <n v="2128"/>
    <n v="70"/>
    <s v="Male"/>
    <s v="Boots"/>
    <x v="1"/>
    <n v="45"/>
    <s v="North Carolina"/>
    <s v="M"/>
    <s v="Indigo"/>
    <x v="1"/>
    <n v="4.5"/>
    <s v="No"/>
    <s v="2-Day Shipping"/>
    <s v="No"/>
    <s v="No"/>
    <n v="40"/>
    <x v="5"/>
    <x v="1"/>
  </r>
  <r>
    <n v="2129"/>
    <n v="62"/>
    <s v="Male"/>
    <s v="Coat"/>
    <x v="2"/>
    <n v="47"/>
    <s v="New Mexico"/>
    <s v="L"/>
    <s v="Cyan"/>
    <x v="3"/>
    <n v="2.7"/>
    <s v="No"/>
    <s v="2-Day Shipping"/>
    <s v="No"/>
    <s v="No"/>
    <n v="21"/>
    <x v="3"/>
    <x v="1"/>
  </r>
  <r>
    <n v="2130"/>
    <n v="40"/>
    <s v="Male"/>
    <s v="Skirt"/>
    <x v="0"/>
    <n v="57"/>
    <s v="Minnesota"/>
    <s v="L"/>
    <s v="Orange"/>
    <x v="3"/>
    <n v="2.8"/>
    <s v="No"/>
    <s v="Store Pickup"/>
    <s v="No"/>
    <s v="No"/>
    <n v="12"/>
    <x v="3"/>
    <x v="6"/>
  </r>
  <r>
    <n v="2131"/>
    <n v="25"/>
    <s v="Male"/>
    <s v="Backpack"/>
    <x v="3"/>
    <n v="68"/>
    <s v="Arizona"/>
    <s v="L"/>
    <s v="Violet"/>
    <x v="2"/>
    <n v="3.7"/>
    <s v="No"/>
    <s v="Free Shipping"/>
    <s v="No"/>
    <s v="No"/>
    <n v="33"/>
    <x v="2"/>
    <x v="2"/>
  </r>
  <r>
    <n v="2132"/>
    <n v="19"/>
    <s v="Male"/>
    <s v="Shorts"/>
    <x v="0"/>
    <n v="52"/>
    <s v="Montana"/>
    <s v="M"/>
    <s v="Red"/>
    <x v="3"/>
    <n v="3.6"/>
    <s v="No"/>
    <s v="Express"/>
    <s v="No"/>
    <s v="No"/>
    <n v="9"/>
    <x v="4"/>
    <x v="0"/>
  </r>
  <r>
    <n v="2133"/>
    <n v="25"/>
    <s v="Male"/>
    <s v="Skirt"/>
    <x v="0"/>
    <n v="87"/>
    <s v="Vermont"/>
    <s v="M"/>
    <s v="Magenta"/>
    <x v="3"/>
    <n v="4.7"/>
    <s v="No"/>
    <s v="2-Day Shipping"/>
    <s v="No"/>
    <s v="No"/>
    <n v="15"/>
    <x v="5"/>
    <x v="1"/>
  </r>
  <r>
    <n v="2134"/>
    <n v="21"/>
    <s v="Male"/>
    <s v="Hat"/>
    <x v="3"/>
    <n v="34"/>
    <s v="Maine"/>
    <s v="M"/>
    <s v="Olive"/>
    <x v="2"/>
    <n v="3.8"/>
    <s v="No"/>
    <s v="Standard"/>
    <s v="No"/>
    <s v="No"/>
    <n v="13"/>
    <x v="4"/>
    <x v="2"/>
  </r>
  <r>
    <n v="2135"/>
    <n v="55"/>
    <s v="Male"/>
    <s v="Sandals"/>
    <x v="1"/>
    <n v="41"/>
    <s v="Virginia"/>
    <s v="XL"/>
    <s v="Maroon"/>
    <x v="0"/>
    <n v="2.9"/>
    <s v="No"/>
    <s v="Standard"/>
    <s v="No"/>
    <s v="No"/>
    <n v="35"/>
    <x v="2"/>
    <x v="0"/>
  </r>
  <r>
    <n v="2136"/>
    <n v="34"/>
    <s v="Male"/>
    <s v="Sunglasses"/>
    <x v="3"/>
    <n v="94"/>
    <s v="California"/>
    <s v="S"/>
    <s v="Yellow"/>
    <x v="0"/>
    <n v="4.5999999999999996"/>
    <s v="No"/>
    <s v="Next Day Air"/>
    <s v="No"/>
    <s v="No"/>
    <n v="1"/>
    <x v="5"/>
    <x v="6"/>
  </r>
  <r>
    <n v="2137"/>
    <n v="47"/>
    <s v="Male"/>
    <s v="Sunglasses"/>
    <x v="3"/>
    <n v="93"/>
    <s v="New York"/>
    <s v="M"/>
    <s v="Red"/>
    <x v="2"/>
    <n v="2.8"/>
    <s v="No"/>
    <s v="Standard"/>
    <s v="No"/>
    <s v="No"/>
    <n v="25"/>
    <x v="4"/>
    <x v="0"/>
  </r>
  <r>
    <n v="2138"/>
    <n v="27"/>
    <s v="Male"/>
    <s v="Socks"/>
    <x v="0"/>
    <n v="51"/>
    <s v="Indiana"/>
    <s v="XL"/>
    <s v="Purple"/>
    <x v="0"/>
    <n v="4.5999999999999996"/>
    <s v="No"/>
    <s v="2-Day Shipping"/>
    <s v="No"/>
    <s v="No"/>
    <n v="20"/>
    <x v="2"/>
    <x v="6"/>
  </r>
  <r>
    <n v="2139"/>
    <n v="67"/>
    <s v="Male"/>
    <s v="Sweater"/>
    <x v="0"/>
    <n v="42"/>
    <s v="Mississippi"/>
    <s v="M"/>
    <s v="Teal"/>
    <x v="3"/>
    <n v="2.8"/>
    <s v="No"/>
    <s v="Next Day Air"/>
    <s v="No"/>
    <s v="No"/>
    <n v="36"/>
    <x v="0"/>
    <x v="3"/>
  </r>
  <r>
    <n v="2140"/>
    <n v="40"/>
    <s v="Male"/>
    <s v="Boots"/>
    <x v="1"/>
    <n v="95"/>
    <s v="New York"/>
    <s v="M"/>
    <s v="Red"/>
    <x v="0"/>
    <n v="3"/>
    <s v="No"/>
    <s v="Free Shipping"/>
    <s v="No"/>
    <s v="No"/>
    <n v="33"/>
    <x v="1"/>
    <x v="1"/>
  </r>
  <r>
    <n v="2141"/>
    <n v="53"/>
    <s v="Male"/>
    <s v="Handbag"/>
    <x v="3"/>
    <n v="90"/>
    <s v="New Mexico"/>
    <s v="M"/>
    <s v="Brown"/>
    <x v="3"/>
    <n v="3.7"/>
    <s v="No"/>
    <s v="Standard"/>
    <s v="No"/>
    <s v="No"/>
    <n v="36"/>
    <x v="1"/>
    <x v="0"/>
  </r>
  <r>
    <n v="2142"/>
    <n v="24"/>
    <s v="Male"/>
    <s v="Dress"/>
    <x v="0"/>
    <n v="98"/>
    <s v="Kentucky"/>
    <s v="M"/>
    <s v="Peach"/>
    <x v="0"/>
    <n v="4.0999999999999996"/>
    <s v="No"/>
    <s v="2-Day Shipping"/>
    <s v="No"/>
    <s v="No"/>
    <n v="32"/>
    <x v="3"/>
    <x v="2"/>
  </r>
  <r>
    <n v="2143"/>
    <n v="47"/>
    <s v="Male"/>
    <s v="Hat"/>
    <x v="3"/>
    <n v="39"/>
    <s v="North Dakota"/>
    <s v="M"/>
    <s v="Maroon"/>
    <x v="0"/>
    <n v="4.3"/>
    <s v="No"/>
    <s v="Next Day Air"/>
    <s v="No"/>
    <s v="No"/>
    <n v="21"/>
    <x v="0"/>
    <x v="3"/>
  </r>
  <r>
    <n v="2144"/>
    <n v="53"/>
    <s v="Male"/>
    <s v="Sandals"/>
    <x v="1"/>
    <n v="66"/>
    <s v="Arkansas"/>
    <s v="L"/>
    <s v="Red"/>
    <x v="3"/>
    <n v="3.8"/>
    <s v="No"/>
    <s v="Next Day Air"/>
    <s v="No"/>
    <s v="No"/>
    <n v="48"/>
    <x v="0"/>
    <x v="4"/>
  </r>
  <r>
    <n v="2145"/>
    <n v="47"/>
    <s v="Male"/>
    <s v="Shoes"/>
    <x v="1"/>
    <n v="23"/>
    <s v="Maryland"/>
    <s v="L"/>
    <s v="Orange"/>
    <x v="0"/>
    <n v="3.7"/>
    <s v="No"/>
    <s v="Free Shipping"/>
    <s v="No"/>
    <s v="No"/>
    <n v="25"/>
    <x v="3"/>
    <x v="3"/>
  </r>
  <r>
    <n v="2146"/>
    <n v="38"/>
    <s v="Male"/>
    <s v="Skirt"/>
    <x v="0"/>
    <n v="73"/>
    <s v="Connecticut"/>
    <s v="S"/>
    <s v="White"/>
    <x v="0"/>
    <n v="4.8"/>
    <s v="No"/>
    <s v="Standard"/>
    <s v="No"/>
    <s v="No"/>
    <n v="32"/>
    <x v="3"/>
    <x v="2"/>
  </r>
  <r>
    <n v="2147"/>
    <n v="48"/>
    <s v="Male"/>
    <s v="Sunglasses"/>
    <x v="3"/>
    <n v="23"/>
    <s v="Utah"/>
    <s v="XL"/>
    <s v="White"/>
    <x v="2"/>
    <n v="4.5999999999999996"/>
    <s v="No"/>
    <s v="Standard"/>
    <s v="No"/>
    <s v="No"/>
    <n v="45"/>
    <x v="3"/>
    <x v="6"/>
  </r>
  <r>
    <n v="2148"/>
    <n v="47"/>
    <s v="Male"/>
    <s v="Skirt"/>
    <x v="0"/>
    <n v="43"/>
    <s v="Missouri"/>
    <s v="S"/>
    <s v="Charcoal"/>
    <x v="3"/>
    <n v="4.8"/>
    <s v="No"/>
    <s v="Standard"/>
    <s v="No"/>
    <s v="No"/>
    <n v="4"/>
    <x v="1"/>
    <x v="0"/>
  </r>
  <r>
    <n v="2149"/>
    <n v="19"/>
    <s v="Male"/>
    <s v="T-shirt"/>
    <x v="0"/>
    <n v="45"/>
    <s v="Nebraska"/>
    <s v="XL"/>
    <s v="Turquoise"/>
    <x v="0"/>
    <n v="4.5999999999999996"/>
    <s v="No"/>
    <s v="2-Day Shipping"/>
    <s v="No"/>
    <s v="No"/>
    <n v="19"/>
    <x v="3"/>
    <x v="4"/>
  </r>
  <r>
    <n v="2150"/>
    <n v="38"/>
    <s v="Male"/>
    <s v="Sandals"/>
    <x v="1"/>
    <n v="21"/>
    <s v="Hawaii"/>
    <s v="L"/>
    <s v="Orange"/>
    <x v="0"/>
    <n v="4"/>
    <s v="No"/>
    <s v="Standard"/>
    <s v="No"/>
    <s v="No"/>
    <n v="1"/>
    <x v="4"/>
    <x v="1"/>
  </r>
  <r>
    <n v="2151"/>
    <n v="57"/>
    <s v="Male"/>
    <s v="Shirt"/>
    <x v="0"/>
    <n v="40"/>
    <s v="Illinois"/>
    <s v="M"/>
    <s v="Orange"/>
    <x v="1"/>
    <n v="2.6"/>
    <s v="No"/>
    <s v="2-Day Shipping"/>
    <s v="No"/>
    <s v="No"/>
    <n v="12"/>
    <x v="1"/>
    <x v="1"/>
  </r>
  <r>
    <n v="2152"/>
    <n v="70"/>
    <s v="Male"/>
    <s v="Jeans"/>
    <x v="0"/>
    <n v="58"/>
    <s v="Vermont"/>
    <s v="L"/>
    <s v="Brown"/>
    <x v="3"/>
    <n v="2.6"/>
    <s v="No"/>
    <s v="2-Day Shipping"/>
    <s v="No"/>
    <s v="No"/>
    <n v="18"/>
    <x v="0"/>
    <x v="5"/>
  </r>
  <r>
    <n v="2153"/>
    <n v="38"/>
    <s v="Male"/>
    <s v="Shorts"/>
    <x v="0"/>
    <n v="48"/>
    <s v="New Jersey"/>
    <s v="L"/>
    <s v="Magenta"/>
    <x v="2"/>
    <n v="4.5"/>
    <s v="No"/>
    <s v="Next Day Air"/>
    <s v="No"/>
    <s v="No"/>
    <n v="43"/>
    <x v="4"/>
    <x v="4"/>
  </r>
  <r>
    <n v="2154"/>
    <n v="35"/>
    <s v="Male"/>
    <s v="Shirt"/>
    <x v="0"/>
    <n v="94"/>
    <s v="Kentucky"/>
    <s v="M"/>
    <s v="Violet"/>
    <x v="3"/>
    <n v="4.2"/>
    <s v="No"/>
    <s v="Free Shipping"/>
    <s v="No"/>
    <s v="No"/>
    <n v="31"/>
    <x v="3"/>
    <x v="2"/>
  </r>
  <r>
    <n v="2155"/>
    <n v="46"/>
    <s v="Male"/>
    <s v="Scarf"/>
    <x v="3"/>
    <n v="74"/>
    <s v="Wyoming"/>
    <s v="M"/>
    <s v="Violet"/>
    <x v="1"/>
    <n v="3.4"/>
    <s v="No"/>
    <s v="Store Pickup"/>
    <s v="No"/>
    <s v="No"/>
    <n v="33"/>
    <x v="1"/>
    <x v="6"/>
  </r>
  <r>
    <n v="2156"/>
    <n v="32"/>
    <s v="Male"/>
    <s v="Handbag"/>
    <x v="3"/>
    <n v="51"/>
    <s v="Hawaii"/>
    <s v="L"/>
    <s v="Yellow"/>
    <x v="3"/>
    <n v="3.7"/>
    <s v="No"/>
    <s v="Store Pickup"/>
    <s v="No"/>
    <s v="No"/>
    <n v="46"/>
    <x v="3"/>
    <x v="5"/>
  </r>
  <r>
    <n v="2157"/>
    <n v="38"/>
    <s v="Male"/>
    <s v="Skirt"/>
    <x v="0"/>
    <n v="83"/>
    <s v="Missouri"/>
    <s v="M"/>
    <s v="Maroon"/>
    <x v="0"/>
    <n v="3.6"/>
    <s v="No"/>
    <s v="Next Day Air"/>
    <s v="No"/>
    <s v="No"/>
    <n v="41"/>
    <x v="5"/>
    <x v="4"/>
  </r>
  <r>
    <n v="2158"/>
    <n v="41"/>
    <s v="Male"/>
    <s v="Handbag"/>
    <x v="3"/>
    <n v="68"/>
    <s v="Mississippi"/>
    <s v="L"/>
    <s v="Turquoise"/>
    <x v="0"/>
    <n v="4"/>
    <s v="No"/>
    <s v="Next Day Air"/>
    <s v="No"/>
    <s v="No"/>
    <n v="41"/>
    <x v="0"/>
    <x v="0"/>
  </r>
  <r>
    <n v="2159"/>
    <n v="19"/>
    <s v="Male"/>
    <s v="Gloves"/>
    <x v="3"/>
    <n v="84"/>
    <s v="Massachusetts"/>
    <s v="XL"/>
    <s v="Olive"/>
    <x v="1"/>
    <n v="4.5999999999999996"/>
    <s v="No"/>
    <s v="Standard"/>
    <s v="No"/>
    <s v="No"/>
    <n v="9"/>
    <x v="4"/>
    <x v="0"/>
  </r>
  <r>
    <n v="2160"/>
    <n v="18"/>
    <s v="Male"/>
    <s v="Shirt"/>
    <x v="0"/>
    <n v="58"/>
    <s v="Louisiana"/>
    <s v="M"/>
    <s v="Peach"/>
    <x v="3"/>
    <n v="3"/>
    <s v="No"/>
    <s v="Free Shipping"/>
    <s v="No"/>
    <s v="No"/>
    <n v="34"/>
    <x v="1"/>
    <x v="2"/>
  </r>
  <r>
    <n v="2161"/>
    <n v="45"/>
    <s v="Male"/>
    <s v="Blouse"/>
    <x v="0"/>
    <n v="92"/>
    <s v="West Virginia"/>
    <s v="L"/>
    <s v="Charcoal"/>
    <x v="0"/>
    <n v="3.3"/>
    <s v="No"/>
    <s v="Express"/>
    <s v="No"/>
    <s v="No"/>
    <n v="21"/>
    <x v="3"/>
    <x v="2"/>
  </r>
  <r>
    <n v="2162"/>
    <n v="23"/>
    <s v="Male"/>
    <s v="Dress"/>
    <x v="0"/>
    <n v="69"/>
    <s v="Washington"/>
    <s v="S"/>
    <s v="Peach"/>
    <x v="2"/>
    <n v="3.8"/>
    <s v="No"/>
    <s v="Express"/>
    <s v="No"/>
    <s v="No"/>
    <n v="5"/>
    <x v="5"/>
    <x v="0"/>
  </r>
  <r>
    <n v="2163"/>
    <n v="60"/>
    <s v="Male"/>
    <s v="Shorts"/>
    <x v="0"/>
    <n v="48"/>
    <s v="Oregon"/>
    <s v="S"/>
    <s v="Black"/>
    <x v="2"/>
    <n v="2.7"/>
    <s v="No"/>
    <s v="Free Shipping"/>
    <s v="No"/>
    <s v="No"/>
    <n v="32"/>
    <x v="3"/>
    <x v="1"/>
  </r>
  <r>
    <n v="2164"/>
    <n v="52"/>
    <s v="Male"/>
    <s v="Shoes"/>
    <x v="1"/>
    <n v="60"/>
    <s v="New York"/>
    <s v="L"/>
    <s v="Gray"/>
    <x v="1"/>
    <n v="4.5"/>
    <s v="No"/>
    <s v="Express"/>
    <s v="No"/>
    <s v="No"/>
    <n v="44"/>
    <x v="4"/>
    <x v="5"/>
  </r>
  <r>
    <n v="2165"/>
    <n v="42"/>
    <s v="Male"/>
    <s v="Sandals"/>
    <x v="1"/>
    <n v="20"/>
    <s v="Iowa"/>
    <s v="S"/>
    <s v="Olive"/>
    <x v="0"/>
    <n v="4.8"/>
    <s v="No"/>
    <s v="Next Day Air"/>
    <s v="No"/>
    <s v="No"/>
    <n v="46"/>
    <x v="3"/>
    <x v="4"/>
  </r>
  <r>
    <n v="2166"/>
    <n v="29"/>
    <s v="Male"/>
    <s v="Pants"/>
    <x v="0"/>
    <n v="55"/>
    <s v="Idaho"/>
    <s v="M"/>
    <s v="Turquoise"/>
    <x v="2"/>
    <n v="4.2"/>
    <s v="No"/>
    <s v="Express"/>
    <s v="No"/>
    <s v="No"/>
    <n v="42"/>
    <x v="2"/>
    <x v="6"/>
  </r>
  <r>
    <n v="2167"/>
    <n v="31"/>
    <s v="Male"/>
    <s v="Jacket"/>
    <x v="2"/>
    <n v="88"/>
    <s v="New Jersey"/>
    <s v="S"/>
    <s v="Purple"/>
    <x v="1"/>
    <n v="3.5"/>
    <s v="No"/>
    <s v="Express"/>
    <s v="No"/>
    <s v="No"/>
    <n v="50"/>
    <x v="2"/>
    <x v="4"/>
  </r>
  <r>
    <n v="2168"/>
    <n v="30"/>
    <s v="Male"/>
    <s v="Skirt"/>
    <x v="0"/>
    <n v="48"/>
    <s v="Ohio"/>
    <s v="L"/>
    <s v="Green"/>
    <x v="0"/>
    <n v="4.9000000000000004"/>
    <s v="No"/>
    <s v="Standard"/>
    <s v="No"/>
    <s v="No"/>
    <n v="33"/>
    <x v="0"/>
    <x v="0"/>
  </r>
  <r>
    <n v="2169"/>
    <n v="23"/>
    <s v="Male"/>
    <s v="Handbag"/>
    <x v="3"/>
    <n v="74"/>
    <s v="Connecticut"/>
    <s v="M"/>
    <s v="Beige"/>
    <x v="1"/>
    <n v="4.0999999999999996"/>
    <s v="No"/>
    <s v="Next Day Air"/>
    <s v="No"/>
    <s v="No"/>
    <n v="32"/>
    <x v="1"/>
    <x v="3"/>
  </r>
  <r>
    <n v="2170"/>
    <n v="31"/>
    <s v="Male"/>
    <s v="Coat"/>
    <x v="2"/>
    <n v="42"/>
    <s v="Florida"/>
    <s v="M"/>
    <s v="Brown"/>
    <x v="3"/>
    <n v="2.9"/>
    <s v="No"/>
    <s v="Next Day Air"/>
    <s v="No"/>
    <s v="No"/>
    <n v="32"/>
    <x v="4"/>
    <x v="4"/>
  </r>
  <r>
    <n v="2171"/>
    <n v="40"/>
    <s v="Male"/>
    <s v="Sweater"/>
    <x v="0"/>
    <n v="32"/>
    <s v="South Carolina"/>
    <s v="M"/>
    <s v="Turquoise"/>
    <x v="3"/>
    <n v="4"/>
    <s v="No"/>
    <s v="Next Day Air"/>
    <s v="No"/>
    <s v="No"/>
    <n v="37"/>
    <x v="0"/>
    <x v="6"/>
  </r>
  <r>
    <n v="2172"/>
    <n v="39"/>
    <s v="Male"/>
    <s v="Shorts"/>
    <x v="0"/>
    <n v="98"/>
    <s v="Missouri"/>
    <s v="M"/>
    <s v="Yellow"/>
    <x v="2"/>
    <n v="4.5999999999999996"/>
    <s v="No"/>
    <s v="Store Pickup"/>
    <s v="No"/>
    <s v="No"/>
    <n v="9"/>
    <x v="1"/>
    <x v="0"/>
  </r>
  <r>
    <n v="2173"/>
    <n v="28"/>
    <s v="Male"/>
    <s v="Skirt"/>
    <x v="0"/>
    <n v="89"/>
    <s v="Rhode Island"/>
    <s v="S"/>
    <s v="Lavender"/>
    <x v="3"/>
    <n v="2.8"/>
    <s v="No"/>
    <s v="Store Pickup"/>
    <s v="No"/>
    <s v="No"/>
    <n v="6"/>
    <x v="3"/>
    <x v="0"/>
  </r>
  <r>
    <n v="2174"/>
    <n v="23"/>
    <s v="Male"/>
    <s v="Gloves"/>
    <x v="3"/>
    <n v="97"/>
    <s v="Delaware"/>
    <s v="S"/>
    <s v="Cyan"/>
    <x v="2"/>
    <n v="5"/>
    <s v="No"/>
    <s v="2-Day Shipping"/>
    <s v="No"/>
    <s v="No"/>
    <n v="36"/>
    <x v="0"/>
    <x v="3"/>
  </r>
  <r>
    <n v="2175"/>
    <n v="42"/>
    <s v="Male"/>
    <s v="Backpack"/>
    <x v="3"/>
    <n v="49"/>
    <s v="Colorado"/>
    <s v="S"/>
    <s v="Olive"/>
    <x v="1"/>
    <n v="2.9"/>
    <s v="No"/>
    <s v="Store Pickup"/>
    <s v="No"/>
    <s v="No"/>
    <n v="1"/>
    <x v="1"/>
    <x v="2"/>
  </r>
  <r>
    <n v="2176"/>
    <n v="68"/>
    <s v="Male"/>
    <s v="Dress"/>
    <x v="0"/>
    <n v="50"/>
    <s v="Nebraska"/>
    <s v="M"/>
    <s v="Silver"/>
    <x v="1"/>
    <n v="3.3"/>
    <s v="No"/>
    <s v="Free Shipping"/>
    <s v="No"/>
    <s v="No"/>
    <n v="48"/>
    <x v="2"/>
    <x v="0"/>
  </r>
  <r>
    <n v="2177"/>
    <n v="24"/>
    <s v="Male"/>
    <s v="Belt"/>
    <x v="3"/>
    <n v="91"/>
    <s v="Vermont"/>
    <s v="S"/>
    <s v="Red"/>
    <x v="0"/>
    <n v="3.4"/>
    <s v="No"/>
    <s v="2-Day Shipping"/>
    <s v="No"/>
    <s v="No"/>
    <n v="44"/>
    <x v="5"/>
    <x v="3"/>
  </r>
  <r>
    <n v="2178"/>
    <n v="24"/>
    <s v="Male"/>
    <s v="Gloves"/>
    <x v="3"/>
    <n v="93"/>
    <s v="Montana"/>
    <s v="XL"/>
    <s v="Green"/>
    <x v="0"/>
    <n v="3"/>
    <s v="No"/>
    <s v="Express"/>
    <s v="No"/>
    <s v="No"/>
    <n v="9"/>
    <x v="3"/>
    <x v="4"/>
  </r>
  <r>
    <n v="2179"/>
    <n v="21"/>
    <s v="Male"/>
    <s v="Jewelry"/>
    <x v="3"/>
    <n v="98"/>
    <s v="Florida"/>
    <s v="M"/>
    <s v="Gold"/>
    <x v="2"/>
    <n v="4.7"/>
    <s v="No"/>
    <s v="Standard"/>
    <s v="No"/>
    <s v="No"/>
    <n v="32"/>
    <x v="0"/>
    <x v="2"/>
  </r>
  <r>
    <n v="2180"/>
    <n v="49"/>
    <s v="Male"/>
    <s v="Socks"/>
    <x v="0"/>
    <n v="82"/>
    <s v="Delaware"/>
    <s v="L"/>
    <s v="Lavender"/>
    <x v="3"/>
    <n v="2.9"/>
    <s v="No"/>
    <s v="Next Day Air"/>
    <s v="No"/>
    <s v="No"/>
    <n v="14"/>
    <x v="3"/>
    <x v="5"/>
  </r>
  <r>
    <n v="2181"/>
    <n v="41"/>
    <s v="Male"/>
    <s v="Coat"/>
    <x v="2"/>
    <n v="37"/>
    <s v="Connecticut"/>
    <s v="M"/>
    <s v="Yellow"/>
    <x v="2"/>
    <n v="4.0999999999999996"/>
    <s v="No"/>
    <s v="Store Pickup"/>
    <s v="No"/>
    <s v="No"/>
    <n v="43"/>
    <x v="1"/>
    <x v="3"/>
  </r>
  <r>
    <n v="2182"/>
    <n v="22"/>
    <s v="Male"/>
    <s v="Handbag"/>
    <x v="3"/>
    <n v="63"/>
    <s v="Hawaii"/>
    <s v="M"/>
    <s v="Black"/>
    <x v="3"/>
    <n v="3.2"/>
    <s v="No"/>
    <s v="Free Shipping"/>
    <s v="No"/>
    <s v="No"/>
    <n v="32"/>
    <x v="4"/>
    <x v="4"/>
  </r>
  <r>
    <n v="2183"/>
    <n v="42"/>
    <s v="Male"/>
    <s v="Blouse"/>
    <x v="0"/>
    <n v="99"/>
    <s v="New Mexico"/>
    <s v="M"/>
    <s v="Maroon"/>
    <x v="0"/>
    <n v="2.7"/>
    <s v="No"/>
    <s v="Store Pickup"/>
    <s v="No"/>
    <s v="No"/>
    <n v="26"/>
    <x v="0"/>
    <x v="4"/>
  </r>
  <r>
    <n v="2184"/>
    <n v="30"/>
    <s v="Male"/>
    <s v="Shorts"/>
    <x v="0"/>
    <n v="37"/>
    <s v="Kansas"/>
    <s v="M"/>
    <s v="Maroon"/>
    <x v="1"/>
    <n v="4.7"/>
    <s v="No"/>
    <s v="Store Pickup"/>
    <s v="No"/>
    <s v="No"/>
    <n v="2"/>
    <x v="1"/>
    <x v="5"/>
  </r>
  <r>
    <n v="2185"/>
    <n v="38"/>
    <s v="Male"/>
    <s v="Shoes"/>
    <x v="1"/>
    <n v="34"/>
    <s v="Nevada"/>
    <s v="S"/>
    <s v="Gold"/>
    <x v="1"/>
    <n v="3.2"/>
    <s v="No"/>
    <s v="Free Shipping"/>
    <s v="No"/>
    <s v="No"/>
    <n v="16"/>
    <x v="3"/>
    <x v="6"/>
  </r>
  <r>
    <n v="2186"/>
    <n v="40"/>
    <s v="Male"/>
    <s v="Shorts"/>
    <x v="0"/>
    <n v="32"/>
    <s v="North Carolina"/>
    <s v="M"/>
    <s v="Violet"/>
    <x v="0"/>
    <n v="2.5"/>
    <s v="No"/>
    <s v="Express"/>
    <s v="No"/>
    <s v="No"/>
    <n v="50"/>
    <x v="5"/>
    <x v="6"/>
  </r>
  <r>
    <n v="2187"/>
    <n v="55"/>
    <s v="Male"/>
    <s v="Sandals"/>
    <x v="1"/>
    <n v="23"/>
    <s v="New Mexico"/>
    <s v="XL"/>
    <s v="Teal"/>
    <x v="0"/>
    <n v="4.3"/>
    <s v="No"/>
    <s v="Next Day Air"/>
    <s v="No"/>
    <s v="No"/>
    <n v="6"/>
    <x v="3"/>
    <x v="6"/>
  </r>
  <r>
    <n v="2188"/>
    <n v="37"/>
    <s v="Male"/>
    <s v="Blouse"/>
    <x v="0"/>
    <n v="78"/>
    <s v="Idaho"/>
    <s v="M"/>
    <s v="Violet"/>
    <x v="1"/>
    <n v="4.4000000000000004"/>
    <s v="No"/>
    <s v="Free Shipping"/>
    <s v="No"/>
    <s v="No"/>
    <n v="20"/>
    <x v="3"/>
    <x v="2"/>
  </r>
  <r>
    <n v="2189"/>
    <n v="41"/>
    <s v="Male"/>
    <s v="Coat"/>
    <x v="2"/>
    <n v="54"/>
    <s v="California"/>
    <s v="M"/>
    <s v="Brown"/>
    <x v="0"/>
    <n v="4.7"/>
    <s v="No"/>
    <s v="Next Day Air"/>
    <s v="No"/>
    <s v="No"/>
    <n v="9"/>
    <x v="2"/>
    <x v="1"/>
  </r>
  <r>
    <n v="2190"/>
    <n v="38"/>
    <s v="Male"/>
    <s v="Blouse"/>
    <x v="0"/>
    <n v="94"/>
    <s v="Wisconsin"/>
    <s v="XL"/>
    <s v="Brown"/>
    <x v="3"/>
    <n v="4"/>
    <s v="No"/>
    <s v="Express"/>
    <s v="No"/>
    <s v="No"/>
    <n v="47"/>
    <x v="2"/>
    <x v="4"/>
  </r>
  <r>
    <n v="2191"/>
    <n v="42"/>
    <s v="Male"/>
    <s v="Belt"/>
    <x v="3"/>
    <n v="75"/>
    <s v="Alaska"/>
    <s v="S"/>
    <s v="Maroon"/>
    <x v="1"/>
    <n v="4.5999999999999996"/>
    <s v="No"/>
    <s v="Express"/>
    <s v="No"/>
    <s v="No"/>
    <n v="33"/>
    <x v="2"/>
    <x v="2"/>
  </r>
  <r>
    <n v="2192"/>
    <n v="26"/>
    <s v="Male"/>
    <s v="Blouse"/>
    <x v="0"/>
    <n v="69"/>
    <s v="Pennsylvania"/>
    <s v="S"/>
    <s v="Maroon"/>
    <x v="2"/>
    <n v="3.8"/>
    <s v="No"/>
    <s v="Next Day Air"/>
    <s v="No"/>
    <s v="No"/>
    <n v="46"/>
    <x v="1"/>
    <x v="4"/>
  </r>
  <r>
    <n v="2193"/>
    <n v="41"/>
    <s v="Male"/>
    <s v="Scarf"/>
    <x v="3"/>
    <n v="35"/>
    <s v="Virginia"/>
    <s v="L"/>
    <s v="Yellow"/>
    <x v="0"/>
    <n v="3.2"/>
    <s v="No"/>
    <s v="Next Day Air"/>
    <s v="No"/>
    <s v="No"/>
    <n v="9"/>
    <x v="2"/>
    <x v="5"/>
  </r>
  <r>
    <n v="2194"/>
    <n v="27"/>
    <s v="Male"/>
    <s v="Shirt"/>
    <x v="0"/>
    <n v="78"/>
    <s v="California"/>
    <s v="L"/>
    <s v="Turquoise"/>
    <x v="1"/>
    <n v="5"/>
    <s v="No"/>
    <s v="Express"/>
    <s v="No"/>
    <s v="No"/>
    <n v="8"/>
    <x v="3"/>
    <x v="5"/>
  </r>
  <r>
    <n v="2195"/>
    <n v="61"/>
    <s v="Male"/>
    <s v="Socks"/>
    <x v="0"/>
    <n v="29"/>
    <s v="Kentucky"/>
    <s v="M"/>
    <s v="Silver"/>
    <x v="2"/>
    <n v="3.5"/>
    <s v="No"/>
    <s v="Standard"/>
    <s v="No"/>
    <s v="No"/>
    <n v="48"/>
    <x v="4"/>
    <x v="3"/>
  </r>
  <r>
    <n v="2196"/>
    <n v="58"/>
    <s v="Male"/>
    <s v="Jeans"/>
    <x v="0"/>
    <n v="62"/>
    <s v="New York"/>
    <s v="M"/>
    <s v="Brown"/>
    <x v="3"/>
    <n v="3.7"/>
    <s v="No"/>
    <s v="Next Day Air"/>
    <s v="No"/>
    <s v="No"/>
    <n v="2"/>
    <x v="1"/>
    <x v="5"/>
  </r>
  <r>
    <n v="2197"/>
    <n v="25"/>
    <s v="Male"/>
    <s v="Dress"/>
    <x v="0"/>
    <n v="58"/>
    <s v="Vermont"/>
    <s v="M"/>
    <s v="Gray"/>
    <x v="1"/>
    <n v="4.8"/>
    <s v="No"/>
    <s v="Next Day Air"/>
    <s v="No"/>
    <s v="No"/>
    <n v="31"/>
    <x v="3"/>
    <x v="1"/>
  </r>
  <r>
    <n v="2198"/>
    <n v="33"/>
    <s v="Male"/>
    <s v="Boots"/>
    <x v="1"/>
    <n v="88"/>
    <s v="Pennsylvania"/>
    <s v="M"/>
    <s v="Indigo"/>
    <x v="2"/>
    <n v="3.7"/>
    <s v="No"/>
    <s v="2-Day Shipping"/>
    <s v="No"/>
    <s v="No"/>
    <n v="40"/>
    <x v="0"/>
    <x v="5"/>
  </r>
  <r>
    <n v="2199"/>
    <n v="57"/>
    <s v="Male"/>
    <s v="Scarf"/>
    <x v="3"/>
    <n v="80"/>
    <s v="New York"/>
    <s v="L"/>
    <s v="Turquoise"/>
    <x v="2"/>
    <n v="3.5"/>
    <s v="No"/>
    <s v="Free Shipping"/>
    <s v="No"/>
    <s v="No"/>
    <n v="35"/>
    <x v="0"/>
    <x v="5"/>
  </r>
  <r>
    <n v="2200"/>
    <n v="39"/>
    <s v="Male"/>
    <s v="Scarf"/>
    <x v="3"/>
    <n v="47"/>
    <s v="North Carolina"/>
    <s v="M"/>
    <s v="Maroon"/>
    <x v="2"/>
    <n v="4.9000000000000004"/>
    <s v="No"/>
    <s v="Store Pickup"/>
    <s v="No"/>
    <s v="No"/>
    <n v="40"/>
    <x v="5"/>
    <x v="5"/>
  </r>
  <r>
    <n v="2201"/>
    <n v="60"/>
    <s v="Male"/>
    <s v="Gloves"/>
    <x v="3"/>
    <n v="51"/>
    <s v="Wyoming"/>
    <s v="L"/>
    <s v="Charcoal"/>
    <x v="2"/>
    <n v="4.7"/>
    <s v="No"/>
    <s v="Next Day Air"/>
    <s v="No"/>
    <s v="No"/>
    <n v="27"/>
    <x v="5"/>
    <x v="6"/>
  </r>
  <r>
    <n v="2202"/>
    <n v="39"/>
    <s v="Male"/>
    <s v="Pants"/>
    <x v="0"/>
    <n v="25"/>
    <s v="Ohio"/>
    <s v="L"/>
    <s v="Peach"/>
    <x v="1"/>
    <n v="4.9000000000000004"/>
    <s v="No"/>
    <s v="2-Day Shipping"/>
    <s v="No"/>
    <s v="No"/>
    <n v="10"/>
    <x v="0"/>
    <x v="2"/>
  </r>
  <r>
    <n v="2203"/>
    <n v="42"/>
    <s v="Male"/>
    <s v="Dress"/>
    <x v="0"/>
    <n v="36"/>
    <s v="Alabama"/>
    <s v="M"/>
    <s v="Red"/>
    <x v="2"/>
    <n v="4.3"/>
    <s v="No"/>
    <s v="Next Day Air"/>
    <s v="No"/>
    <s v="No"/>
    <n v="23"/>
    <x v="2"/>
    <x v="1"/>
  </r>
  <r>
    <n v="2204"/>
    <n v="53"/>
    <s v="Male"/>
    <s v="Dress"/>
    <x v="0"/>
    <n v="79"/>
    <s v="Rhode Island"/>
    <s v="M"/>
    <s v="Indigo"/>
    <x v="0"/>
    <n v="3.1"/>
    <s v="No"/>
    <s v="Free Shipping"/>
    <s v="No"/>
    <s v="No"/>
    <n v="32"/>
    <x v="1"/>
    <x v="3"/>
  </r>
  <r>
    <n v="2205"/>
    <n v="20"/>
    <s v="Male"/>
    <s v="Jeans"/>
    <x v="0"/>
    <n v="41"/>
    <s v="Oregon"/>
    <s v="S"/>
    <s v="Lavender"/>
    <x v="0"/>
    <n v="3.4"/>
    <s v="No"/>
    <s v="2-Day Shipping"/>
    <s v="No"/>
    <s v="No"/>
    <n v="6"/>
    <x v="5"/>
    <x v="5"/>
  </r>
  <r>
    <n v="2206"/>
    <n v="46"/>
    <s v="Male"/>
    <s v="Sweater"/>
    <x v="0"/>
    <n v="68"/>
    <s v="North Dakota"/>
    <s v="XL"/>
    <s v="Red"/>
    <x v="3"/>
    <n v="2.7"/>
    <s v="No"/>
    <s v="Express"/>
    <s v="No"/>
    <s v="No"/>
    <n v="27"/>
    <x v="3"/>
    <x v="1"/>
  </r>
  <r>
    <n v="2207"/>
    <n v="46"/>
    <s v="Male"/>
    <s v="Sandals"/>
    <x v="1"/>
    <n v="51"/>
    <s v="Illinois"/>
    <s v="L"/>
    <s v="Green"/>
    <x v="1"/>
    <n v="2.6"/>
    <s v="No"/>
    <s v="Store Pickup"/>
    <s v="No"/>
    <s v="No"/>
    <n v="25"/>
    <x v="4"/>
    <x v="0"/>
  </r>
  <r>
    <n v="2208"/>
    <n v="69"/>
    <s v="Male"/>
    <s v="Handbag"/>
    <x v="3"/>
    <n v="38"/>
    <s v="New Mexico"/>
    <s v="M"/>
    <s v="Gray"/>
    <x v="3"/>
    <n v="2.9"/>
    <s v="No"/>
    <s v="Next Day Air"/>
    <s v="No"/>
    <s v="No"/>
    <n v="11"/>
    <x v="2"/>
    <x v="2"/>
  </r>
  <r>
    <n v="2209"/>
    <n v="28"/>
    <s v="Male"/>
    <s v="Scarf"/>
    <x v="3"/>
    <n v="46"/>
    <s v="Colorado"/>
    <s v="XL"/>
    <s v="Violet"/>
    <x v="2"/>
    <n v="2.7"/>
    <s v="No"/>
    <s v="2-Day Shipping"/>
    <s v="No"/>
    <s v="No"/>
    <n v="23"/>
    <x v="3"/>
    <x v="5"/>
  </r>
  <r>
    <n v="2210"/>
    <n v="42"/>
    <s v="Male"/>
    <s v="Sandals"/>
    <x v="1"/>
    <n v="20"/>
    <s v="Utah"/>
    <s v="XL"/>
    <s v="Beige"/>
    <x v="2"/>
    <n v="4.5"/>
    <s v="No"/>
    <s v="2-Day Shipping"/>
    <s v="No"/>
    <s v="No"/>
    <n v="44"/>
    <x v="4"/>
    <x v="3"/>
  </r>
  <r>
    <n v="2211"/>
    <n v="30"/>
    <s v="Male"/>
    <s v="Sunglasses"/>
    <x v="3"/>
    <n v="25"/>
    <s v="Virginia"/>
    <s v="M"/>
    <s v="Orange"/>
    <x v="2"/>
    <n v="3.1"/>
    <s v="No"/>
    <s v="Store Pickup"/>
    <s v="No"/>
    <s v="No"/>
    <n v="35"/>
    <x v="3"/>
    <x v="0"/>
  </r>
  <r>
    <n v="2212"/>
    <n v="50"/>
    <s v="Male"/>
    <s v="Sweater"/>
    <x v="0"/>
    <n v="89"/>
    <s v="Maine"/>
    <s v="L"/>
    <s v="Purple"/>
    <x v="0"/>
    <n v="3.2"/>
    <s v="No"/>
    <s v="Free Shipping"/>
    <s v="No"/>
    <s v="No"/>
    <n v="45"/>
    <x v="5"/>
    <x v="6"/>
  </r>
  <r>
    <n v="2213"/>
    <n v="59"/>
    <s v="Male"/>
    <s v="Pants"/>
    <x v="0"/>
    <n v="77"/>
    <s v="Nebraska"/>
    <s v="M"/>
    <s v="Brown"/>
    <x v="0"/>
    <n v="3.3"/>
    <s v="No"/>
    <s v="Next Day Air"/>
    <s v="No"/>
    <s v="No"/>
    <n v="22"/>
    <x v="4"/>
    <x v="3"/>
  </r>
  <r>
    <n v="2214"/>
    <n v="54"/>
    <s v="Male"/>
    <s v="Hat"/>
    <x v="3"/>
    <n v="94"/>
    <s v="Hawaii"/>
    <s v="M"/>
    <s v="Maroon"/>
    <x v="3"/>
    <n v="2.9"/>
    <s v="No"/>
    <s v="Express"/>
    <s v="No"/>
    <s v="No"/>
    <n v="18"/>
    <x v="5"/>
    <x v="3"/>
  </r>
  <r>
    <n v="2215"/>
    <n v="50"/>
    <s v="Male"/>
    <s v="Belt"/>
    <x v="3"/>
    <n v="100"/>
    <s v="Idaho"/>
    <s v="L"/>
    <s v="Gold"/>
    <x v="3"/>
    <n v="4.0999999999999996"/>
    <s v="No"/>
    <s v="Standard"/>
    <s v="No"/>
    <s v="No"/>
    <n v="20"/>
    <x v="5"/>
    <x v="1"/>
  </r>
  <r>
    <n v="2216"/>
    <n v="25"/>
    <s v="Male"/>
    <s v="Sandals"/>
    <x v="1"/>
    <n v="96"/>
    <s v="West Virginia"/>
    <s v="M"/>
    <s v="Indigo"/>
    <x v="0"/>
    <n v="2.7"/>
    <s v="No"/>
    <s v="Express"/>
    <s v="No"/>
    <s v="No"/>
    <n v="28"/>
    <x v="2"/>
    <x v="0"/>
  </r>
  <r>
    <n v="2217"/>
    <n v="41"/>
    <s v="Male"/>
    <s v="Pants"/>
    <x v="0"/>
    <n v="36"/>
    <s v="Vermont"/>
    <s v="XL"/>
    <s v="Silver"/>
    <x v="0"/>
    <n v="4"/>
    <s v="No"/>
    <s v="Store Pickup"/>
    <s v="No"/>
    <s v="No"/>
    <n v="15"/>
    <x v="0"/>
    <x v="4"/>
  </r>
  <r>
    <n v="2218"/>
    <n v="35"/>
    <s v="Male"/>
    <s v="Jewelry"/>
    <x v="3"/>
    <n v="27"/>
    <s v="Indiana"/>
    <s v="XL"/>
    <s v="Red"/>
    <x v="3"/>
    <n v="2.6"/>
    <s v="No"/>
    <s v="Store Pickup"/>
    <s v="No"/>
    <s v="No"/>
    <n v="42"/>
    <x v="4"/>
    <x v="0"/>
  </r>
  <r>
    <n v="2219"/>
    <n v="67"/>
    <s v="Male"/>
    <s v="Sunglasses"/>
    <x v="3"/>
    <n v="67"/>
    <s v="Idaho"/>
    <s v="M"/>
    <s v="Magenta"/>
    <x v="0"/>
    <n v="3.5"/>
    <s v="No"/>
    <s v="Store Pickup"/>
    <s v="No"/>
    <s v="No"/>
    <n v="20"/>
    <x v="5"/>
    <x v="3"/>
  </r>
  <r>
    <n v="2220"/>
    <n v="33"/>
    <s v="Male"/>
    <s v="Blouse"/>
    <x v="0"/>
    <n v="91"/>
    <s v="Minnesota"/>
    <s v="S"/>
    <s v="Purple"/>
    <x v="3"/>
    <n v="2.8"/>
    <s v="No"/>
    <s v="Store Pickup"/>
    <s v="No"/>
    <s v="No"/>
    <n v="16"/>
    <x v="4"/>
    <x v="0"/>
  </r>
  <r>
    <n v="2221"/>
    <n v="19"/>
    <s v="Male"/>
    <s v="Belt"/>
    <x v="3"/>
    <n v="62"/>
    <s v="Wyoming"/>
    <s v="XL"/>
    <s v="Beige"/>
    <x v="3"/>
    <n v="4.5"/>
    <s v="No"/>
    <s v="Store Pickup"/>
    <s v="No"/>
    <s v="No"/>
    <n v="47"/>
    <x v="1"/>
    <x v="2"/>
  </r>
  <r>
    <n v="2222"/>
    <n v="25"/>
    <s v="Male"/>
    <s v="Shorts"/>
    <x v="0"/>
    <n v="88"/>
    <s v="Kansas"/>
    <s v="XL"/>
    <s v="White"/>
    <x v="3"/>
    <n v="3"/>
    <s v="No"/>
    <s v="Free Shipping"/>
    <s v="No"/>
    <s v="No"/>
    <n v="34"/>
    <x v="2"/>
    <x v="2"/>
  </r>
  <r>
    <n v="2223"/>
    <n v="32"/>
    <s v="Male"/>
    <s v="Pants"/>
    <x v="0"/>
    <n v="66"/>
    <s v="Georgia"/>
    <s v="M"/>
    <s v="Teal"/>
    <x v="2"/>
    <n v="4.4000000000000004"/>
    <s v="No"/>
    <s v="Store Pickup"/>
    <s v="No"/>
    <s v="No"/>
    <n v="30"/>
    <x v="2"/>
    <x v="1"/>
  </r>
  <r>
    <n v="2224"/>
    <n v="30"/>
    <s v="Male"/>
    <s v="Sandals"/>
    <x v="1"/>
    <n v="65"/>
    <s v="Kansas"/>
    <s v="M"/>
    <s v="Gray"/>
    <x v="3"/>
    <n v="4.7"/>
    <s v="No"/>
    <s v="Next Day Air"/>
    <s v="No"/>
    <s v="No"/>
    <n v="5"/>
    <x v="3"/>
    <x v="3"/>
  </r>
  <r>
    <n v="2225"/>
    <n v="18"/>
    <s v="Male"/>
    <s v="Gloves"/>
    <x v="3"/>
    <n v="25"/>
    <s v="Nebraska"/>
    <s v="L"/>
    <s v="Charcoal"/>
    <x v="0"/>
    <n v="4.3"/>
    <s v="No"/>
    <s v="Standard"/>
    <s v="No"/>
    <s v="No"/>
    <n v="38"/>
    <x v="1"/>
    <x v="3"/>
  </r>
  <r>
    <n v="2226"/>
    <n v="38"/>
    <s v="Male"/>
    <s v="Belt"/>
    <x v="3"/>
    <n v="64"/>
    <s v="Washington"/>
    <s v="S"/>
    <s v="Olive"/>
    <x v="1"/>
    <n v="4.8"/>
    <s v="No"/>
    <s v="Free Shipping"/>
    <s v="No"/>
    <s v="No"/>
    <n v="18"/>
    <x v="2"/>
    <x v="2"/>
  </r>
  <r>
    <n v="2227"/>
    <n v="22"/>
    <s v="Male"/>
    <s v="Shirt"/>
    <x v="0"/>
    <n v="72"/>
    <s v="Missouri"/>
    <s v="L"/>
    <s v="Blue"/>
    <x v="1"/>
    <n v="4.8"/>
    <s v="No"/>
    <s v="Store Pickup"/>
    <s v="No"/>
    <s v="No"/>
    <n v="28"/>
    <x v="1"/>
    <x v="2"/>
  </r>
  <r>
    <n v="2228"/>
    <n v="40"/>
    <s v="Male"/>
    <s v="Scarf"/>
    <x v="3"/>
    <n v="74"/>
    <s v="Washington"/>
    <s v="S"/>
    <s v="Gray"/>
    <x v="2"/>
    <n v="4.4000000000000004"/>
    <s v="No"/>
    <s v="Next Day Air"/>
    <s v="No"/>
    <s v="No"/>
    <n v="42"/>
    <x v="2"/>
    <x v="0"/>
  </r>
  <r>
    <n v="2229"/>
    <n v="54"/>
    <s v="Male"/>
    <s v="Gloves"/>
    <x v="3"/>
    <n v="50"/>
    <s v="Kansas"/>
    <s v="M"/>
    <s v="Green"/>
    <x v="3"/>
    <n v="3.7"/>
    <s v="No"/>
    <s v="Free Shipping"/>
    <s v="No"/>
    <s v="No"/>
    <n v="5"/>
    <x v="2"/>
    <x v="1"/>
  </r>
  <r>
    <n v="2230"/>
    <n v="70"/>
    <s v="Male"/>
    <s v="Pants"/>
    <x v="0"/>
    <n v="97"/>
    <s v="Minnesota"/>
    <s v="M"/>
    <s v="Silver"/>
    <x v="3"/>
    <n v="3.9"/>
    <s v="No"/>
    <s v="Express"/>
    <s v="No"/>
    <s v="No"/>
    <n v="50"/>
    <x v="0"/>
    <x v="5"/>
  </r>
  <r>
    <n v="2231"/>
    <n v="52"/>
    <s v="Male"/>
    <s v="Sneakers"/>
    <x v="1"/>
    <n v="36"/>
    <s v="Colorado"/>
    <s v="S"/>
    <s v="Teal"/>
    <x v="1"/>
    <n v="3.8"/>
    <s v="No"/>
    <s v="Express"/>
    <s v="No"/>
    <s v="No"/>
    <n v="33"/>
    <x v="0"/>
    <x v="0"/>
  </r>
  <r>
    <n v="2232"/>
    <n v="34"/>
    <s v="Male"/>
    <s v="Jacket"/>
    <x v="2"/>
    <n v="49"/>
    <s v="Utah"/>
    <s v="M"/>
    <s v="Beige"/>
    <x v="3"/>
    <n v="4.0999999999999996"/>
    <s v="No"/>
    <s v="Store Pickup"/>
    <s v="No"/>
    <s v="No"/>
    <n v="1"/>
    <x v="2"/>
    <x v="1"/>
  </r>
  <r>
    <n v="2233"/>
    <n v="65"/>
    <s v="Male"/>
    <s v="Shoes"/>
    <x v="1"/>
    <n v="64"/>
    <s v="North Carolina"/>
    <s v="L"/>
    <s v="Lavender"/>
    <x v="1"/>
    <n v="4"/>
    <s v="No"/>
    <s v="Store Pickup"/>
    <s v="No"/>
    <s v="No"/>
    <n v="14"/>
    <x v="1"/>
    <x v="0"/>
  </r>
  <r>
    <n v="2234"/>
    <n v="38"/>
    <s v="Male"/>
    <s v="Blouse"/>
    <x v="0"/>
    <n v="31"/>
    <s v="Florida"/>
    <s v="XL"/>
    <s v="Gray"/>
    <x v="2"/>
    <n v="4.5"/>
    <s v="No"/>
    <s v="Express"/>
    <s v="No"/>
    <s v="No"/>
    <n v="48"/>
    <x v="2"/>
    <x v="5"/>
  </r>
  <r>
    <n v="2235"/>
    <n v="35"/>
    <s v="Male"/>
    <s v="Boots"/>
    <x v="1"/>
    <n v="66"/>
    <s v="New Hampshire"/>
    <s v="S"/>
    <s v="Yellow"/>
    <x v="0"/>
    <n v="4"/>
    <s v="No"/>
    <s v="Express"/>
    <s v="No"/>
    <s v="No"/>
    <n v="26"/>
    <x v="1"/>
    <x v="1"/>
  </r>
  <r>
    <n v="2236"/>
    <n v="40"/>
    <s v="Male"/>
    <s v="Socks"/>
    <x v="0"/>
    <n v="82"/>
    <s v="Illinois"/>
    <s v="M"/>
    <s v="Gray"/>
    <x v="1"/>
    <n v="4.5"/>
    <s v="No"/>
    <s v="2-Day Shipping"/>
    <s v="No"/>
    <s v="No"/>
    <n v="44"/>
    <x v="2"/>
    <x v="2"/>
  </r>
  <r>
    <n v="2237"/>
    <n v="23"/>
    <s v="Male"/>
    <s v="T-shirt"/>
    <x v="0"/>
    <n v="88"/>
    <s v="Louisiana"/>
    <s v="M"/>
    <s v="Yellow"/>
    <x v="0"/>
    <n v="2.7"/>
    <s v="No"/>
    <s v="Standard"/>
    <s v="No"/>
    <s v="No"/>
    <n v="18"/>
    <x v="5"/>
    <x v="0"/>
  </r>
  <r>
    <n v="2238"/>
    <n v="45"/>
    <s v="Male"/>
    <s v="Sandals"/>
    <x v="1"/>
    <n v="34"/>
    <s v="Alabama"/>
    <s v="S"/>
    <s v="Black"/>
    <x v="2"/>
    <n v="3.8"/>
    <s v="No"/>
    <s v="Next Day Air"/>
    <s v="No"/>
    <s v="No"/>
    <n v="31"/>
    <x v="0"/>
    <x v="6"/>
  </r>
  <r>
    <n v="2239"/>
    <n v="40"/>
    <s v="Male"/>
    <s v="Sneakers"/>
    <x v="1"/>
    <n v="84"/>
    <s v="Florida"/>
    <s v="L"/>
    <s v="Beige"/>
    <x v="0"/>
    <n v="3.8"/>
    <s v="No"/>
    <s v="Standard"/>
    <s v="No"/>
    <s v="No"/>
    <n v="18"/>
    <x v="5"/>
    <x v="1"/>
  </r>
  <r>
    <n v="2240"/>
    <n v="42"/>
    <s v="Male"/>
    <s v="Jewelry"/>
    <x v="3"/>
    <n v="96"/>
    <s v="Alabama"/>
    <s v="L"/>
    <s v="Indigo"/>
    <x v="2"/>
    <n v="3.8"/>
    <s v="No"/>
    <s v="2-Day Shipping"/>
    <s v="No"/>
    <s v="No"/>
    <n v="41"/>
    <x v="2"/>
    <x v="6"/>
  </r>
  <r>
    <n v="2241"/>
    <n v="57"/>
    <s v="Male"/>
    <s v="Sandals"/>
    <x v="1"/>
    <n v="71"/>
    <s v="California"/>
    <s v="L"/>
    <s v="Green"/>
    <x v="0"/>
    <n v="4.3"/>
    <s v="No"/>
    <s v="Next Day Air"/>
    <s v="No"/>
    <s v="No"/>
    <n v="18"/>
    <x v="5"/>
    <x v="6"/>
  </r>
  <r>
    <n v="2242"/>
    <n v="18"/>
    <s v="Male"/>
    <s v="Jacket"/>
    <x v="2"/>
    <n v="77"/>
    <s v="Maryland"/>
    <s v="M"/>
    <s v="Purple"/>
    <x v="2"/>
    <n v="3.5"/>
    <s v="No"/>
    <s v="Free Shipping"/>
    <s v="No"/>
    <s v="No"/>
    <n v="3"/>
    <x v="4"/>
    <x v="4"/>
  </r>
  <r>
    <n v="2243"/>
    <n v="18"/>
    <s v="Male"/>
    <s v="Skirt"/>
    <x v="0"/>
    <n v="66"/>
    <s v="Nevada"/>
    <s v="M"/>
    <s v="Orange"/>
    <x v="1"/>
    <n v="3.8"/>
    <s v="No"/>
    <s v="Next Day Air"/>
    <s v="No"/>
    <s v="No"/>
    <n v="5"/>
    <x v="2"/>
    <x v="4"/>
  </r>
  <r>
    <n v="2244"/>
    <n v="56"/>
    <s v="Male"/>
    <s v="Shirt"/>
    <x v="0"/>
    <n v="21"/>
    <s v="Massachusetts"/>
    <s v="M"/>
    <s v="Teal"/>
    <x v="0"/>
    <n v="3.7"/>
    <s v="No"/>
    <s v="2-Day Shipping"/>
    <s v="No"/>
    <s v="No"/>
    <n v="13"/>
    <x v="5"/>
    <x v="2"/>
  </r>
  <r>
    <n v="2245"/>
    <n v="35"/>
    <s v="Male"/>
    <s v="Shorts"/>
    <x v="0"/>
    <n v="37"/>
    <s v="South Carolina"/>
    <s v="M"/>
    <s v="Gold"/>
    <x v="2"/>
    <n v="4.8"/>
    <s v="No"/>
    <s v="2-Day Shipping"/>
    <s v="No"/>
    <s v="No"/>
    <n v="22"/>
    <x v="3"/>
    <x v="2"/>
  </r>
  <r>
    <n v="2246"/>
    <n v="49"/>
    <s v="Male"/>
    <s v="Socks"/>
    <x v="0"/>
    <n v="90"/>
    <s v="Delaware"/>
    <s v="L"/>
    <s v="Gray"/>
    <x v="3"/>
    <n v="4.9000000000000004"/>
    <s v="No"/>
    <s v="Free Shipping"/>
    <s v="No"/>
    <s v="No"/>
    <n v="45"/>
    <x v="3"/>
    <x v="0"/>
  </r>
  <r>
    <n v="2247"/>
    <n v="49"/>
    <s v="Male"/>
    <s v="Jacket"/>
    <x v="2"/>
    <n v="96"/>
    <s v="Hawaii"/>
    <s v="M"/>
    <s v="Cyan"/>
    <x v="3"/>
    <n v="4.3"/>
    <s v="No"/>
    <s v="Store Pickup"/>
    <s v="No"/>
    <s v="No"/>
    <n v="39"/>
    <x v="3"/>
    <x v="6"/>
  </r>
  <r>
    <n v="2248"/>
    <n v="34"/>
    <s v="Male"/>
    <s v="Jewelry"/>
    <x v="3"/>
    <n v="37"/>
    <s v="Florida"/>
    <s v="L"/>
    <s v="Teal"/>
    <x v="2"/>
    <n v="4.4000000000000004"/>
    <s v="No"/>
    <s v="Next Day Air"/>
    <s v="No"/>
    <s v="No"/>
    <n v="18"/>
    <x v="0"/>
    <x v="2"/>
  </r>
  <r>
    <n v="2249"/>
    <n v="63"/>
    <s v="Male"/>
    <s v="T-shirt"/>
    <x v="0"/>
    <n v="66"/>
    <s v="Rhode Island"/>
    <s v="M"/>
    <s v="Violet"/>
    <x v="0"/>
    <n v="3.4"/>
    <s v="No"/>
    <s v="Free Shipping"/>
    <s v="No"/>
    <s v="No"/>
    <n v="19"/>
    <x v="3"/>
    <x v="0"/>
  </r>
  <r>
    <n v="2250"/>
    <n v="42"/>
    <s v="Male"/>
    <s v="Gloves"/>
    <x v="3"/>
    <n v="45"/>
    <s v="Wyoming"/>
    <s v="XL"/>
    <s v="Indigo"/>
    <x v="1"/>
    <n v="4.3"/>
    <s v="No"/>
    <s v="Next Day Air"/>
    <s v="No"/>
    <s v="No"/>
    <n v="29"/>
    <x v="5"/>
    <x v="1"/>
  </r>
  <r>
    <n v="2251"/>
    <n v="41"/>
    <s v="Male"/>
    <s v="Shoes"/>
    <x v="1"/>
    <n v="89"/>
    <s v="Colorado"/>
    <s v="L"/>
    <s v="Pink"/>
    <x v="2"/>
    <n v="4.5999999999999996"/>
    <s v="No"/>
    <s v="Store Pickup"/>
    <s v="No"/>
    <s v="No"/>
    <n v="19"/>
    <x v="2"/>
    <x v="1"/>
  </r>
  <r>
    <n v="2252"/>
    <n v="26"/>
    <s v="Male"/>
    <s v="Shoes"/>
    <x v="1"/>
    <n v="94"/>
    <s v="Virginia"/>
    <s v="L"/>
    <s v="Gold"/>
    <x v="3"/>
    <n v="3.8"/>
    <s v="No"/>
    <s v="Free Shipping"/>
    <s v="No"/>
    <s v="No"/>
    <n v="22"/>
    <x v="5"/>
    <x v="5"/>
  </r>
  <r>
    <n v="2253"/>
    <n v="48"/>
    <s v="Male"/>
    <s v="Shoes"/>
    <x v="1"/>
    <n v="96"/>
    <s v="Nebraska"/>
    <s v="S"/>
    <s v="Maroon"/>
    <x v="2"/>
    <n v="3.9"/>
    <s v="No"/>
    <s v="Express"/>
    <s v="No"/>
    <s v="No"/>
    <n v="21"/>
    <x v="4"/>
    <x v="2"/>
  </r>
  <r>
    <n v="2254"/>
    <n v="62"/>
    <s v="Male"/>
    <s v="Hoodie"/>
    <x v="0"/>
    <n v="31"/>
    <s v="Oklahoma"/>
    <s v="M"/>
    <s v="Brown"/>
    <x v="1"/>
    <n v="2.6"/>
    <s v="No"/>
    <s v="Store Pickup"/>
    <s v="No"/>
    <s v="No"/>
    <n v="22"/>
    <x v="3"/>
    <x v="5"/>
  </r>
  <r>
    <n v="2255"/>
    <n v="24"/>
    <s v="Male"/>
    <s v="Belt"/>
    <x v="3"/>
    <n v="79"/>
    <s v="North Dakota"/>
    <s v="M"/>
    <s v="Gold"/>
    <x v="0"/>
    <n v="4.2"/>
    <s v="No"/>
    <s v="Store Pickup"/>
    <s v="No"/>
    <s v="No"/>
    <n v="44"/>
    <x v="3"/>
    <x v="6"/>
  </r>
  <r>
    <n v="2256"/>
    <n v="48"/>
    <s v="Male"/>
    <s v="Coat"/>
    <x v="2"/>
    <n v="39"/>
    <s v="Michigan"/>
    <s v="L"/>
    <s v="Teal"/>
    <x v="1"/>
    <n v="4.5999999999999996"/>
    <s v="No"/>
    <s v="Store Pickup"/>
    <s v="No"/>
    <s v="No"/>
    <n v="42"/>
    <x v="4"/>
    <x v="3"/>
  </r>
  <r>
    <n v="2257"/>
    <n v="31"/>
    <s v="Male"/>
    <s v="Blouse"/>
    <x v="0"/>
    <n v="22"/>
    <s v="California"/>
    <s v="M"/>
    <s v="Turquoise"/>
    <x v="3"/>
    <n v="5"/>
    <s v="No"/>
    <s v="Standard"/>
    <s v="No"/>
    <s v="No"/>
    <n v="33"/>
    <x v="2"/>
    <x v="3"/>
  </r>
  <r>
    <n v="2258"/>
    <n v="41"/>
    <s v="Male"/>
    <s v="Skirt"/>
    <x v="0"/>
    <n v="32"/>
    <s v="Tennessee"/>
    <s v="L"/>
    <s v="Olive"/>
    <x v="3"/>
    <n v="4.2"/>
    <s v="No"/>
    <s v="Standard"/>
    <s v="No"/>
    <s v="No"/>
    <n v="6"/>
    <x v="4"/>
    <x v="2"/>
  </r>
  <r>
    <n v="2259"/>
    <n v="24"/>
    <s v="Male"/>
    <s v="T-shirt"/>
    <x v="0"/>
    <n v="71"/>
    <s v="Ohio"/>
    <s v="L"/>
    <s v="Cyan"/>
    <x v="0"/>
    <n v="4.3"/>
    <s v="No"/>
    <s v="Store Pickup"/>
    <s v="No"/>
    <s v="No"/>
    <n v="44"/>
    <x v="2"/>
    <x v="6"/>
  </r>
  <r>
    <n v="2260"/>
    <n v="60"/>
    <s v="Male"/>
    <s v="Jeans"/>
    <x v="0"/>
    <n v="96"/>
    <s v="Florida"/>
    <s v="XL"/>
    <s v="Beige"/>
    <x v="1"/>
    <n v="3.3"/>
    <s v="No"/>
    <s v="Free Shipping"/>
    <s v="No"/>
    <s v="No"/>
    <n v="24"/>
    <x v="1"/>
    <x v="2"/>
  </r>
  <r>
    <n v="2261"/>
    <n v="38"/>
    <s v="Male"/>
    <s v="Scarf"/>
    <x v="3"/>
    <n v="82"/>
    <s v="Missouri"/>
    <s v="M"/>
    <s v="Blue"/>
    <x v="3"/>
    <n v="4.9000000000000004"/>
    <s v="No"/>
    <s v="Express"/>
    <s v="No"/>
    <s v="No"/>
    <n v="16"/>
    <x v="3"/>
    <x v="3"/>
  </r>
  <r>
    <n v="2262"/>
    <n v="58"/>
    <s v="Male"/>
    <s v="Backpack"/>
    <x v="3"/>
    <n v="76"/>
    <s v="South Carolina"/>
    <s v="L"/>
    <s v="Gold"/>
    <x v="1"/>
    <n v="4.4000000000000004"/>
    <s v="No"/>
    <s v="Standard"/>
    <s v="No"/>
    <s v="No"/>
    <n v="12"/>
    <x v="4"/>
    <x v="0"/>
  </r>
  <r>
    <n v="2263"/>
    <n v="53"/>
    <s v="Male"/>
    <s v="Backpack"/>
    <x v="3"/>
    <n v="22"/>
    <s v="Arizona"/>
    <s v="M"/>
    <s v="Green"/>
    <x v="0"/>
    <n v="3.1"/>
    <s v="No"/>
    <s v="2-Day Shipping"/>
    <s v="No"/>
    <s v="No"/>
    <n v="50"/>
    <x v="3"/>
    <x v="5"/>
  </r>
  <r>
    <n v="2264"/>
    <n v="44"/>
    <s v="Male"/>
    <s v="Scarf"/>
    <x v="3"/>
    <n v="40"/>
    <s v="Indiana"/>
    <s v="XL"/>
    <s v="Green"/>
    <x v="0"/>
    <n v="3.5"/>
    <s v="No"/>
    <s v="Store Pickup"/>
    <s v="No"/>
    <s v="No"/>
    <n v="42"/>
    <x v="1"/>
    <x v="3"/>
  </r>
  <r>
    <n v="2265"/>
    <n v="51"/>
    <s v="Male"/>
    <s v="Hat"/>
    <x v="3"/>
    <n v="92"/>
    <s v="North Dakota"/>
    <s v="M"/>
    <s v="Turquoise"/>
    <x v="2"/>
    <n v="3.9"/>
    <s v="No"/>
    <s v="2-Day Shipping"/>
    <s v="No"/>
    <s v="No"/>
    <n v="50"/>
    <x v="3"/>
    <x v="5"/>
  </r>
  <r>
    <n v="2266"/>
    <n v="36"/>
    <s v="Male"/>
    <s v="Coat"/>
    <x v="2"/>
    <n v="94"/>
    <s v="Montana"/>
    <s v="XL"/>
    <s v="Yellow"/>
    <x v="3"/>
    <n v="3.9"/>
    <s v="No"/>
    <s v="Store Pickup"/>
    <s v="No"/>
    <s v="No"/>
    <n v="10"/>
    <x v="3"/>
    <x v="3"/>
  </r>
  <r>
    <n v="2267"/>
    <n v="20"/>
    <s v="Male"/>
    <s v="Dress"/>
    <x v="0"/>
    <n v="44"/>
    <s v="Missouri"/>
    <s v="M"/>
    <s v="Yellow"/>
    <x v="3"/>
    <n v="4.3"/>
    <s v="No"/>
    <s v="Store Pickup"/>
    <s v="No"/>
    <s v="No"/>
    <n v="32"/>
    <x v="5"/>
    <x v="1"/>
  </r>
  <r>
    <n v="2268"/>
    <n v="32"/>
    <s v="Male"/>
    <s v="Gloves"/>
    <x v="3"/>
    <n v="49"/>
    <s v="Kentucky"/>
    <s v="S"/>
    <s v="Blue"/>
    <x v="1"/>
    <n v="3.8"/>
    <s v="No"/>
    <s v="Express"/>
    <s v="No"/>
    <s v="No"/>
    <n v="37"/>
    <x v="0"/>
    <x v="1"/>
  </r>
  <r>
    <n v="2269"/>
    <n v="66"/>
    <s v="Male"/>
    <s v="Sweater"/>
    <x v="0"/>
    <n v="26"/>
    <s v="Georgia"/>
    <s v="L"/>
    <s v="Charcoal"/>
    <x v="1"/>
    <n v="2.7"/>
    <s v="No"/>
    <s v="2-Day Shipping"/>
    <s v="No"/>
    <s v="No"/>
    <n v="15"/>
    <x v="4"/>
    <x v="5"/>
  </r>
  <r>
    <n v="2270"/>
    <n v="49"/>
    <s v="Male"/>
    <s v="Skirt"/>
    <x v="0"/>
    <n v="38"/>
    <s v="Kentucky"/>
    <s v="M"/>
    <s v="Yellow"/>
    <x v="3"/>
    <n v="4.4000000000000004"/>
    <s v="No"/>
    <s v="Store Pickup"/>
    <s v="No"/>
    <s v="No"/>
    <n v="27"/>
    <x v="2"/>
    <x v="2"/>
  </r>
  <r>
    <n v="2271"/>
    <n v="27"/>
    <s v="Male"/>
    <s v="Blouse"/>
    <x v="0"/>
    <n v="72"/>
    <s v="Georgia"/>
    <s v="L"/>
    <s v="Purple"/>
    <x v="1"/>
    <n v="3.5"/>
    <s v="No"/>
    <s v="Express"/>
    <s v="No"/>
    <s v="No"/>
    <n v="7"/>
    <x v="0"/>
    <x v="1"/>
  </r>
  <r>
    <n v="2272"/>
    <n v="29"/>
    <s v="Male"/>
    <s v="Dress"/>
    <x v="0"/>
    <n v="99"/>
    <s v="Alaska"/>
    <s v="M"/>
    <s v="Green"/>
    <x v="2"/>
    <n v="3.4"/>
    <s v="No"/>
    <s v="Free Shipping"/>
    <s v="No"/>
    <s v="No"/>
    <n v="49"/>
    <x v="3"/>
    <x v="3"/>
  </r>
  <r>
    <n v="2273"/>
    <n v="29"/>
    <s v="Male"/>
    <s v="Jacket"/>
    <x v="2"/>
    <n v="38"/>
    <s v="Maine"/>
    <s v="L"/>
    <s v="Charcoal"/>
    <x v="1"/>
    <n v="4"/>
    <s v="No"/>
    <s v="Standard"/>
    <s v="No"/>
    <s v="No"/>
    <n v="44"/>
    <x v="3"/>
    <x v="5"/>
  </r>
  <r>
    <n v="2274"/>
    <n v="55"/>
    <s v="Male"/>
    <s v="Coat"/>
    <x v="2"/>
    <n v="96"/>
    <s v="New Mexico"/>
    <s v="L"/>
    <s v="Silver"/>
    <x v="0"/>
    <n v="4.8"/>
    <s v="No"/>
    <s v="Express"/>
    <s v="No"/>
    <s v="No"/>
    <n v="13"/>
    <x v="3"/>
    <x v="4"/>
  </r>
  <r>
    <n v="2275"/>
    <n v="57"/>
    <s v="Male"/>
    <s v="Dress"/>
    <x v="0"/>
    <n v="27"/>
    <s v="New York"/>
    <s v="L"/>
    <s v="Turquoise"/>
    <x v="1"/>
    <n v="4.5"/>
    <s v="No"/>
    <s v="Next Day Air"/>
    <s v="No"/>
    <s v="No"/>
    <n v="38"/>
    <x v="3"/>
    <x v="0"/>
  </r>
  <r>
    <n v="2276"/>
    <n v="29"/>
    <s v="Male"/>
    <s v="Shorts"/>
    <x v="0"/>
    <n v="24"/>
    <s v="Oklahoma"/>
    <s v="M"/>
    <s v="Gray"/>
    <x v="0"/>
    <n v="4.4000000000000004"/>
    <s v="No"/>
    <s v="Standard"/>
    <s v="No"/>
    <s v="No"/>
    <n v="10"/>
    <x v="5"/>
    <x v="1"/>
  </r>
  <r>
    <n v="2277"/>
    <n v="31"/>
    <s v="Male"/>
    <s v="Jeans"/>
    <x v="0"/>
    <n v="82"/>
    <s v="Wyoming"/>
    <s v="L"/>
    <s v="Red"/>
    <x v="2"/>
    <n v="4.0999999999999996"/>
    <s v="No"/>
    <s v="2-Day Shipping"/>
    <s v="No"/>
    <s v="No"/>
    <n v="25"/>
    <x v="5"/>
    <x v="1"/>
  </r>
  <r>
    <n v="2278"/>
    <n v="25"/>
    <s v="Male"/>
    <s v="Hat"/>
    <x v="3"/>
    <n v="56"/>
    <s v="Alabama"/>
    <s v="M"/>
    <s v="Beige"/>
    <x v="2"/>
    <n v="4.5999999999999996"/>
    <s v="No"/>
    <s v="Next Day Air"/>
    <s v="No"/>
    <s v="No"/>
    <n v="18"/>
    <x v="2"/>
    <x v="3"/>
  </r>
  <r>
    <n v="2279"/>
    <n v="61"/>
    <s v="Male"/>
    <s v="Gloves"/>
    <x v="3"/>
    <n v="25"/>
    <s v="Maryland"/>
    <s v="M"/>
    <s v="Maroon"/>
    <x v="3"/>
    <n v="3.8"/>
    <s v="No"/>
    <s v="Store Pickup"/>
    <s v="No"/>
    <s v="No"/>
    <n v="6"/>
    <x v="1"/>
    <x v="6"/>
  </r>
  <r>
    <n v="2280"/>
    <n v="53"/>
    <s v="Male"/>
    <s v="Sneakers"/>
    <x v="1"/>
    <n v="67"/>
    <s v="West Virginia"/>
    <s v="L"/>
    <s v="Indigo"/>
    <x v="1"/>
    <n v="2.9"/>
    <s v="No"/>
    <s v="Free Shipping"/>
    <s v="No"/>
    <s v="No"/>
    <n v="35"/>
    <x v="4"/>
    <x v="3"/>
  </r>
  <r>
    <n v="2281"/>
    <n v="22"/>
    <s v="Male"/>
    <s v="Shoes"/>
    <x v="1"/>
    <n v="21"/>
    <s v="Kentucky"/>
    <s v="M"/>
    <s v="Red"/>
    <x v="2"/>
    <n v="2.8"/>
    <s v="No"/>
    <s v="Standard"/>
    <s v="No"/>
    <s v="No"/>
    <n v="31"/>
    <x v="2"/>
    <x v="0"/>
  </r>
  <r>
    <n v="2282"/>
    <n v="28"/>
    <s v="Male"/>
    <s v="Hoodie"/>
    <x v="0"/>
    <n v="27"/>
    <s v="Kansas"/>
    <s v="XL"/>
    <s v="Maroon"/>
    <x v="2"/>
    <n v="3"/>
    <s v="No"/>
    <s v="Store Pickup"/>
    <s v="No"/>
    <s v="No"/>
    <n v="41"/>
    <x v="4"/>
    <x v="2"/>
  </r>
  <r>
    <n v="2283"/>
    <n v="18"/>
    <s v="Male"/>
    <s v="Sneakers"/>
    <x v="1"/>
    <n v="97"/>
    <s v="Idaho"/>
    <s v="S"/>
    <s v="Red"/>
    <x v="3"/>
    <n v="4.2"/>
    <s v="No"/>
    <s v="2-Day Shipping"/>
    <s v="No"/>
    <s v="No"/>
    <n v="8"/>
    <x v="2"/>
    <x v="2"/>
  </r>
  <r>
    <n v="2284"/>
    <n v="44"/>
    <s v="Male"/>
    <s v="Handbag"/>
    <x v="3"/>
    <n v="45"/>
    <s v="Ohio"/>
    <s v="S"/>
    <s v="Black"/>
    <x v="0"/>
    <n v="4.0999999999999996"/>
    <s v="No"/>
    <s v="Free Shipping"/>
    <s v="No"/>
    <s v="No"/>
    <n v="34"/>
    <x v="2"/>
    <x v="0"/>
  </r>
  <r>
    <n v="2285"/>
    <n v="32"/>
    <s v="Male"/>
    <s v="Blouse"/>
    <x v="0"/>
    <n v="63"/>
    <s v="Iowa"/>
    <s v="XL"/>
    <s v="Black"/>
    <x v="3"/>
    <n v="4.0999999999999996"/>
    <s v="No"/>
    <s v="Express"/>
    <s v="No"/>
    <s v="No"/>
    <n v="20"/>
    <x v="0"/>
    <x v="2"/>
  </r>
  <r>
    <n v="2286"/>
    <n v="34"/>
    <s v="Male"/>
    <s v="Belt"/>
    <x v="3"/>
    <n v="100"/>
    <s v="Michigan"/>
    <s v="L"/>
    <s v="Pink"/>
    <x v="2"/>
    <n v="4.5999999999999996"/>
    <s v="No"/>
    <s v="2-Day Shipping"/>
    <s v="No"/>
    <s v="No"/>
    <n v="38"/>
    <x v="3"/>
    <x v="6"/>
  </r>
  <r>
    <n v="2287"/>
    <n v="67"/>
    <s v="Male"/>
    <s v="Socks"/>
    <x v="0"/>
    <n v="38"/>
    <s v="South Dakota"/>
    <s v="L"/>
    <s v="Blue"/>
    <x v="1"/>
    <n v="2.5"/>
    <s v="No"/>
    <s v="Store Pickup"/>
    <s v="No"/>
    <s v="No"/>
    <n v="35"/>
    <x v="0"/>
    <x v="3"/>
  </r>
  <r>
    <n v="2288"/>
    <n v="66"/>
    <s v="Male"/>
    <s v="Blouse"/>
    <x v="0"/>
    <n v="45"/>
    <s v="Nebraska"/>
    <s v="L"/>
    <s v="Green"/>
    <x v="2"/>
    <n v="3"/>
    <s v="No"/>
    <s v="Store Pickup"/>
    <s v="No"/>
    <s v="No"/>
    <n v="6"/>
    <x v="5"/>
    <x v="2"/>
  </r>
  <r>
    <n v="2289"/>
    <n v="28"/>
    <s v="Male"/>
    <s v="Jewelry"/>
    <x v="3"/>
    <n v="91"/>
    <s v="California"/>
    <s v="M"/>
    <s v="Orange"/>
    <x v="3"/>
    <n v="3.8"/>
    <s v="No"/>
    <s v="Next Day Air"/>
    <s v="No"/>
    <s v="No"/>
    <n v="50"/>
    <x v="3"/>
    <x v="1"/>
  </r>
  <r>
    <n v="2290"/>
    <n v="70"/>
    <s v="Male"/>
    <s v="Shorts"/>
    <x v="0"/>
    <n v="82"/>
    <s v="Nevada"/>
    <s v="M"/>
    <s v="Orange"/>
    <x v="3"/>
    <n v="4.0999999999999996"/>
    <s v="No"/>
    <s v="Free Shipping"/>
    <s v="No"/>
    <s v="No"/>
    <n v="47"/>
    <x v="0"/>
    <x v="1"/>
  </r>
  <r>
    <n v="2291"/>
    <n v="37"/>
    <s v="Male"/>
    <s v="Boots"/>
    <x v="1"/>
    <n v="48"/>
    <s v="Kansas"/>
    <s v="L"/>
    <s v="Magenta"/>
    <x v="0"/>
    <n v="3.3"/>
    <s v="No"/>
    <s v="Standard"/>
    <s v="No"/>
    <s v="No"/>
    <n v="23"/>
    <x v="3"/>
    <x v="3"/>
  </r>
  <r>
    <n v="2292"/>
    <n v="28"/>
    <s v="Male"/>
    <s v="Coat"/>
    <x v="2"/>
    <n v="30"/>
    <s v="Ohio"/>
    <s v="M"/>
    <s v="Indigo"/>
    <x v="1"/>
    <n v="5"/>
    <s v="No"/>
    <s v="2-Day Shipping"/>
    <s v="No"/>
    <s v="No"/>
    <n v="13"/>
    <x v="2"/>
    <x v="3"/>
  </r>
  <r>
    <n v="2293"/>
    <n v="43"/>
    <s v="Male"/>
    <s v="T-shirt"/>
    <x v="0"/>
    <n v="34"/>
    <s v="Vermont"/>
    <s v="S"/>
    <s v="Beige"/>
    <x v="1"/>
    <n v="3.8"/>
    <s v="No"/>
    <s v="Next Day Air"/>
    <s v="No"/>
    <s v="No"/>
    <n v="31"/>
    <x v="5"/>
    <x v="5"/>
  </r>
  <r>
    <n v="2294"/>
    <n v="37"/>
    <s v="Male"/>
    <s v="Sweater"/>
    <x v="0"/>
    <n v="68"/>
    <s v="Georgia"/>
    <s v="L"/>
    <s v="Green"/>
    <x v="3"/>
    <n v="3.3"/>
    <s v="No"/>
    <s v="Express"/>
    <s v="No"/>
    <s v="No"/>
    <n v="16"/>
    <x v="5"/>
    <x v="6"/>
  </r>
  <r>
    <n v="2295"/>
    <n v="54"/>
    <s v="Male"/>
    <s v="Sunglasses"/>
    <x v="3"/>
    <n v="95"/>
    <s v="Maryland"/>
    <s v="M"/>
    <s v="Red"/>
    <x v="0"/>
    <n v="5"/>
    <s v="No"/>
    <s v="Express"/>
    <s v="No"/>
    <s v="No"/>
    <n v="40"/>
    <x v="5"/>
    <x v="2"/>
  </r>
  <r>
    <n v="2296"/>
    <n v="50"/>
    <s v="Male"/>
    <s v="Hat"/>
    <x v="3"/>
    <n v="22"/>
    <s v="Connecticut"/>
    <s v="L"/>
    <s v="Beige"/>
    <x v="1"/>
    <n v="2.9"/>
    <s v="No"/>
    <s v="2-Day Shipping"/>
    <s v="No"/>
    <s v="No"/>
    <n v="45"/>
    <x v="3"/>
    <x v="3"/>
  </r>
  <r>
    <n v="2297"/>
    <n v="46"/>
    <s v="Male"/>
    <s v="Gloves"/>
    <x v="3"/>
    <n v="88"/>
    <s v="Washington"/>
    <s v="M"/>
    <s v="Green"/>
    <x v="3"/>
    <n v="2.5"/>
    <s v="No"/>
    <s v="Next Day Air"/>
    <s v="No"/>
    <s v="No"/>
    <n v="50"/>
    <x v="0"/>
    <x v="6"/>
  </r>
  <r>
    <n v="2298"/>
    <n v="60"/>
    <s v="Male"/>
    <s v="Socks"/>
    <x v="0"/>
    <n v="83"/>
    <s v="California"/>
    <s v="M"/>
    <s v="Orange"/>
    <x v="2"/>
    <n v="4.7"/>
    <s v="No"/>
    <s v="Standard"/>
    <s v="No"/>
    <s v="No"/>
    <n v="1"/>
    <x v="4"/>
    <x v="3"/>
  </r>
  <r>
    <n v="2299"/>
    <n v="40"/>
    <s v="Male"/>
    <s v="Handbag"/>
    <x v="3"/>
    <n v="87"/>
    <s v="Montana"/>
    <s v="L"/>
    <s v="Cyan"/>
    <x v="1"/>
    <n v="2.9"/>
    <s v="No"/>
    <s v="2-Day Shipping"/>
    <s v="No"/>
    <s v="No"/>
    <n v="10"/>
    <x v="1"/>
    <x v="6"/>
  </r>
  <r>
    <n v="2300"/>
    <n v="64"/>
    <s v="Male"/>
    <s v="Coat"/>
    <x v="2"/>
    <n v="57"/>
    <s v="Idaho"/>
    <s v="M"/>
    <s v="Violet"/>
    <x v="2"/>
    <n v="3.7"/>
    <s v="No"/>
    <s v="Store Pickup"/>
    <s v="No"/>
    <s v="No"/>
    <n v="48"/>
    <x v="2"/>
    <x v="6"/>
  </r>
  <r>
    <n v="2301"/>
    <n v="18"/>
    <s v="Male"/>
    <s v="Coat"/>
    <x v="2"/>
    <n v="88"/>
    <s v="Pennsylvania"/>
    <s v="XL"/>
    <s v="Lavender"/>
    <x v="2"/>
    <n v="4.4000000000000004"/>
    <s v="No"/>
    <s v="2-Day Shipping"/>
    <s v="No"/>
    <s v="No"/>
    <n v="38"/>
    <x v="2"/>
    <x v="5"/>
  </r>
  <r>
    <n v="2302"/>
    <n v="37"/>
    <s v="Male"/>
    <s v="Pants"/>
    <x v="0"/>
    <n v="20"/>
    <s v="Maine"/>
    <s v="L"/>
    <s v="Turquoise"/>
    <x v="0"/>
    <n v="2.9"/>
    <s v="No"/>
    <s v="Next Day Air"/>
    <s v="No"/>
    <s v="No"/>
    <n v="21"/>
    <x v="5"/>
    <x v="2"/>
  </r>
  <r>
    <n v="2303"/>
    <n v="36"/>
    <s v="Male"/>
    <s v="Belt"/>
    <x v="3"/>
    <n v="39"/>
    <s v="Montana"/>
    <s v="L"/>
    <s v="Pink"/>
    <x v="2"/>
    <n v="3.6"/>
    <s v="No"/>
    <s v="Store Pickup"/>
    <s v="No"/>
    <s v="No"/>
    <n v="38"/>
    <x v="0"/>
    <x v="5"/>
  </r>
  <r>
    <n v="2304"/>
    <n v="51"/>
    <s v="Male"/>
    <s v="Sunglasses"/>
    <x v="3"/>
    <n v="71"/>
    <s v="New Jersey"/>
    <s v="S"/>
    <s v="Beige"/>
    <x v="1"/>
    <n v="4.8"/>
    <s v="No"/>
    <s v="2-Day Shipping"/>
    <s v="No"/>
    <s v="No"/>
    <n v="31"/>
    <x v="2"/>
    <x v="0"/>
  </r>
  <r>
    <n v="2305"/>
    <n v="26"/>
    <s v="Male"/>
    <s v="Hoodie"/>
    <x v="0"/>
    <n v="73"/>
    <s v="Louisiana"/>
    <s v="L"/>
    <s v="Silver"/>
    <x v="0"/>
    <n v="4.7"/>
    <s v="No"/>
    <s v="Free Shipping"/>
    <s v="No"/>
    <s v="No"/>
    <n v="9"/>
    <x v="5"/>
    <x v="0"/>
  </r>
  <r>
    <n v="2306"/>
    <n v="68"/>
    <s v="Male"/>
    <s v="Handbag"/>
    <x v="3"/>
    <n v="63"/>
    <s v="Maine"/>
    <s v="M"/>
    <s v="Gold"/>
    <x v="2"/>
    <n v="2.6"/>
    <s v="No"/>
    <s v="Free Shipping"/>
    <s v="No"/>
    <s v="No"/>
    <n v="47"/>
    <x v="1"/>
    <x v="1"/>
  </r>
  <r>
    <n v="2307"/>
    <n v="27"/>
    <s v="Male"/>
    <s v="Gloves"/>
    <x v="3"/>
    <n v="78"/>
    <s v="Florida"/>
    <s v="L"/>
    <s v="Silver"/>
    <x v="0"/>
    <n v="3.4"/>
    <s v="No"/>
    <s v="Standard"/>
    <s v="No"/>
    <s v="No"/>
    <n v="8"/>
    <x v="1"/>
    <x v="4"/>
  </r>
  <r>
    <n v="2308"/>
    <n v="28"/>
    <s v="Male"/>
    <s v="Skirt"/>
    <x v="0"/>
    <n v="96"/>
    <s v="Missouri"/>
    <s v="L"/>
    <s v="Green"/>
    <x v="3"/>
    <n v="3.5"/>
    <s v="No"/>
    <s v="Next Day Air"/>
    <s v="No"/>
    <s v="No"/>
    <n v="30"/>
    <x v="5"/>
    <x v="2"/>
  </r>
  <r>
    <n v="2309"/>
    <n v="49"/>
    <s v="Male"/>
    <s v="Sunglasses"/>
    <x v="3"/>
    <n v="81"/>
    <s v="North Dakota"/>
    <s v="M"/>
    <s v="Teal"/>
    <x v="0"/>
    <n v="3.4"/>
    <s v="No"/>
    <s v="2-Day Shipping"/>
    <s v="No"/>
    <s v="No"/>
    <n v="22"/>
    <x v="4"/>
    <x v="3"/>
  </r>
  <r>
    <n v="2310"/>
    <n v="70"/>
    <s v="Male"/>
    <s v="Dress"/>
    <x v="0"/>
    <n v="95"/>
    <s v="Connecticut"/>
    <s v="S"/>
    <s v="Gold"/>
    <x v="3"/>
    <n v="5"/>
    <s v="No"/>
    <s v="2-Day Shipping"/>
    <s v="No"/>
    <s v="No"/>
    <n v="3"/>
    <x v="4"/>
    <x v="3"/>
  </r>
  <r>
    <n v="2311"/>
    <n v="30"/>
    <s v="Male"/>
    <s v="Gloves"/>
    <x v="3"/>
    <n v="68"/>
    <s v="Virginia"/>
    <s v="M"/>
    <s v="Cyan"/>
    <x v="1"/>
    <n v="4.5999999999999996"/>
    <s v="No"/>
    <s v="Standard"/>
    <s v="No"/>
    <s v="No"/>
    <n v="15"/>
    <x v="3"/>
    <x v="5"/>
  </r>
  <r>
    <n v="2312"/>
    <n v="27"/>
    <s v="Male"/>
    <s v="Sneakers"/>
    <x v="1"/>
    <n v="28"/>
    <s v="Montana"/>
    <s v="L"/>
    <s v="Gold"/>
    <x v="1"/>
    <n v="4.8"/>
    <s v="No"/>
    <s v="2-Day Shipping"/>
    <s v="No"/>
    <s v="No"/>
    <n v="10"/>
    <x v="4"/>
    <x v="6"/>
  </r>
  <r>
    <n v="2313"/>
    <n v="19"/>
    <s v="Male"/>
    <s v="T-shirt"/>
    <x v="0"/>
    <n v="30"/>
    <s v="Vermont"/>
    <s v="L"/>
    <s v="Violet"/>
    <x v="2"/>
    <n v="3.7"/>
    <s v="No"/>
    <s v="Free Shipping"/>
    <s v="No"/>
    <s v="No"/>
    <n v="19"/>
    <x v="1"/>
    <x v="6"/>
  </r>
  <r>
    <n v="2314"/>
    <n v="64"/>
    <s v="Male"/>
    <s v="Dress"/>
    <x v="0"/>
    <n v="31"/>
    <s v="Georgia"/>
    <s v="M"/>
    <s v="Black"/>
    <x v="2"/>
    <n v="4.7"/>
    <s v="No"/>
    <s v="Next Day Air"/>
    <s v="No"/>
    <s v="No"/>
    <n v="36"/>
    <x v="4"/>
    <x v="0"/>
  </r>
  <r>
    <n v="2315"/>
    <n v="42"/>
    <s v="Male"/>
    <s v="Handbag"/>
    <x v="3"/>
    <n v="95"/>
    <s v="Virginia"/>
    <s v="XL"/>
    <s v="Brown"/>
    <x v="0"/>
    <n v="4.4000000000000004"/>
    <s v="No"/>
    <s v="Express"/>
    <s v="No"/>
    <s v="No"/>
    <n v="12"/>
    <x v="4"/>
    <x v="6"/>
  </r>
  <r>
    <n v="2316"/>
    <n v="69"/>
    <s v="Male"/>
    <s v="Socks"/>
    <x v="0"/>
    <n v="79"/>
    <s v="Vermont"/>
    <s v="M"/>
    <s v="Indigo"/>
    <x v="0"/>
    <n v="3.5"/>
    <s v="No"/>
    <s v="2-Day Shipping"/>
    <s v="No"/>
    <s v="No"/>
    <n v="49"/>
    <x v="5"/>
    <x v="3"/>
  </r>
  <r>
    <n v="2317"/>
    <n v="28"/>
    <s v="Male"/>
    <s v="Sneakers"/>
    <x v="1"/>
    <n v="39"/>
    <s v="Montana"/>
    <s v="L"/>
    <s v="Yellow"/>
    <x v="0"/>
    <n v="3.8"/>
    <s v="No"/>
    <s v="Standard"/>
    <s v="No"/>
    <s v="No"/>
    <n v="7"/>
    <x v="5"/>
    <x v="2"/>
  </r>
  <r>
    <n v="2318"/>
    <n v="47"/>
    <s v="Male"/>
    <s v="Jacket"/>
    <x v="2"/>
    <n v="34"/>
    <s v="New Jersey"/>
    <s v="M"/>
    <s v="Purple"/>
    <x v="2"/>
    <n v="4.7"/>
    <s v="No"/>
    <s v="Next Day Air"/>
    <s v="No"/>
    <s v="No"/>
    <n v="28"/>
    <x v="4"/>
    <x v="5"/>
  </r>
  <r>
    <n v="2319"/>
    <n v="69"/>
    <s v="Male"/>
    <s v="Hoodie"/>
    <x v="0"/>
    <n v="28"/>
    <s v="Wyoming"/>
    <s v="L"/>
    <s v="White"/>
    <x v="1"/>
    <n v="3.1"/>
    <s v="No"/>
    <s v="Store Pickup"/>
    <s v="No"/>
    <s v="No"/>
    <n v="30"/>
    <x v="2"/>
    <x v="2"/>
  </r>
  <r>
    <n v="2320"/>
    <n v="56"/>
    <s v="Male"/>
    <s v="Sandals"/>
    <x v="1"/>
    <n v="38"/>
    <s v="Maine"/>
    <s v="XL"/>
    <s v="Turquoise"/>
    <x v="0"/>
    <n v="5"/>
    <s v="No"/>
    <s v="Free Shipping"/>
    <s v="No"/>
    <s v="No"/>
    <n v="29"/>
    <x v="3"/>
    <x v="5"/>
  </r>
  <r>
    <n v="2321"/>
    <n v="28"/>
    <s v="Male"/>
    <s v="Shoes"/>
    <x v="1"/>
    <n v="55"/>
    <s v="New Mexico"/>
    <s v="M"/>
    <s v="Olive"/>
    <x v="1"/>
    <n v="3.7"/>
    <s v="No"/>
    <s v="Free Shipping"/>
    <s v="No"/>
    <s v="No"/>
    <n v="9"/>
    <x v="5"/>
    <x v="6"/>
  </r>
  <r>
    <n v="2322"/>
    <n v="50"/>
    <s v="Male"/>
    <s v="Sandals"/>
    <x v="1"/>
    <n v="31"/>
    <s v="Colorado"/>
    <s v="M"/>
    <s v="Beige"/>
    <x v="0"/>
    <n v="3"/>
    <s v="No"/>
    <s v="Next Day Air"/>
    <s v="No"/>
    <s v="No"/>
    <n v="27"/>
    <x v="5"/>
    <x v="0"/>
  </r>
  <r>
    <n v="2323"/>
    <n v="39"/>
    <s v="Male"/>
    <s v="Coat"/>
    <x v="2"/>
    <n v="84"/>
    <s v="Connecticut"/>
    <s v="S"/>
    <s v="Lavender"/>
    <x v="1"/>
    <n v="4.5"/>
    <s v="No"/>
    <s v="Store Pickup"/>
    <s v="No"/>
    <s v="No"/>
    <n v="21"/>
    <x v="0"/>
    <x v="0"/>
  </r>
  <r>
    <n v="2324"/>
    <n v="35"/>
    <s v="Male"/>
    <s v="Gloves"/>
    <x v="3"/>
    <n v="93"/>
    <s v="Maryland"/>
    <s v="L"/>
    <s v="White"/>
    <x v="0"/>
    <n v="4.7"/>
    <s v="No"/>
    <s v="Express"/>
    <s v="No"/>
    <s v="No"/>
    <n v="36"/>
    <x v="2"/>
    <x v="5"/>
  </r>
  <r>
    <n v="2325"/>
    <n v="59"/>
    <s v="Male"/>
    <s v="Coat"/>
    <x v="2"/>
    <n v="28"/>
    <s v="Oregon"/>
    <s v="L"/>
    <s v="Brown"/>
    <x v="0"/>
    <n v="3.5"/>
    <s v="No"/>
    <s v="Free Shipping"/>
    <s v="No"/>
    <s v="No"/>
    <n v="19"/>
    <x v="5"/>
    <x v="2"/>
  </r>
  <r>
    <n v="2326"/>
    <n v="44"/>
    <s v="Male"/>
    <s v="Boots"/>
    <x v="1"/>
    <n v="55"/>
    <s v="New York"/>
    <s v="M"/>
    <s v="Charcoal"/>
    <x v="2"/>
    <n v="4.4000000000000004"/>
    <s v="No"/>
    <s v="2-Day Shipping"/>
    <s v="No"/>
    <s v="No"/>
    <n v="47"/>
    <x v="1"/>
    <x v="1"/>
  </r>
  <r>
    <n v="2327"/>
    <n v="66"/>
    <s v="Male"/>
    <s v="Skirt"/>
    <x v="0"/>
    <n v="63"/>
    <s v="Oklahoma"/>
    <s v="L"/>
    <s v="Maroon"/>
    <x v="0"/>
    <n v="2.6"/>
    <s v="No"/>
    <s v="Standard"/>
    <s v="No"/>
    <s v="No"/>
    <n v="38"/>
    <x v="4"/>
    <x v="2"/>
  </r>
  <r>
    <n v="2328"/>
    <n v="20"/>
    <s v="Male"/>
    <s v="Skirt"/>
    <x v="0"/>
    <n v="94"/>
    <s v="Alabama"/>
    <s v="M"/>
    <s v="Red"/>
    <x v="0"/>
    <n v="4.2"/>
    <s v="No"/>
    <s v="2-Day Shipping"/>
    <s v="No"/>
    <s v="No"/>
    <n v="22"/>
    <x v="0"/>
    <x v="4"/>
  </r>
  <r>
    <n v="2329"/>
    <n v="45"/>
    <s v="Male"/>
    <s v="Pants"/>
    <x v="0"/>
    <n v="36"/>
    <s v="North Dakota"/>
    <s v="M"/>
    <s v="Maroon"/>
    <x v="3"/>
    <n v="2.6"/>
    <s v="No"/>
    <s v="Express"/>
    <s v="No"/>
    <s v="No"/>
    <n v="29"/>
    <x v="0"/>
    <x v="4"/>
  </r>
  <r>
    <n v="2330"/>
    <n v="49"/>
    <s v="Male"/>
    <s v="Hat"/>
    <x v="3"/>
    <n v="97"/>
    <s v="Nebraska"/>
    <s v="S"/>
    <s v="Teal"/>
    <x v="1"/>
    <n v="4.8"/>
    <s v="No"/>
    <s v="Free Shipping"/>
    <s v="No"/>
    <s v="No"/>
    <n v="42"/>
    <x v="4"/>
    <x v="2"/>
  </r>
  <r>
    <n v="2331"/>
    <n v="60"/>
    <s v="Male"/>
    <s v="Backpack"/>
    <x v="3"/>
    <n v="63"/>
    <s v="Arizona"/>
    <s v="L"/>
    <s v="Orange"/>
    <x v="2"/>
    <n v="2.9"/>
    <s v="No"/>
    <s v="Store Pickup"/>
    <s v="No"/>
    <s v="No"/>
    <n v="47"/>
    <x v="3"/>
    <x v="6"/>
  </r>
  <r>
    <n v="2332"/>
    <n v="61"/>
    <s v="Male"/>
    <s v="Scarf"/>
    <x v="3"/>
    <n v="77"/>
    <s v="Illinois"/>
    <s v="S"/>
    <s v="Olive"/>
    <x v="1"/>
    <n v="4.3"/>
    <s v="No"/>
    <s v="2-Day Shipping"/>
    <s v="No"/>
    <s v="No"/>
    <n v="10"/>
    <x v="2"/>
    <x v="4"/>
  </r>
  <r>
    <n v="2333"/>
    <n v="36"/>
    <s v="Male"/>
    <s v="Scarf"/>
    <x v="3"/>
    <n v="53"/>
    <s v="South Carolina"/>
    <s v="XL"/>
    <s v="Olive"/>
    <x v="3"/>
    <n v="2.6"/>
    <s v="No"/>
    <s v="Store Pickup"/>
    <s v="No"/>
    <s v="No"/>
    <n v="10"/>
    <x v="0"/>
    <x v="5"/>
  </r>
  <r>
    <n v="2334"/>
    <n v="33"/>
    <s v="Male"/>
    <s v="Shirt"/>
    <x v="0"/>
    <n v="77"/>
    <s v="Kansas"/>
    <s v="M"/>
    <s v="Beige"/>
    <x v="1"/>
    <n v="3.8"/>
    <s v="No"/>
    <s v="Next Day Air"/>
    <s v="No"/>
    <s v="No"/>
    <n v="1"/>
    <x v="3"/>
    <x v="6"/>
  </r>
  <r>
    <n v="2335"/>
    <n v="49"/>
    <s v="Male"/>
    <s v="Boots"/>
    <x v="1"/>
    <n v="79"/>
    <s v="Kansas"/>
    <s v="L"/>
    <s v="Green"/>
    <x v="2"/>
    <n v="4.2"/>
    <s v="No"/>
    <s v="Standard"/>
    <s v="No"/>
    <s v="No"/>
    <n v="7"/>
    <x v="2"/>
    <x v="5"/>
  </r>
  <r>
    <n v="2336"/>
    <n v="31"/>
    <s v="Male"/>
    <s v="Coat"/>
    <x v="2"/>
    <n v="37"/>
    <s v="Idaho"/>
    <s v="M"/>
    <s v="Black"/>
    <x v="2"/>
    <n v="3.9"/>
    <s v="No"/>
    <s v="Store Pickup"/>
    <s v="No"/>
    <s v="No"/>
    <n v="10"/>
    <x v="0"/>
    <x v="0"/>
  </r>
  <r>
    <n v="2337"/>
    <n v="19"/>
    <s v="Male"/>
    <s v="Belt"/>
    <x v="3"/>
    <n v="94"/>
    <s v="California"/>
    <s v="M"/>
    <s v="Green"/>
    <x v="0"/>
    <n v="3.1"/>
    <s v="No"/>
    <s v="Free Shipping"/>
    <s v="No"/>
    <s v="No"/>
    <n v="11"/>
    <x v="2"/>
    <x v="1"/>
  </r>
  <r>
    <n v="2338"/>
    <n v="39"/>
    <s v="Male"/>
    <s v="Boots"/>
    <x v="1"/>
    <n v="76"/>
    <s v="North Dakota"/>
    <s v="S"/>
    <s v="Violet"/>
    <x v="3"/>
    <n v="3.6"/>
    <s v="No"/>
    <s v="Store Pickup"/>
    <s v="No"/>
    <s v="No"/>
    <n v="5"/>
    <x v="1"/>
    <x v="2"/>
  </r>
  <r>
    <n v="2339"/>
    <n v="66"/>
    <s v="Male"/>
    <s v="Sneakers"/>
    <x v="1"/>
    <n v="68"/>
    <s v="Georgia"/>
    <s v="S"/>
    <s v="Silver"/>
    <x v="3"/>
    <n v="4"/>
    <s v="No"/>
    <s v="Express"/>
    <s v="No"/>
    <s v="No"/>
    <n v="21"/>
    <x v="3"/>
    <x v="3"/>
  </r>
  <r>
    <n v="2340"/>
    <n v="25"/>
    <s v="Male"/>
    <s v="Shirt"/>
    <x v="0"/>
    <n v="65"/>
    <s v="Illinois"/>
    <s v="L"/>
    <s v="Maroon"/>
    <x v="1"/>
    <n v="3.4"/>
    <s v="No"/>
    <s v="Next Day Air"/>
    <s v="No"/>
    <s v="No"/>
    <n v="24"/>
    <x v="4"/>
    <x v="3"/>
  </r>
  <r>
    <n v="2341"/>
    <n v="63"/>
    <s v="Male"/>
    <s v="Blouse"/>
    <x v="0"/>
    <n v="24"/>
    <s v="Delaware"/>
    <s v="M"/>
    <s v="Cyan"/>
    <x v="2"/>
    <n v="2.6"/>
    <s v="No"/>
    <s v="Standard"/>
    <s v="No"/>
    <s v="No"/>
    <n v="37"/>
    <x v="2"/>
    <x v="0"/>
  </r>
  <r>
    <n v="2342"/>
    <n v="56"/>
    <s v="Male"/>
    <s v="Jacket"/>
    <x v="2"/>
    <n v="31"/>
    <s v="Connecticut"/>
    <s v="L"/>
    <s v="Teal"/>
    <x v="2"/>
    <n v="4.5"/>
    <s v="No"/>
    <s v="Express"/>
    <s v="No"/>
    <s v="No"/>
    <n v="22"/>
    <x v="0"/>
    <x v="6"/>
  </r>
  <r>
    <n v="2343"/>
    <n v="20"/>
    <s v="Male"/>
    <s v="Skirt"/>
    <x v="0"/>
    <n v="89"/>
    <s v="Tennessee"/>
    <s v="M"/>
    <s v="Olive"/>
    <x v="3"/>
    <n v="4.9000000000000004"/>
    <s v="No"/>
    <s v="Standard"/>
    <s v="No"/>
    <s v="No"/>
    <n v="16"/>
    <x v="5"/>
    <x v="0"/>
  </r>
  <r>
    <n v="2344"/>
    <n v="58"/>
    <s v="Male"/>
    <s v="Socks"/>
    <x v="0"/>
    <n v="49"/>
    <s v="Maryland"/>
    <s v="M"/>
    <s v="Red"/>
    <x v="2"/>
    <n v="4.4000000000000004"/>
    <s v="No"/>
    <s v="2-Day Shipping"/>
    <s v="No"/>
    <s v="No"/>
    <n v="44"/>
    <x v="3"/>
    <x v="5"/>
  </r>
  <r>
    <n v="2345"/>
    <n v="34"/>
    <s v="Male"/>
    <s v="Sandals"/>
    <x v="1"/>
    <n v="92"/>
    <s v="Rhode Island"/>
    <s v="XL"/>
    <s v="Lavender"/>
    <x v="3"/>
    <n v="3.5"/>
    <s v="No"/>
    <s v="Express"/>
    <s v="No"/>
    <s v="No"/>
    <n v="14"/>
    <x v="0"/>
    <x v="4"/>
  </r>
  <r>
    <n v="2346"/>
    <n v="28"/>
    <s v="Male"/>
    <s v="T-shirt"/>
    <x v="0"/>
    <n v="32"/>
    <s v="New York"/>
    <s v="S"/>
    <s v="Orange"/>
    <x v="0"/>
    <n v="3.3"/>
    <s v="No"/>
    <s v="Express"/>
    <s v="No"/>
    <s v="No"/>
    <n v="23"/>
    <x v="4"/>
    <x v="6"/>
  </r>
  <r>
    <n v="2347"/>
    <n v="22"/>
    <s v="Male"/>
    <s v="Jacket"/>
    <x v="2"/>
    <n v="67"/>
    <s v="New Mexico"/>
    <s v="L"/>
    <s v="Brown"/>
    <x v="0"/>
    <n v="3.1"/>
    <s v="No"/>
    <s v="Standard"/>
    <s v="No"/>
    <s v="No"/>
    <n v="46"/>
    <x v="5"/>
    <x v="0"/>
  </r>
  <r>
    <n v="2348"/>
    <n v="37"/>
    <s v="Male"/>
    <s v="Belt"/>
    <x v="3"/>
    <n v="64"/>
    <s v="California"/>
    <s v="S"/>
    <s v="Gray"/>
    <x v="3"/>
    <n v="4.2"/>
    <s v="No"/>
    <s v="Express"/>
    <s v="No"/>
    <s v="No"/>
    <n v="46"/>
    <x v="1"/>
    <x v="6"/>
  </r>
  <r>
    <n v="2349"/>
    <n v="54"/>
    <s v="Male"/>
    <s v="Shoes"/>
    <x v="1"/>
    <n v="84"/>
    <s v="Maine"/>
    <s v="M"/>
    <s v="Orange"/>
    <x v="1"/>
    <n v="4.9000000000000004"/>
    <s v="No"/>
    <s v="Next Day Air"/>
    <s v="No"/>
    <s v="No"/>
    <n v="16"/>
    <x v="3"/>
    <x v="6"/>
  </r>
  <r>
    <n v="2350"/>
    <n v="65"/>
    <s v="Male"/>
    <s v="Blouse"/>
    <x v="0"/>
    <n v="34"/>
    <s v="New York"/>
    <s v="M"/>
    <s v="Orange"/>
    <x v="3"/>
    <n v="3.9"/>
    <s v="No"/>
    <s v="Standard"/>
    <s v="No"/>
    <s v="No"/>
    <n v="40"/>
    <x v="2"/>
    <x v="6"/>
  </r>
  <r>
    <n v="2351"/>
    <n v="57"/>
    <s v="Male"/>
    <s v="Shoes"/>
    <x v="1"/>
    <n v="26"/>
    <s v="Hawaii"/>
    <s v="M"/>
    <s v="Turquoise"/>
    <x v="0"/>
    <n v="4.2"/>
    <s v="No"/>
    <s v="Free Shipping"/>
    <s v="No"/>
    <s v="No"/>
    <n v="21"/>
    <x v="1"/>
    <x v="2"/>
  </r>
  <r>
    <n v="2352"/>
    <n v="38"/>
    <s v="Male"/>
    <s v="Sweater"/>
    <x v="0"/>
    <n v="50"/>
    <s v="New Hampshire"/>
    <s v="S"/>
    <s v="Cyan"/>
    <x v="3"/>
    <n v="4.9000000000000004"/>
    <s v="No"/>
    <s v="Store Pickup"/>
    <s v="No"/>
    <s v="No"/>
    <n v="25"/>
    <x v="3"/>
    <x v="4"/>
  </r>
  <r>
    <n v="2353"/>
    <n v="70"/>
    <s v="Male"/>
    <s v="Boots"/>
    <x v="1"/>
    <n v="46"/>
    <s v="Nebraska"/>
    <s v="M"/>
    <s v="Yellow"/>
    <x v="3"/>
    <n v="2.8"/>
    <s v="No"/>
    <s v="Store Pickup"/>
    <s v="No"/>
    <s v="No"/>
    <n v="25"/>
    <x v="4"/>
    <x v="3"/>
  </r>
  <r>
    <n v="2354"/>
    <n v="56"/>
    <s v="Male"/>
    <s v="Handbag"/>
    <x v="3"/>
    <n v="71"/>
    <s v="Montana"/>
    <s v="M"/>
    <s v="White"/>
    <x v="3"/>
    <n v="4.0999999999999996"/>
    <s v="No"/>
    <s v="Standard"/>
    <s v="No"/>
    <s v="No"/>
    <n v="25"/>
    <x v="5"/>
    <x v="6"/>
  </r>
  <r>
    <n v="2355"/>
    <n v="56"/>
    <s v="Male"/>
    <s v="Blouse"/>
    <x v="0"/>
    <n v="78"/>
    <s v="Wisconsin"/>
    <s v="M"/>
    <s v="Blue"/>
    <x v="2"/>
    <n v="4.8"/>
    <s v="No"/>
    <s v="Next Day Air"/>
    <s v="No"/>
    <s v="No"/>
    <n v="27"/>
    <x v="0"/>
    <x v="5"/>
  </r>
  <r>
    <n v="2356"/>
    <n v="22"/>
    <s v="Male"/>
    <s v="Skirt"/>
    <x v="0"/>
    <n v="35"/>
    <s v="Tennessee"/>
    <s v="S"/>
    <s v="Purple"/>
    <x v="0"/>
    <n v="4.0999999999999996"/>
    <s v="No"/>
    <s v="Next Day Air"/>
    <s v="No"/>
    <s v="No"/>
    <n v="12"/>
    <x v="1"/>
    <x v="5"/>
  </r>
  <r>
    <n v="2357"/>
    <n v="57"/>
    <s v="Male"/>
    <s v="Backpack"/>
    <x v="3"/>
    <n v="58"/>
    <s v="Montana"/>
    <s v="M"/>
    <s v="Gray"/>
    <x v="2"/>
    <n v="3"/>
    <s v="No"/>
    <s v="Free Shipping"/>
    <s v="No"/>
    <s v="No"/>
    <n v="27"/>
    <x v="5"/>
    <x v="3"/>
  </r>
  <r>
    <n v="2358"/>
    <n v="53"/>
    <s v="Male"/>
    <s v="Shirt"/>
    <x v="0"/>
    <n v="67"/>
    <s v="Michigan"/>
    <s v="L"/>
    <s v="Cyan"/>
    <x v="3"/>
    <n v="4.2"/>
    <s v="No"/>
    <s v="2-Day Shipping"/>
    <s v="No"/>
    <s v="No"/>
    <n v="40"/>
    <x v="2"/>
    <x v="4"/>
  </r>
  <r>
    <n v="2359"/>
    <n v="53"/>
    <s v="Male"/>
    <s v="Sweater"/>
    <x v="0"/>
    <n v="93"/>
    <s v="Texas"/>
    <s v="L"/>
    <s v="Pink"/>
    <x v="1"/>
    <n v="3.8"/>
    <s v="No"/>
    <s v="Standard"/>
    <s v="No"/>
    <s v="No"/>
    <n v="38"/>
    <x v="2"/>
    <x v="3"/>
  </r>
  <r>
    <n v="2360"/>
    <n v="19"/>
    <s v="Male"/>
    <s v="Scarf"/>
    <x v="3"/>
    <n v="81"/>
    <s v="Pennsylvania"/>
    <s v="S"/>
    <s v="Gold"/>
    <x v="1"/>
    <n v="3.3"/>
    <s v="No"/>
    <s v="2-Day Shipping"/>
    <s v="No"/>
    <s v="No"/>
    <n v="44"/>
    <x v="4"/>
    <x v="6"/>
  </r>
  <r>
    <n v="2361"/>
    <n v="49"/>
    <s v="Male"/>
    <s v="Handbag"/>
    <x v="3"/>
    <n v="80"/>
    <s v="New York"/>
    <s v="L"/>
    <s v="Silver"/>
    <x v="3"/>
    <n v="4.7"/>
    <s v="No"/>
    <s v="2-Day Shipping"/>
    <s v="No"/>
    <s v="No"/>
    <n v="27"/>
    <x v="0"/>
    <x v="6"/>
  </r>
  <r>
    <n v="2362"/>
    <n v="44"/>
    <s v="Male"/>
    <s v="Scarf"/>
    <x v="3"/>
    <n v="64"/>
    <s v="Alabama"/>
    <s v="M"/>
    <s v="Gray"/>
    <x v="1"/>
    <n v="4.3"/>
    <s v="No"/>
    <s v="2-Day Shipping"/>
    <s v="No"/>
    <s v="No"/>
    <n v="30"/>
    <x v="2"/>
    <x v="6"/>
  </r>
  <r>
    <n v="2363"/>
    <n v="27"/>
    <s v="Male"/>
    <s v="Jeans"/>
    <x v="0"/>
    <n v="41"/>
    <s v="Virginia"/>
    <s v="M"/>
    <s v="Brown"/>
    <x v="3"/>
    <n v="2.7"/>
    <s v="No"/>
    <s v="Standard"/>
    <s v="No"/>
    <s v="No"/>
    <n v="24"/>
    <x v="2"/>
    <x v="5"/>
  </r>
  <r>
    <n v="2364"/>
    <n v="60"/>
    <s v="Male"/>
    <s v="Socks"/>
    <x v="0"/>
    <n v="79"/>
    <s v="Pennsylvania"/>
    <s v="XL"/>
    <s v="Pink"/>
    <x v="0"/>
    <n v="4.2"/>
    <s v="No"/>
    <s v="Express"/>
    <s v="No"/>
    <s v="No"/>
    <n v="38"/>
    <x v="1"/>
    <x v="4"/>
  </r>
  <r>
    <n v="2365"/>
    <n v="62"/>
    <s v="Male"/>
    <s v="Sunglasses"/>
    <x v="3"/>
    <n v="60"/>
    <s v="Mississippi"/>
    <s v="L"/>
    <s v="Maroon"/>
    <x v="0"/>
    <n v="4.2"/>
    <s v="No"/>
    <s v="Free Shipping"/>
    <s v="No"/>
    <s v="No"/>
    <n v="4"/>
    <x v="3"/>
    <x v="3"/>
  </r>
  <r>
    <n v="2366"/>
    <n v="52"/>
    <s v="Male"/>
    <s v="Sneakers"/>
    <x v="1"/>
    <n v="91"/>
    <s v="Wyoming"/>
    <s v="S"/>
    <s v="Peach"/>
    <x v="0"/>
    <n v="2.5"/>
    <s v="No"/>
    <s v="Next Day Air"/>
    <s v="No"/>
    <s v="No"/>
    <n v="32"/>
    <x v="0"/>
    <x v="5"/>
  </r>
  <r>
    <n v="2367"/>
    <n v="30"/>
    <s v="Male"/>
    <s v="Shoes"/>
    <x v="1"/>
    <n v="66"/>
    <s v="New Mexico"/>
    <s v="L"/>
    <s v="Brown"/>
    <x v="0"/>
    <n v="3.6"/>
    <s v="No"/>
    <s v="Express"/>
    <s v="No"/>
    <s v="No"/>
    <n v="32"/>
    <x v="2"/>
    <x v="0"/>
  </r>
  <r>
    <n v="2368"/>
    <n v="66"/>
    <s v="Male"/>
    <s v="Socks"/>
    <x v="0"/>
    <n v="85"/>
    <s v="North Dakota"/>
    <s v="L"/>
    <s v="Green"/>
    <x v="0"/>
    <n v="3.4"/>
    <s v="No"/>
    <s v="Standard"/>
    <s v="No"/>
    <s v="No"/>
    <n v="28"/>
    <x v="4"/>
    <x v="4"/>
  </r>
  <r>
    <n v="2369"/>
    <n v="29"/>
    <s v="Male"/>
    <s v="Sunglasses"/>
    <x v="3"/>
    <n v="38"/>
    <s v="New Jersey"/>
    <s v="M"/>
    <s v="Lavender"/>
    <x v="2"/>
    <n v="3.3"/>
    <s v="No"/>
    <s v="Standard"/>
    <s v="No"/>
    <s v="No"/>
    <n v="6"/>
    <x v="5"/>
    <x v="6"/>
  </r>
  <r>
    <n v="2370"/>
    <n v="24"/>
    <s v="Male"/>
    <s v="Sweater"/>
    <x v="0"/>
    <n v="23"/>
    <s v="Vermont"/>
    <s v="M"/>
    <s v="Cyan"/>
    <x v="0"/>
    <n v="4.5999999999999996"/>
    <s v="No"/>
    <s v="Standard"/>
    <s v="No"/>
    <s v="No"/>
    <n v="24"/>
    <x v="3"/>
    <x v="5"/>
  </r>
  <r>
    <n v="2371"/>
    <n v="51"/>
    <s v="Male"/>
    <s v="Shoes"/>
    <x v="1"/>
    <n v="71"/>
    <s v="Alaska"/>
    <s v="M"/>
    <s v="Black"/>
    <x v="1"/>
    <n v="3.9"/>
    <s v="No"/>
    <s v="Store Pickup"/>
    <s v="No"/>
    <s v="No"/>
    <n v="38"/>
    <x v="0"/>
    <x v="1"/>
  </r>
  <r>
    <n v="2372"/>
    <n v="67"/>
    <s v="Male"/>
    <s v="Socks"/>
    <x v="0"/>
    <n v="25"/>
    <s v="Indiana"/>
    <s v="M"/>
    <s v="Charcoal"/>
    <x v="0"/>
    <n v="3.7"/>
    <s v="No"/>
    <s v="Next Day Air"/>
    <s v="No"/>
    <s v="No"/>
    <n v="28"/>
    <x v="5"/>
    <x v="2"/>
  </r>
  <r>
    <n v="2373"/>
    <n v="50"/>
    <s v="Male"/>
    <s v="Boots"/>
    <x v="1"/>
    <n v="39"/>
    <s v="Alabama"/>
    <s v="XL"/>
    <s v="Silver"/>
    <x v="1"/>
    <n v="3.1"/>
    <s v="No"/>
    <s v="Express"/>
    <s v="No"/>
    <s v="No"/>
    <n v="9"/>
    <x v="3"/>
    <x v="0"/>
  </r>
  <r>
    <n v="2374"/>
    <n v="37"/>
    <s v="Male"/>
    <s v="Hoodie"/>
    <x v="0"/>
    <n v="20"/>
    <s v="Michigan"/>
    <s v="M"/>
    <s v="Gray"/>
    <x v="1"/>
    <n v="4.9000000000000004"/>
    <s v="No"/>
    <s v="Express"/>
    <s v="No"/>
    <s v="No"/>
    <n v="21"/>
    <x v="5"/>
    <x v="6"/>
  </r>
  <r>
    <n v="2375"/>
    <n v="69"/>
    <s v="Male"/>
    <s v="Gloves"/>
    <x v="3"/>
    <n v="73"/>
    <s v="Washington"/>
    <s v="L"/>
    <s v="Peach"/>
    <x v="0"/>
    <n v="4.7"/>
    <s v="No"/>
    <s v="Standard"/>
    <s v="No"/>
    <s v="No"/>
    <n v="31"/>
    <x v="5"/>
    <x v="5"/>
  </r>
  <r>
    <n v="2376"/>
    <n v="60"/>
    <s v="Male"/>
    <s v="Backpack"/>
    <x v="3"/>
    <n v="63"/>
    <s v="Virginia"/>
    <s v="L"/>
    <s v="Peach"/>
    <x v="3"/>
    <n v="2.9"/>
    <s v="No"/>
    <s v="Next Day Air"/>
    <s v="No"/>
    <s v="No"/>
    <n v="18"/>
    <x v="2"/>
    <x v="3"/>
  </r>
  <r>
    <n v="2377"/>
    <n v="21"/>
    <s v="Male"/>
    <s v="Gloves"/>
    <x v="3"/>
    <n v="94"/>
    <s v="Tennessee"/>
    <s v="XL"/>
    <s v="Cyan"/>
    <x v="1"/>
    <n v="4.0999999999999996"/>
    <s v="No"/>
    <s v="Express"/>
    <s v="No"/>
    <s v="No"/>
    <n v="5"/>
    <x v="1"/>
    <x v="1"/>
  </r>
  <r>
    <n v="2378"/>
    <n v="44"/>
    <s v="Male"/>
    <s v="Blouse"/>
    <x v="0"/>
    <n v="94"/>
    <s v="South Dakota"/>
    <s v="L"/>
    <s v="Magenta"/>
    <x v="3"/>
    <n v="4"/>
    <s v="No"/>
    <s v="Next Day Air"/>
    <s v="No"/>
    <s v="No"/>
    <n v="22"/>
    <x v="1"/>
    <x v="2"/>
  </r>
  <r>
    <n v="2379"/>
    <n v="26"/>
    <s v="Male"/>
    <s v="Scarf"/>
    <x v="3"/>
    <n v="71"/>
    <s v="New Hampshire"/>
    <s v="L"/>
    <s v="Teal"/>
    <x v="2"/>
    <n v="2.7"/>
    <s v="No"/>
    <s v="Store Pickup"/>
    <s v="No"/>
    <s v="No"/>
    <n v="37"/>
    <x v="3"/>
    <x v="4"/>
  </r>
  <r>
    <n v="2380"/>
    <n v="40"/>
    <s v="Male"/>
    <s v="Hat"/>
    <x v="3"/>
    <n v="77"/>
    <s v="South Dakota"/>
    <s v="M"/>
    <s v="Peach"/>
    <x v="1"/>
    <n v="4"/>
    <s v="No"/>
    <s v="2-Day Shipping"/>
    <s v="No"/>
    <s v="No"/>
    <n v="22"/>
    <x v="5"/>
    <x v="5"/>
  </r>
  <r>
    <n v="2381"/>
    <n v="41"/>
    <s v="Male"/>
    <s v="Scarf"/>
    <x v="3"/>
    <n v="66"/>
    <s v="Pennsylvania"/>
    <s v="M"/>
    <s v="Black"/>
    <x v="3"/>
    <n v="2.5"/>
    <s v="No"/>
    <s v="Next Day Air"/>
    <s v="No"/>
    <s v="No"/>
    <n v="36"/>
    <x v="3"/>
    <x v="0"/>
  </r>
  <r>
    <n v="2382"/>
    <n v="62"/>
    <s v="Male"/>
    <s v="Sandals"/>
    <x v="1"/>
    <n v="23"/>
    <s v="Wisconsin"/>
    <s v="M"/>
    <s v="Teal"/>
    <x v="2"/>
    <n v="4.5"/>
    <s v="No"/>
    <s v="Free Shipping"/>
    <s v="No"/>
    <s v="No"/>
    <n v="23"/>
    <x v="3"/>
    <x v="2"/>
  </r>
  <r>
    <n v="2383"/>
    <n v="39"/>
    <s v="Male"/>
    <s v="Sweater"/>
    <x v="0"/>
    <n v="60"/>
    <s v="California"/>
    <s v="M"/>
    <s v="Turquoise"/>
    <x v="1"/>
    <n v="3.9"/>
    <s v="No"/>
    <s v="Express"/>
    <s v="No"/>
    <s v="No"/>
    <n v="44"/>
    <x v="5"/>
    <x v="1"/>
  </r>
  <r>
    <n v="2384"/>
    <n v="53"/>
    <s v="Male"/>
    <s v="Backpack"/>
    <x v="3"/>
    <n v="72"/>
    <s v="Rhode Island"/>
    <s v="L"/>
    <s v="Gold"/>
    <x v="1"/>
    <n v="4.9000000000000004"/>
    <s v="No"/>
    <s v="2-Day Shipping"/>
    <s v="No"/>
    <s v="No"/>
    <n v="25"/>
    <x v="4"/>
    <x v="2"/>
  </r>
  <r>
    <n v="2385"/>
    <n v="24"/>
    <s v="Male"/>
    <s v="Blouse"/>
    <x v="0"/>
    <n v="35"/>
    <s v="Alabama"/>
    <s v="L"/>
    <s v="Green"/>
    <x v="0"/>
    <n v="3.3"/>
    <s v="No"/>
    <s v="2-Day Shipping"/>
    <s v="No"/>
    <s v="No"/>
    <n v="40"/>
    <x v="3"/>
    <x v="3"/>
  </r>
  <r>
    <n v="2386"/>
    <n v="41"/>
    <s v="Male"/>
    <s v="Scarf"/>
    <x v="3"/>
    <n v="31"/>
    <s v="Oklahoma"/>
    <s v="M"/>
    <s v="Brown"/>
    <x v="3"/>
    <n v="3.8"/>
    <s v="No"/>
    <s v="Express"/>
    <s v="No"/>
    <s v="No"/>
    <n v="12"/>
    <x v="3"/>
    <x v="1"/>
  </r>
  <r>
    <n v="2387"/>
    <n v="19"/>
    <s v="Male"/>
    <s v="Socks"/>
    <x v="0"/>
    <n v="33"/>
    <s v="Illinois"/>
    <s v="L"/>
    <s v="Blue"/>
    <x v="2"/>
    <n v="2.9"/>
    <s v="No"/>
    <s v="Standard"/>
    <s v="No"/>
    <s v="No"/>
    <n v="14"/>
    <x v="0"/>
    <x v="5"/>
  </r>
  <r>
    <n v="2388"/>
    <n v="36"/>
    <s v="Male"/>
    <s v="Hat"/>
    <x v="3"/>
    <n v="95"/>
    <s v="Tennessee"/>
    <s v="M"/>
    <s v="Gold"/>
    <x v="2"/>
    <n v="4"/>
    <s v="No"/>
    <s v="2-Day Shipping"/>
    <s v="No"/>
    <s v="No"/>
    <n v="14"/>
    <x v="5"/>
    <x v="5"/>
  </r>
  <r>
    <n v="2389"/>
    <n v="21"/>
    <s v="Male"/>
    <s v="Dress"/>
    <x v="0"/>
    <n v="68"/>
    <s v="Alabama"/>
    <s v="M"/>
    <s v="Peach"/>
    <x v="3"/>
    <n v="4.0999999999999996"/>
    <s v="No"/>
    <s v="Store Pickup"/>
    <s v="No"/>
    <s v="No"/>
    <n v="10"/>
    <x v="5"/>
    <x v="2"/>
  </r>
  <r>
    <n v="2390"/>
    <n v="25"/>
    <s v="Male"/>
    <s v="Coat"/>
    <x v="2"/>
    <n v="87"/>
    <s v="Kansas"/>
    <s v="M"/>
    <s v="Violet"/>
    <x v="1"/>
    <n v="3.1"/>
    <s v="No"/>
    <s v="Store Pickup"/>
    <s v="No"/>
    <s v="No"/>
    <n v="17"/>
    <x v="4"/>
    <x v="6"/>
  </r>
  <r>
    <n v="2391"/>
    <n v="65"/>
    <s v="Male"/>
    <s v="Shirt"/>
    <x v="0"/>
    <n v="64"/>
    <s v="Arizona"/>
    <s v="XL"/>
    <s v="Yellow"/>
    <x v="0"/>
    <n v="4.5999999999999996"/>
    <s v="No"/>
    <s v="Express"/>
    <s v="No"/>
    <s v="No"/>
    <n v="24"/>
    <x v="5"/>
    <x v="0"/>
  </r>
  <r>
    <n v="2392"/>
    <n v="42"/>
    <s v="Male"/>
    <s v="Shirt"/>
    <x v="0"/>
    <n v="74"/>
    <s v="Michigan"/>
    <s v="M"/>
    <s v="Black"/>
    <x v="0"/>
    <n v="4.5999999999999996"/>
    <s v="No"/>
    <s v="Next Day Air"/>
    <s v="No"/>
    <s v="No"/>
    <n v="31"/>
    <x v="4"/>
    <x v="3"/>
  </r>
  <r>
    <n v="2393"/>
    <n v="40"/>
    <s v="Male"/>
    <s v="Jeans"/>
    <x v="0"/>
    <n v="62"/>
    <s v="Missouri"/>
    <s v="L"/>
    <s v="Silver"/>
    <x v="1"/>
    <n v="2.6"/>
    <s v="No"/>
    <s v="2-Day Shipping"/>
    <s v="No"/>
    <s v="No"/>
    <n v="36"/>
    <x v="1"/>
    <x v="2"/>
  </r>
  <r>
    <n v="2394"/>
    <n v="58"/>
    <s v="Male"/>
    <s v="Socks"/>
    <x v="0"/>
    <n v="97"/>
    <s v="Louisiana"/>
    <s v="M"/>
    <s v="Brown"/>
    <x v="0"/>
    <n v="5"/>
    <s v="No"/>
    <s v="2-Day Shipping"/>
    <s v="No"/>
    <s v="No"/>
    <n v="38"/>
    <x v="3"/>
    <x v="6"/>
  </r>
  <r>
    <n v="2395"/>
    <n v="40"/>
    <s v="Male"/>
    <s v="Sandals"/>
    <x v="1"/>
    <n v="47"/>
    <s v="Connecticut"/>
    <s v="L"/>
    <s v="Peach"/>
    <x v="3"/>
    <n v="2.9"/>
    <s v="No"/>
    <s v="2-Day Shipping"/>
    <s v="No"/>
    <s v="No"/>
    <n v="23"/>
    <x v="5"/>
    <x v="0"/>
  </r>
  <r>
    <n v="2396"/>
    <n v="62"/>
    <s v="Male"/>
    <s v="Blouse"/>
    <x v="0"/>
    <n v="83"/>
    <s v="Connecticut"/>
    <s v="M"/>
    <s v="Cyan"/>
    <x v="0"/>
    <n v="3.5"/>
    <s v="No"/>
    <s v="2-Day Shipping"/>
    <s v="No"/>
    <s v="No"/>
    <n v="47"/>
    <x v="3"/>
    <x v="4"/>
  </r>
  <r>
    <n v="2397"/>
    <n v="38"/>
    <s v="Male"/>
    <s v="Shirt"/>
    <x v="0"/>
    <n v="82"/>
    <s v="Oregon"/>
    <s v="M"/>
    <s v="Olive"/>
    <x v="1"/>
    <n v="3.7"/>
    <s v="No"/>
    <s v="2-Day Shipping"/>
    <s v="No"/>
    <s v="No"/>
    <n v="20"/>
    <x v="0"/>
    <x v="1"/>
  </r>
  <r>
    <n v="2398"/>
    <n v="37"/>
    <s v="Male"/>
    <s v="Sunglasses"/>
    <x v="3"/>
    <n v="26"/>
    <s v="West Virginia"/>
    <s v="L"/>
    <s v="Black"/>
    <x v="3"/>
    <n v="2.9"/>
    <s v="No"/>
    <s v="Store Pickup"/>
    <s v="No"/>
    <s v="No"/>
    <n v="41"/>
    <x v="0"/>
    <x v="5"/>
  </r>
  <r>
    <n v="2399"/>
    <n v="65"/>
    <s v="Male"/>
    <s v="Jacket"/>
    <x v="2"/>
    <n v="81"/>
    <s v="Florida"/>
    <s v="M"/>
    <s v="Orange"/>
    <x v="0"/>
    <n v="4.3"/>
    <s v="No"/>
    <s v="Free Shipping"/>
    <s v="No"/>
    <s v="No"/>
    <n v="44"/>
    <x v="4"/>
    <x v="0"/>
  </r>
  <r>
    <n v="2400"/>
    <n v="55"/>
    <s v="Male"/>
    <s v="Dress"/>
    <x v="0"/>
    <n v="44"/>
    <s v="New Hampshire"/>
    <s v="L"/>
    <s v="Beige"/>
    <x v="1"/>
    <n v="3.2"/>
    <s v="No"/>
    <s v="Store Pickup"/>
    <s v="No"/>
    <s v="No"/>
    <n v="31"/>
    <x v="1"/>
    <x v="5"/>
  </r>
  <r>
    <n v="2401"/>
    <n v="43"/>
    <s v="Male"/>
    <s v="Sunglasses"/>
    <x v="3"/>
    <n v="88"/>
    <s v="Oregon"/>
    <s v="M"/>
    <s v="Peach"/>
    <x v="0"/>
    <n v="4.2"/>
    <s v="No"/>
    <s v="Next Day Air"/>
    <s v="No"/>
    <s v="No"/>
    <n v="11"/>
    <x v="2"/>
    <x v="4"/>
  </r>
  <r>
    <n v="2402"/>
    <n v="43"/>
    <s v="Male"/>
    <s v="Boots"/>
    <x v="1"/>
    <n v="76"/>
    <s v="Oregon"/>
    <s v="M"/>
    <s v="Pink"/>
    <x v="0"/>
    <n v="4.2"/>
    <s v="No"/>
    <s v="Standard"/>
    <s v="No"/>
    <s v="No"/>
    <n v="25"/>
    <x v="3"/>
    <x v="4"/>
  </r>
  <r>
    <n v="2403"/>
    <n v="45"/>
    <s v="Male"/>
    <s v="Scarf"/>
    <x v="3"/>
    <n v="89"/>
    <s v="Utah"/>
    <s v="M"/>
    <s v="Brown"/>
    <x v="0"/>
    <n v="3.8"/>
    <s v="No"/>
    <s v="Free Shipping"/>
    <s v="No"/>
    <s v="No"/>
    <n v="31"/>
    <x v="1"/>
    <x v="1"/>
  </r>
  <r>
    <n v="2404"/>
    <n v="64"/>
    <s v="Male"/>
    <s v="Shorts"/>
    <x v="0"/>
    <n v="22"/>
    <s v="Missouri"/>
    <s v="M"/>
    <s v="Magenta"/>
    <x v="3"/>
    <n v="4.4000000000000004"/>
    <s v="No"/>
    <s v="Standard"/>
    <s v="No"/>
    <s v="No"/>
    <n v="40"/>
    <x v="5"/>
    <x v="1"/>
  </r>
  <r>
    <n v="2405"/>
    <n v="28"/>
    <s v="Male"/>
    <s v="Shorts"/>
    <x v="0"/>
    <n v="33"/>
    <s v="West Virginia"/>
    <s v="L"/>
    <s v="Cyan"/>
    <x v="0"/>
    <n v="3.1"/>
    <s v="No"/>
    <s v="2-Day Shipping"/>
    <s v="No"/>
    <s v="No"/>
    <n v="23"/>
    <x v="2"/>
    <x v="4"/>
  </r>
  <r>
    <n v="2406"/>
    <n v="69"/>
    <s v="Male"/>
    <s v="Jeans"/>
    <x v="0"/>
    <n v="97"/>
    <s v="California"/>
    <s v="XL"/>
    <s v="Silver"/>
    <x v="3"/>
    <n v="5"/>
    <s v="No"/>
    <s v="Standard"/>
    <s v="No"/>
    <s v="No"/>
    <n v="5"/>
    <x v="5"/>
    <x v="3"/>
  </r>
  <r>
    <n v="2407"/>
    <n v="54"/>
    <s v="Male"/>
    <s v="Scarf"/>
    <x v="3"/>
    <n v="57"/>
    <s v="California"/>
    <s v="M"/>
    <s v="Indigo"/>
    <x v="0"/>
    <n v="4.7"/>
    <s v="No"/>
    <s v="Standard"/>
    <s v="No"/>
    <s v="No"/>
    <n v="26"/>
    <x v="3"/>
    <x v="1"/>
  </r>
  <r>
    <n v="2408"/>
    <n v="52"/>
    <s v="Male"/>
    <s v="Shorts"/>
    <x v="0"/>
    <n v="38"/>
    <s v="Illinois"/>
    <s v="M"/>
    <s v="Beige"/>
    <x v="2"/>
    <n v="3"/>
    <s v="No"/>
    <s v="Express"/>
    <s v="No"/>
    <s v="No"/>
    <n v="11"/>
    <x v="2"/>
    <x v="4"/>
  </r>
  <r>
    <n v="2409"/>
    <n v="23"/>
    <s v="Male"/>
    <s v="Sneakers"/>
    <x v="1"/>
    <n v="55"/>
    <s v="Hawaii"/>
    <s v="XL"/>
    <s v="Black"/>
    <x v="3"/>
    <n v="4.2"/>
    <s v="No"/>
    <s v="Next Day Air"/>
    <s v="No"/>
    <s v="No"/>
    <n v="44"/>
    <x v="5"/>
    <x v="6"/>
  </r>
  <r>
    <n v="2410"/>
    <n v="26"/>
    <s v="Male"/>
    <s v="Jewelry"/>
    <x v="3"/>
    <n v="37"/>
    <s v="Washington"/>
    <s v="L"/>
    <s v="Yellow"/>
    <x v="1"/>
    <n v="3"/>
    <s v="No"/>
    <s v="Store Pickup"/>
    <s v="No"/>
    <s v="No"/>
    <n v="47"/>
    <x v="1"/>
    <x v="6"/>
  </r>
  <r>
    <n v="2411"/>
    <n v="48"/>
    <s v="Male"/>
    <s v="Shoes"/>
    <x v="1"/>
    <n v="43"/>
    <s v="Wisconsin"/>
    <s v="M"/>
    <s v="Maroon"/>
    <x v="2"/>
    <n v="3.7"/>
    <s v="No"/>
    <s v="Free Shipping"/>
    <s v="No"/>
    <s v="No"/>
    <n v="46"/>
    <x v="3"/>
    <x v="5"/>
  </r>
  <r>
    <n v="2412"/>
    <n v="49"/>
    <s v="Male"/>
    <s v="Hoodie"/>
    <x v="0"/>
    <n v="96"/>
    <s v="Virginia"/>
    <s v="M"/>
    <s v="Cyan"/>
    <x v="2"/>
    <n v="2.7"/>
    <s v="No"/>
    <s v="Free Shipping"/>
    <s v="No"/>
    <s v="No"/>
    <n v="35"/>
    <x v="1"/>
    <x v="6"/>
  </r>
  <r>
    <n v="2413"/>
    <n v="53"/>
    <s v="Male"/>
    <s v="Jacket"/>
    <x v="2"/>
    <n v="51"/>
    <s v="Oregon"/>
    <s v="M"/>
    <s v="Pink"/>
    <x v="0"/>
    <n v="4.3"/>
    <s v="No"/>
    <s v="2-Day Shipping"/>
    <s v="No"/>
    <s v="No"/>
    <n v="8"/>
    <x v="4"/>
    <x v="4"/>
  </r>
  <r>
    <n v="2414"/>
    <n v="69"/>
    <s v="Male"/>
    <s v="Shorts"/>
    <x v="0"/>
    <n v="95"/>
    <s v="Pennsylvania"/>
    <s v="XL"/>
    <s v="Violet"/>
    <x v="3"/>
    <n v="2.7"/>
    <s v="No"/>
    <s v="2-Day Shipping"/>
    <s v="No"/>
    <s v="No"/>
    <n v="30"/>
    <x v="4"/>
    <x v="1"/>
  </r>
  <r>
    <n v="2415"/>
    <n v="26"/>
    <s v="Male"/>
    <s v="Socks"/>
    <x v="0"/>
    <n v="26"/>
    <s v="Virginia"/>
    <s v="M"/>
    <s v="Lavender"/>
    <x v="2"/>
    <n v="3.7"/>
    <s v="No"/>
    <s v="Next Day Air"/>
    <s v="No"/>
    <s v="No"/>
    <n v="14"/>
    <x v="2"/>
    <x v="4"/>
  </r>
  <r>
    <n v="2416"/>
    <n v="21"/>
    <s v="Male"/>
    <s v="Coat"/>
    <x v="2"/>
    <n v="34"/>
    <s v="Hawaii"/>
    <s v="XL"/>
    <s v="Lavender"/>
    <x v="3"/>
    <n v="4.3"/>
    <s v="No"/>
    <s v="Standard"/>
    <s v="No"/>
    <s v="No"/>
    <n v="30"/>
    <x v="4"/>
    <x v="1"/>
  </r>
  <r>
    <n v="2417"/>
    <n v="59"/>
    <s v="Male"/>
    <s v="Sandals"/>
    <x v="1"/>
    <n v="83"/>
    <s v="Nebraska"/>
    <s v="S"/>
    <s v="Black"/>
    <x v="2"/>
    <n v="4"/>
    <s v="No"/>
    <s v="Next Day Air"/>
    <s v="No"/>
    <s v="No"/>
    <n v="26"/>
    <x v="2"/>
    <x v="6"/>
  </r>
  <r>
    <n v="2418"/>
    <n v="21"/>
    <s v="Male"/>
    <s v="Backpack"/>
    <x v="3"/>
    <n v="24"/>
    <s v="Alaska"/>
    <s v="M"/>
    <s v="Olive"/>
    <x v="3"/>
    <n v="3.3"/>
    <s v="No"/>
    <s v="Standard"/>
    <s v="No"/>
    <s v="No"/>
    <n v="32"/>
    <x v="0"/>
    <x v="0"/>
  </r>
  <r>
    <n v="2419"/>
    <n v="22"/>
    <s v="Male"/>
    <s v="Pants"/>
    <x v="0"/>
    <n v="69"/>
    <s v="Michigan"/>
    <s v="S"/>
    <s v="Indigo"/>
    <x v="3"/>
    <n v="4"/>
    <s v="No"/>
    <s v="Next Day Air"/>
    <s v="No"/>
    <s v="No"/>
    <n v="47"/>
    <x v="1"/>
    <x v="6"/>
  </r>
  <r>
    <n v="2420"/>
    <n v="26"/>
    <s v="Male"/>
    <s v="Sweater"/>
    <x v="0"/>
    <n v="40"/>
    <s v="North Carolina"/>
    <s v="M"/>
    <s v="Blue"/>
    <x v="3"/>
    <n v="2.7"/>
    <s v="No"/>
    <s v="Next Day Air"/>
    <s v="No"/>
    <s v="No"/>
    <n v="11"/>
    <x v="2"/>
    <x v="6"/>
  </r>
  <r>
    <n v="2421"/>
    <n v="41"/>
    <s v="Male"/>
    <s v="Jacket"/>
    <x v="2"/>
    <n v="87"/>
    <s v="North Carolina"/>
    <s v="S"/>
    <s v="Green"/>
    <x v="0"/>
    <n v="4.2"/>
    <s v="No"/>
    <s v="Free Shipping"/>
    <s v="No"/>
    <s v="No"/>
    <n v="28"/>
    <x v="3"/>
    <x v="2"/>
  </r>
  <r>
    <n v="2422"/>
    <n v="37"/>
    <s v="Male"/>
    <s v="Sneakers"/>
    <x v="1"/>
    <n v="46"/>
    <s v="Minnesota"/>
    <s v="L"/>
    <s v="Pink"/>
    <x v="1"/>
    <n v="4.5999999999999996"/>
    <s v="No"/>
    <s v="Standard"/>
    <s v="No"/>
    <s v="No"/>
    <n v="2"/>
    <x v="5"/>
    <x v="6"/>
  </r>
  <r>
    <n v="2423"/>
    <n v="30"/>
    <s v="Male"/>
    <s v="Jewelry"/>
    <x v="3"/>
    <n v="82"/>
    <s v="Georgia"/>
    <s v="M"/>
    <s v="Peach"/>
    <x v="0"/>
    <n v="4.8"/>
    <s v="No"/>
    <s v="Store Pickup"/>
    <s v="No"/>
    <s v="No"/>
    <n v="45"/>
    <x v="2"/>
    <x v="1"/>
  </r>
  <r>
    <n v="2424"/>
    <n v="49"/>
    <s v="Male"/>
    <s v="Backpack"/>
    <x v="3"/>
    <n v="81"/>
    <s v="West Virginia"/>
    <s v="M"/>
    <s v="Purple"/>
    <x v="2"/>
    <n v="2.8"/>
    <s v="No"/>
    <s v="Free Shipping"/>
    <s v="No"/>
    <s v="No"/>
    <n v="7"/>
    <x v="2"/>
    <x v="6"/>
  </r>
  <r>
    <n v="2425"/>
    <n v="49"/>
    <s v="Male"/>
    <s v="Jewelry"/>
    <x v="3"/>
    <n v="57"/>
    <s v="Delaware"/>
    <s v="M"/>
    <s v="Peach"/>
    <x v="0"/>
    <n v="4.5"/>
    <s v="No"/>
    <s v="Next Day Air"/>
    <s v="No"/>
    <s v="No"/>
    <n v="28"/>
    <x v="4"/>
    <x v="4"/>
  </r>
  <r>
    <n v="2426"/>
    <n v="58"/>
    <s v="Male"/>
    <s v="Shoes"/>
    <x v="1"/>
    <n v="49"/>
    <s v="North Dakota"/>
    <s v="S"/>
    <s v="Olive"/>
    <x v="2"/>
    <n v="3"/>
    <s v="No"/>
    <s v="2-Day Shipping"/>
    <s v="No"/>
    <s v="No"/>
    <n v="34"/>
    <x v="4"/>
    <x v="3"/>
  </r>
  <r>
    <n v="2427"/>
    <n v="70"/>
    <s v="Male"/>
    <s v="Jacket"/>
    <x v="2"/>
    <n v="42"/>
    <s v="Florida"/>
    <s v="M"/>
    <s v="Olive"/>
    <x v="3"/>
    <n v="4.5999999999999996"/>
    <s v="No"/>
    <s v="Free Shipping"/>
    <s v="No"/>
    <s v="No"/>
    <n v="26"/>
    <x v="5"/>
    <x v="6"/>
  </r>
  <r>
    <n v="2428"/>
    <n v="27"/>
    <s v="Male"/>
    <s v="Jacket"/>
    <x v="2"/>
    <n v="26"/>
    <s v="Oregon"/>
    <s v="M"/>
    <s v="Purple"/>
    <x v="1"/>
    <n v="3.3"/>
    <s v="No"/>
    <s v="Standard"/>
    <s v="No"/>
    <s v="No"/>
    <n v="45"/>
    <x v="1"/>
    <x v="3"/>
  </r>
  <r>
    <n v="2429"/>
    <n v="65"/>
    <s v="Male"/>
    <s v="T-shirt"/>
    <x v="0"/>
    <n v="38"/>
    <s v="Idaho"/>
    <s v="M"/>
    <s v="Violet"/>
    <x v="1"/>
    <n v="4.4000000000000004"/>
    <s v="No"/>
    <s v="Next Day Air"/>
    <s v="No"/>
    <s v="No"/>
    <n v="34"/>
    <x v="5"/>
    <x v="2"/>
  </r>
  <r>
    <n v="2430"/>
    <n v="57"/>
    <s v="Male"/>
    <s v="Sneakers"/>
    <x v="1"/>
    <n v="57"/>
    <s v="Virginia"/>
    <s v="XL"/>
    <s v="Maroon"/>
    <x v="2"/>
    <n v="4.4000000000000004"/>
    <s v="No"/>
    <s v="Standard"/>
    <s v="No"/>
    <s v="No"/>
    <n v="47"/>
    <x v="2"/>
    <x v="0"/>
  </r>
  <r>
    <n v="2431"/>
    <n v="20"/>
    <s v="Male"/>
    <s v="Jacket"/>
    <x v="2"/>
    <n v="100"/>
    <s v="North Dakota"/>
    <s v="XL"/>
    <s v="White"/>
    <x v="2"/>
    <n v="4.3"/>
    <s v="No"/>
    <s v="Express"/>
    <s v="No"/>
    <s v="No"/>
    <n v="42"/>
    <x v="1"/>
    <x v="3"/>
  </r>
  <r>
    <n v="2432"/>
    <n v="34"/>
    <s v="Male"/>
    <s v="Hoodie"/>
    <x v="0"/>
    <n v="73"/>
    <s v="Alabama"/>
    <s v="S"/>
    <s v="Olive"/>
    <x v="3"/>
    <n v="3.4"/>
    <s v="No"/>
    <s v="Express"/>
    <s v="No"/>
    <s v="No"/>
    <n v="27"/>
    <x v="4"/>
    <x v="6"/>
  </r>
  <r>
    <n v="2433"/>
    <n v="59"/>
    <s v="Male"/>
    <s v="Jacket"/>
    <x v="2"/>
    <n v="66"/>
    <s v="Hawaii"/>
    <s v="M"/>
    <s v="Peach"/>
    <x v="0"/>
    <n v="2.8"/>
    <s v="No"/>
    <s v="Store Pickup"/>
    <s v="No"/>
    <s v="No"/>
    <n v="43"/>
    <x v="0"/>
    <x v="5"/>
  </r>
  <r>
    <n v="2434"/>
    <n v="54"/>
    <s v="Male"/>
    <s v="T-shirt"/>
    <x v="0"/>
    <n v="73"/>
    <s v="Oregon"/>
    <s v="M"/>
    <s v="Blue"/>
    <x v="1"/>
    <n v="3.4"/>
    <s v="No"/>
    <s v="Standard"/>
    <s v="No"/>
    <s v="No"/>
    <n v="16"/>
    <x v="1"/>
    <x v="4"/>
  </r>
  <r>
    <n v="2435"/>
    <n v="36"/>
    <s v="Male"/>
    <s v="Gloves"/>
    <x v="3"/>
    <n v="45"/>
    <s v="Utah"/>
    <s v="M"/>
    <s v="Brown"/>
    <x v="1"/>
    <n v="5"/>
    <s v="No"/>
    <s v="Store Pickup"/>
    <s v="No"/>
    <s v="No"/>
    <n v="40"/>
    <x v="2"/>
    <x v="5"/>
  </r>
  <r>
    <n v="2436"/>
    <n v="21"/>
    <s v="Male"/>
    <s v="Sneakers"/>
    <x v="1"/>
    <n v="27"/>
    <s v="Hawaii"/>
    <s v="S"/>
    <s v="Black"/>
    <x v="3"/>
    <n v="4.5"/>
    <s v="No"/>
    <s v="Free Shipping"/>
    <s v="No"/>
    <s v="No"/>
    <n v="29"/>
    <x v="1"/>
    <x v="4"/>
  </r>
  <r>
    <n v="2437"/>
    <n v="52"/>
    <s v="Male"/>
    <s v="T-shirt"/>
    <x v="0"/>
    <n v="24"/>
    <s v="Connecticut"/>
    <s v="M"/>
    <s v="Yellow"/>
    <x v="3"/>
    <n v="2.7"/>
    <s v="No"/>
    <s v="Store Pickup"/>
    <s v="No"/>
    <s v="No"/>
    <n v="38"/>
    <x v="2"/>
    <x v="3"/>
  </r>
  <r>
    <n v="2438"/>
    <n v="43"/>
    <s v="Male"/>
    <s v="Sneakers"/>
    <x v="1"/>
    <n v="59"/>
    <s v="Wyoming"/>
    <s v="XL"/>
    <s v="Magenta"/>
    <x v="0"/>
    <n v="3.4"/>
    <s v="No"/>
    <s v="Store Pickup"/>
    <s v="No"/>
    <s v="No"/>
    <n v="34"/>
    <x v="2"/>
    <x v="1"/>
  </r>
  <r>
    <n v="2439"/>
    <n v="32"/>
    <s v="Male"/>
    <s v="Jeans"/>
    <x v="0"/>
    <n v="20"/>
    <s v="Delaware"/>
    <s v="S"/>
    <s v="Cyan"/>
    <x v="0"/>
    <n v="3.4"/>
    <s v="No"/>
    <s v="Express"/>
    <s v="No"/>
    <s v="No"/>
    <n v="30"/>
    <x v="0"/>
    <x v="1"/>
  </r>
  <r>
    <n v="2440"/>
    <n v="55"/>
    <s v="Male"/>
    <s v="Handbag"/>
    <x v="3"/>
    <n v="44"/>
    <s v="Arkansas"/>
    <s v="M"/>
    <s v="Maroon"/>
    <x v="2"/>
    <n v="2.8"/>
    <s v="No"/>
    <s v="Standard"/>
    <s v="No"/>
    <s v="No"/>
    <n v="45"/>
    <x v="4"/>
    <x v="2"/>
  </r>
  <r>
    <n v="2441"/>
    <n v="31"/>
    <s v="Male"/>
    <s v="Socks"/>
    <x v="0"/>
    <n v="90"/>
    <s v="Indiana"/>
    <s v="M"/>
    <s v="Red"/>
    <x v="1"/>
    <n v="4.7"/>
    <s v="No"/>
    <s v="Standard"/>
    <s v="No"/>
    <s v="No"/>
    <n v="47"/>
    <x v="4"/>
    <x v="2"/>
  </r>
  <r>
    <n v="2442"/>
    <n v="45"/>
    <s v="Male"/>
    <s v="Jewelry"/>
    <x v="3"/>
    <n v="36"/>
    <s v="California"/>
    <s v="M"/>
    <s v="Black"/>
    <x v="3"/>
    <n v="4.7"/>
    <s v="No"/>
    <s v="Free Shipping"/>
    <s v="No"/>
    <s v="No"/>
    <n v="5"/>
    <x v="2"/>
    <x v="5"/>
  </r>
  <r>
    <n v="2443"/>
    <n v="53"/>
    <s v="Male"/>
    <s v="Blouse"/>
    <x v="0"/>
    <n v="95"/>
    <s v="Wyoming"/>
    <s v="L"/>
    <s v="Violet"/>
    <x v="0"/>
    <n v="4.7"/>
    <s v="No"/>
    <s v="Free Shipping"/>
    <s v="No"/>
    <s v="No"/>
    <n v="50"/>
    <x v="5"/>
    <x v="4"/>
  </r>
  <r>
    <n v="2444"/>
    <n v="24"/>
    <s v="Male"/>
    <s v="Backpack"/>
    <x v="3"/>
    <n v="30"/>
    <s v="South Dakota"/>
    <s v="M"/>
    <s v="Green"/>
    <x v="1"/>
    <n v="3.4"/>
    <s v="No"/>
    <s v="2-Day Shipping"/>
    <s v="No"/>
    <s v="No"/>
    <n v="24"/>
    <x v="4"/>
    <x v="4"/>
  </r>
  <r>
    <n v="2445"/>
    <n v="47"/>
    <s v="Male"/>
    <s v="Scarf"/>
    <x v="3"/>
    <n v="65"/>
    <s v="West Virginia"/>
    <s v="S"/>
    <s v="Gold"/>
    <x v="3"/>
    <n v="3.7"/>
    <s v="No"/>
    <s v="Express"/>
    <s v="No"/>
    <s v="No"/>
    <n v="15"/>
    <x v="5"/>
    <x v="4"/>
  </r>
  <r>
    <n v="2446"/>
    <n v="63"/>
    <s v="Male"/>
    <s v="Scarf"/>
    <x v="3"/>
    <n v="96"/>
    <s v="Tennessee"/>
    <s v="M"/>
    <s v="Brown"/>
    <x v="2"/>
    <n v="4.0999999999999996"/>
    <s v="No"/>
    <s v="Store Pickup"/>
    <s v="No"/>
    <s v="No"/>
    <n v="50"/>
    <x v="1"/>
    <x v="1"/>
  </r>
  <r>
    <n v="2447"/>
    <n v="38"/>
    <s v="Male"/>
    <s v="Shirt"/>
    <x v="0"/>
    <n v="65"/>
    <s v="Alaska"/>
    <s v="L"/>
    <s v="Peach"/>
    <x v="1"/>
    <n v="2.9"/>
    <s v="No"/>
    <s v="2-Day Shipping"/>
    <s v="No"/>
    <s v="No"/>
    <n v="7"/>
    <x v="2"/>
    <x v="5"/>
  </r>
  <r>
    <n v="2448"/>
    <n v="59"/>
    <s v="Male"/>
    <s v="Pants"/>
    <x v="0"/>
    <n v="47"/>
    <s v="South Dakota"/>
    <s v="L"/>
    <s v="Peach"/>
    <x v="3"/>
    <n v="3.2"/>
    <s v="No"/>
    <s v="Store Pickup"/>
    <s v="No"/>
    <s v="No"/>
    <n v="10"/>
    <x v="0"/>
    <x v="0"/>
  </r>
  <r>
    <n v="2449"/>
    <n v="54"/>
    <s v="Male"/>
    <s v="Hat"/>
    <x v="3"/>
    <n v="25"/>
    <s v="Tennessee"/>
    <s v="S"/>
    <s v="Violet"/>
    <x v="3"/>
    <n v="3"/>
    <s v="No"/>
    <s v="Free Shipping"/>
    <s v="No"/>
    <s v="No"/>
    <n v="38"/>
    <x v="3"/>
    <x v="4"/>
  </r>
  <r>
    <n v="2450"/>
    <n v="26"/>
    <s v="Male"/>
    <s v="Coat"/>
    <x v="2"/>
    <n v="56"/>
    <s v="Alabama"/>
    <s v="S"/>
    <s v="Violet"/>
    <x v="3"/>
    <n v="4.0999999999999996"/>
    <s v="No"/>
    <s v="Express"/>
    <s v="No"/>
    <s v="No"/>
    <n v="31"/>
    <x v="0"/>
    <x v="0"/>
  </r>
  <r>
    <n v="2451"/>
    <n v="68"/>
    <s v="Male"/>
    <s v="T-shirt"/>
    <x v="0"/>
    <n v="76"/>
    <s v="North Carolina"/>
    <s v="M"/>
    <s v="Magenta"/>
    <x v="3"/>
    <n v="4.5"/>
    <s v="No"/>
    <s v="Standard"/>
    <s v="No"/>
    <s v="No"/>
    <n v="7"/>
    <x v="0"/>
    <x v="3"/>
  </r>
  <r>
    <n v="2452"/>
    <n v="41"/>
    <s v="Male"/>
    <s v="Socks"/>
    <x v="0"/>
    <n v="60"/>
    <s v="Oklahoma"/>
    <s v="M"/>
    <s v="Purple"/>
    <x v="3"/>
    <n v="3.4"/>
    <s v="No"/>
    <s v="Store Pickup"/>
    <s v="No"/>
    <s v="No"/>
    <n v="27"/>
    <x v="0"/>
    <x v="5"/>
  </r>
  <r>
    <n v="2453"/>
    <n v="68"/>
    <s v="Male"/>
    <s v="Shirt"/>
    <x v="0"/>
    <n v="67"/>
    <s v="New York"/>
    <s v="L"/>
    <s v="Purple"/>
    <x v="0"/>
    <n v="4.0999999999999996"/>
    <s v="No"/>
    <s v="Express"/>
    <s v="No"/>
    <s v="No"/>
    <n v="45"/>
    <x v="4"/>
    <x v="6"/>
  </r>
  <r>
    <n v="2454"/>
    <n v="21"/>
    <s v="Male"/>
    <s v="Sweater"/>
    <x v="0"/>
    <n v="95"/>
    <s v="Iowa"/>
    <s v="XL"/>
    <s v="Cyan"/>
    <x v="1"/>
    <n v="4.5999999999999996"/>
    <s v="No"/>
    <s v="Store Pickup"/>
    <s v="No"/>
    <s v="No"/>
    <n v="13"/>
    <x v="1"/>
    <x v="2"/>
  </r>
  <r>
    <n v="2455"/>
    <n v="32"/>
    <s v="Male"/>
    <s v="Gloves"/>
    <x v="3"/>
    <n v="72"/>
    <s v="Alaska"/>
    <s v="M"/>
    <s v="Magenta"/>
    <x v="0"/>
    <n v="4.5999999999999996"/>
    <s v="No"/>
    <s v="Express"/>
    <s v="No"/>
    <s v="No"/>
    <n v="33"/>
    <x v="0"/>
    <x v="2"/>
  </r>
  <r>
    <n v="2456"/>
    <n v="20"/>
    <s v="Male"/>
    <s v="Belt"/>
    <x v="3"/>
    <n v="98"/>
    <s v="Alaska"/>
    <s v="L"/>
    <s v="Lavender"/>
    <x v="1"/>
    <n v="3.4"/>
    <s v="No"/>
    <s v="Express"/>
    <s v="No"/>
    <s v="No"/>
    <n v="25"/>
    <x v="1"/>
    <x v="6"/>
  </r>
  <r>
    <n v="2457"/>
    <n v="59"/>
    <s v="Male"/>
    <s v="Jeans"/>
    <x v="0"/>
    <n v="83"/>
    <s v="Nebraska"/>
    <s v="M"/>
    <s v="Green"/>
    <x v="0"/>
    <n v="3.3"/>
    <s v="No"/>
    <s v="2-Day Shipping"/>
    <s v="No"/>
    <s v="No"/>
    <n v="5"/>
    <x v="3"/>
    <x v="5"/>
  </r>
  <r>
    <n v="2458"/>
    <n v="53"/>
    <s v="Male"/>
    <s v="Handbag"/>
    <x v="3"/>
    <n v="37"/>
    <s v="Delaware"/>
    <s v="M"/>
    <s v="Maroon"/>
    <x v="3"/>
    <n v="3.6"/>
    <s v="No"/>
    <s v="2-Day Shipping"/>
    <s v="No"/>
    <s v="No"/>
    <n v="23"/>
    <x v="1"/>
    <x v="3"/>
  </r>
  <r>
    <n v="2459"/>
    <n v="66"/>
    <s v="Male"/>
    <s v="T-shirt"/>
    <x v="0"/>
    <n v="85"/>
    <s v="Texas"/>
    <s v="L"/>
    <s v="Turquoise"/>
    <x v="3"/>
    <n v="4.5999999999999996"/>
    <s v="No"/>
    <s v="Free Shipping"/>
    <s v="No"/>
    <s v="No"/>
    <n v="17"/>
    <x v="4"/>
    <x v="1"/>
  </r>
  <r>
    <n v="2460"/>
    <n v="47"/>
    <s v="Male"/>
    <s v="Socks"/>
    <x v="0"/>
    <n v="36"/>
    <s v="Missouri"/>
    <s v="L"/>
    <s v="Violet"/>
    <x v="3"/>
    <n v="4.3"/>
    <s v="No"/>
    <s v="2-Day Shipping"/>
    <s v="No"/>
    <s v="No"/>
    <n v="14"/>
    <x v="1"/>
    <x v="1"/>
  </r>
  <r>
    <n v="2461"/>
    <n v="58"/>
    <s v="Male"/>
    <s v="Jeans"/>
    <x v="0"/>
    <n v="36"/>
    <s v="Maine"/>
    <s v="S"/>
    <s v="Lavender"/>
    <x v="0"/>
    <n v="4"/>
    <s v="No"/>
    <s v="Store Pickup"/>
    <s v="No"/>
    <s v="No"/>
    <n v="28"/>
    <x v="2"/>
    <x v="2"/>
  </r>
  <r>
    <n v="2462"/>
    <n v="28"/>
    <s v="Male"/>
    <s v="Scarf"/>
    <x v="3"/>
    <n v="86"/>
    <s v="Pennsylvania"/>
    <s v="L"/>
    <s v="Red"/>
    <x v="2"/>
    <n v="4.8"/>
    <s v="No"/>
    <s v="Next Day Air"/>
    <s v="No"/>
    <s v="No"/>
    <n v="19"/>
    <x v="2"/>
    <x v="1"/>
  </r>
  <r>
    <n v="2463"/>
    <n v="68"/>
    <s v="Male"/>
    <s v="Pants"/>
    <x v="0"/>
    <n v="99"/>
    <s v="Missouri"/>
    <s v="XL"/>
    <s v="Orange"/>
    <x v="1"/>
    <n v="4.3"/>
    <s v="No"/>
    <s v="Standard"/>
    <s v="No"/>
    <s v="No"/>
    <n v="31"/>
    <x v="4"/>
    <x v="4"/>
  </r>
  <r>
    <n v="2464"/>
    <n v="60"/>
    <s v="Male"/>
    <s v="Blouse"/>
    <x v="0"/>
    <n v="21"/>
    <s v="Mississippi"/>
    <s v="XL"/>
    <s v="Indigo"/>
    <x v="2"/>
    <n v="3.3"/>
    <s v="No"/>
    <s v="Standard"/>
    <s v="No"/>
    <s v="No"/>
    <n v="25"/>
    <x v="1"/>
    <x v="4"/>
  </r>
  <r>
    <n v="2465"/>
    <n v="47"/>
    <s v="Male"/>
    <s v="Jacket"/>
    <x v="2"/>
    <n v="84"/>
    <s v="Hawaii"/>
    <s v="L"/>
    <s v="Teal"/>
    <x v="0"/>
    <n v="2.8"/>
    <s v="No"/>
    <s v="Express"/>
    <s v="No"/>
    <s v="No"/>
    <n v="4"/>
    <x v="1"/>
    <x v="4"/>
  </r>
  <r>
    <n v="2466"/>
    <n v="18"/>
    <s v="Male"/>
    <s v="Sandals"/>
    <x v="1"/>
    <n v="63"/>
    <s v="Texas"/>
    <s v="M"/>
    <s v="Brown"/>
    <x v="1"/>
    <n v="4.4000000000000004"/>
    <s v="No"/>
    <s v="Free Shipping"/>
    <s v="No"/>
    <s v="No"/>
    <n v="20"/>
    <x v="4"/>
    <x v="1"/>
  </r>
  <r>
    <n v="2467"/>
    <n v="32"/>
    <s v="Male"/>
    <s v="Shorts"/>
    <x v="0"/>
    <n v="84"/>
    <s v="South Dakota"/>
    <s v="S"/>
    <s v="Pink"/>
    <x v="2"/>
    <n v="3.7"/>
    <s v="No"/>
    <s v="Express"/>
    <s v="No"/>
    <s v="No"/>
    <n v="37"/>
    <x v="1"/>
    <x v="2"/>
  </r>
  <r>
    <n v="2468"/>
    <n v="27"/>
    <s v="Male"/>
    <s v="Shorts"/>
    <x v="0"/>
    <n v="72"/>
    <s v="New Jersey"/>
    <s v="M"/>
    <s v="Lavender"/>
    <x v="1"/>
    <n v="3.6"/>
    <s v="No"/>
    <s v="Express"/>
    <s v="No"/>
    <s v="No"/>
    <n v="28"/>
    <x v="2"/>
    <x v="2"/>
  </r>
  <r>
    <n v="2469"/>
    <n v="65"/>
    <s v="Male"/>
    <s v="Skirt"/>
    <x v="0"/>
    <n v="21"/>
    <s v="Connecticut"/>
    <s v="L"/>
    <s v="Cyan"/>
    <x v="0"/>
    <n v="3.7"/>
    <s v="No"/>
    <s v="2-Day Shipping"/>
    <s v="No"/>
    <s v="No"/>
    <n v="6"/>
    <x v="0"/>
    <x v="1"/>
  </r>
  <r>
    <n v="2470"/>
    <n v="68"/>
    <s v="Male"/>
    <s v="Sandals"/>
    <x v="1"/>
    <n v="92"/>
    <s v="Maryland"/>
    <s v="M"/>
    <s v="Yellow"/>
    <x v="3"/>
    <n v="5"/>
    <s v="No"/>
    <s v="Standard"/>
    <s v="No"/>
    <s v="No"/>
    <n v="27"/>
    <x v="3"/>
    <x v="2"/>
  </r>
  <r>
    <n v="2471"/>
    <n v="55"/>
    <s v="Male"/>
    <s v="Blouse"/>
    <x v="0"/>
    <n v="72"/>
    <s v="Arizona"/>
    <s v="XL"/>
    <s v="Pink"/>
    <x v="3"/>
    <n v="2.7"/>
    <s v="No"/>
    <s v="Next Day Air"/>
    <s v="No"/>
    <s v="No"/>
    <n v="29"/>
    <x v="2"/>
    <x v="0"/>
  </r>
  <r>
    <n v="2472"/>
    <n v="30"/>
    <s v="Male"/>
    <s v="Sandals"/>
    <x v="1"/>
    <n v="83"/>
    <s v="Oklahoma"/>
    <s v="M"/>
    <s v="Gray"/>
    <x v="1"/>
    <n v="4.3"/>
    <s v="No"/>
    <s v="Store Pickup"/>
    <s v="No"/>
    <s v="No"/>
    <n v="1"/>
    <x v="1"/>
    <x v="2"/>
  </r>
  <r>
    <n v="2473"/>
    <n v="24"/>
    <s v="Male"/>
    <s v="Shirt"/>
    <x v="0"/>
    <n v="73"/>
    <s v="Utah"/>
    <s v="M"/>
    <s v="Peach"/>
    <x v="2"/>
    <n v="4.0999999999999996"/>
    <s v="No"/>
    <s v="Standard"/>
    <s v="No"/>
    <s v="No"/>
    <n v="31"/>
    <x v="2"/>
    <x v="2"/>
  </r>
  <r>
    <n v="2474"/>
    <n v="57"/>
    <s v="Male"/>
    <s v="Socks"/>
    <x v="0"/>
    <n v="98"/>
    <s v="Arkansas"/>
    <s v="M"/>
    <s v="Red"/>
    <x v="0"/>
    <n v="2.6"/>
    <s v="No"/>
    <s v="Next Day Air"/>
    <s v="No"/>
    <s v="No"/>
    <n v="28"/>
    <x v="1"/>
    <x v="3"/>
  </r>
  <r>
    <n v="2475"/>
    <n v="23"/>
    <s v="Male"/>
    <s v="T-shirt"/>
    <x v="0"/>
    <n v="76"/>
    <s v="North Carolina"/>
    <s v="M"/>
    <s v="Olive"/>
    <x v="3"/>
    <n v="3.2"/>
    <s v="No"/>
    <s v="Store Pickup"/>
    <s v="No"/>
    <s v="No"/>
    <n v="19"/>
    <x v="4"/>
    <x v="3"/>
  </r>
  <r>
    <n v="2476"/>
    <n v="69"/>
    <s v="Male"/>
    <s v="Dress"/>
    <x v="0"/>
    <n v="43"/>
    <s v="California"/>
    <s v="S"/>
    <s v="Lavender"/>
    <x v="2"/>
    <n v="3.5"/>
    <s v="No"/>
    <s v="Next Day Air"/>
    <s v="No"/>
    <s v="No"/>
    <n v="36"/>
    <x v="0"/>
    <x v="5"/>
  </r>
  <r>
    <n v="2477"/>
    <n v="60"/>
    <s v="Male"/>
    <s v="Hat"/>
    <x v="3"/>
    <n v="60"/>
    <s v="Colorado"/>
    <s v="M"/>
    <s v="Turquoise"/>
    <x v="2"/>
    <n v="3.7"/>
    <s v="No"/>
    <s v="Next Day Air"/>
    <s v="No"/>
    <s v="No"/>
    <n v="28"/>
    <x v="1"/>
    <x v="5"/>
  </r>
  <r>
    <n v="2478"/>
    <n v="25"/>
    <s v="Male"/>
    <s v="Gloves"/>
    <x v="3"/>
    <n v="40"/>
    <s v="California"/>
    <s v="L"/>
    <s v="Turquoise"/>
    <x v="1"/>
    <n v="3.8"/>
    <s v="No"/>
    <s v="2-Day Shipping"/>
    <s v="No"/>
    <s v="No"/>
    <n v="29"/>
    <x v="3"/>
    <x v="1"/>
  </r>
  <r>
    <n v="2479"/>
    <n v="18"/>
    <s v="Male"/>
    <s v="Socks"/>
    <x v="0"/>
    <n v="93"/>
    <s v="Vermont"/>
    <s v="S"/>
    <s v="Maroon"/>
    <x v="0"/>
    <n v="4.8"/>
    <s v="No"/>
    <s v="2-Day Shipping"/>
    <s v="No"/>
    <s v="No"/>
    <n v="9"/>
    <x v="4"/>
    <x v="6"/>
  </r>
  <r>
    <n v="2480"/>
    <n v="37"/>
    <s v="Male"/>
    <s v="Dress"/>
    <x v="0"/>
    <n v="98"/>
    <s v="Kansas"/>
    <s v="S"/>
    <s v="Olive"/>
    <x v="3"/>
    <n v="4.2"/>
    <s v="No"/>
    <s v="Standard"/>
    <s v="No"/>
    <s v="No"/>
    <n v="26"/>
    <x v="2"/>
    <x v="6"/>
  </r>
  <r>
    <n v="2481"/>
    <n v="61"/>
    <s v="Male"/>
    <s v="Socks"/>
    <x v="0"/>
    <n v="91"/>
    <s v="Ohio"/>
    <s v="XL"/>
    <s v="Maroon"/>
    <x v="2"/>
    <n v="2.9"/>
    <s v="No"/>
    <s v="Next Day Air"/>
    <s v="No"/>
    <s v="No"/>
    <n v="7"/>
    <x v="2"/>
    <x v="0"/>
  </r>
  <r>
    <n v="2482"/>
    <n v="41"/>
    <s v="Male"/>
    <s v="Belt"/>
    <x v="3"/>
    <n v="92"/>
    <s v="New Jersey"/>
    <s v="XL"/>
    <s v="Cyan"/>
    <x v="3"/>
    <n v="2.9"/>
    <s v="No"/>
    <s v="Free Shipping"/>
    <s v="No"/>
    <s v="No"/>
    <n v="35"/>
    <x v="5"/>
    <x v="1"/>
  </r>
  <r>
    <n v="2483"/>
    <n v="69"/>
    <s v="Male"/>
    <s v="Handbag"/>
    <x v="3"/>
    <n v="87"/>
    <s v="Arizona"/>
    <s v="S"/>
    <s v="Peach"/>
    <x v="0"/>
    <n v="4.8"/>
    <s v="No"/>
    <s v="Next Day Air"/>
    <s v="No"/>
    <s v="No"/>
    <n v="46"/>
    <x v="2"/>
    <x v="6"/>
  </r>
  <r>
    <n v="2484"/>
    <n v="32"/>
    <s v="Male"/>
    <s v="Skirt"/>
    <x v="0"/>
    <n v="96"/>
    <s v="Arizona"/>
    <s v="S"/>
    <s v="Teal"/>
    <x v="3"/>
    <n v="2.9"/>
    <s v="No"/>
    <s v="Standard"/>
    <s v="No"/>
    <s v="No"/>
    <n v="8"/>
    <x v="5"/>
    <x v="5"/>
  </r>
  <r>
    <n v="2485"/>
    <n v="60"/>
    <s v="Male"/>
    <s v="Hoodie"/>
    <x v="0"/>
    <n v="97"/>
    <s v="New Hampshire"/>
    <s v="M"/>
    <s v="Green"/>
    <x v="2"/>
    <n v="4.8"/>
    <s v="No"/>
    <s v="2-Day Shipping"/>
    <s v="No"/>
    <s v="No"/>
    <n v="50"/>
    <x v="1"/>
    <x v="6"/>
  </r>
  <r>
    <n v="2486"/>
    <n v="43"/>
    <s v="Male"/>
    <s v="Blouse"/>
    <x v="0"/>
    <n v="55"/>
    <s v="Louisiana"/>
    <s v="M"/>
    <s v="Beige"/>
    <x v="1"/>
    <n v="4.5999999999999996"/>
    <s v="No"/>
    <s v="2-Day Shipping"/>
    <s v="No"/>
    <s v="No"/>
    <n v="37"/>
    <x v="4"/>
    <x v="2"/>
  </r>
  <r>
    <n v="2487"/>
    <n v="61"/>
    <s v="Male"/>
    <s v="Jeans"/>
    <x v="0"/>
    <n v="58"/>
    <s v="Texas"/>
    <s v="L"/>
    <s v="Magenta"/>
    <x v="1"/>
    <n v="4.4000000000000004"/>
    <s v="No"/>
    <s v="Store Pickup"/>
    <s v="No"/>
    <s v="No"/>
    <n v="6"/>
    <x v="2"/>
    <x v="0"/>
  </r>
  <r>
    <n v="2488"/>
    <n v="57"/>
    <s v="Male"/>
    <s v="Boots"/>
    <x v="1"/>
    <n v="21"/>
    <s v="Montana"/>
    <s v="L"/>
    <s v="Violet"/>
    <x v="1"/>
    <n v="3"/>
    <s v="No"/>
    <s v="Next Day Air"/>
    <s v="No"/>
    <s v="No"/>
    <n v="16"/>
    <x v="3"/>
    <x v="4"/>
  </r>
  <r>
    <n v="2489"/>
    <n v="56"/>
    <s v="Male"/>
    <s v="Handbag"/>
    <x v="3"/>
    <n v="82"/>
    <s v="New Hampshire"/>
    <s v="XL"/>
    <s v="Charcoal"/>
    <x v="2"/>
    <n v="4.4000000000000004"/>
    <s v="No"/>
    <s v="Express"/>
    <s v="No"/>
    <s v="No"/>
    <n v="30"/>
    <x v="3"/>
    <x v="5"/>
  </r>
  <r>
    <n v="2490"/>
    <n v="66"/>
    <s v="Male"/>
    <s v="Coat"/>
    <x v="2"/>
    <n v="34"/>
    <s v="South Dakota"/>
    <s v="M"/>
    <s v="Green"/>
    <x v="0"/>
    <n v="3.9"/>
    <s v="No"/>
    <s v="Express"/>
    <s v="No"/>
    <s v="No"/>
    <n v="50"/>
    <x v="0"/>
    <x v="3"/>
  </r>
  <r>
    <n v="2491"/>
    <n v="52"/>
    <s v="Male"/>
    <s v="Blouse"/>
    <x v="0"/>
    <n v="78"/>
    <s v="Montana"/>
    <s v="M"/>
    <s v="Gray"/>
    <x v="1"/>
    <n v="4"/>
    <s v="No"/>
    <s v="Free Shipping"/>
    <s v="No"/>
    <s v="No"/>
    <n v="5"/>
    <x v="1"/>
    <x v="6"/>
  </r>
  <r>
    <n v="2492"/>
    <n v="63"/>
    <s v="Male"/>
    <s v="Handbag"/>
    <x v="3"/>
    <n v="47"/>
    <s v="North Carolina"/>
    <s v="M"/>
    <s v="Magenta"/>
    <x v="1"/>
    <n v="2.5"/>
    <s v="No"/>
    <s v="Express"/>
    <s v="No"/>
    <s v="No"/>
    <n v="15"/>
    <x v="4"/>
    <x v="5"/>
  </r>
  <r>
    <n v="2493"/>
    <n v="50"/>
    <s v="Male"/>
    <s v="Sunglasses"/>
    <x v="3"/>
    <n v="96"/>
    <s v="South Dakota"/>
    <s v="S"/>
    <s v="Silver"/>
    <x v="2"/>
    <n v="4.0999999999999996"/>
    <s v="No"/>
    <s v="Next Day Air"/>
    <s v="No"/>
    <s v="No"/>
    <n v="34"/>
    <x v="4"/>
    <x v="4"/>
  </r>
  <r>
    <n v="2494"/>
    <n v="21"/>
    <s v="Male"/>
    <s v="Socks"/>
    <x v="0"/>
    <n v="23"/>
    <s v="Maine"/>
    <s v="S"/>
    <s v="Beige"/>
    <x v="3"/>
    <n v="4.8"/>
    <s v="No"/>
    <s v="2-Day Shipping"/>
    <s v="No"/>
    <s v="No"/>
    <n v="6"/>
    <x v="0"/>
    <x v="6"/>
  </r>
  <r>
    <n v="2495"/>
    <n v="42"/>
    <s v="Male"/>
    <s v="Shoes"/>
    <x v="1"/>
    <n v="27"/>
    <s v="Oklahoma"/>
    <s v="S"/>
    <s v="Peach"/>
    <x v="0"/>
    <n v="2.6"/>
    <s v="No"/>
    <s v="Store Pickup"/>
    <s v="No"/>
    <s v="No"/>
    <n v="26"/>
    <x v="5"/>
    <x v="2"/>
  </r>
  <r>
    <n v="2496"/>
    <n v="40"/>
    <s v="Male"/>
    <s v="Backpack"/>
    <x v="3"/>
    <n v="37"/>
    <s v="Nebraska"/>
    <s v="XL"/>
    <s v="Orange"/>
    <x v="1"/>
    <n v="3.1"/>
    <s v="No"/>
    <s v="Free Shipping"/>
    <s v="No"/>
    <s v="No"/>
    <n v="34"/>
    <x v="2"/>
    <x v="6"/>
  </r>
  <r>
    <n v="2497"/>
    <n v="67"/>
    <s v="Male"/>
    <s v="Scarf"/>
    <x v="3"/>
    <n v="79"/>
    <s v="Illinois"/>
    <s v="S"/>
    <s v="Yellow"/>
    <x v="2"/>
    <n v="3.2"/>
    <s v="No"/>
    <s v="Store Pickup"/>
    <s v="No"/>
    <s v="No"/>
    <n v="37"/>
    <x v="2"/>
    <x v="1"/>
  </r>
  <r>
    <n v="2498"/>
    <n v="35"/>
    <s v="Male"/>
    <s v="Backpack"/>
    <x v="3"/>
    <n v="40"/>
    <s v="Colorado"/>
    <s v="M"/>
    <s v="Violet"/>
    <x v="2"/>
    <n v="4.2"/>
    <s v="No"/>
    <s v="Standard"/>
    <s v="No"/>
    <s v="No"/>
    <n v="28"/>
    <x v="4"/>
    <x v="2"/>
  </r>
  <r>
    <n v="2499"/>
    <n v="18"/>
    <s v="Male"/>
    <s v="Coat"/>
    <x v="2"/>
    <n v="39"/>
    <s v="Massachusetts"/>
    <s v="S"/>
    <s v="Green"/>
    <x v="3"/>
    <n v="2.6"/>
    <s v="No"/>
    <s v="Next Day Air"/>
    <s v="No"/>
    <s v="No"/>
    <n v="38"/>
    <x v="1"/>
    <x v="0"/>
  </r>
  <r>
    <n v="2500"/>
    <n v="52"/>
    <s v="Male"/>
    <s v="Hoodie"/>
    <x v="0"/>
    <n v="73"/>
    <s v="Louisiana"/>
    <s v="L"/>
    <s v="Pink"/>
    <x v="2"/>
    <n v="3.1"/>
    <s v="No"/>
    <s v="Next Day Air"/>
    <s v="No"/>
    <s v="No"/>
    <n v="2"/>
    <x v="1"/>
    <x v="3"/>
  </r>
  <r>
    <n v="2501"/>
    <n v="59"/>
    <s v="Male"/>
    <s v="Gloves"/>
    <x v="3"/>
    <n v="84"/>
    <s v="Massachusetts"/>
    <s v="M"/>
    <s v="Violet"/>
    <x v="3"/>
    <n v="2.9"/>
    <s v="No"/>
    <s v="Store Pickup"/>
    <s v="No"/>
    <s v="No"/>
    <n v="32"/>
    <x v="1"/>
    <x v="4"/>
  </r>
  <r>
    <n v="2502"/>
    <n v="49"/>
    <s v="Male"/>
    <s v="Shorts"/>
    <x v="0"/>
    <n v="94"/>
    <s v="West Virginia"/>
    <s v="M"/>
    <s v="Violet"/>
    <x v="3"/>
    <n v="4.5999999999999996"/>
    <s v="No"/>
    <s v="Free Shipping"/>
    <s v="No"/>
    <s v="No"/>
    <n v="30"/>
    <x v="0"/>
    <x v="4"/>
  </r>
  <r>
    <n v="2503"/>
    <n v="46"/>
    <s v="Male"/>
    <s v="Skirt"/>
    <x v="0"/>
    <n v="47"/>
    <s v="Idaho"/>
    <s v="L"/>
    <s v="Pink"/>
    <x v="1"/>
    <n v="4.0999999999999996"/>
    <s v="No"/>
    <s v="Standard"/>
    <s v="No"/>
    <s v="No"/>
    <n v="17"/>
    <x v="3"/>
    <x v="6"/>
  </r>
  <r>
    <n v="2504"/>
    <n v="69"/>
    <s v="Male"/>
    <s v="Boots"/>
    <x v="1"/>
    <n v="77"/>
    <s v="Ohio"/>
    <s v="M"/>
    <s v="Violet"/>
    <x v="2"/>
    <n v="2.5"/>
    <s v="No"/>
    <s v="Store Pickup"/>
    <s v="No"/>
    <s v="No"/>
    <n v="5"/>
    <x v="5"/>
    <x v="4"/>
  </r>
  <r>
    <n v="2505"/>
    <n v="56"/>
    <s v="Male"/>
    <s v="Shorts"/>
    <x v="0"/>
    <n v="94"/>
    <s v="Rhode Island"/>
    <s v="M"/>
    <s v="Turquoise"/>
    <x v="0"/>
    <n v="4"/>
    <s v="No"/>
    <s v="Store Pickup"/>
    <s v="No"/>
    <s v="No"/>
    <n v="31"/>
    <x v="1"/>
    <x v="4"/>
  </r>
  <r>
    <n v="2506"/>
    <n v="27"/>
    <s v="Male"/>
    <s v="Handbag"/>
    <x v="3"/>
    <n v="75"/>
    <s v="Illinois"/>
    <s v="M"/>
    <s v="Cyan"/>
    <x v="2"/>
    <n v="3.5"/>
    <s v="No"/>
    <s v="Express"/>
    <s v="No"/>
    <s v="No"/>
    <n v="43"/>
    <x v="3"/>
    <x v="3"/>
  </r>
  <r>
    <n v="2507"/>
    <n v="57"/>
    <s v="Male"/>
    <s v="Dress"/>
    <x v="0"/>
    <n v="82"/>
    <s v="New York"/>
    <s v="XL"/>
    <s v="Orange"/>
    <x v="1"/>
    <n v="4.4000000000000004"/>
    <s v="No"/>
    <s v="Free Shipping"/>
    <s v="No"/>
    <s v="No"/>
    <n v="19"/>
    <x v="0"/>
    <x v="2"/>
  </r>
  <r>
    <n v="2508"/>
    <n v="58"/>
    <s v="Male"/>
    <s v="Shoes"/>
    <x v="1"/>
    <n v="36"/>
    <s v="Louisiana"/>
    <s v="M"/>
    <s v="Cyan"/>
    <x v="3"/>
    <n v="2.9"/>
    <s v="No"/>
    <s v="Store Pickup"/>
    <s v="No"/>
    <s v="No"/>
    <n v="32"/>
    <x v="2"/>
    <x v="6"/>
  </r>
  <r>
    <n v="2509"/>
    <n v="23"/>
    <s v="Male"/>
    <s v="Sneakers"/>
    <x v="1"/>
    <n v="90"/>
    <s v="California"/>
    <s v="XL"/>
    <s v="Indigo"/>
    <x v="1"/>
    <n v="3.1"/>
    <s v="No"/>
    <s v="2-Day Shipping"/>
    <s v="No"/>
    <s v="No"/>
    <n v="5"/>
    <x v="5"/>
    <x v="4"/>
  </r>
  <r>
    <n v="2510"/>
    <n v="19"/>
    <s v="Male"/>
    <s v="Socks"/>
    <x v="0"/>
    <n v="48"/>
    <s v="Washington"/>
    <s v="M"/>
    <s v="Black"/>
    <x v="1"/>
    <n v="4.4000000000000004"/>
    <s v="No"/>
    <s v="Free Shipping"/>
    <s v="No"/>
    <s v="No"/>
    <n v="9"/>
    <x v="4"/>
    <x v="3"/>
  </r>
  <r>
    <n v="2511"/>
    <n v="40"/>
    <s v="Male"/>
    <s v="Jacket"/>
    <x v="2"/>
    <n v="42"/>
    <s v="South Dakota"/>
    <s v="L"/>
    <s v="Purple"/>
    <x v="0"/>
    <n v="4.4000000000000004"/>
    <s v="No"/>
    <s v="Standard"/>
    <s v="No"/>
    <s v="No"/>
    <n v="48"/>
    <x v="2"/>
    <x v="1"/>
  </r>
  <r>
    <n v="2512"/>
    <n v="54"/>
    <s v="Male"/>
    <s v="Backpack"/>
    <x v="3"/>
    <n v="33"/>
    <s v="Idaho"/>
    <s v="M"/>
    <s v="Cyan"/>
    <x v="2"/>
    <n v="2.7"/>
    <s v="No"/>
    <s v="Store Pickup"/>
    <s v="No"/>
    <s v="No"/>
    <n v="1"/>
    <x v="3"/>
    <x v="3"/>
  </r>
  <r>
    <n v="2513"/>
    <n v="50"/>
    <s v="Male"/>
    <s v="Socks"/>
    <x v="0"/>
    <n v="63"/>
    <s v="North Dakota"/>
    <s v="M"/>
    <s v="Green"/>
    <x v="2"/>
    <n v="4.9000000000000004"/>
    <s v="No"/>
    <s v="Free Shipping"/>
    <s v="No"/>
    <s v="No"/>
    <n v="20"/>
    <x v="2"/>
    <x v="5"/>
  </r>
  <r>
    <n v="2514"/>
    <n v="69"/>
    <s v="Male"/>
    <s v="Handbag"/>
    <x v="3"/>
    <n v="53"/>
    <s v="Washington"/>
    <s v="L"/>
    <s v="Teal"/>
    <x v="0"/>
    <n v="3.5"/>
    <s v="No"/>
    <s v="2-Day Shipping"/>
    <s v="No"/>
    <s v="No"/>
    <n v="42"/>
    <x v="1"/>
    <x v="2"/>
  </r>
  <r>
    <n v="2515"/>
    <n v="42"/>
    <s v="Male"/>
    <s v="Hat"/>
    <x v="3"/>
    <n v="37"/>
    <s v="Alaska"/>
    <s v="L"/>
    <s v="Teal"/>
    <x v="1"/>
    <n v="4.8"/>
    <s v="No"/>
    <s v="Free Shipping"/>
    <s v="No"/>
    <s v="No"/>
    <n v="45"/>
    <x v="3"/>
    <x v="4"/>
  </r>
  <r>
    <n v="2516"/>
    <n v="37"/>
    <s v="Male"/>
    <s v="Blouse"/>
    <x v="0"/>
    <n v="92"/>
    <s v="Kansas"/>
    <s v="M"/>
    <s v="Magenta"/>
    <x v="2"/>
    <n v="4.2"/>
    <s v="No"/>
    <s v="2-Day Shipping"/>
    <s v="No"/>
    <s v="No"/>
    <n v="41"/>
    <x v="1"/>
    <x v="5"/>
  </r>
  <r>
    <n v="2517"/>
    <n v="46"/>
    <s v="Male"/>
    <s v="Shorts"/>
    <x v="0"/>
    <n v="73"/>
    <s v="Utah"/>
    <s v="XL"/>
    <s v="Brown"/>
    <x v="1"/>
    <n v="4.5999999999999996"/>
    <s v="No"/>
    <s v="Standard"/>
    <s v="No"/>
    <s v="No"/>
    <n v="36"/>
    <x v="5"/>
    <x v="3"/>
  </r>
  <r>
    <n v="2518"/>
    <n v="64"/>
    <s v="Male"/>
    <s v="Shirt"/>
    <x v="0"/>
    <n v="38"/>
    <s v="Wyoming"/>
    <s v="L"/>
    <s v="Orange"/>
    <x v="1"/>
    <n v="2.9"/>
    <s v="No"/>
    <s v="Standard"/>
    <s v="No"/>
    <s v="No"/>
    <n v="10"/>
    <x v="0"/>
    <x v="2"/>
  </r>
  <r>
    <n v="2519"/>
    <n v="20"/>
    <s v="Male"/>
    <s v="Boots"/>
    <x v="1"/>
    <n v="51"/>
    <s v="Maine"/>
    <s v="XL"/>
    <s v="Blue"/>
    <x v="3"/>
    <n v="4"/>
    <s v="No"/>
    <s v="Store Pickup"/>
    <s v="No"/>
    <s v="No"/>
    <n v="31"/>
    <x v="0"/>
    <x v="2"/>
  </r>
  <r>
    <n v="2520"/>
    <n v="40"/>
    <s v="Male"/>
    <s v="Jacket"/>
    <x v="2"/>
    <n v="90"/>
    <s v="Michigan"/>
    <s v="L"/>
    <s v="Magenta"/>
    <x v="1"/>
    <n v="4.9000000000000004"/>
    <s v="No"/>
    <s v="Standard"/>
    <s v="No"/>
    <s v="No"/>
    <n v="21"/>
    <x v="2"/>
    <x v="3"/>
  </r>
  <r>
    <n v="2521"/>
    <n v="64"/>
    <s v="Male"/>
    <s v="Jacket"/>
    <x v="2"/>
    <n v="56"/>
    <s v="Illinois"/>
    <s v="L"/>
    <s v="Magenta"/>
    <x v="2"/>
    <n v="3.1"/>
    <s v="No"/>
    <s v="Next Day Air"/>
    <s v="No"/>
    <s v="No"/>
    <n v="16"/>
    <x v="1"/>
    <x v="6"/>
  </r>
  <r>
    <n v="2522"/>
    <n v="29"/>
    <s v="Male"/>
    <s v="Handbag"/>
    <x v="3"/>
    <n v="33"/>
    <s v="Minnesota"/>
    <s v="M"/>
    <s v="Magenta"/>
    <x v="3"/>
    <n v="4.4000000000000004"/>
    <s v="No"/>
    <s v="Standard"/>
    <s v="No"/>
    <s v="No"/>
    <n v="18"/>
    <x v="3"/>
    <x v="6"/>
  </r>
  <r>
    <n v="2523"/>
    <n v="20"/>
    <s v="Male"/>
    <s v="Belt"/>
    <x v="3"/>
    <n v="53"/>
    <s v="Massachusetts"/>
    <s v="S"/>
    <s v="Olive"/>
    <x v="0"/>
    <n v="2.5"/>
    <s v="No"/>
    <s v="2-Day Shipping"/>
    <s v="No"/>
    <s v="No"/>
    <n v="20"/>
    <x v="5"/>
    <x v="1"/>
  </r>
  <r>
    <n v="2524"/>
    <n v="43"/>
    <s v="Male"/>
    <s v="Handbag"/>
    <x v="3"/>
    <n v="24"/>
    <s v="New Jersey"/>
    <s v="S"/>
    <s v="Cyan"/>
    <x v="1"/>
    <n v="3.4"/>
    <s v="No"/>
    <s v="Express"/>
    <s v="No"/>
    <s v="No"/>
    <n v="21"/>
    <x v="4"/>
    <x v="2"/>
  </r>
  <r>
    <n v="2525"/>
    <n v="60"/>
    <s v="Male"/>
    <s v="Coat"/>
    <x v="2"/>
    <n v="59"/>
    <s v="Kansas"/>
    <s v="M"/>
    <s v="Purple"/>
    <x v="1"/>
    <n v="3.7"/>
    <s v="No"/>
    <s v="Express"/>
    <s v="No"/>
    <s v="No"/>
    <n v="23"/>
    <x v="2"/>
    <x v="3"/>
  </r>
  <r>
    <n v="2526"/>
    <n v="39"/>
    <s v="Male"/>
    <s v="Sweater"/>
    <x v="0"/>
    <n v="72"/>
    <s v="Kentucky"/>
    <s v="M"/>
    <s v="Purple"/>
    <x v="0"/>
    <n v="4.2"/>
    <s v="No"/>
    <s v="Standard"/>
    <s v="No"/>
    <s v="No"/>
    <n v="20"/>
    <x v="3"/>
    <x v="1"/>
  </r>
  <r>
    <n v="2527"/>
    <n v="47"/>
    <s v="Male"/>
    <s v="Shorts"/>
    <x v="0"/>
    <n v="28"/>
    <s v="Rhode Island"/>
    <s v="S"/>
    <s v="Peach"/>
    <x v="1"/>
    <n v="3.4"/>
    <s v="No"/>
    <s v="Express"/>
    <s v="No"/>
    <s v="No"/>
    <n v="30"/>
    <x v="3"/>
    <x v="4"/>
  </r>
  <r>
    <n v="2528"/>
    <n v="19"/>
    <s v="Male"/>
    <s v="Pants"/>
    <x v="0"/>
    <n v="36"/>
    <s v="Illinois"/>
    <s v="M"/>
    <s v="Gold"/>
    <x v="3"/>
    <n v="3.6"/>
    <s v="No"/>
    <s v="Express"/>
    <s v="No"/>
    <s v="No"/>
    <n v="33"/>
    <x v="4"/>
    <x v="6"/>
  </r>
  <r>
    <n v="2529"/>
    <n v="52"/>
    <s v="Male"/>
    <s v="Jewelry"/>
    <x v="3"/>
    <n v="47"/>
    <s v="Alabama"/>
    <s v="S"/>
    <s v="Peach"/>
    <x v="3"/>
    <n v="4.7"/>
    <s v="No"/>
    <s v="2-Day Shipping"/>
    <s v="No"/>
    <s v="No"/>
    <n v="31"/>
    <x v="5"/>
    <x v="5"/>
  </r>
  <r>
    <n v="2530"/>
    <n v="34"/>
    <s v="Male"/>
    <s v="Gloves"/>
    <x v="3"/>
    <n v="62"/>
    <s v="Tennessee"/>
    <s v="M"/>
    <s v="Magenta"/>
    <x v="1"/>
    <n v="4.7"/>
    <s v="No"/>
    <s v="Next Day Air"/>
    <s v="No"/>
    <s v="No"/>
    <n v="48"/>
    <x v="4"/>
    <x v="5"/>
  </r>
  <r>
    <n v="2531"/>
    <n v="25"/>
    <s v="Male"/>
    <s v="Skirt"/>
    <x v="0"/>
    <n v="98"/>
    <s v="Massachusetts"/>
    <s v="S"/>
    <s v="Cyan"/>
    <x v="1"/>
    <n v="3.6"/>
    <s v="No"/>
    <s v="Free Shipping"/>
    <s v="No"/>
    <s v="No"/>
    <n v="28"/>
    <x v="5"/>
    <x v="1"/>
  </r>
  <r>
    <n v="2532"/>
    <n v="43"/>
    <s v="Male"/>
    <s v="Sandals"/>
    <x v="1"/>
    <n v="28"/>
    <s v="Texas"/>
    <s v="M"/>
    <s v="Violet"/>
    <x v="2"/>
    <n v="4.5999999999999996"/>
    <s v="No"/>
    <s v="Free Shipping"/>
    <s v="No"/>
    <s v="No"/>
    <n v="7"/>
    <x v="1"/>
    <x v="6"/>
  </r>
  <r>
    <n v="2533"/>
    <n v="55"/>
    <s v="Male"/>
    <s v="Socks"/>
    <x v="0"/>
    <n v="86"/>
    <s v="Nebraska"/>
    <s v="S"/>
    <s v="Charcoal"/>
    <x v="2"/>
    <n v="2.6"/>
    <s v="No"/>
    <s v="Next Day Air"/>
    <s v="No"/>
    <s v="No"/>
    <n v="4"/>
    <x v="5"/>
    <x v="1"/>
  </r>
  <r>
    <n v="2534"/>
    <n v="66"/>
    <s v="Male"/>
    <s v="Jewelry"/>
    <x v="3"/>
    <n v="46"/>
    <s v="Pennsylvania"/>
    <s v="S"/>
    <s v="Blue"/>
    <x v="2"/>
    <n v="3.1"/>
    <s v="No"/>
    <s v="Standard"/>
    <s v="No"/>
    <s v="No"/>
    <n v="49"/>
    <x v="1"/>
    <x v="4"/>
  </r>
  <r>
    <n v="2535"/>
    <n v="41"/>
    <s v="Male"/>
    <s v="Sunglasses"/>
    <x v="3"/>
    <n v="42"/>
    <s v="Virginia"/>
    <s v="XL"/>
    <s v="Red"/>
    <x v="3"/>
    <n v="3.2"/>
    <s v="No"/>
    <s v="Free Shipping"/>
    <s v="No"/>
    <s v="No"/>
    <n v="22"/>
    <x v="1"/>
    <x v="1"/>
  </r>
  <r>
    <n v="2536"/>
    <n v="47"/>
    <s v="Male"/>
    <s v="Coat"/>
    <x v="2"/>
    <n v="80"/>
    <s v="Vermont"/>
    <s v="S"/>
    <s v="Purple"/>
    <x v="0"/>
    <n v="3.9"/>
    <s v="No"/>
    <s v="Express"/>
    <s v="No"/>
    <s v="No"/>
    <n v="39"/>
    <x v="4"/>
    <x v="0"/>
  </r>
  <r>
    <n v="2537"/>
    <n v="51"/>
    <s v="Male"/>
    <s v="Belt"/>
    <x v="3"/>
    <n v="39"/>
    <s v="Oklahoma"/>
    <s v="L"/>
    <s v="Gray"/>
    <x v="1"/>
    <n v="4.9000000000000004"/>
    <s v="No"/>
    <s v="Express"/>
    <s v="No"/>
    <s v="No"/>
    <n v="45"/>
    <x v="3"/>
    <x v="6"/>
  </r>
  <r>
    <n v="2538"/>
    <n v="44"/>
    <s v="Male"/>
    <s v="Coat"/>
    <x v="2"/>
    <n v="49"/>
    <s v="Maine"/>
    <s v="M"/>
    <s v="Purple"/>
    <x v="2"/>
    <n v="4.0999999999999996"/>
    <s v="No"/>
    <s v="2-Day Shipping"/>
    <s v="No"/>
    <s v="No"/>
    <n v="30"/>
    <x v="3"/>
    <x v="0"/>
  </r>
  <r>
    <n v="2539"/>
    <n v="18"/>
    <s v="Male"/>
    <s v="Scarf"/>
    <x v="3"/>
    <n v="32"/>
    <s v="New Jersey"/>
    <s v="M"/>
    <s v="Silver"/>
    <x v="2"/>
    <n v="4.2"/>
    <s v="No"/>
    <s v="Next Day Air"/>
    <s v="No"/>
    <s v="No"/>
    <n v="33"/>
    <x v="2"/>
    <x v="4"/>
  </r>
  <r>
    <n v="2540"/>
    <n v="33"/>
    <s v="Male"/>
    <s v="Sandals"/>
    <x v="1"/>
    <n v="73"/>
    <s v="Massachusetts"/>
    <s v="M"/>
    <s v="Purple"/>
    <x v="3"/>
    <n v="4.0999999999999996"/>
    <s v="No"/>
    <s v="Next Day Air"/>
    <s v="No"/>
    <s v="No"/>
    <n v="24"/>
    <x v="1"/>
    <x v="4"/>
  </r>
  <r>
    <n v="2541"/>
    <n v="24"/>
    <s v="Male"/>
    <s v="Belt"/>
    <x v="3"/>
    <n v="42"/>
    <s v="New Jersey"/>
    <s v="M"/>
    <s v="Charcoal"/>
    <x v="2"/>
    <n v="3.9"/>
    <s v="No"/>
    <s v="Free Shipping"/>
    <s v="No"/>
    <s v="No"/>
    <n v="11"/>
    <x v="5"/>
    <x v="3"/>
  </r>
  <r>
    <n v="2542"/>
    <n v="33"/>
    <s v="Male"/>
    <s v="Scarf"/>
    <x v="3"/>
    <n v="58"/>
    <s v="Washington"/>
    <s v="M"/>
    <s v="Silver"/>
    <x v="1"/>
    <n v="2.7"/>
    <s v="No"/>
    <s v="Next Day Air"/>
    <s v="No"/>
    <s v="No"/>
    <n v="13"/>
    <x v="0"/>
    <x v="6"/>
  </r>
  <r>
    <n v="2543"/>
    <n v="61"/>
    <s v="Male"/>
    <s v="Jewelry"/>
    <x v="3"/>
    <n v="22"/>
    <s v="Arkansas"/>
    <s v="M"/>
    <s v="White"/>
    <x v="0"/>
    <n v="3.7"/>
    <s v="No"/>
    <s v="Express"/>
    <s v="No"/>
    <s v="No"/>
    <n v="27"/>
    <x v="3"/>
    <x v="2"/>
  </r>
  <r>
    <n v="2544"/>
    <n v="27"/>
    <s v="Male"/>
    <s v="Scarf"/>
    <x v="3"/>
    <n v="56"/>
    <s v="West Virginia"/>
    <s v="L"/>
    <s v="Peach"/>
    <x v="1"/>
    <n v="2.7"/>
    <s v="No"/>
    <s v="Next Day Air"/>
    <s v="No"/>
    <s v="No"/>
    <n v="30"/>
    <x v="3"/>
    <x v="4"/>
  </r>
  <r>
    <n v="2545"/>
    <n v="46"/>
    <s v="Male"/>
    <s v="Pants"/>
    <x v="0"/>
    <n v="70"/>
    <s v="Delaware"/>
    <s v="M"/>
    <s v="Red"/>
    <x v="1"/>
    <n v="2.5"/>
    <s v="No"/>
    <s v="Next Day Air"/>
    <s v="No"/>
    <s v="No"/>
    <n v="39"/>
    <x v="0"/>
    <x v="3"/>
  </r>
  <r>
    <n v="2546"/>
    <n v="38"/>
    <s v="Male"/>
    <s v="Shoes"/>
    <x v="1"/>
    <n v="50"/>
    <s v="Texas"/>
    <s v="L"/>
    <s v="Olive"/>
    <x v="1"/>
    <n v="3.9"/>
    <s v="No"/>
    <s v="Free Shipping"/>
    <s v="No"/>
    <s v="No"/>
    <n v="10"/>
    <x v="5"/>
    <x v="2"/>
  </r>
  <r>
    <n v="2547"/>
    <n v="63"/>
    <s v="Male"/>
    <s v="Boots"/>
    <x v="1"/>
    <n v="21"/>
    <s v="Texas"/>
    <s v="L"/>
    <s v="Gray"/>
    <x v="2"/>
    <n v="3"/>
    <s v="No"/>
    <s v="Express"/>
    <s v="No"/>
    <s v="No"/>
    <n v="4"/>
    <x v="2"/>
    <x v="3"/>
  </r>
  <r>
    <n v="2548"/>
    <n v="47"/>
    <s v="Male"/>
    <s v="Jacket"/>
    <x v="2"/>
    <n v="97"/>
    <s v="Mississippi"/>
    <s v="M"/>
    <s v="Beige"/>
    <x v="2"/>
    <n v="3.2"/>
    <s v="No"/>
    <s v="2-Day Shipping"/>
    <s v="No"/>
    <s v="No"/>
    <n v="16"/>
    <x v="1"/>
    <x v="1"/>
  </r>
  <r>
    <n v="2549"/>
    <n v="42"/>
    <s v="Male"/>
    <s v="Backpack"/>
    <x v="3"/>
    <n v="63"/>
    <s v="Texas"/>
    <s v="L"/>
    <s v="Pink"/>
    <x v="0"/>
    <n v="3.8"/>
    <s v="No"/>
    <s v="Standard"/>
    <s v="No"/>
    <s v="No"/>
    <n v="34"/>
    <x v="2"/>
    <x v="5"/>
  </r>
  <r>
    <n v="2550"/>
    <n v="41"/>
    <s v="Male"/>
    <s v="Jacket"/>
    <x v="2"/>
    <n v="60"/>
    <s v="Virginia"/>
    <s v="M"/>
    <s v="Red"/>
    <x v="3"/>
    <n v="2.7"/>
    <s v="No"/>
    <s v="Standard"/>
    <s v="No"/>
    <s v="No"/>
    <n v="11"/>
    <x v="5"/>
    <x v="6"/>
  </r>
  <r>
    <n v="2551"/>
    <n v="53"/>
    <s v="Male"/>
    <s v="Boots"/>
    <x v="1"/>
    <n v="52"/>
    <s v="New Hampshire"/>
    <s v="XL"/>
    <s v="Peach"/>
    <x v="3"/>
    <n v="3"/>
    <s v="No"/>
    <s v="Store Pickup"/>
    <s v="No"/>
    <s v="No"/>
    <n v="30"/>
    <x v="5"/>
    <x v="0"/>
  </r>
  <r>
    <n v="2552"/>
    <n v="29"/>
    <s v="Male"/>
    <s v="Shoes"/>
    <x v="1"/>
    <n v="32"/>
    <s v="Minnesota"/>
    <s v="M"/>
    <s v="Maroon"/>
    <x v="0"/>
    <n v="4.0999999999999996"/>
    <s v="No"/>
    <s v="Next Day Air"/>
    <s v="No"/>
    <s v="No"/>
    <n v="40"/>
    <x v="5"/>
    <x v="2"/>
  </r>
  <r>
    <n v="2553"/>
    <n v="61"/>
    <s v="Male"/>
    <s v="Belt"/>
    <x v="3"/>
    <n v="48"/>
    <s v="Maryland"/>
    <s v="XL"/>
    <s v="Purple"/>
    <x v="1"/>
    <n v="3.2"/>
    <s v="No"/>
    <s v="2-Day Shipping"/>
    <s v="No"/>
    <s v="No"/>
    <n v="13"/>
    <x v="2"/>
    <x v="2"/>
  </r>
  <r>
    <n v="2554"/>
    <n v="69"/>
    <s v="Male"/>
    <s v="Jewelry"/>
    <x v="3"/>
    <n v="25"/>
    <s v="Vermont"/>
    <s v="M"/>
    <s v="Maroon"/>
    <x v="2"/>
    <n v="4.5"/>
    <s v="No"/>
    <s v="Store Pickup"/>
    <s v="No"/>
    <s v="No"/>
    <n v="28"/>
    <x v="0"/>
    <x v="6"/>
  </r>
  <r>
    <n v="2555"/>
    <n v="51"/>
    <s v="Male"/>
    <s v="Jewelry"/>
    <x v="3"/>
    <n v="68"/>
    <s v="Kansas"/>
    <s v="M"/>
    <s v="Gray"/>
    <x v="2"/>
    <n v="4.3"/>
    <s v="No"/>
    <s v="Store Pickup"/>
    <s v="No"/>
    <s v="No"/>
    <n v="49"/>
    <x v="5"/>
    <x v="4"/>
  </r>
  <r>
    <n v="2556"/>
    <n v="24"/>
    <s v="Male"/>
    <s v="Pants"/>
    <x v="0"/>
    <n v="74"/>
    <s v="Idaho"/>
    <s v="M"/>
    <s v="Gray"/>
    <x v="3"/>
    <n v="3.5"/>
    <s v="No"/>
    <s v="Standard"/>
    <s v="No"/>
    <s v="No"/>
    <n v="23"/>
    <x v="2"/>
    <x v="1"/>
  </r>
  <r>
    <n v="2557"/>
    <n v="24"/>
    <s v="Male"/>
    <s v="T-shirt"/>
    <x v="0"/>
    <n v="88"/>
    <s v="Montana"/>
    <s v="XL"/>
    <s v="Magenta"/>
    <x v="3"/>
    <n v="3.1"/>
    <s v="No"/>
    <s v="Standard"/>
    <s v="No"/>
    <s v="No"/>
    <n v="4"/>
    <x v="4"/>
    <x v="3"/>
  </r>
  <r>
    <n v="2558"/>
    <n v="70"/>
    <s v="Male"/>
    <s v="Shorts"/>
    <x v="0"/>
    <n v="23"/>
    <s v="Oklahoma"/>
    <s v="L"/>
    <s v="Cyan"/>
    <x v="1"/>
    <n v="3.9"/>
    <s v="No"/>
    <s v="Standard"/>
    <s v="No"/>
    <s v="No"/>
    <n v="17"/>
    <x v="3"/>
    <x v="0"/>
  </r>
  <r>
    <n v="2559"/>
    <n v="49"/>
    <s v="Male"/>
    <s v="Hoodie"/>
    <x v="0"/>
    <n v="32"/>
    <s v="California"/>
    <s v="M"/>
    <s v="Silver"/>
    <x v="3"/>
    <n v="2.7"/>
    <s v="No"/>
    <s v="Express"/>
    <s v="No"/>
    <s v="No"/>
    <n v="24"/>
    <x v="3"/>
    <x v="0"/>
  </r>
  <r>
    <n v="2560"/>
    <n v="48"/>
    <s v="Male"/>
    <s v="Belt"/>
    <x v="3"/>
    <n v="71"/>
    <s v="Mississippi"/>
    <s v="S"/>
    <s v="Green"/>
    <x v="0"/>
    <n v="4"/>
    <s v="No"/>
    <s v="Free Shipping"/>
    <s v="No"/>
    <s v="No"/>
    <n v="21"/>
    <x v="5"/>
    <x v="6"/>
  </r>
  <r>
    <n v="2561"/>
    <n v="58"/>
    <s v="Male"/>
    <s v="Boots"/>
    <x v="1"/>
    <n v="62"/>
    <s v="California"/>
    <s v="M"/>
    <s v="Violet"/>
    <x v="1"/>
    <n v="2.7"/>
    <s v="No"/>
    <s v="Next Day Air"/>
    <s v="No"/>
    <s v="No"/>
    <n v="17"/>
    <x v="5"/>
    <x v="4"/>
  </r>
  <r>
    <n v="2562"/>
    <n v="32"/>
    <s v="Male"/>
    <s v="Hoodie"/>
    <x v="0"/>
    <n v="20"/>
    <s v="New York"/>
    <s v="L"/>
    <s v="Magenta"/>
    <x v="1"/>
    <n v="2.7"/>
    <s v="No"/>
    <s v="Free Shipping"/>
    <s v="No"/>
    <s v="No"/>
    <n v="22"/>
    <x v="5"/>
    <x v="3"/>
  </r>
  <r>
    <n v="2563"/>
    <n v="57"/>
    <s v="Male"/>
    <s v="Shorts"/>
    <x v="0"/>
    <n v="62"/>
    <s v="Arizona"/>
    <s v="XL"/>
    <s v="Yellow"/>
    <x v="1"/>
    <n v="4.7"/>
    <s v="No"/>
    <s v="Standard"/>
    <s v="No"/>
    <s v="No"/>
    <n v="27"/>
    <x v="1"/>
    <x v="0"/>
  </r>
  <r>
    <n v="2564"/>
    <n v="69"/>
    <s v="Male"/>
    <s v="Backpack"/>
    <x v="3"/>
    <n v="81"/>
    <s v="Massachusetts"/>
    <s v="XL"/>
    <s v="Gray"/>
    <x v="0"/>
    <n v="4.5"/>
    <s v="No"/>
    <s v="Standard"/>
    <s v="No"/>
    <s v="No"/>
    <n v="1"/>
    <x v="0"/>
    <x v="6"/>
  </r>
  <r>
    <n v="2565"/>
    <n v="42"/>
    <s v="Male"/>
    <s v="Scarf"/>
    <x v="3"/>
    <n v="90"/>
    <s v="Kentucky"/>
    <s v="L"/>
    <s v="Indigo"/>
    <x v="0"/>
    <n v="3"/>
    <s v="No"/>
    <s v="2-Day Shipping"/>
    <s v="No"/>
    <s v="No"/>
    <n v="27"/>
    <x v="4"/>
    <x v="1"/>
  </r>
  <r>
    <n v="2566"/>
    <n v="30"/>
    <s v="Male"/>
    <s v="Socks"/>
    <x v="0"/>
    <n v="43"/>
    <s v="Vermont"/>
    <s v="S"/>
    <s v="Indigo"/>
    <x v="3"/>
    <n v="3.6"/>
    <s v="No"/>
    <s v="Store Pickup"/>
    <s v="No"/>
    <s v="No"/>
    <n v="8"/>
    <x v="0"/>
    <x v="3"/>
  </r>
  <r>
    <n v="2567"/>
    <n v="35"/>
    <s v="Male"/>
    <s v="Handbag"/>
    <x v="3"/>
    <n v="38"/>
    <s v="Missouri"/>
    <s v="S"/>
    <s v="Yellow"/>
    <x v="3"/>
    <n v="3.3"/>
    <s v="No"/>
    <s v="Standard"/>
    <s v="No"/>
    <s v="No"/>
    <n v="43"/>
    <x v="3"/>
    <x v="3"/>
  </r>
  <r>
    <n v="2568"/>
    <n v="19"/>
    <s v="Male"/>
    <s v="Sunglasses"/>
    <x v="3"/>
    <n v="25"/>
    <s v="Michigan"/>
    <s v="XL"/>
    <s v="Gold"/>
    <x v="1"/>
    <n v="4.3"/>
    <s v="No"/>
    <s v="Store Pickup"/>
    <s v="No"/>
    <s v="No"/>
    <n v="24"/>
    <x v="1"/>
    <x v="0"/>
  </r>
  <r>
    <n v="2569"/>
    <n v="52"/>
    <s v="Male"/>
    <s v="T-shirt"/>
    <x v="0"/>
    <n v="98"/>
    <s v="Texas"/>
    <s v="XL"/>
    <s v="Green"/>
    <x v="0"/>
    <n v="4.3"/>
    <s v="No"/>
    <s v="Express"/>
    <s v="No"/>
    <s v="No"/>
    <n v="29"/>
    <x v="3"/>
    <x v="0"/>
  </r>
  <r>
    <n v="2570"/>
    <n v="42"/>
    <s v="Male"/>
    <s v="Dress"/>
    <x v="0"/>
    <n v="75"/>
    <s v="New York"/>
    <s v="M"/>
    <s v="Charcoal"/>
    <x v="1"/>
    <n v="4.8"/>
    <s v="No"/>
    <s v="Free Shipping"/>
    <s v="No"/>
    <s v="No"/>
    <n v="10"/>
    <x v="4"/>
    <x v="4"/>
  </r>
  <r>
    <n v="2571"/>
    <n v="36"/>
    <s v="Male"/>
    <s v="Sneakers"/>
    <x v="1"/>
    <n v="27"/>
    <s v="New Mexico"/>
    <s v="XL"/>
    <s v="Olive"/>
    <x v="1"/>
    <n v="4"/>
    <s v="No"/>
    <s v="Store Pickup"/>
    <s v="No"/>
    <s v="No"/>
    <n v="12"/>
    <x v="3"/>
    <x v="0"/>
  </r>
  <r>
    <n v="2572"/>
    <n v="45"/>
    <s v="Male"/>
    <s v="Sunglasses"/>
    <x v="3"/>
    <n v="27"/>
    <s v="Mississippi"/>
    <s v="L"/>
    <s v="Black"/>
    <x v="0"/>
    <n v="3.5"/>
    <s v="No"/>
    <s v="Standard"/>
    <s v="No"/>
    <s v="No"/>
    <n v="48"/>
    <x v="1"/>
    <x v="0"/>
  </r>
  <r>
    <n v="2573"/>
    <n v="54"/>
    <s v="Male"/>
    <s v="Blouse"/>
    <x v="0"/>
    <n v="42"/>
    <s v="Washington"/>
    <s v="M"/>
    <s v="Silver"/>
    <x v="3"/>
    <n v="3.9"/>
    <s v="No"/>
    <s v="Next Day Air"/>
    <s v="No"/>
    <s v="No"/>
    <n v="40"/>
    <x v="4"/>
    <x v="3"/>
  </r>
  <r>
    <n v="2574"/>
    <n v="54"/>
    <s v="Male"/>
    <s v="T-shirt"/>
    <x v="0"/>
    <n v="90"/>
    <s v="New Mexico"/>
    <s v="M"/>
    <s v="Red"/>
    <x v="2"/>
    <n v="4.4000000000000004"/>
    <s v="No"/>
    <s v="Store Pickup"/>
    <s v="No"/>
    <s v="No"/>
    <n v="1"/>
    <x v="4"/>
    <x v="2"/>
  </r>
  <r>
    <n v="2575"/>
    <n v="27"/>
    <s v="Male"/>
    <s v="Hat"/>
    <x v="3"/>
    <n v="63"/>
    <s v="Florida"/>
    <s v="M"/>
    <s v="Brown"/>
    <x v="2"/>
    <n v="4.5999999999999996"/>
    <s v="No"/>
    <s v="2-Day Shipping"/>
    <s v="No"/>
    <s v="No"/>
    <n v="26"/>
    <x v="2"/>
    <x v="0"/>
  </r>
  <r>
    <n v="2576"/>
    <n v="53"/>
    <s v="Male"/>
    <s v="Shorts"/>
    <x v="0"/>
    <n v="96"/>
    <s v="Minnesota"/>
    <s v="M"/>
    <s v="Silver"/>
    <x v="3"/>
    <n v="4"/>
    <s v="No"/>
    <s v="Express"/>
    <s v="No"/>
    <s v="No"/>
    <n v="9"/>
    <x v="3"/>
    <x v="2"/>
  </r>
  <r>
    <n v="2577"/>
    <n v="20"/>
    <s v="Male"/>
    <s v="Hoodie"/>
    <x v="0"/>
    <n v="40"/>
    <s v="New Hampshire"/>
    <s v="M"/>
    <s v="Silver"/>
    <x v="0"/>
    <n v="4.2"/>
    <s v="No"/>
    <s v="Free Shipping"/>
    <s v="No"/>
    <s v="No"/>
    <n v="19"/>
    <x v="5"/>
    <x v="3"/>
  </r>
  <r>
    <n v="2578"/>
    <n v="52"/>
    <s v="Male"/>
    <s v="Socks"/>
    <x v="0"/>
    <n v="39"/>
    <s v="Minnesota"/>
    <s v="L"/>
    <s v="Black"/>
    <x v="3"/>
    <n v="4.5"/>
    <s v="No"/>
    <s v="Next Day Air"/>
    <s v="No"/>
    <s v="No"/>
    <n v="37"/>
    <x v="4"/>
    <x v="5"/>
  </r>
  <r>
    <n v="2579"/>
    <n v="54"/>
    <s v="Male"/>
    <s v="Sunglasses"/>
    <x v="3"/>
    <n v="48"/>
    <s v="Vermont"/>
    <s v="M"/>
    <s v="Purple"/>
    <x v="3"/>
    <n v="3.9"/>
    <s v="No"/>
    <s v="Free Shipping"/>
    <s v="No"/>
    <s v="No"/>
    <n v="3"/>
    <x v="1"/>
    <x v="3"/>
  </r>
  <r>
    <n v="2580"/>
    <n v="65"/>
    <s v="Male"/>
    <s v="Blouse"/>
    <x v="0"/>
    <n v="20"/>
    <s v="Minnesota"/>
    <s v="M"/>
    <s v="Purple"/>
    <x v="2"/>
    <n v="3.7"/>
    <s v="No"/>
    <s v="Express"/>
    <s v="No"/>
    <s v="No"/>
    <n v="40"/>
    <x v="0"/>
    <x v="1"/>
  </r>
  <r>
    <n v="2581"/>
    <n v="43"/>
    <s v="Male"/>
    <s v="Jeans"/>
    <x v="0"/>
    <n v="29"/>
    <s v="Massachusetts"/>
    <s v="S"/>
    <s v="Turquoise"/>
    <x v="2"/>
    <n v="3.6"/>
    <s v="No"/>
    <s v="Store Pickup"/>
    <s v="No"/>
    <s v="No"/>
    <n v="13"/>
    <x v="4"/>
    <x v="3"/>
  </r>
  <r>
    <n v="2582"/>
    <n v="57"/>
    <s v="Male"/>
    <s v="Dress"/>
    <x v="0"/>
    <n v="81"/>
    <s v="Wyoming"/>
    <s v="M"/>
    <s v="Gold"/>
    <x v="0"/>
    <n v="4.7"/>
    <s v="No"/>
    <s v="Express"/>
    <s v="No"/>
    <s v="No"/>
    <n v="48"/>
    <x v="2"/>
    <x v="5"/>
  </r>
  <r>
    <n v="2583"/>
    <n v="19"/>
    <s v="Male"/>
    <s v="Dress"/>
    <x v="0"/>
    <n v="98"/>
    <s v="South Dakota"/>
    <s v="S"/>
    <s v="Indigo"/>
    <x v="3"/>
    <n v="3.6"/>
    <s v="No"/>
    <s v="2-Day Shipping"/>
    <s v="No"/>
    <s v="No"/>
    <n v="4"/>
    <x v="0"/>
    <x v="6"/>
  </r>
  <r>
    <n v="2584"/>
    <n v="69"/>
    <s v="Male"/>
    <s v="Jeans"/>
    <x v="0"/>
    <n v="93"/>
    <s v="Oklahoma"/>
    <s v="M"/>
    <s v="Lavender"/>
    <x v="3"/>
    <n v="2.5"/>
    <s v="No"/>
    <s v="Next Day Air"/>
    <s v="No"/>
    <s v="No"/>
    <n v="9"/>
    <x v="1"/>
    <x v="1"/>
  </r>
  <r>
    <n v="2585"/>
    <n v="26"/>
    <s v="Male"/>
    <s v="Socks"/>
    <x v="0"/>
    <n v="30"/>
    <s v="Florida"/>
    <s v="L"/>
    <s v="Blue"/>
    <x v="2"/>
    <n v="2.9"/>
    <s v="No"/>
    <s v="Store Pickup"/>
    <s v="No"/>
    <s v="No"/>
    <n v="26"/>
    <x v="4"/>
    <x v="4"/>
  </r>
  <r>
    <n v="2586"/>
    <n v="57"/>
    <s v="Male"/>
    <s v="Sunglasses"/>
    <x v="3"/>
    <n v="37"/>
    <s v="Wisconsin"/>
    <s v="L"/>
    <s v="Maroon"/>
    <x v="3"/>
    <n v="4.4000000000000004"/>
    <s v="No"/>
    <s v="Free Shipping"/>
    <s v="No"/>
    <s v="No"/>
    <n v="19"/>
    <x v="5"/>
    <x v="1"/>
  </r>
  <r>
    <n v="2587"/>
    <n v="20"/>
    <s v="Male"/>
    <s v="Coat"/>
    <x v="2"/>
    <n v="28"/>
    <s v="Maine"/>
    <s v="L"/>
    <s v="Yellow"/>
    <x v="0"/>
    <n v="4.5999999999999996"/>
    <s v="No"/>
    <s v="Express"/>
    <s v="No"/>
    <s v="No"/>
    <n v="1"/>
    <x v="2"/>
    <x v="6"/>
  </r>
  <r>
    <n v="2588"/>
    <n v="55"/>
    <s v="Male"/>
    <s v="Scarf"/>
    <x v="3"/>
    <n v="29"/>
    <s v="Connecticut"/>
    <s v="M"/>
    <s v="Purple"/>
    <x v="0"/>
    <n v="3.7"/>
    <s v="No"/>
    <s v="Express"/>
    <s v="No"/>
    <s v="No"/>
    <n v="29"/>
    <x v="3"/>
    <x v="6"/>
  </r>
  <r>
    <n v="2589"/>
    <n v="44"/>
    <s v="Male"/>
    <s v="Backpack"/>
    <x v="3"/>
    <n v="49"/>
    <s v="Delaware"/>
    <s v="M"/>
    <s v="Peach"/>
    <x v="2"/>
    <n v="3.2"/>
    <s v="No"/>
    <s v="Free Shipping"/>
    <s v="No"/>
    <s v="No"/>
    <n v="38"/>
    <x v="0"/>
    <x v="4"/>
  </r>
  <r>
    <n v="2590"/>
    <n v="52"/>
    <s v="Male"/>
    <s v="Pants"/>
    <x v="0"/>
    <n v="53"/>
    <s v="North Dakota"/>
    <s v="M"/>
    <s v="Silver"/>
    <x v="0"/>
    <n v="4.9000000000000004"/>
    <s v="No"/>
    <s v="2-Day Shipping"/>
    <s v="No"/>
    <s v="No"/>
    <n v="31"/>
    <x v="3"/>
    <x v="2"/>
  </r>
  <r>
    <n v="2591"/>
    <n v="57"/>
    <s v="Male"/>
    <s v="Gloves"/>
    <x v="3"/>
    <n v="66"/>
    <s v="California"/>
    <s v="M"/>
    <s v="Turquoise"/>
    <x v="2"/>
    <n v="5"/>
    <s v="No"/>
    <s v="Free Shipping"/>
    <s v="No"/>
    <s v="No"/>
    <n v="35"/>
    <x v="0"/>
    <x v="2"/>
  </r>
  <r>
    <n v="2592"/>
    <n v="40"/>
    <s v="Male"/>
    <s v="Jacket"/>
    <x v="2"/>
    <n v="61"/>
    <s v="New Mexico"/>
    <s v="S"/>
    <s v="Olive"/>
    <x v="1"/>
    <n v="3.3"/>
    <s v="No"/>
    <s v="Express"/>
    <s v="No"/>
    <s v="No"/>
    <n v="40"/>
    <x v="1"/>
    <x v="3"/>
  </r>
  <r>
    <n v="2593"/>
    <n v="23"/>
    <s v="Male"/>
    <s v="Shorts"/>
    <x v="0"/>
    <n v="23"/>
    <s v="Iowa"/>
    <s v="XL"/>
    <s v="Peach"/>
    <x v="2"/>
    <n v="4.4000000000000004"/>
    <s v="No"/>
    <s v="Store Pickup"/>
    <s v="No"/>
    <s v="No"/>
    <n v="13"/>
    <x v="0"/>
    <x v="3"/>
  </r>
  <r>
    <n v="2594"/>
    <n v="36"/>
    <s v="Male"/>
    <s v="Pants"/>
    <x v="0"/>
    <n v="36"/>
    <s v="Colorado"/>
    <s v="S"/>
    <s v="Indigo"/>
    <x v="3"/>
    <n v="4.7"/>
    <s v="No"/>
    <s v="Store Pickup"/>
    <s v="No"/>
    <s v="No"/>
    <n v="9"/>
    <x v="4"/>
    <x v="6"/>
  </r>
  <r>
    <n v="2595"/>
    <n v="59"/>
    <s v="Male"/>
    <s v="Skirt"/>
    <x v="0"/>
    <n v="81"/>
    <s v="Montana"/>
    <s v="L"/>
    <s v="Indigo"/>
    <x v="3"/>
    <n v="3.6"/>
    <s v="No"/>
    <s v="Free Shipping"/>
    <s v="No"/>
    <s v="No"/>
    <n v="25"/>
    <x v="1"/>
    <x v="6"/>
  </r>
  <r>
    <n v="2596"/>
    <n v="29"/>
    <s v="Male"/>
    <s v="Blouse"/>
    <x v="0"/>
    <n v="56"/>
    <s v="Iowa"/>
    <s v="XL"/>
    <s v="Maroon"/>
    <x v="2"/>
    <n v="3.2"/>
    <s v="No"/>
    <s v="Free Shipping"/>
    <s v="No"/>
    <s v="No"/>
    <n v="3"/>
    <x v="4"/>
    <x v="4"/>
  </r>
  <r>
    <n v="2597"/>
    <n v="63"/>
    <s v="Male"/>
    <s v="Shirt"/>
    <x v="0"/>
    <n v="78"/>
    <s v="Louisiana"/>
    <s v="L"/>
    <s v="Black"/>
    <x v="1"/>
    <n v="3"/>
    <s v="No"/>
    <s v="Next Day Air"/>
    <s v="No"/>
    <s v="No"/>
    <n v="35"/>
    <x v="2"/>
    <x v="5"/>
  </r>
  <r>
    <n v="2598"/>
    <n v="60"/>
    <s v="Male"/>
    <s v="Jewelry"/>
    <x v="3"/>
    <n v="25"/>
    <s v="Alabama"/>
    <s v="XL"/>
    <s v="Teal"/>
    <x v="2"/>
    <n v="4.4000000000000004"/>
    <s v="No"/>
    <s v="Store Pickup"/>
    <s v="No"/>
    <s v="No"/>
    <n v="13"/>
    <x v="0"/>
    <x v="4"/>
  </r>
  <r>
    <n v="2599"/>
    <n v="64"/>
    <s v="Male"/>
    <s v="Backpack"/>
    <x v="3"/>
    <n v="86"/>
    <s v="Nevada"/>
    <s v="XL"/>
    <s v="Olive"/>
    <x v="3"/>
    <n v="3.3"/>
    <s v="No"/>
    <s v="Express"/>
    <s v="No"/>
    <s v="No"/>
    <n v="31"/>
    <x v="5"/>
    <x v="2"/>
  </r>
  <r>
    <n v="2600"/>
    <n v="63"/>
    <s v="Male"/>
    <s v="Jewelry"/>
    <x v="3"/>
    <n v="99"/>
    <s v="Vermont"/>
    <s v="M"/>
    <s v="Gold"/>
    <x v="0"/>
    <n v="3.4"/>
    <s v="No"/>
    <s v="Express"/>
    <s v="No"/>
    <s v="No"/>
    <n v="48"/>
    <x v="2"/>
    <x v="5"/>
  </r>
  <r>
    <n v="2601"/>
    <n v="21"/>
    <s v="Male"/>
    <s v="Belt"/>
    <x v="3"/>
    <n v="83"/>
    <s v="New York"/>
    <s v="M"/>
    <s v="Gray"/>
    <x v="3"/>
    <n v="3.9"/>
    <s v="No"/>
    <s v="Express"/>
    <s v="No"/>
    <s v="No"/>
    <n v="6"/>
    <x v="4"/>
    <x v="4"/>
  </r>
  <r>
    <n v="2602"/>
    <n v="61"/>
    <s v="Male"/>
    <s v="Dress"/>
    <x v="0"/>
    <n v="33"/>
    <s v="Mississippi"/>
    <s v="L"/>
    <s v="Orange"/>
    <x v="0"/>
    <n v="2.9"/>
    <s v="No"/>
    <s v="Store Pickup"/>
    <s v="No"/>
    <s v="No"/>
    <n v="43"/>
    <x v="1"/>
    <x v="5"/>
  </r>
  <r>
    <n v="2603"/>
    <n v="65"/>
    <s v="Male"/>
    <s v="Coat"/>
    <x v="2"/>
    <n v="44"/>
    <s v="South Carolina"/>
    <s v="M"/>
    <s v="Black"/>
    <x v="3"/>
    <n v="2.9"/>
    <s v="No"/>
    <s v="Free Shipping"/>
    <s v="No"/>
    <s v="No"/>
    <n v="1"/>
    <x v="0"/>
    <x v="3"/>
  </r>
  <r>
    <n v="2604"/>
    <n v="69"/>
    <s v="Male"/>
    <s v="Dress"/>
    <x v="0"/>
    <n v="58"/>
    <s v="Washington"/>
    <s v="M"/>
    <s v="Teal"/>
    <x v="1"/>
    <n v="2.7"/>
    <s v="No"/>
    <s v="2-Day Shipping"/>
    <s v="No"/>
    <s v="No"/>
    <n v="8"/>
    <x v="1"/>
    <x v="2"/>
  </r>
  <r>
    <n v="2605"/>
    <n v="47"/>
    <s v="Male"/>
    <s v="Sweater"/>
    <x v="0"/>
    <n v="54"/>
    <s v="Colorado"/>
    <s v="M"/>
    <s v="Beige"/>
    <x v="1"/>
    <n v="3.4"/>
    <s v="No"/>
    <s v="Store Pickup"/>
    <s v="No"/>
    <s v="No"/>
    <n v="6"/>
    <x v="5"/>
    <x v="1"/>
  </r>
  <r>
    <n v="2606"/>
    <n v="41"/>
    <s v="Male"/>
    <s v="Hoodie"/>
    <x v="0"/>
    <n v="93"/>
    <s v="Nevada"/>
    <s v="M"/>
    <s v="White"/>
    <x v="1"/>
    <n v="3.7"/>
    <s v="No"/>
    <s v="2-Day Shipping"/>
    <s v="No"/>
    <s v="No"/>
    <n v="32"/>
    <x v="0"/>
    <x v="0"/>
  </r>
  <r>
    <n v="2607"/>
    <n v="68"/>
    <s v="Male"/>
    <s v="Shoes"/>
    <x v="1"/>
    <n v="98"/>
    <s v="Nevada"/>
    <s v="L"/>
    <s v="Turquoise"/>
    <x v="1"/>
    <n v="4.7"/>
    <s v="No"/>
    <s v="Standard"/>
    <s v="No"/>
    <s v="No"/>
    <n v="46"/>
    <x v="4"/>
    <x v="4"/>
  </r>
  <r>
    <n v="2608"/>
    <n v="41"/>
    <s v="Male"/>
    <s v="Shoes"/>
    <x v="1"/>
    <n v="36"/>
    <s v="Oklahoma"/>
    <s v="XL"/>
    <s v="Teal"/>
    <x v="1"/>
    <n v="3.1"/>
    <s v="No"/>
    <s v="Express"/>
    <s v="No"/>
    <s v="No"/>
    <n v="38"/>
    <x v="3"/>
    <x v="6"/>
  </r>
  <r>
    <n v="2609"/>
    <n v="42"/>
    <s v="Male"/>
    <s v="Jacket"/>
    <x v="2"/>
    <n v="68"/>
    <s v="Mississippi"/>
    <s v="L"/>
    <s v="Orange"/>
    <x v="3"/>
    <n v="4.2"/>
    <s v="No"/>
    <s v="2-Day Shipping"/>
    <s v="No"/>
    <s v="No"/>
    <n v="48"/>
    <x v="2"/>
    <x v="0"/>
  </r>
  <r>
    <n v="2610"/>
    <n v="66"/>
    <s v="Male"/>
    <s v="Backpack"/>
    <x v="3"/>
    <n v="95"/>
    <s v="Arkansas"/>
    <s v="M"/>
    <s v="Black"/>
    <x v="2"/>
    <n v="3"/>
    <s v="No"/>
    <s v="Store Pickup"/>
    <s v="No"/>
    <s v="No"/>
    <n v="18"/>
    <x v="5"/>
    <x v="4"/>
  </r>
  <r>
    <n v="2611"/>
    <n v="66"/>
    <s v="Male"/>
    <s v="Jeans"/>
    <x v="0"/>
    <n v="93"/>
    <s v="West Virginia"/>
    <s v="M"/>
    <s v="Violet"/>
    <x v="1"/>
    <n v="3.1"/>
    <s v="No"/>
    <s v="Express"/>
    <s v="No"/>
    <s v="No"/>
    <n v="25"/>
    <x v="1"/>
    <x v="3"/>
  </r>
  <r>
    <n v="2612"/>
    <n v="33"/>
    <s v="Male"/>
    <s v="Jacket"/>
    <x v="2"/>
    <n v="99"/>
    <s v="Michigan"/>
    <s v="L"/>
    <s v="Maroon"/>
    <x v="3"/>
    <n v="4.2"/>
    <s v="No"/>
    <s v="2-Day Shipping"/>
    <s v="No"/>
    <s v="No"/>
    <n v="4"/>
    <x v="1"/>
    <x v="0"/>
  </r>
  <r>
    <n v="2613"/>
    <n v="55"/>
    <s v="Male"/>
    <s v="Sunglasses"/>
    <x v="3"/>
    <n v="22"/>
    <s v="Louisiana"/>
    <s v="M"/>
    <s v="Turquoise"/>
    <x v="0"/>
    <n v="3.8"/>
    <s v="No"/>
    <s v="Next Day Air"/>
    <s v="No"/>
    <s v="No"/>
    <n v="27"/>
    <x v="0"/>
    <x v="3"/>
  </r>
  <r>
    <n v="2614"/>
    <n v="58"/>
    <s v="Male"/>
    <s v="Gloves"/>
    <x v="3"/>
    <n v="88"/>
    <s v="South Dakota"/>
    <s v="M"/>
    <s v="Gold"/>
    <x v="3"/>
    <n v="2.9"/>
    <s v="No"/>
    <s v="Express"/>
    <s v="No"/>
    <s v="No"/>
    <n v="14"/>
    <x v="4"/>
    <x v="5"/>
  </r>
  <r>
    <n v="2615"/>
    <n v="18"/>
    <s v="Male"/>
    <s v="Jacket"/>
    <x v="2"/>
    <n v="65"/>
    <s v="North Dakota"/>
    <s v="M"/>
    <s v="Turquoise"/>
    <x v="1"/>
    <n v="4.2"/>
    <s v="No"/>
    <s v="Express"/>
    <s v="No"/>
    <s v="No"/>
    <n v="36"/>
    <x v="4"/>
    <x v="0"/>
  </r>
  <r>
    <n v="2616"/>
    <n v="49"/>
    <s v="Male"/>
    <s v="T-shirt"/>
    <x v="0"/>
    <n v="62"/>
    <s v="Arizona"/>
    <s v="M"/>
    <s v="Maroon"/>
    <x v="3"/>
    <n v="3.1"/>
    <s v="No"/>
    <s v="2-Day Shipping"/>
    <s v="No"/>
    <s v="No"/>
    <n v="6"/>
    <x v="5"/>
    <x v="3"/>
  </r>
  <r>
    <n v="2617"/>
    <n v="61"/>
    <s v="Male"/>
    <s v="Sandals"/>
    <x v="1"/>
    <n v="55"/>
    <s v="Georgia"/>
    <s v="XL"/>
    <s v="Purple"/>
    <x v="1"/>
    <n v="3.6"/>
    <s v="No"/>
    <s v="Express"/>
    <s v="No"/>
    <s v="No"/>
    <n v="46"/>
    <x v="1"/>
    <x v="2"/>
  </r>
  <r>
    <n v="2618"/>
    <n v="31"/>
    <s v="Male"/>
    <s v="Shorts"/>
    <x v="0"/>
    <n v="97"/>
    <s v="Idaho"/>
    <s v="S"/>
    <s v="Maroon"/>
    <x v="1"/>
    <n v="4.8"/>
    <s v="No"/>
    <s v="Standard"/>
    <s v="No"/>
    <s v="No"/>
    <n v="29"/>
    <x v="4"/>
    <x v="2"/>
  </r>
  <r>
    <n v="2619"/>
    <n v="70"/>
    <s v="Male"/>
    <s v="Handbag"/>
    <x v="3"/>
    <n v="77"/>
    <s v="Louisiana"/>
    <s v="L"/>
    <s v="Brown"/>
    <x v="3"/>
    <n v="4.0999999999999996"/>
    <s v="No"/>
    <s v="Express"/>
    <s v="No"/>
    <s v="No"/>
    <n v="12"/>
    <x v="0"/>
    <x v="5"/>
  </r>
  <r>
    <n v="2620"/>
    <n v="68"/>
    <s v="Male"/>
    <s v="Pants"/>
    <x v="0"/>
    <n v="40"/>
    <s v="Connecticut"/>
    <s v="L"/>
    <s v="Indigo"/>
    <x v="0"/>
    <n v="3.9"/>
    <s v="No"/>
    <s v="Free Shipping"/>
    <s v="No"/>
    <s v="No"/>
    <n v="47"/>
    <x v="2"/>
    <x v="1"/>
  </r>
  <r>
    <n v="2621"/>
    <n v="27"/>
    <s v="Male"/>
    <s v="Blouse"/>
    <x v="0"/>
    <n v="23"/>
    <s v="Ohio"/>
    <s v="S"/>
    <s v="Lavender"/>
    <x v="0"/>
    <n v="3"/>
    <s v="No"/>
    <s v="Standard"/>
    <s v="No"/>
    <s v="No"/>
    <n v="28"/>
    <x v="5"/>
    <x v="2"/>
  </r>
  <r>
    <n v="2622"/>
    <n v="48"/>
    <s v="Male"/>
    <s v="Shoes"/>
    <x v="1"/>
    <n v="46"/>
    <s v="Maine"/>
    <s v="M"/>
    <s v="Beige"/>
    <x v="0"/>
    <n v="3"/>
    <s v="No"/>
    <s v="Express"/>
    <s v="No"/>
    <s v="No"/>
    <n v="21"/>
    <x v="4"/>
    <x v="2"/>
  </r>
  <r>
    <n v="2623"/>
    <n v="63"/>
    <s v="Male"/>
    <s v="Backpack"/>
    <x v="3"/>
    <n v="75"/>
    <s v="New Hampshire"/>
    <s v="M"/>
    <s v="Yellow"/>
    <x v="1"/>
    <n v="4.9000000000000004"/>
    <s v="No"/>
    <s v="2-Day Shipping"/>
    <s v="No"/>
    <s v="No"/>
    <n v="15"/>
    <x v="2"/>
    <x v="2"/>
  </r>
  <r>
    <n v="2624"/>
    <n v="49"/>
    <s v="Male"/>
    <s v="Shoes"/>
    <x v="1"/>
    <n v="76"/>
    <s v="Massachusetts"/>
    <s v="M"/>
    <s v="Gold"/>
    <x v="3"/>
    <n v="4.8"/>
    <s v="No"/>
    <s v="Next Day Air"/>
    <s v="No"/>
    <s v="No"/>
    <n v="38"/>
    <x v="1"/>
    <x v="2"/>
  </r>
  <r>
    <n v="2625"/>
    <n v="19"/>
    <s v="Male"/>
    <s v="Dress"/>
    <x v="0"/>
    <n v="59"/>
    <s v="South Dakota"/>
    <s v="M"/>
    <s v="Indigo"/>
    <x v="2"/>
    <n v="3.3"/>
    <s v="No"/>
    <s v="Standard"/>
    <s v="No"/>
    <s v="No"/>
    <n v="19"/>
    <x v="2"/>
    <x v="2"/>
  </r>
  <r>
    <n v="2626"/>
    <n v="30"/>
    <s v="Male"/>
    <s v="Skirt"/>
    <x v="0"/>
    <n v="51"/>
    <s v="Colorado"/>
    <s v="L"/>
    <s v="Cyan"/>
    <x v="2"/>
    <n v="2.7"/>
    <s v="No"/>
    <s v="Standard"/>
    <s v="No"/>
    <s v="No"/>
    <n v="31"/>
    <x v="2"/>
    <x v="1"/>
  </r>
  <r>
    <n v="2627"/>
    <n v="50"/>
    <s v="Male"/>
    <s v="Jacket"/>
    <x v="2"/>
    <n v="46"/>
    <s v="Rhode Island"/>
    <s v="XL"/>
    <s v="Silver"/>
    <x v="3"/>
    <n v="4.2"/>
    <s v="No"/>
    <s v="Express"/>
    <s v="No"/>
    <s v="No"/>
    <n v="30"/>
    <x v="2"/>
    <x v="6"/>
  </r>
  <r>
    <n v="2628"/>
    <n v="66"/>
    <s v="Male"/>
    <s v="Shirt"/>
    <x v="0"/>
    <n v="26"/>
    <s v="Missouri"/>
    <s v="L"/>
    <s v="Silver"/>
    <x v="3"/>
    <n v="3.6"/>
    <s v="No"/>
    <s v="Next Day Air"/>
    <s v="No"/>
    <s v="No"/>
    <n v="40"/>
    <x v="4"/>
    <x v="3"/>
  </r>
  <r>
    <n v="2629"/>
    <n v="25"/>
    <s v="Male"/>
    <s v="Hoodie"/>
    <x v="0"/>
    <n v="51"/>
    <s v="Wyoming"/>
    <s v="M"/>
    <s v="Silver"/>
    <x v="2"/>
    <n v="3.8"/>
    <s v="No"/>
    <s v="Next Day Air"/>
    <s v="No"/>
    <s v="No"/>
    <n v="42"/>
    <x v="2"/>
    <x v="4"/>
  </r>
  <r>
    <n v="2630"/>
    <n v="61"/>
    <s v="Male"/>
    <s v="Scarf"/>
    <x v="3"/>
    <n v="44"/>
    <s v="New Hampshire"/>
    <s v="M"/>
    <s v="Peach"/>
    <x v="0"/>
    <n v="3.8"/>
    <s v="No"/>
    <s v="Free Shipping"/>
    <s v="No"/>
    <s v="No"/>
    <n v="25"/>
    <x v="0"/>
    <x v="2"/>
  </r>
  <r>
    <n v="2631"/>
    <n v="29"/>
    <s v="Male"/>
    <s v="Skirt"/>
    <x v="0"/>
    <n v="82"/>
    <s v="Maine"/>
    <s v="S"/>
    <s v="Pink"/>
    <x v="1"/>
    <n v="4.2"/>
    <s v="No"/>
    <s v="Free Shipping"/>
    <s v="No"/>
    <s v="No"/>
    <n v="20"/>
    <x v="1"/>
    <x v="3"/>
  </r>
  <r>
    <n v="2632"/>
    <n v="53"/>
    <s v="Male"/>
    <s v="Skirt"/>
    <x v="0"/>
    <n v="44"/>
    <s v="Connecticut"/>
    <s v="S"/>
    <s v="Violet"/>
    <x v="2"/>
    <n v="2.7"/>
    <s v="No"/>
    <s v="Express"/>
    <s v="No"/>
    <s v="No"/>
    <n v="3"/>
    <x v="1"/>
    <x v="1"/>
  </r>
  <r>
    <n v="2633"/>
    <n v="24"/>
    <s v="Male"/>
    <s v="Scarf"/>
    <x v="3"/>
    <n v="27"/>
    <s v="Alaska"/>
    <s v="M"/>
    <s v="Black"/>
    <x v="3"/>
    <n v="5"/>
    <s v="No"/>
    <s v="Next Day Air"/>
    <s v="No"/>
    <s v="No"/>
    <n v="14"/>
    <x v="1"/>
    <x v="2"/>
  </r>
  <r>
    <n v="2634"/>
    <n v="51"/>
    <s v="Male"/>
    <s v="Sunglasses"/>
    <x v="3"/>
    <n v="90"/>
    <s v="Alaska"/>
    <s v="M"/>
    <s v="Purple"/>
    <x v="3"/>
    <n v="4.7"/>
    <s v="No"/>
    <s v="Next Day Air"/>
    <s v="No"/>
    <s v="No"/>
    <n v="32"/>
    <x v="2"/>
    <x v="0"/>
  </r>
  <r>
    <n v="2635"/>
    <n v="26"/>
    <s v="Male"/>
    <s v="Sandals"/>
    <x v="1"/>
    <n v="58"/>
    <s v="North Carolina"/>
    <s v="S"/>
    <s v="Black"/>
    <x v="2"/>
    <n v="3.2"/>
    <s v="No"/>
    <s v="Store Pickup"/>
    <s v="No"/>
    <s v="No"/>
    <n v="20"/>
    <x v="3"/>
    <x v="6"/>
  </r>
  <r>
    <n v="2636"/>
    <n v="59"/>
    <s v="Male"/>
    <s v="Hoodie"/>
    <x v="0"/>
    <n v="80"/>
    <s v="Colorado"/>
    <s v="XL"/>
    <s v="Peach"/>
    <x v="1"/>
    <n v="2.9"/>
    <s v="No"/>
    <s v="2-Day Shipping"/>
    <s v="No"/>
    <s v="No"/>
    <n v="34"/>
    <x v="3"/>
    <x v="0"/>
  </r>
  <r>
    <n v="2637"/>
    <n v="41"/>
    <s v="Male"/>
    <s v="Jacket"/>
    <x v="2"/>
    <n v="40"/>
    <s v="Utah"/>
    <s v="S"/>
    <s v="Magenta"/>
    <x v="0"/>
    <n v="4.2"/>
    <s v="No"/>
    <s v="Store Pickup"/>
    <s v="No"/>
    <s v="No"/>
    <n v="6"/>
    <x v="0"/>
    <x v="2"/>
  </r>
  <r>
    <n v="2638"/>
    <n v="20"/>
    <s v="Male"/>
    <s v="Pants"/>
    <x v="0"/>
    <n v="23"/>
    <s v="Alabama"/>
    <s v="M"/>
    <s v="Magenta"/>
    <x v="1"/>
    <n v="3.7"/>
    <s v="No"/>
    <s v="Store Pickup"/>
    <s v="No"/>
    <s v="No"/>
    <n v="2"/>
    <x v="3"/>
    <x v="2"/>
  </r>
  <r>
    <n v="2639"/>
    <n v="22"/>
    <s v="Male"/>
    <s v="Shirt"/>
    <x v="0"/>
    <n v="34"/>
    <s v="Hawaii"/>
    <s v="S"/>
    <s v="Black"/>
    <x v="1"/>
    <n v="4.2"/>
    <s v="No"/>
    <s v="Store Pickup"/>
    <s v="No"/>
    <s v="No"/>
    <n v="35"/>
    <x v="2"/>
    <x v="2"/>
  </r>
  <r>
    <n v="2640"/>
    <n v="18"/>
    <s v="Male"/>
    <s v="Blouse"/>
    <x v="0"/>
    <n v="35"/>
    <s v="New Hampshire"/>
    <s v="XL"/>
    <s v="Pink"/>
    <x v="0"/>
    <n v="2.6"/>
    <s v="No"/>
    <s v="Free Shipping"/>
    <s v="No"/>
    <s v="No"/>
    <n v="33"/>
    <x v="5"/>
    <x v="3"/>
  </r>
  <r>
    <n v="2641"/>
    <n v="30"/>
    <s v="Male"/>
    <s v="Skirt"/>
    <x v="0"/>
    <n v="75"/>
    <s v="Indiana"/>
    <s v="L"/>
    <s v="Olive"/>
    <x v="2"/>
    <n v="4"/>
    <s v="No"/>
    <s v="Store Pickup"/>
    <s v="No"/>
    <s v="No"/>
    <n v="45"/>
    <x v="0"/>
    <x v="4"/>
  </r>
  <r>
    <n v="2642"/>
    <n v="25"/>
    <s v="Male"/>
    <s v="Sunglasses"/>
    <x v="3"/>
    <n v="60"/>
    <s v="Vermont"/>
    <s v="XL"/>
    <s v="Olive"/>
    <x v="0"/>
    <n v="2.7"/>
    <s v="No"/>
    <s v="Next Day Air"/>
    <s v="No"/>
    <s v="No"/>
    <n v="20"/>
    <x v="4"/>
    <x v="6"/>
  </r>
  <r>
    <n v="2643"/>
    <n v="39"/>
    <s v="Male"/>
    <s v="Belt"/>
    <x v="3"/>
    <n v="87"/>
    <s v="Iowa"/>
    <s v="L"/>
    <s v="Peach"/>
    <x v="2"/>
    <n v="4"/>
    <s v="No"/>
    <s v="Store Pickup"/>
    <s v="No"/>
    <s v="No"/>
    <n v="48"/>
    <x v="4"/>
    <x v="2"/>
  </r>
  <r>
    <n v="2644"/>
    <n v="49"/>
    <s v="Male"/>
    <s v="Gloves"/>
    <x v="3"/>
    <n v="41"/>
    <s v="Maryland"/>
    <s v="S"/>
    <s v="Silver"/>
    <x v="1"/>
    <n v="2.9"/>
    <s v="No"/>
    <s v="Next Day Air"/>
    <s v="No"/>
    <s v="No"/>
    <n v="37"/>
    <x v="1"/>
    <x v="5"/>
  </r>
  <r>
    <n v="2645"/>
    <n v="25"/>
    <s v="Male"/>
    <s v="Pants"/>
    <x v="0"/>
    <n v="83"/>
    <s v="New Mexico"/>
    <s v="M"/>
    <s v="Turquoise"/>
    <x v="1"/>
    <n v="3.3"/>
    <s v="No"/>
    <s v="Standard"/>
    <s v="No"/>
    <s v="No"/>
    <n v="4"/>
    <x v="4"/>
    <x v="6"/>
  </r>
  <r>
    <n v="2646"/>
    <n v="23"/>
    <s v="Male"/>
    <s v="Scarf"/>
    <x v="3"/>
    <n v="81"/>
    <s v="Louisiana"/>
    <s v="L"/>
    <s v="Olive"/>
    <x v="1"/>
    <n v="4"/>
    <s v="No"/>
    <s v="Store Pickup"/>
    <s v="No"/>
    <s v="No"/>
    <n v="24"/>
    <x v="4"/>
    <x v="4"/>
  </r>
  <r>
    <n v="2647"/>
    <n v="33"/>
    <s v="Male"/>
    <s v="T-shirt"/>
    <x v="0"/>
    <n v="56"/>
    <s v="New Mexico"/>
    <s v="S"/>
    <s v="Lavender"/>
    <x v="2"/>
    <n v="3.9"/>
    <s v="No"/>
    <s v="Next Day Air"/>
    <s v="No"/>
    <s v="No"/>
    <n v="4"/>
    <x v="5"/>
    <x v="6"/>
  </r>
  <r>
    <n v="2648"/>
    <n v="60"/>
    <s v="Male"/>
    <s v="Shoes"/>
    <x v="1"/>
    <n v="58"/>
    <s v="South Carolina"/>
    <s v="M"/>
    <s v="Red"/>
    <x v="2"/>
    <n v="3.3"/>
    <s v="No"/>
    <s v="2-Day Shipping"/>
    <s v="No"/>
    <s v="No"/>
    <n v="25"/>
    <x v="5"/>
    <x v="2"/>
  </r>
  <r>
    <n v="2649"/>
    <n v="51"/>
    <s v="Male"/>
    <s v="Pants"/>
    <x v="0"/>
    <n v="84"/>
    <s v="Illinois"/>
    <s v="M"/>
    <s v="Gray"/>
    <x v="1"/>
    <n v="3.9"/>
    <s v="No"/>
    <s v="Next Day Air"/>
    <s v="No"/>
    <s v="No"/>
    <n v="14"/>
    <x v="3"/>
    <x v="4"/>
  </r>
  <r>
    <n v="2650"/>
    <n v="23"/>
    <s v="Male"/>
    <s v="Gloves"/>
    <x v="3"/>
    <n v="21"/>
    <s v="Minnesota"/>
    <s v="M"/>
    <s v="Magenta"/>
    <x v="3"/>
    <n v="3.9"/>
    <s v="No"/>
    <s v="Store Pickup"/>
    <s v="No"/>
    <s v="No"/>
    <n v="14"/>
    <x v="4"/>
    <x v="0"/>
  </r>
  <r>
    <n v="2651"/>
    <n v="20"/>
    <s v="Male"/>
    <s v="Socks"/>
    <x v="0"/>
    <n v="35"/>
    <s v="Oregon"/>
    <s v="L"/>
    <s v="Maroon"/>
    <x v="2"/>
    <n v="4.2"/>
    <s v="No"/>
    <s v="Standard"/>
    <s v="No"/>
    <s v="No"/>
    <n v="46"/>
    <x v="2"/>
    <x v="6"/>
  </r>
  <r>
    <n v="2652"/>
    <n v="51"/>
    <s v="Male"/>
    <s v="Sneakers"/>
    <x v="1"/>
    <n v="43"/>
    <s v="Tennessee"/>
    <s v="M"/>
    <s v="Cyan"/>
    <x v="2"/>
    <n v="4.5999999999999996"/>
    <s v="No"/>
    <s v="Store Pickup"/>
    <s v="No"/>
    <s v="No"/>
    <n v="27"/>
    <x v="3"/>
    <x v="3"/>
  </r>
  <r>
    <n v="2653"/>
    <n v="23"/>
    <s v="Female"/>
    <s v="Shorts"/>
    <x v="0"/>
    <n v="20"/>
    <s v="Maryland"/>
    <s v="L"/>
    <s v="Cyan"/>
    <x v="2"/>
    <n v="3.3"/>
    <s v="No"/>
    <s v="2-Day Shipping"/>
    <s v="No"/>
    <s v="No"/>
    <n v="46"/>
    <x v="2"/>
    <x v="5"/>
  </r>
  <r>
    <n v="2654"/>
    <n v="67"/>
    <s v="Female"/>
    <s v="Blouse"/>
    <x v="0"/>
    <n v="36"/>
    <s v="Wisconsin"/>
    <s v="L"/>
    <s v="Lavender"/>
    <x v="3"/>
    <n v="4.8"/>
    <s v="No"/>
    <s v="Express"/>
    <s v="No"/>
    <s v="No"/>
    <n v="24"/>
    <x v="0"/>
    <x v="6"/>
  </r>
  <r>
    <n v="2655"/>
    <n v="23"/>
    <s v="Female"/>
    <s v="Coat"/>
    <x v="2"/>
    <n v="70"/>
    <s v="Idaho"/>
    <s v="S"/>
    <s v="Pink"/>
    <x v="3"/>
    <n v="4.0999999999999996"/>
    <s v="No"/>
    <s v="Next Day Air"/>
    <s v="No"/>
    <s v="No"/>
    <n v="4"/>
    <x v="3"/>
    <x v="2"/>
  </r>
  <r>
    <n v="2656"/>
    <n v="26"/>
    <s v="Female"/>
    <s v="Sunglasses"/>
    <x v="3"/>
    <n v="83"/>
    <s v="Wyoming"/>
    <s v="M"/>
    <s v="Gray"/>
    <x v="2"/>
    <n v="3.4"/>
    <s v="No"/>
    <s v="Standard"/>
    <s v="No"/>
    <s v="No"/>
    <n v="2"/>
    <x v="2"/>
    <x v="0"/>
  </r>
  <r>
    <n v="2657"/>
    <n v="52"/>
    <s v="Female"/>
    <s v="Shorts"/>
    <x v="0"/>
    <n v="76"/>
    <s v="Indiana"/>
    <s v="L"/>
    <s v="Yellow"/>
    <x v="0"/>
    <n v="3.6"/>
    <s v="No"/>
    <s v="Express"/>
    <s v="No"/>
    <s v="No"/>
    <n v="29"/>
    <x v="4"/>
    <x v="0"/>
  </r>
  <r>
    <n v="2658"/>
    <n v="52"/>
    <s v="Female"/>
    <s v="Dress"/>
    <x v="0"/>
    <n v="81"/>
    <s v="Texas"/>
    <s v="M"/>
    <s v="Pink"/>
    <x v="2"/>
    <n v="2.7"/>
    <s v="No"/>
    <s v="Express"/>
    <s v="No"/>
    <s v="No"/>
    <n v="7"/>
    <x v="2"/>
    <x v="0"/>
  </r>
  <r>
    <n v="2659"/>
    <n v="52"/>
    <s v="Female"/>
    <s v="Handbag"/>
    <x v="3"/>
    <n v="47"/>
    <s v="Ohio"/>
    <s v="XL"/>
    <s v="Indigo"/>
    <x v="2"/>
    <n v="3.2"/>
    <s v="No"/>
    <s v="Next Day Air"/>
    <s v="No"/>
    <s v="No"/>
    <n v="39"/>
    <x v="3"/>
    <x v="5"/>
  </r>
  <r>
    <n v="2660"/>
    <n v="35"/>
    <s v="Female"/>
    <s v="Boots"/>
    <x v="1"/>
    <n v="35"/>
    <s v="Kansas"/>
    <s v="L"/>
    <s v="Gray"/>
    <x v="2"/>
    <n v="4.4000000000000004"/>
    <s v="No"/>
    <s v="2-Day Shipping"/>
    <s v="No"/>
    <s v="No"/>
    <n v="46"/>
    <x v="2"/>
    <x v="0"/>
  </r>
  <r>
    <n v="2661"/>
    <n v="24"/>
    <s v="Female"/>
    <s v="Pants"/>
    <x v="0"/>
    <n v="85"/>
    <s v="South Carolina"/>
    <s v="L"/>
    <s v="Yellow"/>
    <x v="1"/>
    <n v="4.9000000000000004"/>
    <s v="No"/>
    <s v="Express"/>
    <s v="No"/>
    <s v="No"/>
    <n v="44"/>
    <x v="0"/>
    <x v="2"/>
  </r>
  <r>
    <n v="2662"/>
    <n v="43"/>
    <s v="Female"/>
    <s v="Boots"/>
    <x v="1"/>
    <n v="96"/>
    <s v="Michigan"/>
    <s v="XL"/>
    <s v="Olive"/>
    <x v="3"/>
    <n v="4.8"/>
    <s v="No"/>
    <s v="Express"/>
    <s v="No"/>
    <s v="No"/>
    <n v="20"/>
    <x v="4"/>
    <x v="2"/>
  </r>
  <r>
    <n v="2663"/>
    <n v="25"/>
    <s v="Female"/>
    <s v="Skirt"/>
    <x v="0"/>
    <n v="98"/>
    <s v="Nebraska"/>
    <s v="M"/>
    <s v="Cyan"/>
    <x v="2"/>
    <n v="2.8"/>
    <s v="No"/>
    <s v="2-Day Shipping"/>
    <s v="No"/>
    <s v="No"/>
    <n v="44"/>
    <x v="3"/>
    <x v="0"/>
  </r>
  <r>
    <n v="2664"/>
    <n v="46"/>
    <s v="Female"/>
    <s v="Sneakers"/>
    <x v="1"/>
    <n v="52"/>
    <s v="Wisconsin"/>
    <s v="L"/>
    <s v="Silver"/>
    <x v="3"/>
    <n v="2.9"/>
    <s v="No"/>
    <s v="Free Shipping"/>
    <s v="No"/>
    <s v="No"/>
    <n v="23"/>
    <x v="4"/>
    <x v="2"/>
  </r>
  <r>
    <n v="2665"/>
    <n v="22"/>
    <s v="Female"/>
    <s v="Jewelry"/>
    <x v="3"/>
    <n v="84"/>
    <s v="Illinois"/>
    <s v="L"/>
    <s v="Silver"/>
    <x v="0"/>
    <n v="3.2"/>
    <s v="No"/>
    <s v="Store Pickup"/>
    <s v="No"/>
    <s v="No"/>
    <n v="37"/>
    <x v="3"/>
    <x v="1"/>
  </r>
  <r>
    <n v="2666"/>
    <n v="70"/>
    <s v="Female"/>
    <s v="T-shirt"/>
    <x v="0"/>
    <n v="71"/>
    <s v="Louisiana"/>
    <s v="L"/>
    <s v="Red"/>
    <x v="0"/>
    <n v="3.5"/>
    <s v="No"/>
    <s v="Store Pickup"/>
    <s v="No"/>
    <s v="No"/>
    <n v="4"/>
    <x v="0"/>
    <x v="1"/>
  </r>
  <r>
    <n v="2667"/>
    <n v="49"/>
    <s v="Female"/>
    <s v="Sandals"/>
    <x v="1"/>
    <n v="95"/>
    <s v="Ohio"/>
    <s v="S"/>
    <s v="Brown"/>
    <x v="0"/>
    <n v="4.0999999999999996"/>
    <s v="No"/>
    <s v="Store Pickup"/>
    <s v="No"/>
    <s v="No"/>
    <n v="14"/>
    <x v="0"/>
    <x v="0"/>
  </r>
  <r>
    <n v="2668"/>
    <n v="48"/>
    <s v="Female"/>
    <s v="Boots"/>
    <x v="1"/>
    <n v="47"/>
    <s v="Maryland"/>
    <s v="M"/>
    <s v="Orange"/>
    <x v="2"/>
    <n v="4.0999999999999996"/>
    <s v="No"/>
    <s v="Free Shipping"/>
    <s v="No"/>
    <s v="No"/>
    <n v="31"/>
    <x v="1"/>
    <x v="0"/>
  </r>
  <r>
    <n v="2669"/>
    <n v="59"/>
    <s v="Female"/>
    <s v="Coat"/>
    <x v="2"/>
    <n v="75"/>
    <s v="Texas"/>
    <s v="M"/>
    <s v="Black"/>
    <x v="2"/>
    <n v="4.8"/>
    <s v="No"/>
    <s v="Next Day Air"/>
    <s v="No"/>
    <s v="No"/>
    <n v="9"/>
    <x v="3"/>
    <x v="3"/>
  </r>
  <r>
    <n v="2670"/>
    <n v="39"/>
    <s v="Female"/>
    <s v="Belt"/>
    <x v="3"/>
    <n v="28"/>
    <s v="Illinois"/>
    <s v="L"/>
    <s v="Teal"/>
    <x v="1"/>
    <n v="2.8"/>
    <s v="No"/>
    <s v="Free Shipping"/>
    <s v="No"/>
    <s v="No"/>
    <n v="31"/>
    <x v="2"/>
    <x v="1"/>
  </r>
  <r>
    <n v="2671"/>
    <n v="30"/>
    <s v="Female"/>
    <s v="Sunglasses"/>
    <x v="3"/>
    <n v="44"/>
    <s v="Pennsylvania"/>
    <s v="M"/>
    <s v="Yellow"/>
    <x v="3"/>
    <n v="4.7"/>
    <s v="No"/>
    <s v="Express"/>
    <s v="No"/>
    <s v="No"/>
    <n v="26"/>
    <x v="4"/>
    <x v="4"/>
  </r>
  <r>
    <n v="2672"/>
    <n v="37"/>
    <s v="Female"/>
    <s v="Sandals"/>
    <x v="1"/>
    <n v="64"/>
    <s v="Alabama"/>
    <s v="XL"/>
    <s v="Gray"/>
    <x v="0"/>
    <n v="4.8"/>
    <s v="No"/>
    <s v="2-Day Shipping"/>
    <s v="No"/>
    <s v="No"/>
    <n v="41"/>
    <x v="3"/>
    <x v="6"/>
  </r>
  <r>
    <n v="2673"/>
    <n v="56"/>
    <s v="Female"/>
    <s v="Boots"/>
    <x v="1"/>
    <n v="28"/>
    <s v="West Virginia"/>
    <s v="M"/>
    <s v="Maroon"/>
    <x v="1"/>
    <n v="2.9"/>
    <s v="No"/>
    <s v="Standard"/>
    <s v="No"/>
    <s v="No"/>
    <n v="13"/>
    <x v="1"/>
    <x v="2"/>
  </r>
  <r>
    <n v="2674"/>
    <n v="67"/>
    <s v="Female"/>
    <s v="Hoodie"/>
    <x v="0"/>
    <n v="21"/>
    <s v="Nevada"/>
    <s v="M"/>
    <s v="Olive"/>
    <x v="2"/>
    <n v="2.6"/>
    <s v="No"/>
    <s v="2-Day Shipping"/>
    <s v="No"/>
    <s v="No"/>
    <n v="4"/>
    <x v="1"/>
    <x v="5"/>
  </r>
  <r>
    <n v="2675"/>
    <n v="40"/>
    <s v="Female"/>
    <s v="Hat"/>
    <x v="3"/>
    <n v="41"/>
    <s v="Florida"/>
    <s v="S"/>
    <s v="Charcoal"/>
    <x v="3"/>
    <n v="3.3"/>
    <s v="No"/>
    <s v="Express"/>
    <s v="No"/>
    <s v="No"/>
    <n v="15"/>
    <x v="1"/>
    <x v="6"/>
  </r>
  <r>
    <n v="2676"/>
    <n v="24"/>
    <s v="Female"/>
    <s v="Shorts"/>
    <x v="0"/>
    <n v="38"/>
    <s v="Virginia"/>
    <s v="M"/>
    <s v="Peach"/>
    <x v="0"/>
    <n v="3.4"/>
    <s v="No"/>
    <s v="Free Shipping"/>
    <s v="No"/>
    <s v="No"/>
    <n v="38"/>
    <x v="1"/>
    <x v="4"/>
  </r>
  <r>
    <n v="2677"/>
    <n v="43"/>
    <s v="Female"/>
    <s v="Backpack"/>
    <x v="3"/>
    <n v="77"/>
    <s v="Kentucky"/>
    <s v="M"/>
    <s v="Maroon"/>
    <x v="1"/>
    <n v="3.6"/>
    <s v="No"/>
    <s v="Free Shipping"/>
    <s v="No"/>
    <s v="No"/>
    <n v="3"/>
    <x v="1"/>
    <x v="0"/>
  </r>
  <r>
    <n v="2678"/>
    <n v="45"/>
    <s v="Female"/>
    <s v="Shorts"/>
    <x v="0"/>
    <n v="43"/>
    <s v="Connecticut"/>
    <s v="L"/>
    <s v="Olive"/>
    <x v="1"/>
    <n v="3.8"/>
    <s v="No"/>
    <s v="Next Day Air"/>
    <s v="No"/>
    <s v="No"/>
    <n v="6"/>
    <x v="3"/>
    <x v="6"/>
  </r>
  <r>
    <n v="2679"/>
    <n v="33"/>
    <s v="Female"/>
    <s v="Belt"/>
    <x v="3"/>
    <n v="91"/>
    <s v="Montana"/>
    <s v="M"/>
    <s v="Magenta"/>
    <x v="1"/>
    <n v="3.4"/>
    <s v="No"/>
    <s v="2-Day Shipping"/>
    <s v="No"/>
    <s v="No"/>
    <n v="34"/>
    <x v="2"/>
    <x v="4"/>
  </r>
  <r>
    <n v="2680"/>
    <n v="53"/>
    <s v="Female"/>
    <s v="Shorts"/>
    <x v="0"/>
    <n v="68"/>
    <s v="Montana"/>
    <s v="S"/>
    <s v="Yellow"/>
    <x v="1"/>
    <n v="3.8"/>
    <s v="No"/>
    <s v="Express"/>
    <s v="No"/>
    <s v="No"/>
    <n v="7"/>
    <x v="5"/>
    <x v="3"/>
  </r>
  <r>
    <n v="2681"/>
    <n v="44"/>
    <s v="Female"/>
    <s v="Socks"/>
    <x v="0"/>
    <n v="37"/>
    <s v="Nebraska"/>
    <s v="L"/>
    <s v="Indigo"/>
    <x v="3"/>
    <n v="3.3"/>
    <s v="No"/>
    <s v="Next Day Air"/>
    <s v="No"/>
    <s v="No"/>
    <n v="21"/>
    <x v="0"/>
    <x v="2"/>
  </r>
  <r>
    <n v="2682"/>
    <n v="23"/>
    <s v="Female"/>
    <s v="Shoes"/>
    <x v="1"/>
    <n v="23"/>
    <s v="Massachusetts"/>
    <s v="L"/>
    <s v="Olive"/>
    <x v="2"/>
    <n v="4.8"/>
    <s v="No"/>
    <s v="Standard"/>
    <s v="No"/>
    <s v="No"/>
    <n v="17"/>
    <x v="5"/>
    <x v="5"/>
  </r>
  <r>
    <n v="2683"/>
    <n v="59"/>
    <s v="Female"/>
    <s v="Sneakers"/>
    <x v="1"/>
    <n v="65"/>
    <s v="North Carolina"/>
    <s v="L"/>
    <s v="Maroon"/>
    <x v="0"/>
    <n v="3.9"/>
    <s v="No"/>
    <s v="2-Day Shipping"/>
    <s v="No"/>
    <s v="No"/>
    <n v="5"/>
    <x v="0"/>
    <x v="6"/>
  </r>
  <r>
    <n v="2684"/>
    <n v="68"/>
    <s v="Female"/>
    <s v="Backpack"/>
    <x v="3"/>
    <n v="30"/>
    <s v="Montana"/>
    <s v="M"/>
    <s v="Indigo"/>
    <x v="2"/>
    <n v="4.2"/>
    <s v="No"/>
    <s v="Next Day Air"/>
    <s v="No"/>
    <s v="No"/>
    <n v="21"/>
    <x v="1"/>
    <x v="0"/>
  </r>
  <r>
    <n v="2685"/>
    <n v="46"/>
    <s v="Female"/>
    <s v="Dress"/>
    <x v="0"/>
    <n v="45"/>
    <s v="Washington"/>
    <s v="M"/>
    <s v="Gray"/>
    <x v="2"/>
    <n v="4.7"/>
    <s v="No"/>
    <s v="Free Shipping"/>
    <s v="No"/>
    <s v="No"/>
    <n v="42"/>
    <x v="2"/>
    <x v="4"/>
  </r>
  <r>
    <n v="2686"/>
    <n v="56"/>
    <s v="Female"/>
    <s v="Boots"/>
    <x v="1"/>
    <n v="25"/>
    <s v="Virginia"/>
    <s v="M"/>
    <s v="Gray"/>
    <x v="0"/>
    <n v="2.7"/>
    <s v="No"/>
    <s v="Express"/>
    <s v="No"/>
    <s v="No"/>
    <n v="49"/>
    <x v="2"/>
    <x v="3"/>
  </r>
  <r>
    <n v="2687"/>
    <n v="40"/>
    <s v="Female"/>
    <s v="Socks"/>
    <x v="0"/>
    <n v="72"/>
    <s v="Georgia"/>
    <s v="M"/>
    <s v="Black"/>
    <x v="0"/>
    <n v="3.8"/>
    <s v="No"/>
    <s v="2-Day Shipping"/>
    <s v="No"/>
    <s v="No"/>
    <n v="33"/>
    <x v="1"/>
    <x v="0"/>
  </r>
  <r>
    <n v="2688"/>
    <n v="61"/>
    <s v="Female"/>
    <s v="Dress"/>
    <x v="0"/>
    <n v="75"/>
    <s v="Delaware"/>
    <s v="M"/>
    <s v="White"/>
    <x v="3"/>
    <n v="3.6"/>
    <s v="No"/>
    <s v="2-Day Shipping"/>
    <s v="No"/>
    <s v="No"/>
    <n v="12"/>
    <x v="5"/>
    <x v="4"/>
  </r>
  <r>
    <n v="2689"/>
    <n v="53"/>
    <s v="Female"/>
    <s v="Handbag"/>
    <x v="3"/>
    <n v="63"/>
    <s v="West Virginia"/>
    <s v="XL"/>
    <s v="Turquoise"/>
    <x v="1"/>
    <n v="2.9"/>
    <s v="No"/>
    <s v="2-Day Shipping"/>
    <s v="No"/>
    <s v="No"/>
    <n v="18"/>
    <x v="2"/>
    <x v="6"/>
  </r>
  <r>
    <n v="2690"/>
    <n v="29"/>
    <s v="Female"/>
    <s v="Blouse"/>
    <x v="0"/>
    <n v="35"/>
    <s v="Wyoming"/>
    <s v="M"/>
    <s v="Orange"/>
    <x v="3"/>
    <n v="3.9"/>
    <s v="No"/>
    <s v="Standard"/>
    <s v="No"/>
    <s v="No"/>
    <n v="47"/>
    <x v="3"/>
    <x v="3"/>
  </r>
  <r>
    <n v="2691"/>
    <n v="44"/>
    <s v="Female"/>
    <s v="Belt"/>
    <x v="3"/>
    <n v="32"/>
    <s v="New Mexico"/>
    <s v="L"/>
    <s v="Yellow"/>
    <x v="2"/>
    <n v="4.7"/>
    <s v="No"/>
    <s v="Free Shipping"/>
    <s v="No"/>
    <s v="No"/>
    <n v="18"/>
    <x v="4"/>
    <x v="1"/>
  </r>
  <r>
    <n v="2692"/>
    <n v="43"/>
    <s v="Female"/>
    <s v="Pants"/>
    <x v="0"/>
    <n v="25"/>
    <s v="Nebraska"/>
    <s v="L"/>
    <s v="Blue"/>
    <x v="0"/>
    <n v="3.3"/>
    <s v="No"/>
    <s v="2-Day Shipping"/>
    <s v="No"/>
    <s v="No"/>
    <n v="48"/>
    <x v="1"/>
    <x v="5"/>
  </r>
  <r>
    <n v="2693"/>
    <n v="40"/>
    <s v="Female"/>
    <s v="Sneakers"/>
    <x v="1"/>
    <n v="90"/>
    <s v="Washington"/>
    <s v="XL"/>
    <s v="Violet"/>
    <x v="1"/>
    <n v="4.2"/>
    <s v="No"/>
    <s v="Free Shipping"/>
    <s v="No"/>
    <s v="No"/>
    <n v="18"/>
    <x v="5"/>
    <x v="6"/>
  </r>
  <r>
    <n v="2694"/>
    <n v="55"/>
    <s v="Female"/>
    <s v="Boots"/>
    <x v="1"/>
    <n v="70"/>
    <s v="Hawaii"/>
    <s v="L"/>
    <s v="Lavender"/>
    <x v="2"/>
    <n v="2.6"/>
    <s v="No"/>
    <s v="Standard"/>
    <s v="No"/>
    <s v="No"/>
    <n v="46"/>
    <x v="1"/>
    <x v="3"/>
  </r>
  <r>
    <n v="2695"/>
    <n v="66"/>
    <s v="Female"/>
    <s v="Sunglasses"/>
    <x v="3"/>
    <n v="27"/>
    <s v="Louisiana"/>
    <s v="M"/>
    <s v="Olive"/>
    <x v="1"/>
    <n v="4.9000000000000004"/>
    <s v="No"/>
    <s v="Express"/>
    <s v="No"/>
    <s v="No"/>
    <n v="34"/>
    <x v="2"/>
    <x v="6"/>
  </r>
  <r>
    <n v="2696"/>
    <n v="50"/>
    <s v="Female"/>
    <s v="Hat"/>
    <x v="3"/>
    <n v="92"/>
    <s v="Tennessee"/>
    <s v="M"/>
    <s v="Orange"/>
    <x v="3"/>
    <n v="3.6"/>
    <s v="No"/>
    <s v="Standard"/>
    <s v="No"/>
    <s v="No"/>
    <n v="10"/>
    <x v="3"/>
    <x v="4"/>
  </r>
  <r>
    <n v="2697"/>
    <n v="57"/>
    <s v="Female"/>
    <s v="Coat"/>
    <x v="2"/>
    <n v="20"/>
    <s v="South Dakota"/>
    <s v="M"/>
    <s v="White"/>
    <x v="1"/>
    <n v="4.7"/>
    <s v="No"/>
    <s v="Free Shipping"/>
    <s v="No"/>
    <s v="No"/>
    <n v="12"/>
    <x v="5"/>
    <x v="5"/>
  </r>
  <r>
    <n v="2698"/>
    <n v="42"/>
    <s v="Female"/>
    <s v="Jacket"/>
    <x v="2"/>
    <n v="52"/>
    <s v="Delaware"/>
    <s v="L"/>
    <s v="Red"/>
    <x v="0"/>
    <n v="3.2"/>
    <s v="No"/>
    <s v="Standard"/>
    <s v="No"/>
    <s v="No"/>
    <n v="36"/>
    <x v="4"/>
    <x v="3"/>
  </r>
  <r>
    <n v="2699"/>
    <n v="55"/>
    <s v="Female"/>
    <s v="Hoodie"/>
    <x v="0"/>
    <n v="57"/>
    <s v="Virginia"/>
    <s v="M"/>
    <s v="Magenta"/>
    <x v="2"/>
    <n v="3.6"/>
    <s v="No"/>
    <s v="Store Pickup"/>
    <s v="No"/>
    <s v="No"/>
    <n v="34"/>
    <x v="0"/>
    <x v="3"/>
  </r>
  <r>
    <n v="2700"/>
    <n v="25"/>
    <s v="Female"/>
    <s v="Boots"/>
    <x v="1"/>
    <n v="96"/>
    <s v="Utah"/>
    <s v="M"/>
    <s v="Violet"/>
    <x v="3"/>
    <n v="3.6"/>
    <s v="No"/>
    <s v="2-Day Shipping"/>
    <s v="No"/>
    <s v="No"/>
    <n v="49"/>
    <x v="5"/>
    <x v="2"/>
  </r>
  <r>
    <n v="2701"/>
    <n v="22"/>
    <s v="Female"/>
    <s v="T-shirt"/>
    <x v="0"/>
    <n v="68"/>
    <s v="California"/>
    <s v="XL"/>
    <s v="Olive"/>
    <x v="0"/>
    <n v="3.2"/>
    <s v="No"/>
    <s v="Standard"/>
    <s v="No"/>
    <s v="No"/>
    <n v="36"/>
    <x v="1"/>
    <x v="1"/>
  </r>
  <r>
    <n v="2702"/>
    <n v="49"/>
    <s v="Female"/>
    <s v="Sweater"/>
    <x v="0"/>
    <n v="30"/>
    <s v="Idaho"/>
    <s v="L"/>
    <s v="Silver"/>
    <x v="2"/>
    <n v="2.8"/>
    <s v="No"/>
    <s v="Store Pickup"/>
    <s v="No"/>
    <s v="No"/>
    <n v="18"/>
    <x v="4"/>
    <x v="0"/>
  </r>
  <r>
    <n v="2703"/>
    <n v="70"/>
    <s v="Female"/>
    <s v="Shoes"/>
    <x v="1"/>
    <n v="37"/>
    <s v="Texas"/>
    <s v="L"/>
    <s v="Gray"/>
    <x v="3"/>
    <n v="4"/>
    <s v="No"/>
    <s v="Next Day Air"/>
    <s v="No"/>
    <s v="No"/>
    <n v="39"/>
    <x v="5"/>
    <x v="0"/>
  </r>
  <r>
    <n v="2704"/>
    <n v="56"/>
    <s v="Female"/>
    <s v="Scarf"/>
    <x v="3"/>
    <n v="42"/>
    <s v="Tennessee"/>
    <s v="XL"/>
    <s v="Olive"/>
    <x v="0"/>
    <n v="4.4000000000000004"/>
    <s v="No"/>
    <s v="Free Shipping"/>
    <s v="No"/>
    <s v="No"/>
    <n v="34"/>
    <x v="3"/>
    <x v="1"/>
  </r>
  <r>
    <n v="2705"/>
    <n v="52"/>
    <s v="Female"/>
    <s v="Dress"/>
    <x v="0"/>
    <n v="54"/>
    <s v="Tennessee"/>
    <s v="L"/>
    <s v="Beige"/>
    <x v="1"/>
    <n v="3.4"/>
    <s v="No"/>
    <s v="Next Day Air"/>
    <s v="No"/>
    <s v="No"/>
    <n v="35"/>
    <x v="5"/>
    <x v="1"/>
  </r>
  <r>
    <n v="2706"/>
    <n v="65"/>
    <s v="Female"/>
    <s v="Jacket"/>
    <x v="2"/>
    <n v="81"/>
    <s v="Washington"/>
    <s v="S"/>
    <s v="Turquoise"/>
    <x v="1"/>
    <n v="5"/>
    <s v="No"/>
    <s v="Store Pickup"/>
    <s v="No"/>
    <s v="No"/>
    <n v="1"/>
    <x v="2"/>
    <x v="4"/>
  </r>
  <r>
    <n v="2707"/>
    <n v="24"/>
    <s v="Female"/>
    <s v="Shoes"/>
    <x v="1"/>
    <n v="40"/>
    <s v="Alabama"/>
    <s v="S"/>
    <s v="Blue"/>
    <x v="1"/>
    <n v="3.1"/>
    <s v="No"/>
    <s v="Express"/>
    <s v="No"/>
    <s v="No"/>
    <n v="48"/>
    <x v="5"/>
    <x v="3"/>
  </r>
  <r>
    <n v="2708"/>
    <n v="32"/>
    <s v="Female"/>
    <s v="Backpack"/>
    <x v="3"/>
    <n v="88"/>
    <s v="Nebraska"/>
    <s v="M"/>
    <s v="Pink"/>
    <x v="3"/>
    <n v="4.2"/>
    <s v="No"/>
    <s v="Standard"/>
    <s v="No"/>
    <s v="No"/>
    <n v="19"/>
    <x v="1"/>
    <x v="1"/>
  </r>
  <r>
    <n v="2709"/>
    <n v="57"/>
    <s v="Female"/>
    <s v="Dress"/>
    <x v="0"/>
    <n v="94"/>
    <s v="Alabama"/>
    <s v="M"/>
    <s v="Teal"/>
    <x v="2"/>
    <n v="3.3"/>
    <s v="No"/>
    <s v="Store Pickup"/>
    <s v="No"/>
    <s v="No"/>
    <n v="44"/>
    <x v="5"/>
    <x v="1"/>
  </r>
  <r>
    <n v="2710"/>
    <n v="35"/>
    <s v="Female"/>
    <s v="Shirt"/>
    <x v="0"/>
    <n v="54"/>
    <s v="Illinois"/>
    <s v="S"/>
    <s v="Cyan"/>
    <x v="0"/>
    <n v="2.9"/>
    <s v="No"/>
    <s v="Standard"/>
    <s v="No"/>
    <s v="No"/>
    <n v="9"/>
    <x v="2"/>
    <x v="4"/>
  </r>
  <r>
    <n v="2711"/>
    <n v="69"/>
    <s v="Female"/>
    <s v="Jacket"/>
    <x v="2"/>
    <n v="51"/>
    <s v="Wisconsin"/>
    <s v="L"/>
    <s v="Purple"/>
    <x v="2"/>
    <n v="4.7"/>
    <s v="No"/>
    <s v="Standard"/>
    <s v="No"/>
    <s v="No"/>
    <n v="3"/>
    <x v="4"/>
    <x v="0"/>
  </r>
  <r>
    <n v="2712"/>
    <n v="30"/>
    <s v="Female"/>
    <s v="Sunglasses"/>
    <x v="3"/>
    <n v="22"/>
    <s v="Nebraska"/>
    <s v="L"/>
    <s v="Red"/>
    <x v="1"/>
    <n v="4"/>
    <s v="No"/>
    <s v="Standard"/>
    <s v="No"/>
    <s v="No"/>
    <n v="50"/>
    <x v="0"/>
    <x v="5"/>
  </r>
  <r>
    <n v="2713"/>
    <n v="37"/>
    <s v="Female"/>
    <s v="Jacket"/>
    <x v="2"/>
    <n v="95"/>
    <s v="North Dakota"/>
    <s v="L"/>
    <s v="Brown"/>
    <x v="3"/>
    <n v="4.5999999999999996"/>
    <s v="No"/>
    <s v="Standard"/>
    <s v="No"/>
    <s v="No"/>
    <n v="7"/>
    <x v="5"/>
    <x v="3"/>
  </r>
  <r>
    <n v="2714"/>
    <n v="19"/>
    <s v="Female"/>
    <s v="Coat"/>
    <x v="2"/>
    <n v="57"/>
    <s v="Mississippi"/>
    <s v="M"/>
    <s v="Magenta"/>
    <x v="3"/>
    <n v="3.8"/>
    <s v="No"/>
    <s v="2-Day Shipping"/>
    <s v="No"/>
    <s v="No"/>
    <n v="20"/>
    <x v="5"/>
    <x v="2"/>
  </r>
  <r>
    <n v="2715"/>
    <n v="53"/>
    <s v="Female"/>
    <s v="Sweater"/>
    <x v="0"/>
    <n v="45"/>
    <s v="Iowa"/>
    <s v="S"/>
    <s v="Olive"/>
    <x v="0"/>
    <n v="3.6"/>
    <s v="No"/>
    <s v="Store Pickup"/>
    <s v="No"/>
    <s v="No"/>
    <n v="16"/>
    <x v="2"/>
    <x v="4"/>
  </r>
  <r>
    <n v="2716"/>
    <n v="25"/>
    <s v="Female"/>
    <s v="Sneakers"/>
    <x v="1"/>
    <n v="92"/>
    <s v="Mississippi"/>
    <s v="XL"/>
    <s v="Pink"/>
    <x v="0"/>
    <n v="4.0999999999999996"/>
    <s v="No"/>
    <s v="Express"/>
    <s v="No"/>
    <s v="No"/>
    <n v="29"/>
    <x v="3"/>
    <x v="0"/>
  </r>
  <r>
    <n v="2717"/>
    <n v="47"/>
    <s v="Female"/>
    <s v="Shoes"/>
    <x v="1"/>
    <n v="40"/>
    <s v="Colorado"/>
    <s v="L"/>
    <s v="Black"/>
    <x v="1"/>
    <n v="2.7"/>
    <s v="No"/>
    <s v="Store Pickup"/>
    <s v="No"/>
    <s v="No"/>
    <n v="21"/>
    <x v="5"/>
    <x v="1"/>
  </r>
  <r>
    <n v="2718"/>
    <n v="18"/>
    <s v="Female"/>
    <s v="Sunglasses"/>
    <x v="3"/>
    <n v="62"/>
    <s v="Nebraska"/>
    <s v="XL"/>
    <s v="Beige"/>
    <x v="0"/>
    <n v="4.3"/>
    <s v="No"/>
    <s v="Free Shipping"/>
    <s v="No"/>
    <s v="No"/>
    <n v="19"/>
    <x v="2"/>
    <x v="6"/>
  </r>
  <r>
    <n v="2719"/>
    <n v="22"/>
    <s v="Female"/>
    <s v="Shorts"/>
    <x v="0"/>
    <n v="90"/>
    <s v="Virginia"/>
    <s v="M"/>
    <s v="Peach"/>
    <x v="0"/>
    <n v="4.9000000000000004"/>
    <s v="No"/>
    <s v="Next Day Air"/>
    <s v="No"/>
    <s v="No"/>
    <n v="10"/>
    <x v="0"/>
    <x v="4"/>
  </r>
  <r>
    <n v="2720"/>
    <n v="69"/>
    <s v="Female"/>
    <s v="Hoodie"/>
    <x v="0"/>
    <n v="82"/>
    <s v="Louisiana"/>
    <s v="S"/>
    <s v="Peach"/>
    <x v="3"/>
    <n v="4.2"/>
    <s v="No"/>
    <s v="Free Shipping"/>
    <s v="No"/>
    <s v="No"/>
    <n v="4"/>
    <x v="4"/>
    <x v="5"/>
  </r>
  <r>
    <n v="2721"/>
    <n v="55"/>
    <s v="Female"/>
    <s v="Scarf"/>
    <x v="3"/>
    <n v="52"/>
    <s v="Maryland"/>
    <s v="M"/>
    <s v="Peach"/>
    <x v="1"/>
    <n v="2.8"/>
    <s v="No"/>
    <s v="Store Pickup"/>
    <s v="No"/>
    <s v="No"/>
    <n v="45"/>
    <x v="4"/>
    <x v="3"/>
  </r>
  <r>
    <n v="2722"/>
    <n v="19"/>
    <s v="Female"/>
    <s v="Sandals"/>
    <x v="1"/>
    <n v="70"/>
    <s v="Minnesota"/>
    <s v="S"/>
    <s v="Teal"/>
    <x v="1"/>
    <n v="4.9000000000000004"/>
    <s v="No"/>
    <s v="Free Shipping"/>
    <s v="No"/>
    <s v="No"/>
    <n v="17"/>
    <x v="3"/>
    <x v="0"/>
  </r>
  <r>
    <n v="2723"/>
    <n v="23"/>
    <s v="Female"/>
    <s v="Hat"/>
    <x v="3"/>
    <n v="83"/>
    <s v="Maine"/>
    <s v="M"/>
    <s v="Green"/>
    <x v="1"/>
    <n v="2.8"/>
    <s v="No"/>
    <s v="2-Day Shipping"/>
    <s v="No"/>
    <s v="No"/>
    <n v="22"/>
    <x v="3"/>
    <x v="0"/>
  </r>
  <r>
    <n v="2724"/>
    <n v="54"/>
    <s v="Female"/>
    <s v="Shoes"/>
    <x v="1"/>
    <n v="49"/>
    <s v="Texas"/>
    <s v="XL"/>
    <s v="Brown"/>
    <x v="2"/>
    <n v="2.9"/>
    <s v="No"/>
    <s v="Store Pickup"/>
    <s v="No"/>
    <s v="No"/>
    <n v="3"/>
    <x v="3"/>
    <x v="6"/>
  </r>
  <r>
    <n v="2725"/>
    <n v="52"/>
    <s v="Female"/>
    <s v="Sneakers"/>
    <x v="1"/>
    <n v="91"/>
    <s v="Missouri"/>
    <s v="M"/>
    <s v="Brown"/>
    <x v="1"/>
    <n v="2.5"/>
    <s v="No"/>
    <s v="Next Day Air"/>
    <s v="No"/>
    <s v="No"/>
    <n v="11"/>
    <x v="5"/>
    <x v="0"/>
  </r>
  <r>
    <n v="2726"/>
    <n v="64"/>
    <s v="Female"/>
    <s v="Backpack"/>
    <x v="3"/>
    <n v="99"/>
    <s v="Mississippi"/>
    <s v="S"/>
    <s v="Violet"/>
    <x v="2"/>
    <n v="2.7"/>
    <s v="No"/>
    <s v="Free Shipping"/>
    <s v="No"/>
    <s v="No"/>
    <n v="4"/>
    <x v="5"/>
    <x v="2"/>
  </r>
  <r>
    <n v="2727"/>
    <n v="33"/>
    <s v="Female"/>
    <s v="Belt"/>
    <x v="3"/>
    <n v="92"/>
    <s v="Michigan"/>
    <s v="L"/>
    <s v="Blue"/>
    <x v="0"/>
    <n v="3.3"/>
    <s v="No"/>
    <s v="Free Shipping"/>
    <s v="No"/>
    <s v="No"/>
    <n v="11"/>
    <x v="3"/>
    <x v="4"/>
  </r>
  <r>
    <n v="2728"/>
    <n v="40"/>
    <s v="Female"/>
    <s v="Shirt"/>
    <x v="0"/>
    <n v="87"/>
    <s v="Colorado"/>
    <s v="L"/>
    <s v="Charcoal"/>
    <x v="0"/>
    <n v="3.7"/>
    <s v="No"/>
    <s v="2-Day Shipping"/>
    <s v="No"/>
    <s v="No"/>
    <n v="47"/>
    <x v="2"/>
    <x v="0"/>
  </r>
  <r>
    <n v="2729"/>
    <n v="26"/>
    <s v="Female"/>
    <s v="Skirt"/>
    <x v="0"/>
    <n v="28"/>
    <s v="Florida"/>
    <s v="M"/>
    <s v="Pink"/>
    <x v="0"/>
    <n v="4"/>
    <s v="No"/>
    <s v="Express"/>
    <s v="No"/>
    <s v="No"/>
    <n v="17"/>
    <x v="5"/>
    <x v="1"/>
  </r>
  <r>
    <n v="2730"/>
    <n v="31"/>
    <s v="Female"/>
    <s v="Gloves"/>
    <x v="3"/>
    <n v="71"/>
    <s v="Montana"/>
    <s v="S"/>
    <s v="Violet"/>
    <x v="2"/>
    <n v="4.0999999999999996"/>
    <s v="No"/>
    <s v="Free Shipping"/>
    <s v="No"/>
    <s v="No"/>
    <n v="32"/>
    <x v="2"/>
    <x v="5"/>
  </r>
  <r>
    <n v="2731"/>
    <n v="23"/>
    <s v="Female"/>
    <s v="Gloves"/>
    <x v="3"/>
    <n v="32"/>
    <s v="Wisconsin"/>
    <s v="M"/>
    <s v="Teal"/>
    <x v="0"/>
    <n v="4.0999999999999996"/>
    <s v="No"/>
    <s v="Store Pickup"/>
    <s v="No"/>
    <s v="No"/>
    <n v="37"/>
    <x v="4"/>
    <x v="2"/>
  </r>
  <r>
    <n v="2732"/>
    <n v="52"/>
    <s v="Female"/>
    <s v="Handbag"/>
    <x v="3"/>
    <n v="33"/>
    <s v="Wisconsin"/>
    <s v="M"/>
    <s v="Red"/>
    <x v="2"/>
    <n v="2.5"/>
    <s v="No"/>
    <s v="2-Day Shipping"/>
    <s v="No"/>
    <s v="No"/>
    <n v="44"/>
    <x v="4"/>
    <x v="3"/>
  </r>
  <r>
    <n v="2733"/>
    <n v="21"/>
    <s v="Female"/>
    <s v="Socks"/>
    <x v="0"/>
    <n v="75"/>
    <s v="Delaware"/>
    <s v="L"/>
    <s v="Orange"/>
    <x v="0"/>
    <n v="4.2"/>
    <s v="No"/>
    <s v="Store Pickup"/>
    <s v="No"/>
    <s v="No"/>
    <n v="27"/>
    <x v="5"/>
    <x v="6"/>
  </r>
  <r>
    <n v="2734"/>
    <n v="31"/>
    <s v="Female"/>
    <s v="Backpack"/>
    <x v="3"/>
    <n v="83"/>
    <s v="North Carolina"/>
    <s v="M"/>
    <s v="Magenta"/>
    <x v="2"/>
    <n v="4.7"/>
    <s v="No"/>
    <s v="Express"/>
    <s v="No"/>
    <s v="No"/>
    <n v="46"/>
    <x v="3"/>
    <x v="2"/>
  </r>
  <r>
    <n v="2735"/>
    <n v="63"/>
    <s v="Female"/>
    <s v="Jeans"/>
    <x v="0"/>
    <n v="93"/>
    <s v="New York"/>
    <s v="XL"/>
    <s v="Yellow"/>
    <x v="2"/>
    <n v="2.7"/>
    <s v="No"/>
    <s v="2-Day Shipping"/>
    <s v="No"/>
    <s v="No"/>
    <n v="13"/>
    <x v="1"/>
    <x v="4"/>
  </r>
  <r>
    <n v="2736"/>
    <n v="46"/>
    <s v="Female"/>
    <s v="Skirt"/>
    <x v="0"/>
    <n v="29"/>
    <s v="California"/>
    <s v="M"/>
    <s v="Yellow"/>
    <x v="1"/>
    <n v="3"/>
    <s v="No"/>
    <s v="Express"/>
    <s v="No"/>
    <s v="No"/>
    <n v="2"/>
    <x v="3"/>
    <x v="4"/>
  </r>
  <r>
    <n v="2737"/>
    <n v="44"/>
    <s v="Female"/>
    <s v="Hoodie"/>
    <x v="0"/>
    <n v="25"/>
    <s v="Montana"/>
    <s v="M"/>
    <s v="Pink"/>
    <x v="1"/>
    <n v="4.8"/>
    <s v="No"/>
    <s v="Store Pickup"/>
    <s v="No"/>
    <s v="No"/>
    <n v="45"/>
    <x v="2"/>
    <x v="2"/>
  </r>
  <r>
    <n v="2738"/>
    <n v="57"/>
    <s v="Female"/>
    <s v="Jewelry"/>
    <x v="3"/>
    <n v="76"/>
    <s v="North Carolina"/>
    <s v="S"/>
    <s v="Indigo"/>
    <x v="1"/>
    <n v="4.4000000000000004"/>
    <s v="No"/>
    <s v="Free Shipping"/>
    <s v="No"/>
    <s v="No"/>
    <n v="35"/>
    <x v="1"/>
    <x v="6"/>
  </r>
  <r>
    <n v="2739"/>
    <n v="50"/>
    <s v="Female"/>
    <s v="Sneakers"/>
    <x v="1"/>
    <n v="81"/>
    <s v="Ohio"/>
    <s v="M"/>
    <s v="Charcoal"/>
    <x v="2"/>
    <n v="4.3"/>
    <s v="No"/>
    <s v="2-Day Shipping"/>
    <s v="No"/>
    <s v="No"/>
    <n v="39"/>
    <x v="0"/>
    <x v="6"/>
  </r>
  <r>
    <n v="2740"/>
    <n v="33"/>
    <s v="Female"/>
    <s v="Shirt"/>
    <x v="0"/>
    <n v="80"/>
    <s v="Alaska"/>
    <s v="XL"/>
    <s v="Blue"/>
    <x v="0"/>
    <n v="2.5"/>
    <s v="No"/>
    <s v="Store Pickup"/>
    <s v="No"/>
    <s v="No"/>
    <n v="39"/>
    <x v="2"/>
    <x v="6"/>
  </r>
  <r>
    <n v="2741"/>
    <n v="19"/>
    <s v="Female"/>
    <s v="Sunglasses"/>
    <x v="3"/>
    <n v="70"/>
    <s v="Pennsylvania"/>
    <s v="M"/>
    <s v="Lavender"/>
    <x v="2"/>
    <n v="4.9000000000000004"/>
    <s v="No"/>
    <s v="Free Shipping"/>
    <s v="No"/>
    <s v="No"/>
    <n v="34"/>
    <x v="4"/>
    <x v="0"/>
  </r>
  <r>
    <n v="2742"/>
    <n v="68"/>
    <s v="Female"/>
    <s v="Dress"/>
    <x v="0"/>
    <n v="81"/>
    <s v="Maine"/>
    <s v="L"/>
    <s v="Yellow"/>
    <x v="3"/>
    <n v="4.9000000000000004"/>
    <s v="No"/>
    <s v="2-Day Shipping"/>
    <s v="No"/>
    <s v="No"/>
    <n v="41"/>
    <x v="0"/>
    <x v="5"/>
  </r>
  <r>
    <n v="2743"/>
    <n v="27"/>
    <s v="Female"/>
    <s v="Shoes"/>
    <x v="1"/>
    <n v="86"/>
    <s v="Texas"/>
    <s v="M"/>
    <s v="Black"/>
    <x v="1"/>
    <n v="3.9"/>
    <s v="No"/>
    <s v="Free Shipping"/>
    <s v="No"/>
    <s v="No"/>
    <n v="47"/>
    <x v="5"/>
    <x v="2"/>
  </r>
  <r>
    <n v="2744"/>
    <n v="61"/>
    <s v="Female"/>
    <s v="Belt"/>
    <x v="3"/>
    <n v="94"/>
    <s v="New Jersey"/>
    <s v="S"/>
    <s v="Beige"/>
    <x v="3"/>
    <n v="4.0999999999999996"/>
    <s v="No"/>
    <s v="2-Day Shipping"/>
    <s v="No"/>
    <s v="No"/>
    <n v="17"/>
    <x v="0"/>
    <x v="3"/>
  </r>
  <r>
    <n v="2745"/>
    <n v="38"/>
    <s v="Female"/>
    <s v="Shirt"/>
    <x v="0"/>
    <n v="66"/>
    <s v="Wyoming"/>
    <s v="M"/>
    <s v="Silver"/>
    <x v="0"/>
    <n v="3.3"/>
    <s v="No"/>
    <s v="Store Pickup"/>
    <s v="No"/>
    <s v="No"/>
    <n v="40"/>
    <x v="2"/>
    <x v="5"/>
  </r>
  <r>
    <n v="2746"/>
    <n v="28"/>
    <s v="Female"/>
    <s v="Boots"/>
    <x v="1"/>
    <n v="98"/>
    <s v="Michigan"/>
    <s v="M"/>
    <s v="Magenta"/>
    <x v="2"/>
    <n v="4.0999999999999996"/>
    <s v="No"/>
    <s v="Standard"/>
    <s v="No"/>
    <s v="No"/>
    <n v="44"/>
    <x v="3"/>
    <x v="4"/>
  </r>
  <r>
    <n v="2747"/>
    <n v="39"/>
    <s v="Female"/>
    <s v="Hoodie"/>
    <x v="0"/>
    <n v="25"/>
    <s v="Ohio"/>
    <s v="M"/>
    <s v="Orange"/>
    <x v="3"/>
    <n v="3.7"/>
    <s v="No"/>
    <s v="Standard"/>
    <s v="No"/>
    <s v="No"/>
    <n v="21"/>
    <x v="3"/>
    <x v="6"/>
  </r>
  <r>
    <n v="2748"/>
    <n v="18"/>
    <s v="Female"/>
    <s v="Jeans"/>
    <x v="0"/>
    <n v="62"/>
    <s v="West Virginia"/>
    <s v="M"/>
    <s v="Teal"/>
    <x v="0"/>
    <n v="3.1"/>
    <s v="No"/>
    <s v="Free Shipping"/>
    <s v="No"/>
    <s v="No"/>
    <n v="21"/>
    <x v="2"/>
    <x v="6"/>
  </r>
  <r>
    <n v="2749"/>
    <n v="24"/>
    <s v="Female"/>
    <s v="Jacket"/>
    <x v="2"/>
    <n v="98"/>
    <s v="Virginia"/>
    <s v="L"/>
    <s v="Turquoise"/>
    <x v="1"/>
    <n v="3"/>
    <s v="No"/>
    <s v="Free Shipping"/>
    <s v="No"/>
    <s v="No"/>
    <n v="16"/>
    <x v="0"/>
    <x v="2"/>
  </r>
  <r>
    <n v="2750"/>
    <n v="64"/>
    <s v="Female"/>
    <s v="Jacket"/>
    <x v="2"/>
    <n v="53"/>
    <s v="Vermont"/>
    <s v="M"/>
    <s v="Cyan"/>
    <x v="1"/>
    <n v="3.4"/>
    <s v="No"/>
    <s v="Standard"/>
    <s v="No"/>
    <s v="No"/>
    <n v="15"/>
    <x v="4"/>
    <x v="2"/>
  </r>
  <r>
    <n v="2751"/>
    <n v="51"/>
    <s v="Female"/>
    <s v="Sandals"/>
    <x v="1"/>
    <n v="66"/>
    <s v="Alaska"/>
    <s v="L"/>
    <s v="Pink"/>
    <x v="1"/>
    <n v="2.7"/>
    <s v="No"/>
    <s v="2-Day Shipping"/>
    <s v="No"/>
    <s v="No"/>
    <n v="26"/>
    <x v="3"/>
    <x v="6"/>
  </r>
  <r>
    <n v="2752"/>
    <n v="27"/>
    <s v="Female"/>
    <s v="Dress"/>
    <x v="0"/>
    <n v="52"/>
    <s v="Minnesota"/>
    <s v="S"/>
    <s v="Indigo"/>
    <x v="3"/>
    <n v="3.1"/>
    <s v="No"/>
    <s v="Free Shipping"/>
    <s v="No"/>
    <s v="No"/>
    <n v="50"/>
    <x v="0"/>
    <x v="5"/>
  </r>
  <r>
    <n v="2753"/>
    <n v="48"/>
    <s v="Female"/>
    <s v="Sweater"/>
    <x v="0"/>
    <n v="64"/>
    <s v="Colorado"/>
    <s v="S"/>
    <s v="Peach"/>
    <x v="0"/>
    <n v="4"/>
    <s v="No"/>
    <s v="Free Shipping"/>
    <s v="No"/>
    <s v="No"/>
    <n v="30"/>
    <x v="0"/>
    <x v="4"/>
  </r>
  <r>
    <n v="2754"/>
    <n v="69"/>
    <s v="Female"/>
    <s v="Gloves"/>
    <x v="3"/>
    <n v="59"/>
    <s v="Rhode Island"/>
    <s v="M"/>
    <s v="Beige"/>
    <x v="1"/>
    <n v="3.6"/>
    <s v="No"/>
    <s v="Next Day Air"/>
    <s v="No"/>
    <s v="No"/>
    <n v="48"/>
    <x v="3"/>
    <x v="3"/>
  </r>
  <r>
    <n v="2755"/>
    <n v="59"/>
    <s v="Female"/>
    <s v="Sunglasses"/>
    <x v="3"/>
    <n v="61"/>
    <s v="New Jersey"/>
    <s v="L"/>
    <s v="Gold"/>
    <x v="2"/>
    <n v="3.6"/>
    <s v="No"/>
    <s v="Free Shipping"/>
    <s v="No"/>
    <s v="No"/>
    <n v="21"/>
    <x v="0"/>
    <x v="4"/>
  </r>
  <r>
    <n v="2756"/>
    <n v="59"/>
    <s v="Female"/>
    <s v="Belt"/>
    <x v="3"/>
    <n v="97"/>
    <s v="Nevada"/>
    <s v="M"/>
    <s v="Indigo"/>
    <x v="0"/>
    <n v="3.3"/>
    <s v="No"/>
    <s v="Store Pickup"/>
    <s v="No"/>
    <s v="No"/>
    <n v="18"/>
    <x v="2"/>
    <x v="2"/>
  </r>
  <r>
    <n v="2757"/>
    <n v="42"/>
    <s v="Female"/>
    <s v="Hat"/>
    <x v="3"/>
    <n v="23"/>
    <s v="Minnesota"/>
    <s v="L"/>
    <s v="Violet"/>
    <x v="0"/>
    <n v="4.0999999999999996"/>
    <s v="No"/>
    <s v="Free Shipping"/>
    <s v="No"/>
    <s v="No"/>
    <n v="41"/>
    <x v="3"/>
    <x v="5"/>
  </r>
  <r>
    <n v="2758"/>
    <n v="39"/>
    <s v="Female"/>
    <s v="Hat"/>
    <x v="3"/>
    <n v="98"/>
    <s v="Delaware"/>
    <s v="XL"/>
    <s v="Brown"/>
    <x v="3"/>
    <n v="4.3"/>
    <s v="No"/>
    <s v="Next Day Air"/>
    <s v="No"/>
    <s v="No"/>
    <n v="11"/>
    <x v="0"/>
    <x v="5"/>
  </r>
  <r>
    <n v="2759"/>
    <n v="32"/>
    <s v="Female"/>
    <s v="Blouse"/>
    <x v="0"/>
    <n v="98"/>
    <s v="Illinois"/>
    <s v="M"/>
    <s v="Purple"/>
    <x v="2"/>
    <n v="3.2"/>
    <s v="No"/>
    <s v="Standard"/>
    <s v="No"/>
    <s v="No"/>
    <n v="8"/>
    <x v="4"/>
    <x v="4"/>
  </r>
  <r>
    <n v="2760"/>
    <n v="68"/>
    <s v="Female"/>
    <s v="Shoes"/>
    <x v="1"/>
    <n v="59"/>
    <s v="Washington"/>
    <s v="M"/>
    <s v="Turquoise"/>
    <x v="2"/>
    <n v="3.9"/>
    <s v="No"/>
    <s v="Free Shipping"/>
    <s v="No"/>
    <s v="No"/>
    <n v="42"/>
    <x v="1"/>
    <x v="6"/>
  </r>
  <r>
    <n v="2761"/>
    <n v="41"/>
    <s v="Female"/>
    <s v="Skirt"/>
    <x v="0"/>
    <n v="82"/>
    <s v="Alaska"/>
    <s v="S"/>
    <s v="Violet"/>
    <x v="3"/>
    <n v="5"/>
    <s v="No"/>
    <s v="Next Day Air"/>
    <s v="No"/>
    <s v="No"/>
    <n v="41"/>
    <x v="2"/>
    <x v="4"/>
  </r>
  <r>
    <n v="2762"/>
    <n v="31"/>
    <s v="Female"/>
    <s v="Sneakers"/>
    <x v="1"/>
    <n v="82"/>
    <s v="Michigan"/>
    <s v="M"/>
    <s v="Purple"/>
    <x v="3"/>
    <n v="3.4"/>
    <s v="No"/>
    <s v="Next Day Air"/>
    <s v="No"/>
    <s v="No"/>
    <n v="3"/>
    <x v="2"/>
    <x v="6"/>
  </r>
  <r>
    <n v="2763"/>
    <n v="58"/>
    <s v="Female"/>
    <s v="T-shirt"/>
    <x v="0"/>
    <n v="41"/>
    <s v="Georgia"/>
    <s v="M"/>
    <s v="Charcoal"/>
    <x v="3"/>
    <n v="3.8"/>
    <s v="No"/>
    <s v="Store Pickup"/>
    <s v="No"/>
    <s v="No"/>
    <n v="10"/>
    <x v="5"/>
    <x v="6"/>
  </r>
  <r>
    <n v="2764"/>
    <n v="28"/>
    <s v="Female"/>
    <s v="Handbag"/>
    <x v="3"/>
    <n v="52"/>
    <s v="West Virginia"/>
    <s v="M"/>
    <s v="Green"/>
    <x v="3"/>
    <n v="2.9"/>
    <s v="No"/>
    <s v="2-Day Shipping"/>
    <s v="No"/>
    <s v="No"/>
    <n v="35"/>
    <x v="0"/>
    <x v="3"/>
  </r>
  <r>
    <n v="2765"/>
    <n v="63"/>
    <s v="Female"/>
    <s v="Sweater"/>
    <x v="0"/>
    <n v="41"/>
    <s v="Arizona"/>
    <s v="XL"/>
    <s v="White"/>
    <x v="1"/>
    <n v="2.6"/>
    <s v="No"/>
    <s v="Next Day Air"/>
    <s v="No"/>
    <s v="No"/>
    <n v="2"/>
    <x v="5"/>
    <x v="1"/>
  </r>
  <r>
    <n v="2766"/>
    <n v="64"/>
    <s v="Female"/>
    <s v="Gloves"/>
    <x v="3"/>
    <n v="70"/>
    <s v="Colorado"/>
    <s v="M"/>
    <s v="Purple"/>
    <x v="2"/>
    <n v="4.3"/>
    <s v="No"/>
    <s v="2-Day Shipping"/>
    <s v="No"/>
    <s v="No"/>
    <n v="24"/>
    <x v="2"/>
    <x v="3"/>
  </r>
  <r>
    <n v="2767"/>
    <n v="66"/>
    <s v="Female"/>
    <s v="Dress"/>
    <x v="0"/>
    <n v="91"/>
    <s v="Tennessee"/>
    <s v="M"/>
    <s v="Cyan"/>
    <x v="0"/>
    <n v="2.8"/>
    <s v="No"/>
    <s v="Standard"/>
    <s v="No"/>
    <s v="No"/>
    <n v="47"/>
    <x v="2"/>
    <x v="5"/>
  </r>
  <r>
    <n v="2768"/>
    <n v="31"/>
    <s v="Female"/>
    <s v="Dress"/>
    <x v="0"/>
    <n v="95"/>
    <s v="Iowa"/>
    <s v="M"/>
    <s v="Green"/>
    <x v="1"/>
    <n v="4.5"/>
    <s v="No"/>
    <s v="Free Shipping"/>
    <s v="No"/>
    <s v="No"/>
    <n v="31"/>
    <x v="1"/>
    <x v="5"/>
  </r>
  <r>
    <n v="2769"/>
    <n v="55"/>
    <s v="Female"/>
    <s v="Blouse"/>
    <x v="0"/>
    <n v="25"/>
    <s v="Kansas"/>
    <s v="M"/>
    <s v="Beige"/>
    <x v="1"/>
    <n v="3.8"/>
    <s v="No"/>
    <s v="2-Day Shipping"/>
    <s v="No"/>
    <s v="No"/>
    <n v="28"/>
    <x v="3"/>
    <x v="4"/>
  </r>
  <r>
    <n v="2770"/>
    <n v="32"/>
    <s v="Female"/>
    <s v="Shirt"/>
    <x v="0"/>
    <n v="89"/>
    <s v="Oklahoma"/>
    <s v="L"/>
    <s v="Lavender"/>
    <x v="3"/>
    <n v="3"/>
    <s v="No"/>
    <s v="Standard"/>
    <s v="No"/>
    <s v="No"/>
    <n v="13"/>
    <x v="1"/>
    <x v="1"/>
  </r>
  <r>
    <n v="2771"/>
    <n v="50"/>
    <s v="Female"/>
    <s v="Boots"/>
    <x v="1"/>
    <n v="44"/>
    <s v="Nebraska"/>
    <s v="S"/>
    <s v="Blue"/>
    <x v="3"/>
    <n v="3.3"/>
    <s v="No"/>
    <s v="Express"/>
    <s v="No"/>
    <s v="No"/>
    <n v="22"/>
    <x v="4"/>
    <x v="3"/>
  </r>
  <r>
    <n v="2772"/>
    <n v="58"/>
    <s v="Female"/>
    <s v="Jacket"/>
    <x v="2"/>
    <n v="52"/>
    <s v="Maryland"/>
    <s v="S"/>
    <s v="Beige"/>
    <x v="2"/>
    <n v="3.1"/>
    <s v="No"/>
    <s v="2-Day Shipping"/>
    <s v="No"/>
    <s v="No"/>
    <n v="12"/>
    <x v="4"/>
    <x v="0"/>
  </r>
  <r>
    <n v="2773"/>
    <n v="18"/>
    <s v="Female"/>
    <s v="Backpack"/>
    <x v="3"/>
    <n v="94"/>
    <s v="Pennsylvania"/>
    <s v="L"/>
    <s v="Blue"/>
    <x v="1"/>
    <n v="3.5"/>
    <s v="No"/>
    <s v="Store Pickup"/>
    <s v="No"/>
    <s v="No"/>
    <n v="10"/>
    <x v="4"/>
    <x v="6"/>
  </r>
  <r>
    <n v="2774"/>
    <n v="39"/>
    <s v="Female"/>
    <s v="Pants"/>
    <x v="0"/>
    <n v="98"/>
    <s v="Arizona"/>
    <s v="S"/>
    <s v="Maroon"/>
    <x v="1"/>
    <n v="4.5999999999999996"/>
    <s v="No"/>
    <s v="Express"/>
    <s v="No"/>
    <s v="No"/>
    <n v="45"/>
    <x v="4"/>
    <x v="3"/>
  </r>
  <r>
    <n v="2775"/>
    <n v="56"/>
    <s v="Female"/>
    <s v="Boots"/>
    <x v="1"/>
    <n v="40"/>
    <s v="Oklahoma"/>
    <s v="L"/>
    <s v="Yellow"/>
    <x v="3"/>
    <n v="4.0999999999999996"/>
    <s v="No"/>
    <s v="Standard"/>
    <s v="No"/>
    <s v="No"/>
    <n v="42"/>
    <x v="2"/>
    <x v="3"/>
  </r>
  <r>
    <n v="2776"/>
    <n v="37"/>
    <s v="Female"/>
    <s v="Socks"/>
    <x v="0"/>
    <n v="25"/>
    <s v="Montana"/>
    <s v="L"/>
    <s v="Red"/>
    <x v="3"/>
    <n v="3.6"/>
    <s v="No"/>
    <s v="Free Shipping"/>
    <s v="No"/>
    <s v="No"/>
    <n v="16"/>
    <x v="5"/>
    <x v="1"/>
  </r>
  <r>
    <n v="2777"/>
    <n v="46"/>
    <s v="Female"/>
    <s v="Scarf"/>
    <x v="3"/>
    <n v="62"/>
    <s v="Wyoming"/>
    <s v="L"/>
    <s v="Green"/>
    <x v="3"/>
    <n v="2.9"/>
    <s v="No"/>
    <s v="Free Shipping"/>
    <s v="No"/>
    <s v="No"/>
    <n v="6"/>
    <x v="4"/>
    <x v="2"/>
  </r>
  <r>
    <n v="2778"/>
    <n v="52"/>
    <s v="Female"/>
    <s v="Blouse"/>
    <x v="0"/>
    <n v="24"/>
    <s v="Idaho"/>
    <s v="M"/>
    <s v="Magenta"/>
    <x v="3"/>
    <n v="4.8"/>
    <s v="No"/>
    <s v="Standard"/>
    <s v="No"/>
    <s v="No"/>
    <n v="28"/>
    <x v="2"/>
    <x v="6"/>
  </r>
  <r>
    <n v="2779"/>
    <n v="70"/>
    <s v="Female"/>
    <s v="Belt"/>
    <x v="3"/>
    <n v="57"/>
    <s v="Pennsylvania"/>
    <s v="L"/>
    <s v="Yellow"/>
    <x v="1"/>
    <n v="3.2"/>
    <s v="No"/>
    <s v="Standard"/>
    <s v="No"/>
    <s v="No"/>
    <n v="24"/>
    <x v="2"/>
    <x v="4"/>
  </r>
  <r>
    <n v="2780"/>
    <n v="61"/>
    <s v="Female"/>
    <s v="Sunglasses"/>
    <x v="3"/>
    <n v="66"/>
    <s v="Montana"/>
    <s v="L"/>
    <s v="Blue"/>
    <x v="0"/>
    <n v="4.3"/>
    <s v="No"/>
    <s v="Express"/>
    <s v="No"/>
    <s v="No"/>
    <n v="14"/>
    <x v="2"/>
    <x v="0"/>
  </r>
  <r>
    <n v="2781"/>
    <n v="33"/>
    <s v="Female"/>
    <s v="Boots"/>
    <x v="1"/>
    <n v="70"/>
    <s v="Ohio"/>
    <s v="M"/>
    <s v="Charcoal"/>
    <x v="0"/>
    <n v="4.0999999999999996"/>
    <s v="No"/>
    <s v="Next Day Air"/>
    <s v="No"/>
    <s v="No"/>
    <n v="29"/>
    <x v="3"/>
    <x v="0"/>
  </r>
  <r>
    <n v="2782"/>
    <n v="65"/>
    <s v="Female"/>
    <s v="Sandals"/>
    <x v="1"/>
    <n v="39"/>
    <s v="Mississippi"/>
    <s v="M"/>
    <s v="Blue"/>
    <x v="1"/>
    <n v="4.5999999999999996"/>
    <s v="No"/>
    <s v="Standard"/>
    <s v="No"/>
    <s v="No"/>
    <n v="33"/>
    <x v="3"/>
    <x v="1"/>
  </r>
  <r>
    <n v="2783"/>
    <n v="41"/>
    <s v="Female"/>
    <s v="Gloves"/>
    <x v="3"/>
    <n v="34"/>
    <s v="Idaho"/>
    <s v="S"/>
    <s v="Cyan"/>
    <x v="1"/>
    <n v="3.8"/>
    <s v="No"/>
    <s v="Free Shipping"/>
    <s v="No"/>
    <s v="No"/>
    <n v="30"/>
    <x v="3"/>
    <x v="2"/>
  </r>
  <r>
    <n v="2784"/>
    <n v="19"/>
    <s v="Female"/>
    <s v="Skirt"/>
    <x v="0"/>
    <n v="38"/>
    <s v="Virginia"/>
    <s v="M"/>
    <s v="Silver"/>
    <x v="1"/>
    <n v="4.5"/>
    <s v="No"/>
    <s v="Next Day Air"/>
    <s v="No"/>
    <s v="No"/>
    <n v="26"/>
    <x v="2"/>
    <x v="3"/>
  </r>
  <r>
    <n v="2785"/>
    <n v="33"/>
    <s v="Female"/>
    <s v="Skirt"/>
    <x v="0"/>
    <n v="70"/>
    <s v="Idaho"/>
    <s v="M"/>
    <s v="Black"/>
    <x v="0"/>
    <n v="3.1"/>
    <s v="No"/>
    <s v="Express"/>
    <s v="No"/>
    <s v="No"/>
    <n v="12"/>
    <x v="3"/>
    <x v="6"/>
  </r>
  <r>
    <n v="2786"/>
    <n v="53"/>
    <s v="Female"/>
    <s v="Blouse"/>
    <x v="0"/>
    <n v="80"/>
    <s v="Louisiana"/>
    <s v="S"/>
    <s v="Green"/>
    <x v="2"/>
    <n v="2.9"/>
    <s v="No"/>
    <s v="Next Day Air"/>
    <s v="No"/>
    <s v="No"/>
    <n v="13"/>
    <x v="4"/>
    <x v="5"/>
  </r>
  <r>
    <n v="2787"/>
    <n v="54"/>
    <s v="Female"/>
    <s v="Handbag"/>
    <x v="3"/>
    <n v="51"/>
    <s v="Colorado"/>
    <s v="M"/>
    <s v="Violet"/>
    <x v="1"/>
    <n v="3.8"/>
    <s v="No"/>
    <s v="Next Day Air"/>
    <s v="No"/>
    <s v="No"/>
    <n v="41"/>
    <x v="5"/>
    <x v="6"/>
  </r>
  <r>
    <n v="2788"/>
    <n v="36"/>
    <s v="Female"/>
    <s v="Boots"/>
    <x v="1"/>
    <n v="79"/>
    <s v="West Virginia"/>
    <s v="XL"/>
    <s v="Pink"/>
    <x v="1"/>
    <n v="4.0999999999999996"/>
    <s v="No"/>
    <s v="Next Day Air"/>
    <s v="No"/>
    <s v="No"/>
    <n v="4"/>
    <x v="0"/>
    <x v="0"/>
  </r>
  <r>
    <n v="2789"/>
    <n v="56"/>
    <s v="Female"/>
    <s v="Boots"/>
    <x v="1"/>
    <n v="92"/>
    <s v="Rhode Island"/>
    <s v="M"/>
    <s v="Olive"/>
    <x v="2"/>
    <n v="3.1"/>
    <s v="No"/>
    <s v="Free Shipping"/>
    <s v="No"/>
    <s v="No"/>
    <n v="2"/>
    <x v="2"/>
    <x v="2"/>
  </r>
  <r>
    <n v="2790"/>
    <n v="28"/>
    <s v="Female"/>
    <s v="Sweater"/>
    <x v="0"/>
    <n v="85"/>
    <s v="North Carolina"/>
    <s v="L"/>
    <s v="Orange"/>
    <x v="3"/>
    <n v="5"/>
    <s v="No"/>
    <s v="Express"/>
    <s v="No"/>
    <s v="No"/>
    <n v="28"/>
    <x v="2"/>
    <x v="4"/>
  </r>
  <r>
    <n v="2791"/>
    <n v="34"/>
    <s v="Female"/>
    <s v="Socks"/>
    <x v="0"/>
    <n v="63"/>
    <s v="Maine"/>
    <s v="M"/>
    <s v="Black"/>
    <x v="1"/>
    <n v="4.5"/>
    <s v="No"/>
    <s v="Free Shipping"/>
    <s v="No"/>
    <s v="No"/>
    <n v="24"/>
    <x v="5"/>
    <x v="2"/>
  </r>
  <r>
    <n v="2792"/>
    <n v="43"/>
    <s v="Female"/>
    <s v="Gloves"/>
    <x v="3"/>
    <n v="60"/>
    <s v="Iowa"/>
    <s v="M"/>
    <s v="Yellow"/>
    <x v="3"/>
    <n v="2.8"/>
    <s v="No"/>
    <s v="Express"/>
    <s v="No"/>
    <s v="No"/>
    <n v="14"/>
    <x v="0"/>
    <x v="0"/>
  </r>
  <r>
    <n v="2793"/>
    <n v="54"/>
    <s v="Female"/>
    <s v="Shorts"/>
    <x v="0"/>
    <n v="44"/>
    <s v="Kentucky"/>
    <s v="L"/>
    <s v="Violet"/>
    <x v="0"/>
    <n v="3.2"/>
    <s v="No"/>
    <s v="Express"/>
    <s v="No"/>
    <s v="No"/>
    <n v="11"/>
    <x v="2"/>
    <x v="1"/>
  </r>
  <r>
    <n v="2794"/>
    <n v="37"/>
    <s v="Female"/>
    <s v="Boots"/>
    <x v="1"/>
    <n v="57"/>
    <s v="Massachusetts"/>
    <s v="M"/>
    <s v="Silver"/>
    <x v="1"/>
    <n v="3.1"/>
    <s v="No"/>
    <s v="Standard"/>
    <s v="No"/>
    <s v="No"/>
    <n v="27"/>
    <x v="5"/>
    <x v="4"/>
  </r>
  <r>
    <n v="2795"/>
    <n v="33"/>
    <s v="Female"/>
    <s v="Jacket"/>
    <x v="2"/>
    <n v="24"/>
    <s v="New York"/>
    <s v="M"/>
    <s v="Gold"/>
    <x v="3"/>
    <n v="3.3"/>
    <s v="No"/>
    <s v="Standard"/>
    <s v="No"/>
    <s v="No"/>
    <n v="7"/>
    <x v="1"/>
    <x v="0"/>
  </r>
  <r>
    <n v="2796"/>
    <n v="33"/>
    <s v="Female"/>
    <s v="Scarf"/>
    <x v="3"/>
    <n v="35"/>
    <s v="Nebraska"/>
    <s v="M"/>
    <s v="Magenta"/>
    <x v="0"/>
    <n v="3.4"/>
    <s v="No"/>
    <s v="Store Pickup"/>
    <s v="No"/>
    <s v="No"/>
    <n v="49"/>
    <x v="3"/>
    <x v="2"/>
  </r>
  <r>
    <n v="2797"/>
    <n v="55"/>
    <s v="Female"/>
    <s v="Jacket"/>
    <x v="2"/>
    <n v="73"/>
    <s v="Oklahoma"/>
    <s v="M"/>
    <s v="Red"/>
    <x v="0"/>
    <n v="3.8"/>
    <s v="No"/>
    <s v="Store Pickup"/>
    <s v="No"/>
    <s v="No"/>
    <n v="21"/>
    <x v="1"/>
    <x v="2"/>
  </r>
  <r>
    <n v="2798"/>
    <n v="63"/>
    <s v="Female"/>
    <s v="Jewelry"/>
    <x v="3"/>
    <n v="42"/>
    <s v="Oklahoma"/>
    <s v="M"/>
    <s v="Green"/>
    <x v="0"/>
    <n v="3.5"/>
    <s v="No"/>
    <s v="Express"/>
    <s v="No"/>
    <s v="No"/>
    <n v="10"/>
    <x v="0"/>
    <x v="6"/>
  </r>
  <r>
    <n v="2799"/>
    <n v="52"/>
    <s v="Female"/>
    <s v="Hoodie"/>
    <x v="0"/>
    <n v="20"/>
    <s v="Rhode Island"/>
    <s v="XL"/>
    <s v="Red"/>
    <x v="0"/>
    <n v="4.8"/>
    <s v="No"/>
    <s v="Store Pickup"/>
    <s v="No"/>
    <s v="No"/>
    <n v="37"/>
    <x v="3"/>
    <x v="1"/>
  </r>
  <r>
    <n v="2800"/>
    <n v="23"/>
    <s v="Female"/>
    <s v="T-shirt"/>
    <x v="0"/>
    <n v="89"/>
    <s v="Maine"/>
    <s v="L"/>
    <s v="Pink"/>
    <x v="1"/>
    <n v="3.9"/>
    <s v="No"/>
    <s v="Free Shipping"/>
    <s v="No"/>
    <s v="No"/>
    <n v="9"/>
    <x v="4"/>
    <x v="6"/>
  </r>
  <r>
    <n v="2801"/>
    <n v="70"/>
    <s v="Female"/>
    <s v="Shirt"/>
    <x v="0"/>
    <n v="76"/>
    <s v="Arkansas"/>
    <s v="L"/>
    <s v="Violet"/>
    <x v="3"/>
    <n v="3.4"/>
    <s v="No"/>
    <s v="Free Shipping"/>
    <s v="No"/>
    <s v="No"/>
    <n v="14"/>
    <x v="1"/>
    <x v="4"/>
  </r>
  <r>
    <n v="2802"/>
    <n v="64"/>
    <s v="Female"/>
    <s v="Shirt"/>
    <x v="0"/>
    <n v="56"/>
    <s v="New Mexico"/>
    <s v="M"/>
    <s v="Indigo"/>
    <x v="0"/>
    <n v="2.6"/>
    <s v="No"/>
    <s v="Express"/>
    <s v="No"/>
    <s v="No"/>
    <n v="30"/>
    <x v="3"/>
    <x v="2"/>
  </r>
  <r>
    <n v="2803"/>
    <n v="22"/>
    <s v="Female"/>
    <s v="Coat"/>
    <x v="2"/>
    <n v="100"/>
    <s v="Hawaii"/>
    <s v="L"/>
    <s v="Red"/>
    <x v="3"/>
    <n v="3.1"/>
    <s v="No"/>
    <s v="Store Pickup"/>
    <s v="No"/>
    <s v="No"/>
    <n v="42"/>
    <x v="2"/>
    <x v="0"/>
  </r>
  <r>
    <n v="2804"/>
    <n v="46"/>
    <s v="Female"/>
    <s v="T-shirt"/>
    <x v="0"/>
    <n v="44"/>
    <s v="Idaho"/>
    <s v="M"/>
    <s v="Violet"/>
    <x v="0"/>
    <n v="3.3"/>
    <s v="No"/>
    <s v="Free Shipping"/>
    <s v="No"/>
    <s v="No"/>
    <n v="31"/>
    <x v="4"/>
    <x v="5"/>
  </r>
  <r>
    <n v="2805"/>
    <n v="65"/>
    <s v="Female"/>
    <s v="Hoodie"/>
    <x v="0"/>
    <n v="76"/>
    <s v="South Carolina"/>
    <s v="M"/>
    <s v="Cyan"/>
    <x v="1"/>
    <n v="2.8"/>
    <s v="No"/>
    <s v="Standard"/>
    <s v="No"/>
    <s v="No"/>
    <n v="48"/>
    <x v="4"/>
    <x v="6"/>
  </r>
  <r>
    <n v="2806"/>
    <n v="18"/>
    <s v="Female"/>
    <s v="Sunglasses"/>
    <x v="3"/>
    <n v="97"/>
    <s v="Nevada"/>
    <s v="S"/>
    <s v="Black"/>
    <x v="3"/>
    <n v="4.3"/>
    <s v="No"/>
    <s v="Standard"/>
    <s v="No"/>
    <s v="No"/>
    <n v="48"/>
    <x v="1"/>
    <x v="3"/>
  </r>
  <r>
    <n v="2807"/>
    <n v="45"/>
    <s v="Female"/>
    <s v="Blouse"/>
    <x v="0"/>
    <n v="39"/>
    <s v="South Carolina"/>
    <s v="L"/>
    <s v="Purple"/>
    <x v="1"/>
    <n v="2.7"/>
    <s v="No"/>
    <s v="Standard"/>
    <s v="No"/>
    <s v="No"/>
    <n v="50"/>
    <x v="2"/>
    <x v="2"/>
  </r>
  <r>
    <n v="2808"/>
    <n v="56"/>
    <s v="Female"/>
    <s v="Hoodie"/>
    <x v="0"/>
    <n v="100"/>
    <s v="Maryland"/>
    <s v="M"/>
    <s v="Charcoal"/>
    <x v="1"/>
    <n v="4.4000000000000004"/>
    <s v="No"/>
    <s v="2-Day Shipping"/>
    <s v="No"/>
    <s v="No"/>
    <n v="10"/>
    <x v="5"/>
    <x v="0"/>
  </r>
  <r>
    <n v="2809"/>
    <n v="49"/>
    <s v="Female"/>
    <s v="Skirt"/>
    <x v="0"/>
    <n v="62"/>
    <s v="Tennessee"/>
    <s v="M"/>
    <s v="Beige"/>
    <x v="1"/>
    <n v="3.9"/>
    <s v="No"/>
    <s v="Free Shipping"/>
    <s v="No"/>
    <s v="No"/>
    <n v="45"/>
    <x v="3"/>
    <x v="6"/>
  </r>
  <r>
    <n v="2810"/>
    <n v="66"/>
    <s v="Female"/>
    <s v="Shorts"/>
    <x v="0"/>
    <n v="98"/>
    <s v="Arkansas"/>
    <s v="XL"/>
    <s v="Teal"/>
    <x v="2"/>
    <n v="3"/>
    <s v="No"/>
    <s v="Standard"/>
    <s v="No"/>
    <s v="No"/>
    <n v="27"/>
    <x v="5"/>
    <x v="3"/>
  </r>
  <r>
    <n v="2811"/>
    <n v="27"/>
    <s v="Female"/>
    <s v="Jeans"/>
    <x v="0"/>
    <n v="31"/>
    <s v="Arizona"/>
    <s v="M"/>
    <s v="Purple"/>
    <x v="2"/>
    <n v="4"/>
    <s v="No"/>
    <s v="Standard"/>
    <s v="No"/>
    <s v="No"/>
    <n v="10"/>
    <x v="5"/>
    <x v="0"/>
  </r>
  <r>
    <n v="2812"/>
    <n v="69"/>
    <s v="Female"/>
    <s v="Jacket"/>
    <x v="2"/>
    <n v="89"/>
    <s v="Ohio"/>
    <s v="M"/>
    <s v="Blue"/>
    <x v="3"/>
    <n v="3.7"/>
    <s v="No"/>
    <s v="Store Pickup"/>
    <s v="No"/>
    <s v="No"/>
    <n v="19"/>
    <x v="2"/>
    <x v="3"/>
  </r>
  <r>
    <n v="2813"/>
    <n v="66"/>
    <s v="Female"/>
    <s v="Hoodie"/>
    <x v="0"/>
    <n v="91"/>
    <s v="North Dakota"/>
    <s v="XL"/>
    <s v="Magenta"/>
    <x v="3"/>
    <n v="3.8"/>
    <s v="No"/>
    <s v="Store Pickup"/>
    <s v="No"/>
    <s v="No"/>
    <n v="1"/>
    <x v="2"/>
    <x v="6"/>
  </r>
  <r>
    <n v="2814"/>
    <n v="45"/>
    <s v="Female"/>
    <s v="Shirt"/>
    <x v="0"/>
    <n v="50"/>
    <s v="Vermont"/>
    <s v="S"/>
    <s v="Maroon"/>
    <x v="2"/>
    <n v="3.3"/>
    <s v="No"/>
    <s v="2-Day Shipping"/>
    <s v="No"/>
    <s v="No"/>
    <n v="39"/>
    <x v="5"/>
    <x v="3"/>
  </r>
  <r>
    <n v="2815"/>
    <n v="31"/>
    <s v="Female"/>
    <s v="T-shirt"/>
    <x v="0"/>
    <n v="32"/>
    <s v="Minnesota"/>
    <s v="L"/>
    <s v="Gold"/>
    <x v="0"/>
    <n v="3.6"/>
    <s v="No"/>
    <s v="Standard"/>
    <s v="No"/>
    <s v="No"/>
    <n v="14"/>
    <x v="4"/>
    <x v="5"/>
  </r>
  <r>
    <n v="2816"/>
    <n v="33"/>
    <s v="Female"/>
    <s v="Blouse"/>
    <x v="0"/>
    <n v="67"/>
    <s v="Idaho"/>
    <s v="L"/>
    <s v="Black"/>
    <x v="3"/>
    <n v="3.9"/>
    <s v="No"/>
    <s v="Free Shipping"/>
    <s v="No"/>
    <s v="No"/>
    <n v="40"/>
    <x v="0"/>
    <x v="6"/>
  </r>
  <r>
    <n v="2817"/>
    <n v="43"/>
    <s v="Female"/>
    <s v="Skirt"/>
    <x v="0"/>
    <n v="28"/>
    <s v="Maryland"/>
    <s v="M"/>
    <s v="Black"/>
    <x v="1"/>
    <n v="3.5"/>
    <s v="No"/>
    <s v="Free Shipping"/>
    <s v="No"/>
    <s v="No"/>
    <n v="45"/>
    <x v="0"/>
    <x v="1"/>
  </r>
  <r>
    <n v="2818"/>
    <n v="25"/>
    <s v="Female"/>
    <s v="Backpack"/>
    <x v="3"/>
    <n v="65"/>
    <s v="South Carolina"/>
    <s v="XL"/>
    <s v="Yellow"/>
    <x v="0"/>
    <n v="3.4"/>
    <s v="No"/>
    <s v="Standard"/>
    <s v="No"/>
    <s v="No"/>
    <n v="6"/>
    <x v="0"/>
    <x v="1"/>
  </r>
  <r>
    <n v="2819"/>
    <n v="46"/>
    <s v="Female"/>
    <s v="Shorts"/>
    <x v="0"/>
    <n v="73"/>
    <s v="California"/>
    <s v="M"/>
    <s v="Turquoise"/>
    <x v="3"/>
    <n v="4.7"/>
    <s v="No"/>
    <s v="Next Day Air"/>
    <s v="No"/>
    <s v="No"/>
    <n v="12"/>
    <x v="5"/>
    <x v="2"/>
  </r>
  <r>
    <n v="2820"/>
    <n v="67"/>
    <s v="Female"/>
    <s v="Shirt"/>
    <x v="0"/>
    <n v="27"/>
    <s v="Georgia"/>
    <s v="L"/>
    <s v="Lavender"/>
    <x v="1"/>
    <n v="3"/>
    <s v="No"/>
    <s v="Free Shipping"/>
    <s v="No"/>
    <s v="No"/>
    <n v="19"/>
    <x v="1"/>
    <x v="5"/>
  </r>
  <r>
    <n v="2821"/>
    <n v="26"/>
    <s v="Female"/>
    <s v="Backpack"/>
    <x v="3"/>
    <n v="89"/>
    <s v="Vermont"/>
    <s v="L"/>
    <s v="Yellow"/>
    <x v="2"/>
    <n v="3.9"/>
    <s v="No"/>
    <s v="Free Shipping"/>
    <s v="No"/>
    <s v="No"/>
    <n v="5"/>
    <x v="1"/>
    <x v="4"/>
  </r>
  <r>
    <n v="2822"/>
    <n v="35"/>
    <s v="Female"/>
    <s v="Shoes"/>
    <x v="1"/>
    <n v="72"/>
    <s v="Georgia"/>
    <s v="L"/>
    <s v="Olive"/>
    <x v="2"/>
    <n v="4.5"/>
    <s v="No"/>
    <s v="Standard"/>
    <s v="No"/>
    <s v="No"/>
    <n v="37"/>
    <x v="0"/>
    <x v="5"/>
  </r>
  <r>
    <n v="2823"/>
    <n v="61"/>
    <s v="Female"/>
    <s v="Skirt"/>
    <x v="0"/>
    <n v="37"/>
    <s v="New Jersey"/>
    <s v="S"/>
    <s v="Brown"/>
    <x v="3"/>
    <n v="4.0999999999999996"/>
    <s v="No"/>
    <s v="Standard"/>
    <s v="No"/>
    <s v="No"/>
    <n v="33"/>
    <x v="3"/>
    <x v="3"/>
  </r>
  <r>
    <n v="2824"/>
    <n v="26"/>
    <s v="Female"/>
    <s v="Dress"/>
    <x v="0"/>
    <n v="63"/>
    <s v="Utah"/>
    <s v="M"/>
    <s v="Olive"/>
    <x v="2"/>
    <n v="4.5"/>
    <s v="No"/>
    <s v="Standard"/>
    <s v="No"/>
    <s v="No"/>
    <n v="47"/>
    <x v="5"/>
    <x v="4"/>
  </r>
  <r>
    <n v="2825"/>
    <n v="39"/>
    <s v="Female"/>
    <s v="Hat"/>
    <x v="3"/>
    <n v="90"/>
    <s v="Utah"/>
    <s v="M"/>
    <s v="Purple"/>
    <x v="3"/>
    <n v="4"/>
    <s v="No"/>
    <s v="Free Shipping"/>
    <s v="No"/>
    <s v="No"/>
    <n v="49"/>
    <x v="5"/>
    <x v="3"/>
  </r>
  <r>
    <n v="2826"/>
    <n v="69"/>
    <s v="Female"/>
    <s v="Handbag"/>
    <x v="3"/>
    <n v="62"/>
    <s v="North Carolina"/>
    <s v="M"/>
    <s v="Yellow"/>
    <x v="0"/>
    <n v="4.3"/>
    <s v="No"/>
    <s v="2-Day Shipping"/>
    <s v="No"/>
    <s v="No"/>
    <n v="28"/>
    <x v="4"/>
    <x v="2"/>
  </r>
  <r>
    <n v="2827"/>
    <n v="32"/>
    <s v="Female"/>
    <s v="Handbag"/>
    <x v="3"/>
    <n v="43"/>
    <s v="Florida"/>
    <s v="L"/>
    <s v="Brown"/>
    <x v="3"/>
    <n v="3.6"/>
    <s v="No"/>
    <s v="Express"/>
    <s v="No"/>
    <s v="No"/>
    <n v="23"/>
    <x v="0"/>
    <x v="2"/>
  </r>
  <r>
    <n v="2828"/>
    <n v="20"/>
    <s v="Female"/>
    <s v="Blouse"/>
    <x v="0"/>
    <n v="96"/>
    <s v="Wisconsin"/>
    <s v="M"/>
    <s v="Magenta"/>
    <x v="3"/>
    <n v="3.1"/>
    <s v="No"/>
    <s v="Next Day Air"/>
    <s v="No"/>
    <s v="No"/>
    <n v="11"/>
    <x v="4"/>
    <x v="4"/>
  </r>
  <r>
    <n v="2829"/>
    <n v="25"/>
    <s v="Female"/>
    <s v="Scarf"/>
    <x v="3"/>
    <n v="83"/>
    <s v="Tennessee"/>
    <s v="L"/>
    <s v="Lavender"/>
    <x v="3"/>
    <n v="2.6"/>
    <s v="No"/>
    <s v="Standard"/>
    <s v="No"/>
    <s v="No"/>
    <n v="33"/>
    <x v="3"/>
    <x v="3"/>
  </r>
  <r>
    <n v="2830"/>
    <n v="56"/>
    <s v="Female"/>
    <s v="Jewelry"/>
    <x v="3"/>
    <n v="67"/>
    <s v="Arizona"/>
    <s v="XL"/>
    <s v="Teal"/>
    <x v="3"/>
    <n v="3.4"/>
    <s v="No"/>
    <s v="Next Day Air"/>
    <s v="No"/>
    <s v="No"/>
    <n v="47"/>
    <x v="1"/>
    <x v="1"/>
  </r>
  <r>
    <n v="2831"/>
    <n v="63"/>
    <s v="Female"/>
    <s v="Skirt"/>
    <x v="0"/>
    <n v="90"/>
    <s v="Oregon"/>
    <s v="L"/>
    <s v="Cyan"/>
    <x v="1"/>
    <n v="2.9"/>
    <s v="No"/>
    <s v="Store Pickup"/>
    <s v="No"/>
    <s v="No"/>
    <n v="13"/>
    <x v="0"/>
    <x v="6"/>
  </r>
  <r>
    <n v="2832"/>
    <n v="34"/>
    <s v="Female"/>
    <s v="Hoodie"/>
    <x v="0"/>
    <n v="53"/>
    <s v="Virginia"/>
    <s v="L"/>
    <s v="Pink"/>
    <x v="0"/>
    <n v="5"/>
    <s v="No"/>
    <s v="Express"/>
    <s v="No"/>
    <s v="No"/>
    <n v="4"/>
    <x v="2"/>
    <x v="1"/>
  </r>
  <r>
    <n v="2833"/>
    <n v="29"/>
    <s v="Female"/>
    <s v="Scarf"/>
    <x v="3"/>
    <n v="37"/>
    <s v="Maryland"/>
    <s v="M"/>
    <s v="Magenta"/>
    <x v="2"/>
    <n v="4.5999999999999996"/>
    <s v="No"/>
    <s v="Standard"/>
    <s v="No"/>
    <s v="No"/>
    <n v="40"/>
    <x v="3"/>
    <x v="3"/>
  </r>
  <r>
    <n v="2834"/>
    <n v="43"/>
    <s v="Female"/>
    <s v="Jeans"/>
    <x v="0"/>
    <n v="56"/>
    <s v="Arkansas"/>
    <s v="M"/>
    <s v="Teal"/>
    <x v="3"/>
    <n v="3.3"/>
    <s v="No"/>
    <s v="Free Shipping"/>
    <s v="No"/>
    <s v="No"/>
    <n v="19"/>
    <x v="1"/>
    <x v="5"/>
  </r>
  <r>
    <n v="2835"/>
    <n v="39"/>
    <s v="Female"/>
    <s v="Jacket"/>
    <x v="2"/>
    <n v="43"/>
    <s v="Texas"/>
    <s v="M"/>
    <s v="Indigo"/>
    <x v="3"/>
    <n v="2.9"/>
    <s v="No"/>
    <s v="2-Day Shipping"/>
    <s v="No"/>
    <s v="No"/>
    <n v="17"/>
    <x v="2"/>
    <x v="1"/>
  </r>
  <r>
    <n v="2836"/>
    <n v="33"/>
    <s v="Female"/>
    <s v="T-shirt"/>
    <x v="0"/>
    <n v="84"/>
    <s v="Vermont"/>
    <s v="S"/>
    <s v="Pink"/>
    <x v="0"/>
    <n v="4.9000000000000004"/>
    <s v="No"/>
    <s v="Free Shipping"/>
    <s v="No"/>
    <s v="No"/>
    <n v="7"/>
    <x v="0"/>
    <x v="2"/>
  </r>
  <r>
    <n v="2837"/>
    <n v="51"/>
    <s v="Female"/>
    <s v="Pants"/>
    <x v="0"/>
    <n v="50"/>
    <s v="Wyoming"/>
    <s v="M"/>
    <s v="Charcoal"/>
    <x v="0"/>
    <n v="5"/>
    <s v="No"/>
    <s v="2-Day Shipping"/>
    <s v="No"/>
    <s v="No"/>
    <n v="21"/>
    <x v="1"/>
    <x v="4"/>
  </r>
  <r>
    <n v="2838"/>
    <n v="65"/>
    <s v="Female"/>
    <s v="Shoes"/>
    <x v="1"/>
    <n v="88"/>
    <s v="Alabama"/>
    <s v="M"/>
    <s v="Brown"/>
    <x v="2"/>
    <n v="4.5"/>
    <s v="No"/>
    <s v="Express"/>
    <s v="No"/>
    <s v="No"/>
    <n v="44"/>
    <x v="3"/>
    <x v="1"/>
  </r>
  <r>
    <n v="2839"/>
    <n v="51"/>
    <s v="Female"/>
    <s v="Jacket"/>
    <x v="2"/>
    <n v="50"/>
    <s v="Maine"/>
    <s v="M"/>
    <s v="Blue"/>
    <x v="3"/>
    <n v="3.7"/>
    <s v="No"/>
    <s v="Free Shipping"/>
    <s v="No"/>
    <s v="No"/>
    <n v="2"/>
    <x v="4"/>
    <x v="1"/>
  </r>
  <r>
    <n v="2840"/>
    <n v="70"/>
    <s v="Female"/>
    <s v="Scarf"/>
    <x v="3"/>
    <n v="80"/>
    <s v="South Dakota"/>
    <s v="L"/>
    <s v="Teal"/>
    <x v="2"/>
    <n v="2.8"/>
    <s v="No"/>
    <s v="Store Pickup"/>
    <s v="No"/>
    <s v="No"/>
    <n v="30"/>
    <x v="4"/>
    <x v="5"/>
  </r>
  <r>
    <n v="2841"/>
    <n v="40"/>
    <s v="Female"/>
    <s v="T-shirt"/>
    <x v="0"/>
    <n v="47"/>
    <s v="West Virginia"/>
    <s v="L"/>
    <s v="Pink"/>
    <x v="1"/>
    <n v="3.5"/>
    <s v="No"/>
    <s v="Store Pickup"/>
    <s v="No"/>
    <s v="No"/>
    <n v="41"/>
    <x v="1"/>
    <x v="2"/>
  </r>
  <r>
    <n v="2842"/>
    <n v="19"/>
    <s v="Female"/>
    <s v="Dress"/>
    <x v="0"/>
    <n v="33"/>
    <s v="Ohio"/>
    <s v="XL"/>
    <s v="Magenta"/>
    <x v="0"/>
    <n v="3"/>
    <s v="No"/>
    <s v="2-Day Shipping"/>
    <s v="No"/>
    <s v="No"/>
    <n v="31"/>
    <x v="1"/>
    <x v="1"/>
  </r>
  <r>
    <n v="2843"/>
    <n v="28"/>
    <s v="Female"/>
    <s v="Coat"/>
    <x v="2"/>
    <n v="100"/>
    <s v="Arizona"/>
    <s v="L"/>
    <s v="Green"/>
    <x v="3"/>
    <n v="4.3"/>
    <s v="No"/>
    <s v="Standard"/>
    <s v="No"/>
    <s v="No"/>
    <n v="48"/>
    <x v="5"/>
    <x v="3"/>
  </r>
  <r>
    <n v="2844"/>
    <n v="51"/>
    <s v="Female"/>
    <s v="Sweater"/>
    <x v="0"/>
    <n v="26"/>
    <s v="Ohio"/>
    <s v="M"/>
    <s v="White"/>
    <x v="2"/>
    <n v="3.6"/>
    <s v="No"/>
    <s v="Store Pickup"/>
    <s v="No"/>
    <s v="No"/>
    <n v="41"/>
    <x v="0"/>
    <x v="1"/>
  </r>
  <r>
    <n v="2845"/>
    <n v="32"/>
    <s v="Female"/>
    <s v="Hat"/>
    <x v="3"/>
    <n v="79"/>
    <s v="New Mexico"/>
    <s v="M"/>
    <s v="Indigo"/>
    <x v="2"/>
    <n v="4.4000000000000004"/>
    <s v="No"/>
    <s v="Standard"/>
    <s v="No"/>
    <s v="No"/>
    <n v="42"/>
    <x v="0"/>
    <x v="2"/>
  </r>
  <r>
    <n v="2846"/>
    <n v="26"/>
    <s v="Female"/>
    <s v="Backpack"/>
    <x v="3"/>
    <n v="77"/>
    <s v="South Dakota"/>
    <s v="L"/>
    <s v="Lavender"/>
    <x v="2"/>
    <n v="4.0999999999999996"/>
    <s v="No"/>
    <s v="Express"/>
    <s v="No"/>
    <s v="No"/>
    <n v="39"/>
    <x v="5"/>
    <x v="6"/>
  </r>
  <r>
    <n v="2847"/>
    <n v="50"/>
    <s v="Female"/>
    <s v="Socks"/>
    <x v="0"/>
    <n v="36"/>
    <s v="Oklahoma"/>
    <s v="XL"/>
    <s v="Black"/>
    <x v="3"/>
    <n v="2.8"/>
    <s v="No"/>
    <s v="Next Day Air"/>
    <s v="No"/>
    <s v="No"/>
    <n v="15"/>
    <x v="3"/>
    <x v="4"/>
  </r>
  <r>
    <n v="2848"/>
    <n v="68"/>
    <s v="Female"/>
    <s v="Jewelry"/>
    <x v="3"/>
    <n v="21"/>
    <s v="Connecticut"/>
    <s v="L"/>
    <s v="Charcoal"/>
    <x v="0"/>
    <n v="2.8"/>
    <s v="No"/>
    <s v="Free Shipping"/>
    <s v="No"/>
    <s v="No"/>
    <n v="3"/>
    <x v="3"/>
    <x v="6"/>
  </r>
  <r>
    <n v="2849"/>
    <n v="33"/>
    <s v="Female"/>
    <s v="Boots"/>
    <x v="1"/>
    <n v="72"/>
    <s v="Wisconsin"/>
    <s v="L"/>
    <s v="Gray"/>
    <x v="3"/>
    <n v="4.9000000000000004"/>
    <s v="No"/>
    <s v="Store Pickup"/>
    <s v="No"/>
    <s v="No"/>
    <n v="28"/>
    <x v="4"/>
    <x v="3"/>
  </r>
  <r>
    <n v="2850"/>
    <n v="56"/>
    <s v="Female"/>
    <s v="Coat"/>
    <x v="2"/>
    <n v="25"/>
    <s v="New Hampshire"/>
    <s v="M"/>
    <s v="Gold"/>
    <x v="1"/>
    <n v="4.0999999999999996"/>
    <s v="No"/>
    <s v="Express"/>
    <s v="No"/>
    <s v="No"/>
    <n v="27"/>
    <x v="3"/>
    <x v="4"/>
  </r>
  <r>
    <n v="2851"/>
    <n v="57"/>
    <s v="Female"/>
    <s v="Sweater"/>
    <x v="0"/>
    <n v="79"/>
    <s v="Nebraska"/>
    <s v="M"/>
    <s v="Silver"/>
    <x v="1"/>
    <n v="3"/>
    <s v="No"/>
    <s v="Store Pickup"/>
    <s v="No"/>
    <s v="No"/>
    <n v="36"/>
    <x v="5"/>
    <x v="2"/>
  </r>
  <r>
    <n v="2852"/>
    <n v="58"/>
    <s v="Female"/>
    <s v="Blouse"/>
    <x v="0"/>
    <n v="73"/>
    <s v="Nevada"/>
    <s v="L"/>
    <s v="Teal"/>
    <x v="2"/>
    <n v="3"/>
    <s v="No"/>
    <s v="Store Pickup"/>
    <s v="No"/>
    <s v="No"/>
    <n v="42"/>
    <x v="5"/>
    <x v="5"/>
  </r>
  <r>
    <n v="2853"/>
    <n v="40"/>
    <s v="Female"/>
    <s v="Belt"/>
    <x v="3"/>
    <n v="71"/>
    <s v="New York"/>
    <s v="M"/>
    <s v="Magenta"/>
    <x v="1"/>
    <n v="3"/>
    <s v="No"/>
    <s v="Store Pickup"/>
    <s v="No"/>
    <s v="No"/>
    <n v="30"/>
    <x v="0"/>
    <x v="1"/>
  </r>
  <r>
    <n v="2854"/>
    <n v="37"/>
    <s v="Female"/>
    <s v="Hat"/>
    <x v="3"/>
    <n v="48"/>
    <s v="Pennsylvania"/>
    <s v="M"/>
    <s v="Magenta"/>
    <x v="0"/>
    <n v="3.2"/>
    <s v="No"/>
    <s v="Next Day Air"/>
    <s v="No"/>
    <s v="No"/>
    <n v="9"/>
    <x v="3"/>
    <x v="1"/>
  </r>
  <r>
    <n v="2855"/>
    <n v="36"/>
    <s v="Female"/>
    <s v="Sandals"/>
    <x v="1"/>
    <n v="28"/>
    <s v="Delaware"/>
    <s v="M"/>
    <s v="Beige"/>
    <x v="3"/>
    <n v="2.7"/>
    <s v="No"/>
    <s v="Store Pickup"/>
    <s v="No"/>
    <s v="No"/>
    <n v="25"/>
    <x v="0"/>
    <x v="5"/>
  </r>
  <r>
    <n v="2856"/>
    <n v="29"/>
    <s v="Female"/>
    <s v="Boots"/>
    <x v="1"/>
    <n v="95"/>
    <s v="Mississippi"/>
    <s v="S"/>
    <s v="Maroon"/>
    <x v="0"/>
    <n v="3.8"/>
    <s v="No"/>
    <s v="2-Day Shipping"/>
    <s v="No"/>
    <s v="No"/>
    <n v="33"/>
    <x v="3"/>
    <x v="3"/>
  </r>
  <r>
    <n v="2857"/>
    <n v="65"/>
    <s v="Female"/>
    <s v="Jacket"/>
    <x v="2"/>
    <n v="48"/>
    <s v="Iowa"/>
    <s v="M"/>
    <s v="Indigo"/>
    <x v="0"/>
    <n v="3.5"/>
    <s v="No"/>
    <s v="2-Day Shipping"/>
    <s v="No"/>
    <s v="No"/>
    <n v="31"/>
    <x v="2"/>
    <x v="5"/>
  </r>
  <r>
    <n v="2858"/>
    <n v="44"/>
    <s v="Female"/>
    <s v="Dress"/>
    <x v="0"/>
    <n v="93"/>
    <s v="Utah"/>
    <s v="S"/>
    <s v="Maroon"/>
    <x v="1"/>
    <n v="3.8"/>
    <s v="No"/>
    <s v="Next Day Air"/>
    <s v="No"/>
    <s v="No"/>
    <n v="35"/>
    <x v="5"/>
    <x v="5"/>
  </r>
  <r>
    <n v="2859"/>
    <n v="34"/>
    <s v="Female"/>
    <s v="Jeans"/>
    <x v="0"/>
    <n v="87"/>
    <s v="Maryland"/>
    <s v="L"/>
    <s v="Teal"/>
    <x v="2"/>
    <n v="3.8"/>
    <s v="No"/>
    <s v="2-Day Shipping"/>
    <s v="No"/>
    <s v="No"/>
    <n v="46"/>
    <x v="4"/>
    <x v="5"/>
  </r>
  <r>
    <n v="2860"/>
    <n v="31"/>
    <s v="Female"/>
    <s v="Shorts"/>
    <x v="0"/>
    <n v="32"/>
    <s v="Utah"/>
    <s v="L"/>
    <s v="Yellow"/>
    <x v="3"/>
    <n v="3.4"/>
    <s v="No"/>
    <s v="Express"/>
    <s v="No"/>
    <s v="No"/>
    <n v="29"/>
    <x v="4"/>
    <x v="2"/>
  </r>
  <r>
    <n v="2861"/>
    <n v="28"/>
    <s v="Female"/>
    <s v="Shirt"/>
    <x v="0"/>
    <n v="38"/>
    <s v="Rhode Island"/>
    <s v="M"/>
    <s v="Gold"/>
    <x v="1"/>
    <n v="2.9"/>
    <s v="No"/>
    <s v="Next Day Air"/>
    <s v="No"/>
    <s v="No"/>
    <n v="49"/>
    <x v="4"/>
    <x v="1"/>
  </r>
  <r>
    <n v="2862"/>
    <n v="66"/>
    <s v="Female"/>
    <s v="Coat"/>
    <x v="2"/>
    <n v="54"/>
    <s v="Maryland"/>
    <s v="M"/>
    <s v="Teal"/>
    <x v="3"/>
    <n v="3.4"/>
    <s v="No"/>
    <s v="Free Shipping"/>
    <s v="No"/>
    <s v="No"/>
    <n v="27"/>
    <x v="2"/>
    <x v="5"/>
  </r>
  <r>
    <n v="2863"/>
    <n v="68"/>
    <s v="Female"/>
    <s v="Coat"/>
    <x v="2"/>
    <n v="75"/>
    <s v="Hawaii"/>
    <s v="S"/>
    <s v="Violet"/>
    <x v="2"/>
    <n v="4.7"/>
    <s v="No"/>
    <s v="Store Pickup"/>
    <s v="No"/>
    <s v="No"/>
    <n v="5"/>
    <x v="4"/>
    <x v="6"/>
  </r>
  <r>
    <n v="2864"/>
    <n v="37"/>
    <s v="Female"/>
    <s v="T-shirt"/>
    <x v="0"/>
    <n v="56"/>
    <s v="Connecticut"/>
    <s v="M"/>
    <s v="Yellow"/>
    <x v="3"/>
    <n v="3.9"/>
    <s v="No"/>
    <s v="2-Day Shipping"/>
    <s v="No"/>
    <s v="No"/>
    <n v="18"/>
    <x v="0"/>
    <x v="5"/>
  </r>
  <r>
    <n v="2865"/>
    <n v="58"/>
    <s v="Female"/>
    <s v="Sweater"/>
    <x v="0"/>
    <n v="43"/>
    <s v="Illinois"/>
    <s v="S"/>
    <s v="Maroon"/>
    <x v="3"/>
    <n v="3.6"/>
    <s v="No"/>
    <s v="Store Pickup"/>
    <s v="No"/>
    <s v="No"/>
    <n v="31"/>
    <x v="0"/>
    <x v="1"/>
  </r>
  <r>
    <n v="2866"/>
    <n v="28"/>
    <s v="Female"/>
    <s v="Skirt"/>
    <x v="0"/>
    <n v="97"/>
    <s v="California"/>
    <s v="M"/>
    <s v="Silver"/>
    <x v="3"/>
    <n v="3.7"/>
    <s v="No"/>
    <s v="Free Shipping"/>
    <s v="No"/>
    <s v="No"/>
    <n v="27"/>
    <x v="1"/>
    <x v="0"/>
  </r>
  <r>
    <n v="2867"/>
    <n v="54"/>
    <s v="Female"/>
    <s v="Blouse"/>
    <x v="0"/>
    <n v="75"/>
    <s v="Connecticut"/>
    <s v="S"/>
    <s v="Violet"/>
    <x v="2"/>
    <n v="3.1"/>
    <s v="No"/>
    <s v="Free Shipping"/>
    <s v="No"/>
    <s v="No"/>
    <n v="19"/>
    <x v="1"/>
    <x v="2"/>
  </r>
  <r>
    <n v="2868"/>
    <n v="21"/>
    <s v="Female"/>
    <s v="Sneakers"/>
    <x v="1"/>
    <n v="55"/>
    <s v="Colorado"/>
    <s v="L"/>
    <s v="White"/>
    <x v="2"/>
    <n v="4.9000000000000004"/>
    <s v="No"/>
    <s v="Next Day Air"/>
    <s v="No"/>
    <s v="No"/>
    <n v="33"/>
    <x v="1"/>
    <x v="0"/>
  </r>
  <r>
    <n v="2869"/>
    <n v="45"/>
    <s v="Female"/>
    <s v="Backpack"/>
    <x v="3"/>
    <n v="49"/>
    <s v="Colorado"/>
    <s v="M"/>
    <s v="Black"/>
    <x v="0"/>
    <n v="2.6"/>
    <s v="No"/>
    <s v="Next Day Air"/>
    <s v="No"/>
    <s v="No"/>
    <n v="42"/>
    <x v="3"/>
    <x v="6"/>
  </r>
  <r>
    <n v="2870"/>
    <n v="57"/>
    <s v="Female"/>
    <s v="Socks"/>
    <x v="0"/>
    <n v="58"/>
    <s v="Georgia"/>
    <s v="M"/>
    <s v="White"/>
    <x v="2"/>
    <n v="4.2"/>
    <s v="No"/>
    <s v="Standard"/>
    <s v="No"/>
    <s v="No"/>
    <n v="16"/>
    <x v="4"/>
    <x v="1"/>
  </r>
  <r>
    <n v="2871"/>
    <n v="47"/>
    <s v="Female"/>
    <s v="Jewelry"/>
    <x v="3"/>
    <n v="34"/>
    <s v="North Dakota"/>
    <s v="M"/>
    <s v="Blue"/>
    <x v="0"/>
    <n v="4.8"/>
    <s v="No"/>
    <s v="Free Shipping"/>
    <s v="No"/>
    <s v="No"/>
    <n v="49"/>
    <x v="5"/>
    <x v="6"/>
  </r>
  <r>
    <n v="2872"/>
    <n v="46"/>
    <s v="Female"/>
    <s v="Shorts"/>
    <x v="0"/>
    <n v="43"/>
    <s v="Idaho"/>
    <s v="S"/>
    <s v="Black"/>
    <x v="2"/>
    <n v="2.7"/>
    <s v="No"/>
    <s v="2-Day Shipping"/>
    <s v="No"/>
    <s v="No"/>
    <n v="40"/>
    <x v="0"/>
    <x v="4"/>
  </r>
  <r>
    <n v="2873"/>
    <n v="63"/>
    <s v="Female"/>
    <s v="Jewelry"/>
    <x v="3"/>
    <n v="48"/>
    <s v="Connecticut"/>
    <s v="L"/>
    <s v="Olive"/>
    <x v="3"/>
    <n v="2.6"/>
    <s v="No"/>
    <s v="Next Day Air"/>
    <s v="No"/>
    <s v="No"/>
    <n v="5"/>
    <x v="1"/>
    <x v="2"/>
  </r>
  <r>
    <n v="2874"/>
    <n v="44"/>
    <s v="Female"/>
    <s v="Sweater"/>
    <x v="0"/>
    <n v="40"/>
    <s v="Montana"/>
    <s v="M"/>
    <s v="Teal"/>
    <x v="1"/>
    <n v="2.6"/>
    <s v="No"/>
    <s v="Free Shipping"/>
    <s v="No"/>
    <s v="No"/>
    <n v="8"/>
    <x v="4"/>
    <x v="5"/>
  </r>
  <r>
    <n v="2875"/>
    <n v="36"/>
    <s v="Female"/>
    <s v="Shirt"/>
    <x v="0"/>
    <n v="29"/>
    <s v="Colorado"/>
    <s v="L"/>
    <s v="Silver"/>
    <x v="2"/>
    <n v="3.1"/>
    <s v="No"/>
    <s v="Standard"/>
    <s v="No"/>
    <s v="No"/>
    <n v="2"/>
    <x v="5"/>
    <x v="2"/>
  </r>
  <r>
    <n v="2876"/>
    <n v="24"/>
    <s v="Female"/>
    <s v="Pants"/>
    <x v="0"/>
    <n v="81"/>
    <s v="Kentucky"/>
    <s v="M"/>
    <s v="Pink"/>
    <x v="3"/>
    <n v="2.6"/>
    <s v="No"/>
    <s v="Free Shipping"/>
    <s v="No"/>
    <s v="No"/>
    <n v="14"/>
    <x v="5"/>
    <x v="1"/>
  </r>
  <r>
    <n v="2877"/>
    <n v="65"/>
    <s v="Female"/>
    <s v="Hoodie"/>
    <x v="0"/>
    <n v="84"/>
    <s v="New Mexico"/>
    <s v="M"/>
    <s v="Charcoal"/>
    <x v="1"/>
    <n v="3.4"/>
    <s v="No"/>
    <s v="2-Day Shipping"/>
    <s v="No"/>
    <s v="No"/>
    <n v="5"/>
    <x v="4"/>
    <x v="0"/>
  </r>
  <r>
    <n v="2878"/>
    <n v="32"/>
    <s v="Female"/>
    <s v="Socks"/>
    <x v="0"/>
    <n v="46"/>
    <s v="New Jersey"/>
    <s v="M"/>
    <s v="Silver"/>
    <x v="2"/>
    <n v="3.6"/>
    <s v="No"/>
    <s v="Standard"/>
    <s v="No"/>
    <s v="No"/>
    <n v="34"/>
    <x v="0"/>
    <x v="5"/>
  </r>
  <r>
    <n v="2879"/>
    <n v="63"/>
    <s v="Female"/>
    <s v="Dress"/>
    <x v="0"/>
    <n v="86"/>
    <s v="California"/>
    <s v="L"/>
    <s v="Turquoise"/>
    <x v="2"/>
    <n v="4.3"/>
    <s v="No"/>
    <s v="Next Day Air"/>
    <s v="No"/>
    <s v="No"/>
    <n v="13"/>
    <x v="4"/>
    <x v="2"/>
  </r>
  <r>
    <n v="2880"/>
    <n v="62"/>
    <s v="Female"/>
    <s v="Blouse"/>
    <x v="0"/>
    <n v="57"/>
    <s v="North Dakota"/>
    <s v="XL"/>
    <s v="Turquoise"/>
    <x v="0"/>
    <n v="4.9000000000000004"/>
    <s v="No"/>
    <s v="Free Shipping"/>
    <s v="No"/>
    <s v="No"/>
    <n v="31"/>
    <x v="0"/>
    <x v="2"/>
  </r>
  <r>
    <n v="2881"/>
    <n v="19"/>
    <s v="Female"/>
    <s v="Skirt"/>
    <x v="0"/>
    <n v="61"/>
    <s v="Florida"/>
    <s v="L"/>
    <s v="Beige"/>
    <x v="0"/>
    <n v="4.8"/>
    <s v="No"/>
    <s v="Store Pickup"/>
    <s v="No"/>
    <s v="No"/>
    <n v="43"/>
    <x v="3"/>
    <x v="3"/>
  </r>
  <r>
    <n v="2882"/>
    <n v="38"/>
    <s v="Female"/>
    <s v="Backpack"/>
    <x v="3"/>
    <n v="90"/>
    <s v="Texas"/>
    <s v="M"/>
    <s v="Cyan"/>
    <x v="0"/>
    <n v="4.2"/>
    <s v="No"/>
    <s v="Free Shipping"/>
    <s v="No"/>
    <s v="No"/>
    <n v="6"/>
    <x v="4"/>
    <x v="2"/>
  </r>
  <r>
    <n v="2883"/>
    <n v="59"/>
    <s v="Female"/>
    <s v="Blouse"/>
    <x v="0"/>
    <n v="51"/>
    <s v="Oklahoma"/>
    <s v="L"/>
    <s v="Gold"/>
    <x v="0"/>
    <n v="2.6"/>
    <s v="No"/>
    <s v="Store Pickup"/>
    <s v="No"/>
    <s v="No"/>
    <n v="23"/>
    <x v="2"/>
    <x v="4"/>
  </r>
  <r>
    <n v="2884"/>
    <n v="22"/>
    <s v="Female"/>
    <s v="Socks"/>
    <x v="0"/>
    <n v="48"/>
    <s v="Rhode Island"/>
    <s v="XL"/>
    <s v="Silver"/>
    <x v="1"/>
    <n v="3.2"/>
    <s v="No"/>
    <s v="Standard"/>
    <s v="No"/>
    <s v="No"/>
    <n v="10"/>
    <x v="3"/>
    <x v="1"/>
  </r>
  <r>
    <n v="2885"/>
    <n v="55"/>
    <s v="Female"/>
    <s v="Boots"/>
    <x v="1"/>
    <n v="50"/>
    <s v="Arkansas"/>
    <s v="M"/>
    <s v="Purple"/>
    <x v="2"/>
    <n v="3.4"/>
    <s v="No"/>
    <s v="2-Day Shipping"/>
    <s v="No"/>
    <s v="No"/>
    <n v="47"/>
    <x v="2"/>
    <x v="6"/>
  </r>
  <r>
    <n v="2886"/>
    <n v="29"/>
    <s v="Female"/>
    <s v="Backpack"/>
    <x v="3"/>
    <n v="82"/>
    <s v="Nevada"/>
    <s v="M"/>
    <s v="Yellow"/>
    <x v="2"/>
    <n v="3.5"/>
    <s v="No"/>
    <s v="Next Day Air"/>
    <s v="No"/>
    <s v="No"/>
    <n v="14"/>
    <x v="2"/>
    <x v="4"/>
  </r>
  <r>
    <n v="2887"/>
    <n v="42"/>
    <s v="Female"/>
    <s v="Hat"/>
    <x v="3"/>
    <n v="33"/>
    <s v="Utah"/>
    <s v="L"/>
    <s v="Blue"/>
    <x v="1"/>
    <n v="4.2"/>
    <s v="No"/>
    <s v="Free Shipping"/>
    <s v="No"/>
    <s v="No"/>
    <n v="29"/>
    <x v="3"/>
    <x v="1"/>
  </r>
  <r>
    <n v="2888"/>
    <n v="23"/>
    <s v="Female"/>
    <s v="Sandals"/>
    <x v="1"/>
    <n v="28"/>
    <s v="Kentucky"/>
    <s v="L"/>
    <s v="Blue"/>
    <x v="0"/>
    <n v="2.8"/>
    <s v="No"/>
    <s v="Express"/>
    <s v="No"/>
    <s v="No"/>
    <n v="12"/>
    <x v="1"/>
    <x v="4"/>
  </r>
  <r>
    <n v="2889"/>
    <n v="70"/>
    <s v="Female"/>
    <s v="Hoodie"/>
    <x v="0"/>
    <n v="42"/>
    <s v="Wisconsin"/>
    <s v="L"/>
    <s v="Green"/>
    <x v="1"/>
    <n v="5"/>
    <s v="No"/>
    <s v="2-Day Shipping"/>
    <s v="No"/>
    <s v="No"/>
    <n v="25"/>
    <x v="5"/>
    <x v="3"/>
  </r>
  <r>
    <n v="2890"/>
    <n v="64"/>
    <s v="Female"/>
    <s v="Sunglasses"/>
    <x v="3"/>
    <n v="43"/>
    <s v="Minnesota"/>
    <s v="M"/>
    <s v="Charcoal"/>
    <x v="3"/>
    <n v="3.3"/>
    <s v="No"/>
    <s v="Store Pickup"/>
    <s v="No"/>
    <s v="No"/>
    <n v="21"/>
    <x v="0"/>
    <x v="2"/>
  </r>
  <r>
    <n v="2891"/>
    <n v="39"/>
    <s v="Female"/>
    <s v="Jeans"/>
    <x v="0"/>
    <n v="55"/>
    <s v="North Dakota"/>
    <s v="M"/>
    <s v="Violet"/>
    <x v="0"/>
    <n v="3.7"/>
    <s v="No"/>
    <s v="Free Shipping"/>
    <s v="No"/>
    <s v="No"/>
    <n v="23"/>
    <x v="2"/>
    <x v="5"/>
  </r>
  <r>
    <n v="2892"/>
    <n v="47"/>
    <s v="Female"/>
    <s v="T-shirt"/>
    <x v="0"/>
    <n v="73"/>
    <s v="Ohio"/>
    <s v="XL"/>
    <s v="Black"/>
    <x v="0"/>
    <n v="2.5"/>
    <s v="No"/>
    <s v="Free Shipping"/>
    <s v="No"/>
    <s v="No"/>
    <n v="10"/>
    <x v="3"/>
    <x v="5"/>
  </r>
  <r>
    <n v="2893"/>
    <n v="22"/>
    <s v="Female"/>
    <s v="Dress"/>
    <x v="0"/>
    <n v="39"/>
    <s v="Nevada"/>
    <s v="M"/>
    <s v="Teal"/>
    <x v="1"/>
    <n v="3.2"/>
    <s v="No"/>
    <s v="Standard"/>
    <s v="No"/>
    <s v="No"/>
    <n v="47"/>
    <x v="2"/>
    <x v="5"/>
  </r>
  <r>
    <n v="2894"/>
    <n v="69"/>
    <s v="Female"/>
    <s v="Belt"/>
    <x v="3"/>
    <n v="20"/>
    <s v="Kentucky"/>
    <s v="S"/>
    <s v="Orange"/>
    <x v="1"/>
    <n v="3.1"/>
    <s v="No"/>
    <s v="Free Shipping"/>
    <s v="No"/>
    <s v="No"/>
    <n v="44"/>
    <x v="5"/>
    <x v="6"/>
  </r>
  <r>
    <n v="2895"/>
    <n v="35"/>
    <s v="Female"/>
    <s v="Jewelry"/>
    <x v="3"/>
    <n v="32"/>
    <s v="Kentucky"/>
    <s v="S"/>
    <s v="Brown"/>
    <x v="1"/>
    <n v="3.5"/>
    <s v="No"/>
    <s v="Standard"/>
    <s v="No"/>
    <s v="No"/>
    <n v="41"/>
    <x v="0"/>
    <x v="2"/>
  </r>
  <r>
    <n v="2896"/>
    <n v="56"/>
    <s v="Female"/>
    <s v="Hoodie"/>
    <x v="0"/>
    <n v="86"/>
    <s v="Montana"/>
    <s v="L"/>
    <s v="Green"/>
    <x v="2"/>
    <n v="4.5999999999999996"/>
    <s v="No"/>
    <s v="Standard"/>
    <s v="No"/>
    <s v="No"/>
    <n v="29"/>
    <x v="4"/>
    <x v="5"/>
  </r>
  <r>
    <n v="2897"/>
    <n v="30"/>
    <s v="Female"/>
    <s v="Blouse"/>
    <x v="0"/>
    <n v="91"/>
    <s v="Delaware"/>
    <s v="M"/>
    <s v="Silver"/>
    <x v="2"/>
    <n v="3.3"/>
    <s v="No"/>
    <s v="Free Shipping"/>
    <s v="No"/>
    <s v="No"/>
    <n v="2"/>
    <x v="0"/>
    <x v="6"/>
  </r>
  <r>
    <n v="2898"/>
    <n v="43"/>
    <s v="Female"/>
    <s v="Jacket"/>
    <x v="2"/>
    <n v="59"/>
    <s v="Montana"/>
    <s v="L"/>
    <s v="Violet"/>
    <x v="3"/>
    <n v="2.5"/>
    <s v="No"/>
    <s v="Free Shipping"/>
    <s v="No"/>
    <s v="No"/>
    <n v="2"/>
    <x v="1"/>
    <x v="0"/>
  </r>
  <r>
    <n v="2899"/>
    <n v="23"/>
    <s v="Female"/>
    <s v="Sneakers"/>
    <x v="1"/>
    <n v="33"/>
    <s v="New Jersey"/>
    <s v="XL"/>
    <s v="Peach"/>
    <x v="2"/>
    <n v="4.5999999999999996"/>
    <s v="No"/>
    <s v="Express"/>
    <s v="No"/>
    <s v="No"/>
    <n v="29"/>
    <x v="2"/>
    <x v="2"/>
  </r>
  <r>
    <n v="2900"/>
    <n v="50"/>
    <s v="Female"/>
    <s v="Boots"/>
    <x v="1"/>
    <n v="64"/>
    <s v="Nebraska"/>
    <s v="M"/>
    <s v="Gold"/>
    <x v="1"/>
    <n v="4.2"/>
    <s v="No"/>
    <s v="2-Day Shipping"/>
    <s v="No"/>
    <s v="No"/>
    <n v="22"/>
    <x v="4"/>
    <x v="0"/>
  </r>
  <r>
    <n v="2901"/>
    <n v="41"/>
    <s v="Female"/>
    <s v="Blouse"/>
    <x v="0"/>
    <n v="67"/>
    <s v="Maryland"/>
    <s v="XL"/>
    <s v="Violet"/>
    <x v="0"/>
    <n v="4"/>
    <s v="No"/>
    <s v="Standard"/>
    <s v="No"/>
    <s v="No"/>
    <n v="23"/>
    <x v="1"/>
    <x v="4"/>
  </r>
  <r>
    <n v="2902"/>
    <n v="41"/>
    <s v="Female"/>
    <s v="Blouse"/>
    <x v="0"/>
    <n v="43"/>
    <s v="Alabama"/>
    <s v="L"/>
    <s v="Olive"/>
    <x v="0"/>
    <n v="2.6"/>
    <s v="No"/>
    <s v="Free Shipping"/>
    <s v="No"/>
    <s v="No"/>
    <n v="46"/>
    <x v="2"/>
    <x v="3"/>
  </r>
  <r>
    <n v="2903"/>
    <n v="27"/>
    <s v="Female"/>
    <s v="Boots"/>
    <x v="1"/>
    <n v="32"/>
    <s v="North Carolina"/>
    <s v="S"/>
    <s v="Orange"/>
    <x v="1"/>
    <n v="4.5999999999999996"/>
    <s v="No"/>
    <s v="Standard"/>
    <s v="No"/>
    <s v="No"/>
    <n v="19"/>
    <x v="3"/>
    <x v="4"/>
  </r>
  <r>
    <n v="2904"/>
    <n v="38"/>
    <s v="Female"/>
    <s v="Scarf"/>
    <x v="3"/>
    <n v="39"/>
    <s v="Delaware"/>
    <s v="S"/>
    <s v="Teal"/>
    <x v="1"/>
    <n v="3.5"/>
    <s v="No"/>
    <s v="2-Day Shipping"/>
    <s v="No"/>
    <s v="No"/>
    <n v="24"/>
    <x v="2"/>
    <x v="6"/>
  </r>
  <r>
    <n v="2905"/>
    <n v="41"/>
    <s v="Female"/>
    <s v="Sandals"/>
    <x v="1"/>
    <n v="41"/>
    <s v="Iowa"/>
    <s v="M"/>
    <s v="Gray"/>
    <x v="1"/>
    <n v="4"/>
    <s v="No"/>
    <s v="2-Day Shipping"/>
    <s v="No"/>
    <s v="No"/>
    <n v="43"/>
    <x v="0"/>
    <x v="5"/>
  </r>
  <r>
    <n v="2906"/>
    <n v="58"/>
    <s v="Female"/>
    <s v="Sunglasses"/>
    <x v="3"/>
    <n v="53"/>
    <s v="New York"/>
    <s v="L"/>
    <s v="Black"/>
    <x v="0"/>
    <n v="4.8"/>
    <s v="No"/>
    <s v="Standard"/>
    <s v="No"/>
    <s v="No"/>
    <n v="14"/>
    <x v="5"/>
    <x v="0"/>
  </r>
  <r>
    <n v="2907"/>
    <n v="58"/>
    <s v="Female"/>
    <s v="Coat"/>
    <x v="2"/>
    <n v="27"/>
    <s v="Virginia"/>
    <s v="M"/>
    <s v="Indigo"/>
    <x v="1"/>
    <n v="3.9"/>
    <s v="No"/>
    <s v="Standard"/>
    <s v="No"/>
    <s v="No"/>
    <n v="7"/>
    <x v="0"/>
    <x v="2"/>
  </r>
  <r>
    <n v="2908"/>
    <n v="19"/>
    <s v="Female"/>
    <s v="Sunglasses"/>
    <x v="3"/>
    <n v="82"/>
    <s v="Maryland"/>
    <s v="XL"/>
    <s v="Lavender"/>
    <x v="2"/>
    <n v="3.7"/>
    <s v="No"/>
    <s v="Next Day Air"/>
    <s v="No"/>
    <s v="No"/>
    <n v="50"/>
    <x v="3"/>
    <x v="4"/>
  </r>
  <r>
    <n v="2909"/>
    <n v="43"/>
    <s v="Female"/>
    <s v="Blouse"/>
    <x v="0"/>
    <n v="87"/>
    <s v="Texas"/>
    <s v="M"/>
    <s v="Beige"/>
    <x v="0"/>
    <n v="3.1"/>
    <s v="No"/>
    <s v="Store Pickup"/>
    <s v="No"/>
    <s v="No"/>
    <n v="15"/>
    <x v="5"/>
    <x v="6"/>
  </r>
  <r>
    <n v="2910"/>
    <n v="27"/>
    <s v="Female"/>
    <s v="Backpack"/>
    <x v="3"/>
    <n v="78"/>
    <s v="Louisiana"/>
    <s v="M"/>
    <s v="Indigo"/>
    <x v="0"/>
    <n v="3"/>
    <s v="No"/>
    <s v="Next Day Air"/>
    <s v="No"/>
    <s v="No"/>
    <n v="40"/>
    <x v="2"/>
    <x v="6"/>
  </r>
  <r>
    <n v="2911"/>
    <n v="32"/>
    <s v="Female"/>
    <s v="Belt"/>
    <x v="3"/>
    <n v="32"/>
    <s v="Mississippi"/>
    <s v="M"/>
    <s v="Blue"/>
    <x v="2"/>
    <n v="2.9"/>
    <s v="No"/>
    <s v="Store Pickup"/>
    <s v="No"/>
    <s v="No"/>
    <n v="41"/>
    <x v="2"/>
    <x v="5"/>
  </r>
  <r>
    <n v="2912"/>
    <n v="28"/>
    <s v="Female"/>
    <s v="Socks"/>
    <x v="0"/>
    <n v="38"/>
    <s v="Ohio"/>
    <s v="XL"/>
    <s v="Orange"/>
    <x v="3"/>
    <n v="2.9"/>
    <s v="No"/>
    <s v="Next Day Air"/>
    <s v="No"/>
    <s v="No"/>
    <n v="34"/>
    <x v="0"/>
    <x v="3"/>
  </r>
  <r>
    <n v="2913"/>
    <n v="48"/>
    <s v="Female"/>
    <s v="Shoes"/>
    <x v="1"/>
    <n v="37"/>
    <s v="Oregon"/>
    <s v="M"/>
    <s v="Yellow"/>
    <x v="0"/>
    <n v="4"/>
    <s v="No"/>
    <s v="Standard"/>
    <s v="No"/>
    <s v="No"/>
    <n v="27"/>
    <x v="1"/>
    <x v="4"/>
  </r>
  <r>
    <n v="2914"/>
    <n v="43"/>
    <s v="Female"/>
    <s v="Coat"/>
    <x v="2"/>
    <n v="83"/>
    <s v="Wyoming"/>
    <s v="L"/>
    <s v="Cyan"/>
    <x v="0"/>
    <n v="3.5"/>
    <s v="No"/>
    <s v="Express"/>
    <s v="No"/>
    <s v="No"/>
    <n v="12"/>
    <x v="1"/>
    <x v="6"/>
  </r>
  <r>
    <n v="2915"/>
    <n v="45"/>
    <s v="Female"/>
    <s v="Sweater"/>
    <x v="0"/>
    <n v="72"/>
    <s v="Pennsylvania"/>
    <s v="M"/>
    <s v="Yellow"/>
    <x v="3"/>
    <n v="3.8"/>
    <s v="No"/>
    <s v="Express"/>
    <s v="No"/>
    <s v="No"/>
    <n v="1"/>
    <x v="5"/>
    <x v="4"/>
  </r>
  <r>
    <n v="2916"/>
    <n v="26"/>
    <s v="Female"/>
    <s v="Shirt"/>
    <x v="0"/>
    <n v="30"/>
    <s v="Oregon"/>
    <s v="M"/>
    <s v="Cyan"/>
    <x v="3"/>
    <n v="4.5"/>
    <s v="No"/>
    <s v="Express"/>
    <s v="No"/>
    <s v="No"/>
    <n v="39"/>
    <x v="5"/>
    <x v="4"/>
  </r>
  <r>
    <n v="2917"/>
    <n v="62"/>
    <s v="Female"/>
    <s v="Shorts"/>
    <x v="0"/>
    <n v="66"/>
    <s v="Oklahoma"/>
    <s v="M"/>
    <s v="Green"/>
    <x v="0"/>
    <n v="2.7"/>
    <s v="No"/>
    <s v="Express"/>
    <s v="No"/>
    <s v="No"/>
    <n v="13"/>
    <x v="2"/>
    <x v="4"/>
  </r>
  <r>
    <n v="2918"/>
    <n v="58"/>
    <s v="Female"/>
    <s v="Shirt"/>
    <x v="0"/>
    <n v="45"/>
    <s v="Colorado"/>
    <s v="XL"/>
    <s v="White"/>
    <x v="0"/>
    <n v="2.9"/>
    <s v="No"/>
    <s v="Store Pickup"/>
    <s v="No"/>
    <s v="No"/>
    <n v="50"/>
    <x v="0"/>
    <x v="2"/>
  </r>
  <r>
    <n v="2919"/>
    <n v="19"/>
    <s v="Female"/>
    <s v="Sunglasses"/>
    <x v="3"/>
    <n v="73"/>
    <s v="New York"/>
    <s v="S"/>
    <s v="Black"/>
    <x v="3"/>
    <n v="4.9000000000000004"/>
    <s v="No"/>
    <s v="Free Shipping"/>
    <s v="No"/>
    <s v="No"/>
    <n v="36"/>
    <x v="1"/>
    <x v="1"/>
  </r>
  <r>
    <n v="2920"/>
    <n v="64"/>
    <s v="Female"/>
    <s v="Shoes"/>
    <x v="1"/>
    <n v="67"/>
    <s v="Minnesota"/>
    <s v="L"/>
    <s v="Charcoal"/>
    <x v="0"/>
    <n v="3.8"/>
    <s v="No"/>
    <s v="Standard"/>
    <s v="No"/>
    <s v="No"/>
    <n v="31"/>
    <x v="5"/>
    <x v="5"/>
  </r>
  <r>
    <n v="2921"/>
    <n v="33"/>
    <s v="Female"/>
    <s v="Sunglasses"/>
    <x v="3"/>
    <n v="72"/>
    <s v="Texas"/>
    <s v="XL"/>
    <s v="Brown"/>
    <x v="1"/>
    <n v="4.9000000000000004"/>
    <s v="No"/>
    <s v="Free Shipping"/>
    <s v="No"/>
    <s v="No"/>
    <n v="3"/>
    <x v="5"/>
    <x v="4"/>
  </r>
  <r>
    <n v="2922"/>
    <n v="20"/>
    <s v="Female"/>
    <s v="Handbag"/>
    <x v="3"/>
    <n v="24"/>
    <s v="Wisconsin"/>
    <s v="M"/>
    <s v="Cyan"/>
    <x v="3"/>
    <n v="4.5999999999999996"/>
    <s v="No"/>
    <s v="Standard"/>
    <s v="No"/>
    <s v="No"/>
    <n v="11"/>
    <x v="1"/>
    <x v="0"/>
  </r>
  <r>
    <n v="2923"/>
    <n v="45"/>
    <s v="Female"/>
    <s v="Sunglasses"/>
    <x v="3"/>
    <n v="68"/>
    <s v="Kentucky"/>
    <s v="L"/>
    <s v="Beige"/>
    <x v="0"/>
    <n v="3.5"/>
    <s v="No"/>
    <s v="Express"/>
    <s v="No"/>
    <s v="No"/>
    <n v="16"/>
    <x v="3"/>
    <x v="3"/>
  </r>
  <r>
    <n v="2924"/>
    <n v="28"/>
    <s v="Female"/>
    <s v="Shirt"/>
    <x v="0"/>
    <n v="70"/>
    <s v="Pennsylvania"/>
    <s v="M"/>
    <s v="Magenta"/>
    <x v="1"/>
    <n v="4.2"/>
    <s v="No"/>
    <s v="2-Day Shipping"/>
    <s v="No"/>
    <s v="No"/>
    <n v="12"/>
    <x v="1"/>
    <x v="3"/>
  </r>
  <r>
    <n v="2925"/>
    <n v="47"/>
    <s v="Female"/>
    <s v="Shirt"/>
    <x v="0"/>
    <n v="64"/>
    <s v="Rhode Island"/>
    <s v="L"/>
    <s v="Indigo"/>
    <x v="0"/>
    <n v="3.7"/>
    <s v="No"/>
    <s v="Free Shipping"/>
    <s v="No"/>
    <s v="No"/>
    <n v="37"/>
    <x v="5"/>
    <x v="6"/>
  </r>
  <r>
    <n v="2926"/>
    <n v="54"/>
    <s v="Female"/>
    <s v="Sweater"/>
    <x v="0"/>
    <n v="91"/>
    <s v="Illinois"/>
    <s v="M"/>
    <s v="Maroon"/>
    <x v="1"/>
    <n v="2.8"/>
    <s v="No"/>
    <s v="Store Pickup"/>
    <s v="No"/>
    <s v="No"/>
    <n v="43"/>
    <x v="2"/>
    <x v="6"/>
  </r>
  <r>
    <n v="2927"/>
    <n v="64"/>
    <s v="Female"/>
    <s v="Handbag"/>
    <x v="3"/>
    <n v="82"/>
    <s v="Maryland"/>
    <s v="M"/>
    <s v="Gray"/>
    <x v="0"/>
    <n v="4.8"/>
    <s v="No"/>
    <s v="2-Day Shipping"/>
    <s v="No"/>
    <s v="No"/>
    <n v="9"/>
    <x v="1"/>
    <x v="1"/>
  </r>
  <r>
    <n v="2928"/>
    <n v="45"/>
    <s v="Female"/>
    <s v="Shirt"/>
    <x v="0"/>
    <n v="24"/>
    <s v="Missouri"/>
    <s v="M"/>
    <s v="Black"/>
    <x v="2"/>
    <n v="2.7"/>
    <s v="No"/>
    <s v="Express"/>
    <s v="No"/>
    <s v="No"/>
    <n v="15"/>
    <x v="0"/>
    <x v="4"/>
  </r>
  <r>
    <n v="2929"/>
    <n v="40"/>
    <s v="Female"/>
    <s v="Jewelry"/>
    <x v="3"/>
    <n v="80"/>
    <s v="Alabama"/>
    <s v="L"/>
    <s v="Yellow"/>
    <x v="1"/>
    <n v="3.6"/>
    <s v="No"/>
    <s v="Store Pickup"/>
    <s v="No"/>
    <s v="No"/>
    <n v="17"/>
    <x v="2"/>
    <x v="1"/>
  </r>
  <r>
    <n v="2930"/>
    <n v="31"/>
    <s v="Female"/>
    <s v="Socks"/>
    <x v="0"/>
    <n v="53"/>
    <s v="Maine"/>
    <s v="XL"/>
    <s v="White"/>
    <x v="0"/>
    <n v="4.5"/>
    <s v="No"/>
    <s v="Next Day Air"/>
    <s v="No"/>
    <s v="No"/>
    <n v="42"/>
    <x v="0"/>
    <x v="0"/>
  </r>
  <r>
    <n v="2931"/>
    <n v="38"/>
    <s v="Female"/>
    <s v="T-shirt"/>
    <x v="0"/>
    <n v="50"/>
    <s v="Mississippi"/>
    <s v="M"/>
    <s v="Orange"/>
    <x v="1"/>
    <n v="4"/>
    <s v="No"/>
    <s v="Free Shipping"/>
    <s v="No"/>
    <s v="No"/>
    <n v="14"/>
    <x v="0"/>
    <x v="5"/>
  </r>
  <r>
    <n v="2932"/>
    <n v="36"/>
    <s v="Female"/>
    <s v="Jewelry"/>
    <x v="3"/>
    <n v="31"/>
    <s v="Alabama"/>
    <s v="M"/>
    <s v="Magenta"/>
    <x v="3"/>
    <n v="4.5"/>
    <s v="No"/>
    <s v="2-Day Shipping"/>
    <s v="No"/>
    <s v="No"/>
    <n v="49"/>
    <x v="2"/>
    <x v="4"/>
  </r>
  <r>
    <n v="2933"/>
    <n v="65"/>
    <s v="Female"/>
    <s v="Backpack"/>
    <x v="3"/>
    <n v="88"/>
    <s v="Alaska"/>
    <s v="L"/>
    <s v="Black"/>
    <x v="1"/>
    <n v="3.9"/>
    <s v="No"/>
    <s v="Express"/>
    <s v="No"/>
    <s v="No"/>
    <n v="3"/>
    <x v="3"/>
    <x v="3"/>
  </r>
  <r>
    <n v="2934"/>
    <n v="27"/>
    <s v="Female"/>
    <s v="Hat"/>
    <x v="3"/>
    <n v="52"/>
    <s v="Illinois"/>
    <s v="M"/>
    <s v="Brown"/>
    <x v="2"/>
    <n v="3.8"/>
    <s v="No"/>
    <s v="Standard"/>
    <s v="No"/>
    <s v="No"/>
    <n v="28"/>
    <x v="0"/>
    <x v="5"/>
  </r>
  <r>
    <n v="2935"/>
    <n v="38"/>
    <s v="Female"/>
    <s v="Gloves"/>
    <x v="3"/>
    <n v="22"/>
    <s v="Idaho"/>
    <s v="M"/>
    <s v="Orange"/>
    <x v="3"/>
    <n v="4.7"/>
    <s v="No"/>
    <s v="Next Day Air"/>
    <s v="No"/>
    <s v="No"/>
    <n v="41"/>
    <x v="4"/>
    <x v="3"/>
  </r>
  <r>
    <n v="2936"/>
    <n v="58"/>
    <s v="Female"/>
    <s v="Sneakers"/>
    <x v="1"/>
    <n v="27"/>
    <s v="North Carolina"/>
    <s v="XL"/>
    <s v="Gray"/>
    <x v="1"/>
    <n v="4.5999999999999996"/>
    <s v="No"/>
    <s v="Standard"/>
    <s v="No"/>
    <s v="No"/>
    <n v="11"/>
    <x v="0"/>
    <x v="1"/>
  </r>
  <r>
    <n v="2937"/>
    <n v="31"/>
    <s v="Female"/>
    <s v="Skirt"/>
    <x v="0"/>
    <n v="34"/>
    <s v="Washington"/>
    <s v="M"/>
    <s v="White"/>
    <x v="1"/>
    <n v="3.6"/>
    <s v="No"/>
    <s v="Express"/>
    <s v="No"/>
    <s v="No"/>
    <n v="46"/>
    <x v="3"/>
    <x v="1"/>
  </r>
  <r>
    <n v="2938"/>
    <n v="28"/>
    <s v="Female"/>
    <s v="Handbag"/>
    <x v="3"/>
    <n v="39"/>
    <s v="West Virginia"/>
    <s v="M"/>
    <s v="White"/>
    <x v="1"/>
    <n v="4.3"/>
    <s v="No"/>
    <s v="2-Day Shipping"/>
    <s v="No"/>
    <s v="No"/>
    <n v="15"/>
    <x v="2"/>
    <x v="1"/>
  </r>
  <r>
    <n v="2939"/>
    <n v="28"/>
    <s v="Female"/>
    <s v="Sunglasses"/>
    <x v="3"/>
    <n v="53"/>
    <s v="Maine"/>
    <s v="M"/>
    <s v="Violet"/>
    <x v="3"/>
    <n v="3"/>
    <s v="No"/>
    <s v="Standard"/>
    <s v="No"/>
    <s v="No"/>
    <n v="15"/>
    <x v="1"/>
    <x v="5"/>
  </r>
  <r>
    <n v="2940"/>
    <n v="32"/>
    <s v="Female"/>
    <s v="Sweater"/>
    <x v="0"/>
    <n v="46"/>
    <s v="Kentucky"/>
    <s v="M"/>
    <s v="Beige"/>
    <x v="0"/>
    <n v="4.3"/>
    <s v="No"/>
    <s v="Express"/>
    <s v="No"/>
    <s v="No"/>
    <n v="34"/>
    <x v="0"/>
    <x v="1"/>
  </r>
  <r>
    <n v="2941"/>
    <n v="61"/>
    <s v="Female"/>
    <s v="Handbag"/>
    <x v="3"/>
    <n v="85"/>
    <s v="Massachusetts"/>
    <s v="L"/>
    <s v="Beige"/>
    <x v="2"/>
    <n v="4.8"/>
    <s v="No"/>
    <s v="Next Day Air"/>
    <s v="No"/>
    <s v="No"/>
    <n v="13"/>
    <x v="1"/>
    <x v="5"/>
  </r>
  <r>
    <n v="2942"/>
    <n v="38"/>
    <s v="Female"/>
    <s v="Skirt"/>
    <x v="0"/>
    <n v="86"/>
    <s v="Pennsylvania"/>
    <s v="L"/>
    <s v="Purple"/>
    <x v="1"/>
    <n v="3.7"/>
    <s v="No"/>
    <s v="Free Shipping"/>
    <s v="No"/>
    <s v="No"/>
    <n v="27"/>
    <x v="3"/>
    <x v="5"/>
  </r>
  <r>
    <n v="2943"/>
    <n v="54"/>
    <s v="Female"/>
    <s v="Socks"/>
    <x v="0"/>
    <n v="63"/>
    <s v="Hawaii"/>
    <s v="M"/>
    <s v="Brown"/>
    <x v="2"/>
    <n v="2.6"/>
    <s v="No"/>
    <s v="Free Shipping"/>
    <s v="No"/>
    <s v="No"/>
    <n v="37"/>
    <x v="4"/>
    <x v="1"/>
  </r>
  <r>
    <n v="2944"/>
    <n v="29"/>
    <s v="Female"/>
    <s v="Shirt"/>
    <x v="0"/>
    <n v="44"/>
    <s v="Virginia"/>
    <s v="M"/>
    <s v="Orange"/>
    <x v="1"/>
    <n v="3.4"/>
    <s v="No"/>
    <s v="Standard"/>
    <s v="No"/>
    <s v="No"/>
    <n v="37"/>
    <x v="2"/>
    <x v="5"/>
  </r>
  <r>
    <n v="2945"/>
    <n v="50"/>
    <s v="Female"/>
    <s v="Sneakers"/>
    <x v="1"/>
    <n v="95"/>
    <s v="New York"/>
    <s v="XL"/>
    <s v="Cyan"/>
    <x v="2"/>
    <n v="3.9"/>
    <s v="No"/>
    <s v="Free Shipping"/>
    <s v="No"/>
    <s v="No"/>
    <n v="4"/>
    <x v="0"/>
    <x v="6"/>
  </r>
  <r>
    <n v="2946"/>
    <n v="32"/>
    <s v="Female"/>
    <s v="Belt"/>
    <x v="3"/>
    <n v="49"/>
    <s v="Delaware"/>
    <s v="M"/>
    <s v="Charcoal"/>
    <x v="2"/>
    <n v="4.8"/>
    <s v="No"/>
    <s v="Free Shipping"/>
    <s v="No"/>
    <s v="No"/>
    <n v="1"/>
    <x v="2"/>
    <x v="6"/>
  </r>
  <r>
    <n v="2947"/>
    <n v="38"/>
    <s v="Female"/>
    <s v="Pants"/>
    <x v="0"/>
    <n v="77"/>
    <s v="Hawaii"/>
    <s v="L"/>
    <s v="Purple"/>
    <x v="1"/>
    <n v="2.8"/>
    <s v="No"/>
    <s v="Free Shipping"/>
    <s v="No"/>
    <s v="No"/>
    <n v="29"/>
    <x v="4"/>
    <x v="3"/>
  </r>
  <r>
    <n v="2948"/>
    <n v="52"/>
    <s v="Female"/>
    <s v="Jewelry"/>
    <x v="3"/>
    <n v="63"/>
    <s v="Nebraska"/>
    <s v="L"/>
    <s v="Peach"/>
    <x v="1"/>
    <n v="4.4000000000000004"/>
    <s v="No"/>
    <s v="Standard"/>
    <s v="No"/>
    <s v="No"/>
    <n v="50"/>
    <x v="0"/>
    <x v="2"/>
  </r>
  <r>
    <n v="2949"/>
    <n v="61"/>
    <s v="Female"/>
    <s v="Pants"/>
    <x v="0"/>
    <n v="83"/>
    <s v="Vermont"/>
    <s v="M"/>
    <s v="Violet"/>
    <x v="0"/>
    <n v="3.1"/>
    <s v="No"/>
    <s v="Standard"/>
    <s v="No"/>
    <s v="No"/>
    <n v="38"/>
    <x v="5"/>
    <x v="4"/>
  </r>
  <r>
    <n v="2950"/>
    <n v="25"/>
    <s v="Female"/>
    <s v="Jewelry"/>
    <x v="3"/>
    <n v="93"/>
    <s v="Iowa"/>
    <s v="M"/>
    <s v="Peach"/>
    <x v="1"/>
    <n v="3.8"/>
    <s v="No"/>
    <s v="Store Pickup"/>
    <s v="No"/>
    <s v="No"/>
    <n v="15"/>
    <x v="3"/>
    <x v="2"/>
  </r>
  <r>
    <n v="2951"/>
    <n v="22"/>
    <s v="Female"/>
    <s v="Jeans"/>
    <x v="0"/>
    <n v="91"/>
    <s v="Iowa"/>
    <s v="S"/>
    <s v="Maroon"/>
    <x v="0"/>
    <n v="4.0999999999999996"/>
    <s v="No"/>
    <s v="2-Day Shipping"/>
    <s v="No"/>
    <s v="No"/>
    <n v="44"/>
    <x v="5"/>
    <x v="6"/>
  </r>
  <r>
    <n v="2952"/>
    <n v="47"/>
    <s v="Female"/>
    <s v="Scarf"/>
    <x v="3"/>
    <n v="99"/>
    <s v="Arkansas"/>
    <s v="L"/>
    <s v="Maroon"/>
    <x v="3"/>
    <n v="4.5999999999999996"/>
    <s v="No"/>
    <s v="Free Shipping"/>
    <s v="No"/>
    <s v="No"/>
    <n v="14"/>
    <x v="1"/>
    <x v="1"/>
  </r>
  <r>
    <n v="2953"/>
    <n v="50"/>
    <s v="Female"/>
    <s v="Belt"/>
    <x v="3"/>
    <n v="24"/>
    <s v="Alabama"/>
    <s v="M"/>
    <s v="Peach"/>
    <x v="1"/>
    <n v="4.9000000000000004"/>
    <s v="No"/>
    <s v="Next Day Air"/>
    <s v="No"/>
    <s v="No"/>
    <n v="5"/>
    <x v="5"/>
    <x v="5"/>
  </r>
  <r>
    <n v="2954"/>
    <n v="45"/>
    <s v="Female"/>
    <s v="Dress"/>
    <x v="0"/>
    <n v="82"/>
    <s v="Maryland"/>
    <s v="M"/>
    <s v="Silver"/>
    <x v="2"/>
    <n v="4.8"/>
    <s v="No"/>
    <s v="Next Day Air"/>
    <s v="No"/>
    <s v="No"/>
    <n v="11"/>
    <x v="2"/>
    <x v="2"/>
  </r>
  <r>
    <n v="2955"/>
    <n v="33"/>
    <s v="Female"/>
    <s v="T-shirt"/>
    <x v="0"/>
    <n v="28"/>
    <s v="South Dakota"/>
    <s v="M"/>
    <s v="Indigo"/>
    <x v="0"/>
    <n v="3.9"/>
    <s v="No"/>
    <s v="Express"/>
    <s v="No"/>
    <s v="No"/>
    <n v="15"/>
    <x v="2"/>
    <x v="2"/>
  </r>
  <r>
    <n v="2956"/>
    <n v="42"/>
    <s v="Female"/>
    <s v="Boots"/>
    <x v="1"/>
    <n v="67"/>
    <s v="Vermont"/>
    <s v="M"/>
    <s v="Silver"/>
    <x v="0"/>
    <n v="2.6"/>
    <s v="No"/>
    <s v="Free Shipping"/>
    <s v="No"/>
    <s v="No"/>
    <n v="46"/>
    <x v="2"/>
    <x v="2"/>
  </r>
  <r>
    <n v="2957"/>
    <n v="52"/>
    <s v="Female"/>
    <s v="Dress"/>
    <x v="0"/>
    <n v="88"/>
    <s v="Montana"/>
    <s v="M"/>
    <s v="Olive"/>
    <x v="3"/>
    <n v="3.7"/>
    <s v="No"/>
    <s v="Standard"/>
    <s v="No"/>
    <s v="No"/>
    <n v="30"/>
    <x v="0"/>
    <x v="5"/>
  </r>
  <r>
    <n v="2958"/>
    <n v="69"/>
    <s v="Female"/>
    <s v="Jewelry"/>
    <x v="3"/>
    <n v="70"/>
    <s v="South Dakota"/>
    <s v="S"/>
    <s v="Gray"/>
    <x v="3"/>
    <n v="4.7"/>
    <s v="No"/>
    <s v="Standard"/>
    <s v="No"/>
    <s v="No"/>
    <n v="2"/>
    <x v="1"/>
    <x v="2"/>
  </r>
  <r>
    <n v="2959"/>
    <n v="55"/>
    <s v="Female"/>
    <s v="Skirt"/>
    <x v="0"/>
    <n v="100"/>
    <s v="Ohio"/>
    <s v="M"/>
    <s v="Black"/>
    <x v="2"/>
    <n v="4.5"/>
    <s v="No"/>
    <s v="Standard"/>
    <s v="No"/>
    <s v="No"/>
    <n v="28"/>
    <x v="3"/>
    <x v="5"/>
  </r>
  <r>
    <n v="2960"/>
    <n v="38"/>
    <s v="Female"/>
    <s v="Handbag"/>
    <x v="3"/>
    <n v="28"/>
    <s v="Texas"/>
    <s v="L"/>
    <s v="Maroon"/>
    <x v="2"/>
    <n v="4.7"/>
    <s v="No"/>
    <s v="Free Shipping"/>
    <s v="No"/>
    <s v="No"/>
    <n v="9"/>
    <x v="3"/>
    <x v="3"/>
  </r>
  <r>
    <n v="2961"/>
    <n v="57"/>
    <s v="Female"/>
    <s v="Coat"/>
    <x v="2"/>
    <n v="48"/>
    <s v="Indiana"/>
    <s v="S"/>
    <s v="Olive"/>
    <x v="1"/>
    <n v="3.6"/>
    <s v="No"/>
    <s v="Standard"/>
    <s v="No"/>
    <s v="No"/>
    <n v="47"/>
    <x v="2"/>
    <x v="1"/>
  </r>
  <r>
    <n v="2962"/>
    <n v="33"/>
    <s v="Female"/>
    <s v="Hoodie"/>
    <x v="0"/>
    <n v="43"/>
    <s v="New Hampshire"/>
    <s v="S"/>
    <s v="Gold"/>
    <x v="3"/>
    <n v="2.8"/>
    <s v="No"/>
    <s v="Free Shipping"/>
    <s v="No"/>
    <s v="No"/>
    <n v="21"/>
    <x v="5"/>
    <x v="4"/>
  </r>
  <r>
    <n v="2963"/>
    <n v="57"/>
    <s v="Female"/>
    <s v="Pants"/>
    <x v="0"/>
    <n v="40"/>
    <s v="California"/>
    <s v="L"/>
    <s v="Pink"/>
    <x v="3"/>
    <n v="4"/>
    <s v="No"/>
    <s v="Express"/>
    <s v="No"/>
    <s v="No"/>
    <n v="42"/>
    <x v="2"/>
    <x v="6"/>
  </r>
  <r>
    <n v="2964"/>
    <n v="52"/>
    <s v="Female"/>
    <s v="Boots"/>
    <x v="1"/>
    <n v="97"/>
    <s v="Maine"/>
    <s v="M"/>
    <s v="Brown"/>
    <x v="1"/>
    <n v="3.6"/>
    <s v="No"/>
    <s v="Free Shipping"/>
    <s v="No"/>
    <s v="No"/>
    <n v="28"/>
    <x v="2"/>
    <x v="1"/>
  </r>
  <r>
    <n v="2965"/>
    <n v="44"/>
    <s v="Female"/>
    <s v="Coat"/>
    <x v="2"/>
    <n v="25"/>
    <s v="Ohio"/>
    <s v="S"/>
    <s v="White"/>
    <x v="3"/>
    <n v="3.8"/>
    <s v="No"/>
    <s v="2-Day Shipping"/>
    <s v="No"/>
    <s v="No"/>
    <n v="13"/>
    <x v="0"/>
    <x v="0"/>
  </r>
  <r>
    <n v="2966"/>
    <n v="48"/>
    <s v="Female"/>
    <s v="Scarf"/>
    <x v="3"/>
    <n v="45"/>
    <s v="Delaware"/>
    <s v="M"/>
    <s v="Blue"/>
    <x v="2"/>
    <n v="4.4000000000000004"/>
    <s v="No"/>
    <s v="Standard"/>
    <s v="No"/>
    <s v="No"/>
    <n v="25"/>
    <x v="3"/>
    <x v="0"/>
  </r>
  <r>
    <n v="2967"/>
    <n v="52"/>
    <s v="Female"/>
    <s v="Boots"/>
    <x v="1"/>
    <n v="49"/>
    <s v="Oklahoma"/>
    <s v="L"/>
    <s v="Orange"/>
    <x v="3"/>
    <n v="2.8"/>
    <s v="No"/>
    <s v="Store Pickup"/>
    <s v="No"/>
    <s v="No"/>
    <n v="38"/>
    <x v="5"/>
    <x v="6"/>
  </r>
  <r>
    <n v="2968"/>
    <n v="34"/>
    <s v="Female"/>
    <s v="Sneakers"/>
    <x v="1"/>
    <n v="36"/>
    <s v="Indiana"/>
    <s v="L"/>
    <s v="Silver"/>
    <x v="2"/>
    <n v="3.4"/>
    <s v="No"/>
    <s v="Free Shipping"/>
    <s v="No"/>
    <s v="No"/>
    <n v="40"/>
    <x v="0"/>
    <x v="2"/>
  </r>
  <r>
    <n v="2969"/>
    <n v="26"/>
    <s v="Female"/>
    <s v="Sweater"/>
    <x v="0"/>
    <n v="48"/>
    <s v="South Carolina"/>
    <s v="S"/>
    <s v="Gray"/>
    <x v="3"/>
    <n v="4.9000000000000004"/>
    <s v="No"/>
    <s v="Express"/>
    <s v="No"/>
    <s v="No"/>
    <n v="25"/>
    <x v="1"/>
    <x v="6"/>
  </r>
  <r>
    <n v="2970"/>
    <n v="36"/>
    <s v="Female"/>
    <s v="Belt"/>
    <x v="3"/>
    <n v="62"/>
    <s v="Vermont"/>
    <s v="S"/>
    <s v="Blue"/>
    <x v="3"/>
    <n v="4.3"/>
    <s v="No"/>
    <s v="Next Day Air"/>
    <s v="No"/>
    <s v="No"/>
    <n v="20"/>
    <x v="1"/>
    <x v="6"/>
  </r>
  <r>
    <n v="2971"/>
    <n v="24"/>
    <s v="Female"/>
    <s v="Jewelry"/>
    <x v="3"/>
    <n v="74"/>
    <s v="Kansas"/>
    <s v="M"/>
    <s v="White"/>
    <x v="0"/>
    <n v="3.4"/>
    <s v="No"/>
    <s v="Free Shipping"/>
    <s v="No"/>
    <s v="No"/>
    <n v="44"/>
    <x v="2"/>
    <x v="4"/>
  </r>
  <r>
    <n v="2972"/>
    <n v="30"/>
    <s v="Female"/>
    <s v="Handbag"/>
    <x v="3"/>
    <n v="100"/>
    <s v="Utah"/>
    <s v="L"/>
    <s v="Yellow"/>
    <x v="3"/>
    <n v="3.9"/>
    <s v="No"/>
    <s v="Next Day Air"/>
    <s v="No"/>
    <s v="No"/>
    <n v="9"/>
    <x v="3"/>
    <x v="6"/>
  </r>
  <r>
    <n v="2973"/>
    <n v="31"/>
    <s v="Female"/>
    <s v="Jacket"/>
    <x v="2"/>
    <n v="39"/>
    <s v="New York"/>
    <s v="S"/>
    <s v="Indigo"/>
    <x v="3"/>
    <n v="4.2"/>
    <s v="No"/>
    <s v="Free Shipping"/>
    <s v="No"/>
    <s v="No"/>
    <n v="11"/>
    <x v="0"/>
    <x v="6"/>
  </r>
  <r>
    <n v="2974"/>
    <n v="25"/>
    <s v="Female"/>
    <s v="Boots"/>
    <x v="1"/>
    <n v="65"/>
    <s v="Indiana"/>
    <s v="M"/>
    <s v="Blue"/>
    <x v="2"/>
    <n v="2.7"/>
    <s v="No"/>
    <s v="Store Pickup"/>
    <s v="No"/>
    <s v="No"/>
    <n v="3"/>
    <x v="4"/>
    <x v="0"/>
  </r>
  <r>
    <n v="2975"/>
    <n v="57"/>
    <s v="Female"/>
    <s v="Sneakers"/>
    <x v="1"/>
    <n v="99"/>
    <s v="Tennessee"/>
    <s v="XL"/>
    <s v="Peach"/>
    <x v="2"/>
    <n v="4.0999999999999996"/>
    <s v="No"/>
    <s v="Store Pickup"/>
    <s v="No"/>
    <s v="No"/>
    <n v="34"/>
    <x v="2"/>
    <x v="1"/>
  </r>
  <r>
    <n v="2976"/>
    <n v="61"/>
    <s v="Female"/>
    <s v="Scarf"/>
    <x v="3"/>
    <n v="68"/>
    <s v="Georgia"/>
    <s v="XL"/>
    <s v="Lavender"/>
    <x v="0"/>
    <n v="4.5"/>
    <s v="No"/>
    <s v="2-Day Shipping"/>
    <s v="No"/>
    <s v="No"/>
    <n v="48"/>
    <x v="1"/>
    <x v="6"/>
  </r>
  <r>
    <n v="2977"/>
    <n v="30"/>
    <s v="Female"/>
    <s v="Coat"/>
    <x v="2"/>
    <n v="97"/>
    <s v="Nebraska"/>
    <s v="M"/>
    <s v="Silver"/>
    <x v="2"/>
    <n v="2.8"/>
    <s v="No"/>
    <s v="Express"/>
    <s v="No"/>
    <s v="No"/>
    <n v="28"/>
    <x v="1"/>
    <x v="0"/>
  </r>
  <r>
    <n v="2978"/>
    <n v="38"/>
    <s v="Female"/>
    <s v="Shorts"/>
    <x v="0"/>
    <n v="47"/>
    <s v="Washington"/>
    <s v="L"/>
    <s v="Gold"/>
    <x v="0"/>
    <n v="3.4"/>
    <s v="No"/>
    <s v="Standard"/>
    <s v="No"/>
    <s v="No"/>
    <n v="20"/>
    <x v="0"/>
    <x v="2"/>
  </r>
  <r>
    <n v="2979"/>
    <n v="53"/>
    <s v="Female"/>
    <s v="Shorts"/>
    <x v="0"/>
    <n v="56"/>
    <s v="Idaho"/>
    <s v="S"/>
    <s v="Cyan"/>
    <x v="1"/>
    <n v="3.9"/>
    <s v="No"/>
    <s v="Free Shipping"/>
    <s v="No"/>
    <s v="No"/>
    <n v="49"/>
    <x v="4"/>
    <x v="0"/>
  </r>
  <r>
    <n v="2980"/>
    <n v="31"/>
    <s v="Female"/>
    <s v="Jeans"/>
    <x v="0"/>
    <n v="91"/>
    <s v="Louisiana"/>
    <s v="L"/>
    <s v="Olive"/>
    <x v="3"/>
    <n v="2.6"/>
    <s v="No"/>
    <s v="Next Day Air"/>
    <s v="No"/>
    <s v="No"/>
    <n v="14"/>
    <x v="3"/>
    <x v="1"/>
  </r>
  <r>
    <n v="2981"/>
    <n v="70"/>
    <s v="Female"/>
    <s v="Gloves"/>
    <x v="3"/>
    <n v="93"/>
    <s v="New Jersey"/>
    <s v="L"/>
    <s v="Teal"/>
    <x v="3"/>
    <n v="4.4000000000000004"/>
    <s v="No"/>
    <s v="2-Day Shipping"/>
    <s v="No"/>
    <s v="No"/>
    <n v="9"/>
    <x v="4"/>
    <x v="5"/>
  </r>
  <r>
    <n v="2982"/>
    <n v="21"/>
    <s v="Female"/>
    <s v="Pants"/>
    <x v="0"/>
    <n v="36"/>
    <s v="Delaware"/>
    <s v="L"/>
    <s v="Pink"/>
    <x v="0"/>
    <n v="4.9000000000000004"/>
    <s v="No"/>
    <s v="Standard"/>
    <s v="No"/>
    <s v="No"/>
    <n v="37"/>
    <x v="0"/>
    <x v="2"/>
  </r>
  <r>
    <n v="2983"/>
    <n v="33"/>
    <s v="Female"/>
    <s v="Dress"/>
    <x v="0"/>
    <n v="45"/>
    <s v="Wisconsin"/>
    <s v="M"/>
    <s v="Orange"/>
    <x v="2"/>
    <n v="3.6"/>
    <s v="No"/>
    <s v="Store Pickup"/>
    <s v="No"/>
    <s v="No"/>
    <n v="4"/>
    <x v="2"/>
    <x v="1"/>
  </r>
  <r>
    <n v="2984"/>
    <n v="60"/>
    <s v="Female"/>
    <s v="Pants"/>
    <x v="0"/>
    <n v="44"/>
    <s v="West Virginia"/>
    <s v="M"/>
    <s v="Charcoal"/>
    <x v="0"/>
    <n v="2.8"/>
    <s v="No"/>
    <s v="2-Day Shipping"/>
    <s v="No"/>
    <s v="No"/>
    <n v="1"/>
    <x v="2"/>
    <x v="3"/>
  </r>
  <r>
    <n v="2985"/>
    <n v="45"/>
    <s v="Female"/>
    <s v="Gloves"/>
    <x v="3"/>
    <n v="32"/>
    <s v="Texas"/>
    <s v="L"/>
    <s v="Red"/>
    <x v="1"/>
    <n v="4.3"/>
    <s v="No"/>
    <s v="2-Day Shipping"/>
    <s v="No"/>
    <s v="No"/>
    <n v="36"/>
    <x v="5"/>
    <x v="4"/>
  </r>
  <r>
    <n v="2986"/>
    <n v="46"/>
    <s v="Female"/>
    <s v="Belt"/>
    <x v="3"/>
    <n v="36"/>
    <s v="Hawaii"/>
    <s v="S"/>
    <s v="Teal"/>
    <x v="2"/>
    <n v="3"/>
    <s v="No"/>
    <s v="Express"/>
    <s v="No"/>
    <s v="No"/>
    <n v="21"/>
    <x v="1"/>
    <x v="4"/>
  </r>
  <r>
    <n v="2987"/>
    <n v="62"/>
    <s v="Female"/>
    <s v="Belt"/>
    <x v="3"/>
    <n v="85"/>
    <s v="Arizona"/>
    <s v="S"/>
    <s v="Silver"/>
    <x v="2"/>
    <n v="3.3"/>
    <s v="No"/>
    <s v="2-Day Shipping"/>
    <s v="No"/>
    <s v="No"/>
    <n v="16"/>
    <x v="2"/>
    <x v="5"/>
  </r>
  <r>
    <n v="2988"/>
    <n v="63"/>
    <s v="Female"/>
    <s v="Skirt"/>
    <x v="0"/>
    <n v="36"/>
    <s v="Louisiana"/>
    <s v="L"/>
    <s v="Black"/>
    <x v="0"/>
    <n v="2.5"/>
    <s v="No"/>
    <s v="Store Pickup"/>
    <s v="No"/>
    <s v="No"/>
    <n v="42"/>
    <x v="1"/>
    <x v="5"/>
  </r>
  <r>
    <n v="2989"/>
    <n v="69"/>
    <s v="Female"/>
    <s v="Socks"/>
    <x v="0"/>
    <n v="55"/>
    <s v="Nevada"/>
    <s v="S"/>
    <s v="Pink"/>
    <x v="1"/>
    <n v="5"/>
    <s v="No"/>
    <s v="2-Day Shipping"/>
    <s v="No"/>
    <s v="No"/>
    <n v="31"/>
    <x v="5"/>
    <x v="5"/>
  </r>
  <r>
    <n v="2990"/>
    <n v="46"/>
    <s v="Female"/>
    <s v="Belt"/>
    <x v="3"/>
    <n v="20"/>
    <s v="Rhode Island"/>
    <s v="XL"/>
    <s v="Teal"/>
    <x v="2"/>
    <n v="4.3"/>
    <s v="No"/>
    <s v="2-Day Shipping"/>
    <s v="No"/>
    <s v="No"/>
    <n v="6"/>
    <x v="2"/>
    <x v="1"/>
  </r>
  <r>
    <n v="2991"/>
    <n v="69"/>
    <s v="Female"/>
    <s v="Shirt"/>
    <x v="0"/>
    <n v="91"/>
    <s v="Illinois"/>
    <s v="M"/>
    <s v="Teal"/>
    <x v="3"/>
    <n v="4.2"/>
    <s v="No"/>
    <s v="Free Shipping"/>
    <s v="No"/>
    <s v="No"/>
    <n v="24"/>
    <x v="0"/>
    <x v="5"/>
  </r>
  <r>
    <n v="2992"/>
    <n v="66"/>
    <s v="Female"/>
    <s v="Dress"/>
    <x v="0"/>
    <n v="71"/>
    <s v="Utah"/>
    <s v="L"/>
    <s v="Green"/>
    <x v="2"/>
    <n v="3.9"/>
    <s v="No"/>
    <s v="Standard"/>
    <s v="No"/>
    <s v="No"/>
    <n v="7"/>
    <x v="3"/>
    <x v="4"/>
  </r>
  <r>
    <n v="2993"/>
    <n v="41"/>
    <s v="Female"/>
    <s v="Socks"/>
    <x v="0"/>
    <n v="64"/>
    <s v="North Dakota"/>
    <s v="M"/>
    <s v="Charcoal"/>
    <x v="1"/>
    <n v="3.9"/>
    <s v="No"/>
    <s v="Store Pickup"/>
    <s v="No"/>
    <s v="No"/>
    <n v="25"/>
    <x v="0"/>
    <x v="1"/>
  </r>
  <r>
    <n v="2994"/>
    <n v="32"/>
    <s v="Female"/>
    <s v="Jacket"/>
    <x v="2"/>
    <n v="21"/>
    <s v="Kansas"/>
    <s v="L"/>
    <s v="Indigo"/>
    <x v="1"/>
    <n v="4.2"/>
    <s v="No"/>
    <s v="Free Shipping"/>
    <s v="No"/>
    <s v="No"/>
    <n v="18"/>
    <x v="1"/>
    <x v="4"/>
  </r>
  <r>
    <n v="2995"/>
    <n v="69"/>
    <s v="Female"/>
    <s v="Sweater"/>
    <x v="0"/>
    <n v="100"/>
    <s v="Nevada"/>
    <s v="S"/>
    <s v="White"/>
    <x v="0"/>
    <n v="3.5"/>
    <s v="No"/>
    <s v="Store Pickup"/>
    <s v="No"/>
    <s v="No"/>
    <n v="14"/>
    <x v="4"/>
    <x v="3"/>
  </r>
  <r>
    <n v="2996"/>
    <n v="29"/>
    <s v="Female"/>
    <s v="Jeans"/>
    <x v="0"/>
    <n v="96"/>
    <s v="Virginia"/>
    <s v="M"/>
    <s v="Orange"/>
    <x v="2"/>
    <n v="2.5"/>
    <s v="No"/>
    <s v="Standard"/>
    <s v="No"/>
    <s v="No"/>
    <n v="42"/>
    <x v="5"/>
    <x v="4"/>
  </r>
  <r>
    <n v="2997"/>
    <n v="70"/>
    <s v="Female"/>
    <s v="Jewelry"/>
    <x v="3"/>
    <n v="91"/>
    <s v="Utah"/>
    <s v="M"/>
    <s v="White"/>
    <x v="1"/>
    <n v="2.9"/>
    <s v="No"/>
    <s v="Express"/>
    <s v="No"/>
    <s v="No"/>
    <n v="6"/>
    <x v="0"/>
    <x v="6"/>
  </r>
  <r>
    <n v="2998"/>
    <n v="41"/>
    <s v="Female"/>
    <s v="Sweater"/>
    <x v="0"/>
    <n v="40"/>
    <s v="Idaho"/>
    <s v="S"/>
    <s v="Yellow"/>
    <x v="1"/>
    <n v="2.7"/>
    <s v="No"/>
    <s v="Next Day Air"/>
    <s v="No"/>
    <s v="No"/>
    <n v="14"/>
    <x v="0"/>
    <x v="6"/>
  </r>
  <r>
    <n v="2999"/>
    <n v="31"/>
    <s v="Female"/>
    <s v="Hoodie"/>
    <x v="0"/>
    <n v="53"/>
    <s v="Alaska"/>
    <s v="M"/>
    <s v="Red"/>
    <x v="2"/>
    <n v="4.7"/>
    <s v="No"/>
    <s v="Express"/>
    <s v="No"/>
    <s v="No"/>
    <n v="30"/>
    <x v="5"/>
    <x v="3"/>
  </r>
  <r>
    <n v="3000"/>
    <n v="31"/>
    <s v="Female"/>
    <s v="Sunglasses"/>
    <x v="3"/>
    <n v="48"/>
    <s v="New Hampshire"/>
    <s v="S"/>
    <s v="Charcoal"/>
    <x v="0"/>
    <n v="3.8"/>
    <s v="No"/>
    <s v="Standard"/>
    <s v="No"/>
    <s v="No"/>
    <n v="10"/>
    <x v="1"/>
    <x v="5"/>
  </r>
  <r>
    <n v="3001"/>
    <n v="57"/>
    <s v="Female"/>
    <s v="Sandals"/>
    <x v="1"/>
    <n v="70"/>
    <s v="Ohio"/>
    <s v="M"/>
    <s v="Lavender"/>
    <x v="0"/>
    <n v="3.7"/>
    <s v="No"/>
    <s v="Express"/>
    <s v="No"/>
    <s v="No"/>
    <n v="7"/>
    <x v="3"/>
    <x v="1"/>
  </r>
  <r>
    <n v="3002"/>
    <n v="29"/>
    <s v="Female"/>
    <s v="Coat"/>
    <x v="2"/>
    <n v="29"/>
    <s v="Montana"/>
    <s v="L"/>
    <s v="Charcoal"/>
    <x v="2"/>
    <n v="4.7"/>
    <s v="No"/>
    <s v="Express"/>
    <s v="No"/>
    <s v="No"/>
    <n v="28"/>
    <x v="2"/>
    <x v="3"/>
  </r>
  <r>
    <n v="3003"/>
    <n v="70"/>
    <s v="Female"/>
    <s v="Belt"/>
    <x v="3"/>
    <n v="29"/>
    <s v="Louisiana"/>
    <s v="M"/>
    <s v="Maroon"/>
    <x v="3"/>
    <n v="3.6"/>
    <s v="No"/>
    <s v="Next Day Air"/>
    <s v="No"/>
    <s v="No"/>
    <n v="19"/>
    <x v="4"/>
    <x v="3"/>
  </r>
  <r>
    <n v="3004"/>
    <n v="51"/>
    <s v="Female"/>
    <s v="Blouse"/>
    <x v="0"/>
    <n v="53"/>
    <s v="Oregon"/>
    <s v="M"/>
    <s v="Brown"/>
    <x v="3"/>
    <n v="2.8"/>
    <s v="No"/>
    <s v="Express"/>
    <s v="No"/>
    <s v="No"/>
    <n v="13"/>
    <x v="2"/>
    <x v="6"/>
  </r>
  <r>
    <n v="3005"/>
    <n v="45"/>
    <s v="Female"/>
    <s v="Skirt"/>
    <x v="0"/>
    <n v="79"/>
    <s v="Arizona"/>
    <s v="M"/>
    <s v="Lavender"/>
    <x v="0"/>
    <n v="3.7"/>
    <s v="No"/>
    <s v="Store Pickup"/>
    <s v="No"/>
    <s v="No"/>
    <n v="23"/>
    <x v="0"/>
    <x v="0"/>
  </r>
  <r>
    <n v="3006"/>
    <n v="18"/>
    <s v="Female"/>
    <s v="Shorts"/>
    <x v="0"/>
    <n v="65"/>
    <s v="Alaska"/>
    <s v="XL"/>
    <s v="Brown"/>
    <x v="1"/>
    <n v="3.5"/>
    <s v="No"/>
    <s v="Express"/>
    <s v="No"/>
    <s v="No"/>
    <n v="5"/>
    <x v="0"/>
    <x v="1"/>
  </r>
  <r>
    <n v="3007"/>
    <n v="37"/>
    <s v="Female"/>
    <s v="Dress"/>
    <x v="0"/>
    <n v="99"/>
    <s v="Utah"/>
    <s v="M"/>
    <s v="Olive"/>
    <x v="2"/>
    <n v="3.7"/>
    <s v="No"/>
    <s v="Store Pickup"/>
    <s v="No"/>
    <s v="No"/>
    <n v="17"/>
    <x v="0"/>
    <x v="4"/>
  </r>
  <r>
    <n v="3008"/>
    <n v="23"/>
    <s v="Female"/>
    <s v="Sunglasses"/>
    <x v="3"/>
    <n v="60"/>
    <s v="New York"/>
    <s v="L"/>
    <s v="Lavender"/>
    <x v="0"/>
    <n v="3"/>
    <s v="No"/>
    <s v="Next Day Air"/>
    <s v="No"/>
    <s v="No"/>
    <n v="31"/>
    <x v="0"/>
    <x v="1"/>
  </r>
  <r>
    <n v="3009"/>
    <n v="39"/>
    <s v="Female"/>
    <s v="Shoes"/>
    <x v="1"/>
    <n v="86"/>
    <s v="New Mexico"/>
    <s v="M"/>
    <s v="Gold"/>
    <x v="0"/>
    <n v="4.9000000000000004"/>
    <s v="No"/>
    <s v="Free Shipping"/>
    <s v="No"/>
    <s v="No"/>
    <n v="19"/>
    <x v="3"/>
    <x v="1"/>
  </r>
  <r>
    <n v="3010"/>
    <n v="62"/>
    <s v="Female"/>
    <s v="Belt"/>
    <x v="3"/>
    <n v="73"/>
    <s v="Louisiana"/>
    <s v="M"/>
    <s v="Silver"/>
    <x v="0"/>
    <n v="4.5999999999999996"/>
    <s v="No"/>
    <s v="Free Shipping"/>
    <s v="No"/>
    <s v="No"/>
    <n v="8"/>
    <x v="0"/>
    <x v="0"/>
  </r>
  <r>
    <n v="3011"/>
    <n v="70"/>
    <s v="Female"/>
    <s v="Belt"/>
    <x v="3"/>
    <n v="45"/>
    <s v="Ohio"/>
    <s v="M"/>
    <s v="Violet"/>
    <x v="0"/>
    <n v="3.3"/>
    <s v="No"/>
    <s v="Free Shipping"/>
    <s v="No"/>
    <s v="No"/>
    <n v="15"/>
    <x v="2"/>
    <x v="2"/>
  </r>
  <r>
    <n v="3012"/>
    <n v="20"/>
    <s v="Female"/>
    <s v="Belt"/>
    <x v="3"/>
    <n v="70"/>
    <s v="Nevada"/>
    <s v="S"/>
    <s v="Brown"/>
    <x v="2"/>
    <n v="3"/>
    <s v="No"/>
    <s v="Next Day Air"/>
    <s v="No"/>
    <s v="No"/>
    <n v="18"/>
    <x v="2"/>
    <x v="6"/>
  </r>
  <r>
    <n v="3013"/>
    <n v="42"/>
    <s v="Female"/>
    <s v="Belt"/>
    <x v="3"/>
    <n v="65"/>
    <s v="Idaho"/>
    <s v="M"/>
    <s v="Teal"/>
    <x v="3"/>
    <n v="3.5"/>
    <s v="No"/>
    <s v="Standard"/>
    <s v="No"/>
    <s v="No"/>
    <n v="16"/>
    <x v="3"/>
    <x v="2"/>
  </r>
  <r>
    <n v="3014"/>
    <n v="41"/>
    <s v="Female"/>
    <s v="Skirt"/>
    <x v="0"/>
    <n v="55"/>
    <s v="Arizona"/>
    <s v="L"/>
    <s v="Peach"/>
    <x v="2"/>
    <n v="4.2"/>
    <s v="No"/>
    <s v="Store Pickup"/>
    <s v="No"/>
    <s v="No"/>
    <n v="13"/>
    <x v="1"/>
    <x v="5"/>
  </r>
  <r>
    <n v="3015"/>
    <n v="24"/>
    <s v="Female"/>
    <s v="T-shirt"/>
    <x v="0"/>
    <n v="65"/>
    <s v="Utah"/>
    <s v="M"/>
    <s v="Maroon"/>
    <x v="1"/>
    <n v="4.5"/>
    <s v="No"/>
    <s v="Express"/>
    <s v="No"/>
    <s v="No"/>
    <n v="38"/>
    <x v="3"/>
    <x v="6"/>
  </r>
  <r>
    <n v="3016"/>
    <n v="37"/>
    <s v="Female"/>
    <s v="Scarf"/>
    <x v="3"/>
    <n v="21"/>
    <s v="Wyoming"/>
    <s v="XL"/>
    <s v="Lavender"/>
    <x v="1"/>
    <n v="2.8"/>
    <s v="No"/>
    <s v="Express"/>
    <s v="No"/>
    <s v="No"/>
    <n v="27"/>
    <x v="4"/>
    <x v="4"/>
  </r>
  <r>
    <n v="3017"/>
    <n v="30"/>
    <s v="Female"/>
    <s v="Blouse"/>
    <x v="0"/>
    <n v="26"/>
    <s v="Indiana"/>
    <s v="L"/>
    <s v="Lavender"/>
    <x v="2"/>
    <n v="4.9000000000000004"/>
    <s v="No"/>
    <s v="Store Pickup"/>
    <s v="No"/>
    <s v="No"/>
    <n v="31"/>
    <x v="4"/>
    <x v="3"/>
  </r>
  <r>
    <n v="3018"/>
    <n v="58"/>
    <s v="Female"/>
    <s v="Sunglasses"/>
    <x v="3"/>
    <n v="71"/>
    <s v="Wisconsin"/>
    <s v="S"/>
    <s v="Purple"/>
    <x v="2"/>
    <n v="3.3"/>
    <s v="No"/>
    <s v="Next Day Air"/>
    <s v="No"/>
    <s v="No"/>
    <n v="24"/>
    <x v="1"/>
    <x v="4"/>
  </r>
  <r>
    <n v="3019"/>
    <n v="43"/>
    <s v="Female"/>
    <s v="Boots"/>
    <x v="1"/>
    <n v="41"/>
    <s v="Texas"/>
    <s v="M"/>
    <s v="Green"/>
    <x v="2"/>
    <n v="3"/>
    <s v="No"/>
    <s v="Free Shipping"/>
    <s v="No"/>
    <s v="No"/>
    <n v="21"/>
    <x v="5"/>
    <x v="4"/>
  </r>
  <r>
    <n v="3020"/>
    <n v="19"/>
    <s v="Female"/>
    <s v="Jacket"/>
    <x v="2"/>
    <n v="44"/>
    <s v="Utah"/>
    <s v="M"/>
    <s v="Yellow"/>
    <x v="0"/>
    <n v="3.9"/>
    <s v="No"/>
    <s v="2-Day Shipping"/>
    <s v="No"/>
    <s v="No"/>
    <n v="15"/>
    <x v="3"/>
    <x v="2"/>
  </r>
  <r>
    <n v="3021"/>
    <n v="23"/>
    <s v="Female"/>
    <s v="Jeans"/>
    <x v="0"/>
    <n v="81"/>
    <s v="Arkansas"/>
    <s v="S"/>
    <s v="Charcoal"/>
    <x v="3"/>
    <n v="2.8"/>
    <s v="No"/>
    <s v="Store Pickup"/>
    <s v="No"/>
    <s v="No"/>
    <n v="48"/>
    <x v="0"/>
    <x v="6"/>
  </r>
  <r>
    <n v="3022"/>
    <n v="65"/>
    <s v="Female"/>
    <s v="Sunglasses"/>
    <x v="3"/>
    <n v="77"/>
    <s v="Pennsylvania"/>
    <s v="S"/>
    <s v="Blue"/>
    <x v="2"/>
    <n v="4.5"/>
    <s v="No"/>
    <s v="2-Day Shipping"/>
    <s v="No"/>
    <s v="No"/>
    <n v="47"/>
    <x v="1"/>
    <x v="3"/>
  </r>
  <r>
    <n v="3023"/>
    <n v="58"/>
    <s v="Female"/>
    <s v="Sandals"/>
    <x v="1"/>
    <n v="26"/>
    <s v="Georgia"/>
    <s v="M"/>
    <s v="Lavender"/>
    <x v="3"/>
    <n v="4"/>
    <s v="No"/>
    <s v="Free Shipping"/>
    <s v="No"/>
    <s v="No"/>
    <n v="23"/>
    <x v="3"/>
    <x v="1"/>
  </r>
  <r>
    <n v="3024"/>
    <n v="50"/>
    <s v="Female"/>
    <s v="Backpack"/>
    <x v="3"/>
    <n v="31"/>
    <s v="Indiana"/>
    <s v="M"/>
    <s v="Brown"/>
    <x v="2"/>
    <n v="2.9"/>
    <s v="No"/>
    <s v="Express"/>
    <s v="No"/>
    <s v="No"/>
    <n v="4"/>
    <x v="3"/>
    <x v="3"/>
  </r>
  <r>
    <n v="3025"/>
    <n v="67"/>
    <s v="Female"/>
    <s v="Blouse"/>
    <x v="0"/>
    <n v="82"/>
    <s v="Idaho"/>
    <s v="S"/>
    <s v="White"/>
    <x v="1"/>
    <n v="4"/>
    <s v="No"/>
    <s v="Free Shipping"/>
    <s v="No"/>
    <s v="No"/>
    <n v="47"/>
    <x v="2"/>
    <x v="6"/>
  </r>
  <r>
    <n v="3026"/>
    <n v="40"/>
    <s v="Female"/>
    <s v="Shoes"/>
    <x v="1"/>
    <n v="60"/>
    <s v="Montana"/>
    <s v="XL"/>
    <s v="Green"/>
    <x v="2"/>
    <n v="3.4"/>
    <s v="No"/>
    <s v="Store Pickup"/>
    <s v="No"/>
    <s v="No"/>
    <n v="7"/>
    <x v="3"/>
    <x v="5"/>
  </r>
  <r>
    <n v="3027"/>
    <n v="55"/>
    <s v="Female"/>
    <s v="Shirt"/>
    <x v="0"/>
    <n v="70"/>
    <s v="Tennessee"/>
    <s v="L"/>
    <s v="Magenta"/>
    <x v="3"/>
    <n v="2.5"/>
    <s v="No"/>
    <s v="Free Shipping"/>
    <s v="No"/>
    <s v="No"/>
    <n v="6"/>
    <x v="2"/>
    <x v="2"/>
  </r>
  <r>
    <n v="3028"/>
    <n v="52"/>
    <s v="Female"/>
    <s v="Hoodie"/>
    <x v="0"/>
    <n v="26"/>
    <s v="West Virginia"/>
    <s v="XL"/>
    <s v="Peach"/>
    <x v="0"/>
    <n v="2.8"/>
    <s v="No"/>
    <s v="2-Day Shipping"/>
    <s v="No"/>
    <s v="No"/>
    <n v="47"/>
    <x v="2"/>
    <x v="3"/>
  </r>
  <r>
    <n v="3029"/>
    <n v="62"/>
    <s v="Female"/>
    <s v="Dress"/>
    <x v="0"/>
    <n v="100"/>
    <s v="California"/>
    <s v="L"/>
    <s v="Charcoal"/>
    <x v="2"/>
    <n v="3"/>
    <s v="No"/>
    <s v="Free Shipping"/>
    <s v="No"/>
    <s v="No"/>
    <n v="7"/>
    <x v="3"/>
    <x v="6"/>
  </r>
  <r>
    <n v="3030"/>
    <n v="64"/>
    <s v="Female"/>
    <s v="Dress"/>
    <x v="0"/>
    <n v="82"/>
    <s v="Georgia"/>
    <s v="M"/>
    <s v="Gold"/>
    <x v="2"/>
    <n v="3.1"/>
    <s v="No"/>
    <s v="Free Shipping"/>
    <s v="No"/>
    <s v="No"/>
    <n v="1"/>
    <x v="5"/>
    <x v="3"/>
  </r>
  <r>
    <n v="3031"/>
    <n v="43"/>
    <s v="Female"/>
    <s v="Sneakers"/>
    <x v="1"/>
    <n v="24"/>
    <s v="Maryland"/>
    <s v="XL"/>
    <s v="Purple"/>
    <x v="1"/>
    <n v="2.6"/>
    <s v="No"/>
    <s v="2-Day Shipping"/>
    <s v="No"/>
    <s v="No"/>
    <n v="23"/>
    <x v="2"/>
    <x v="1"/>
  </r>
  <r>
    <n v="3032"/>
    <n v="61"/>
    <s v="Female"/>
    <s v="Blouse"/>
    <x v="0"/>
    <n v="74"/>
    <s v="Idaho"/>
    <s v="L"/>
    <s v="Teal"/>
    <x v="2"/>
    <n v="4.9000000000000004"/>
    <s v="No"/>
    <s v="2-Day Shipping"/>
    <s v="No"/>
    <s v="No"/>
    <n v="30"/>
    <x v="2"/>
    <x v="5"/>
  </r>
  <r>
    <n v="3033"/>
    <n v="26"/>
    <s v="Female"/>
    <s v="Backpack"/>
    <x v="3"/>
    <n v="58"/>
    <s v="California"/>
    <s v="XL"/>
    <s v="Green"/>
    <x v="2"/>
    <n v="3.5"/>
    <s v="No"/>
    <s v="Next Day Air"/>
    <s v="No"/>
    <s v="No"/>
    <n v="24"/>
    <x v="2"/>
    <x v="3"/>
  </r>
  <r>
    <n v="3034"/>
    <n v="22"/>
    <s v="Female"/>
    <s v="Sweater"/>
    <x v="0"/>
    <n v="56"/>
    <s v="Alabama"/>
    <s v="L"/>
    <s v="Orange"/>
    <x v="1"/>
    <n v="2.6"/>
    <s v="No"/>
    <s v="Store Pickup"/>
    <s v="No"/>
    <s v="No"/>
    <n v="9"/>
    <x v="3"/>
    <x v="1"/>
  </r>
  <r>
    <n v="3035"/>
    <n v="51"/>
    <s v="Female"/>
    <s v="Boots"/>
    <x v="1"/>
    <n v="37"/>
    <s v="Utah"/>
    <s v="L"/>
    <s v="Peach"/>
    <x v="1"/>
    <n v="3.5"/>
    <s v="No"/>
    <s v="2-Day Shipping"/>
    <s v="No"/>
    <s v="No"/>
    <n v="25"/>
    <x v="2"/>
    <x v="3"/>
  </r>
  <r>
    <n v="3036"/>
    <n v="69"/>
    <s v="Female"/>
    <s v="Handbag"/>
    <x v="3"/>
    <n v="64"/>
    <s v="Kentucky"/>
    <s v="M"/>
    <s v="Gold"/>
    <x v="1"/>
    <n v="4.5"/>
    <s v="No"/>
    <s v="Free Shipping"/>
    <s v="No"/>
    <s v="No"/>
    <n v="18"/>
    <x v="1"/>
    <x v="4"/>
  </r>
  <r>
    <n v="3037"/>
    <n v="50"/>
    <s v="Female"/>
    <s v="Hoodie"/>
    <x v="0"/>
    <n v="58"/>
    <s v="Vermont"/>
    <s v="S"/>
    <s v="Violet"/>
    <x v="1"/>
    <n v="4.3"/>
    <s v="No"/>
    <s v="Next Day Air"/>
    <s v="No"/>
    <s v="No"/>
    <n v="7"/>
    <x v="0"/>
    <x v="0"/>
  </r>
  <r>
    <n v="3038"/>
    <n v="51"/>
    <s v="Female"/>
    <s v="Belt"/>
    <x v="3"/>
    <n v="44"/>
    <s v="Iowa"/>
    <s v="L"/>
    <s v="Charcoal"/>
    <x v="2"/>
    <n v="4.8"/>
    <s v="No"/>
    <s v="Next Day Air"/>
    <s v="No"/>
    <s v="No"/>
    <n v="2"/>
    <x v="1"/>
    <x v="2"/>
  </r>
  <r>
    <n v="3039"/>
    <n v="56"/>
    <s v="Female"/>
    <s v="Jewelry"/>
    <x v="3"/>
    <n v="39"/>
    <s v="Georgia"/>
    <s v="M"/>
    <s v="Brown"/>
    <x v="2"/>
    <n v="4.2"/>
    <s v="No"/>
    <s v="Free Shipping"/>
    <s v="No"/>
    <s v="No"/>
    <n v="36"/>
    <x v="5"/>
    <x v="2"/>
  </r>
  <r>
    <n v="3040"/>
    <n v="59"/>
    <s v="Female"/>
    <s v="Blouse"/>
    <x v="0"/>
    <n v="48"/>
    <s v="Alabama"/>
    <s v="L"/>
    <s v="Blue"/>
    <x v="1"/>
    <n v="3.2"/>
    <s v="No"/>
    <s v="Next Day Air"/>
    <s v="No"/>
    <s v="No"/>
    <n v="31"/>
    <x v="3"/>
    <x v="4"/>
  </r>
  <r>
    <n v="3041"/>
    <n v="18"/>
    <s v="Female"/>
    <s v="Handbag"/>
    <x v="3"/>
    <n v="32"/>
    <s v="Nebraska"/>
    <s v="M"/>
    <s v="Gold"/>
    <x v="3"/>
    <n v="4.0999999999999996"/>
    <s v="No"/>
    <s v="Express"/>
    <s v="No"/>
    <s v="No"/>
    <n v="10"/>
    <x v="1"/>
    <x v="0"/>
  </r>
  <r>
    <n v="3042"/>
    <n v="48"/>
    <s v="Female"/>
    <s v="Handbag"/>
    <x v="3"/>
    <n v="79"/>
    <s v="Rhode Island"/>
    <s v="M"/>
    <s v="Orange"/>
    <x v="0"/>
    <n v="4"/>
    <s v="No"/>
    <s v="Express"/>
    <s v="No"/>
    <s v="No"/>
    <n v="27"/>
    <x v="3"/>
    <x v="5"/>
  </r>
  <r>
    <n v="3043"/>
    <n v="53"/>
    <s v="Female"/>
    <s v="Coat"/>
    <x v="2"/>
    <n v="27"/>
    <s v="South Dakota"/>
    <s v="L"/>
    <s v="Turquoise"/>
    <x v="0"/>
    <n v="2.9"/>
    <s v="No"/>
    <s v="Next Day Air"/>
    <s v="No"/>
    <s v="No"/>
    <n v="14"/>
    <x v="3"/>
    <x v="6"/>
  </r>
  <r>
    <n v="3044"/>
    <n v="45"/>
    <s v="Female"/>
    <s v="Belt"/>
    <x v="3"/>
    <n v="98"/>
    <s v="Illinois"/>
    <s v="S"/>
    <s v="Peach"/>
    <x v="3"/>
    <n v="2.6"/>
    <s v="No"/>
    <s v="Store Pickup"/>
    <s v="No"/>
    <s v="No"/>
    <n v="17"/>
    <x v="2"/>
    <x v="5"/>
  </r>
  <r>
    <n v="3045"/>
    <n v="21"/>
    <s v="Female"/>
    <s v="Boots"/>
    <x v="1"/>
    <n v="67"/>
    <s v="North Carolina"/>
    <s v="M"/>
    <s v="Magenta"/>
    <x v="0"/>
    <n v="2.7"/>
    <s v="No"/>
    <s v="Free Shipping"/>
    <s v="No"/>
    <s v="No"/>
    <n v="10"/>
    <x v="4"/>
    <x v="3"/>
  </r>
  <r>
    <n v="3046"/>
    <n v="42"/>
    <s v="Female"/>
    <s v="Socks"/>
    <x v="0"/>
    <n v="37"/>
    <s v="Florida"/>
    <s v="L"/>
    <s v="Black"/>
    <x v="0"/>
    <n v="4.5999999999999996"/>
    <s v="No"/>
    <s v="2-Day Shipping"/>
    <s v="No"/>
    <s v="No"/>
    <n v="4"/>
    <x v="3"/>
    <x v="4"/>
  </r>
  <r>
    <n v="3047"/>
    <n v="60"/>
    <s v="Female"/>
    <s v="Shoes"/>
    <x v="1"/>
    <n v="49"/>
    <s v="Pennsylvania"/>
    <s v="M"/>
    <s v="White"/>
    <x v="1"/>
    <n v="3.2"/>
    <s v="No"/>
    <s v="Store Pickup"/>
    <s v="No"/>
    <s v="No"/>
    <n v="25"/>
    <x v="1"/>
    <x v="6"/>
  </r>
  <r>
    <n v="3048"/>
    <n v="21"/>
    <s v="Female"/>
    <s v="Sneakers"/>
    <x v="1"/>
    <n v="74"/>
    <s v="Vermont"/>
    <s v="M"/>
    <s v="Violet"/>
    <x v="3"/>
    <n v="4.0999999999999996"/>
    <s v="No"/>
    <s v="2-Day Shipping"/>
    <s v="No"/>
    <s v="No"/>
    <n v="3"/>
    <x v="3"/>
    <x v="4"/>
  </r>
  <r>
    <n v="3049"/>
    <n v="69"/>
    <s v="Female"/>
    <s v="Jewelry"/>
    <x v="3"/>
    <n v="93"/>
    <s v="Colorado"/>
    <s v="M"/>
    <s v="Olive"/>
    <x v="2"/>
    <n v="3.9"/>
    <s v="No"/>
    <s v="Standard"/>
    <s v="No"/>
    <s v="No"/>
    <n v="47"/>
    <x v="0"/>
    <x v="0"/>
  </r>
  <r>
    <n v="3050"/>
    <n v="40"/>
    <s v="Female"/>
    <s v="Handbag"/>
    <x v="3"/>
    <n v="60"/>
    <s v="Utah"/>
    <s v="L"/>
    <s v="Red"/>
    <x v="2"/>
    <n v="3"/>
    <s v="No"/>
    <s v="Next Day Air"/>
    <s v="No"/>
    <s v="No"/>
    <n v="41"/>
    <x v="4"/>
    <x v="4"/>
  </r>
  <r>
    <n v="3051"/>
    <n v="31"/>
    <s v="Female"/>
    <s v="Coat"/>
    <x v="2"/>
    <n v="76"/>
    <s v="Kentucky"/>
    <s v="S"/>
    <s v="Green"/>
    <x v="1"/>
    <n v="3.6"/>
    <s v="No"/>
    <s v="Standard"/>
    <s v="No"/>
    <s v="No"/>
    <n v="28"/>
    <x v="0"/>
    <x v="6"/>
  </r>
  <r>
    <n v="3052"/>
    <n v="44"/>
    <s v="Female"/>
    <s v="Sunglasses"/>
    <x v="3"/>
    <n v="64"/>
    <s v="Wyoming"/>
    <s v="L"/>
    <s v="Gold"/>
    <x v="2"/>
    <n v="4.5999999999999996"/>
    <s v="No"/>
    <s v="Express"/>
    <s v="No"/>
    <s v="No"/>
    <n v="49"/>
    <x v="5"/>
    <x v="6"/>
  </r>
  <r>
    <n v="3053"/>
    <n v="48"/>
    <s v="Female"/>
    <s v="Shoes"/>
    <x v="1"/>
    <n v="38"/>
    <s v="Maine"/>
    <s v="XL"/>
    <s v="Olive"/>
    <x v="1"/>
    <n v="4.5"/>
    <s v="No"/>
    <s v="Store Pickup"/>
    <s v="No"/>
    <s v="No"/>
    <n v="7"/>
    <x v="4"/>
    <x v="0"/>
  </r>
  <r>
    <n v="3054"/>
    <n v="32"/>
    <s v="Female"/>
    <s v="Shoes"/>
    <x v="1"/>
    <n v="91"/>
    <s v="Maine"/>
    <s v="L"/>
    <s v="Brown"/>
    <x v="0"/>
    <n v="3.2"/>
    <s v="No"/>
    <s v="Next Day Air"/>
    <s v="No"/>
    <s v="No"/>
    <n v="22"/>
    <x v="4"/>
    <x v="5"/>
  </r>
  <r>
    <n v="3055"/>
    <n v="42"/>
    <s v="Female"/>
    <s v="Boots"/>
    <x v="1"/>
    <n v="70"/>
    <s v="New Hampshire"/>
    <s v="S"/>
    <s v="Magenta"/>
    <x v="2"/>
    <n v="4.9000000000000004"/>
    <s v="No"/>
    <s v="2-Day Shipping"/>
    <s v="No"/>
    <s v="No"/>
    <n v="34"/>
    <x v="0"/>
    <x v="5"/>
  </r>
  <r>
    <n v="3056"/>
    <n v="27"/>
    <s v="Female"/>
    <s v="Sandals"/>
    <x v="1"/>
    <n v="22"/>
    <s v="Kansas"/>
    <s v="M"/>
    <s v="Violet"/>
    <x v="3"/>
    <n v="5"/>
    <s v="No"/>
    <s v="Standard"/>
    <s v="No"/>
    <s v="No"/>
    <n v="5"/>
    <x v="5"/>
    <x v="4"/>
  </r>
  <r>
    <n v="3057"/>
    <n v="69"/>
    <s v="Female"/>
    <s v="Gloves"/>
    <x v="3"/>
    <n v="59"/>
    <s v="New Jersey"/>
    <s v="M"/>
    <s v="Beige"/>
    <x v="1"/>
    <n v="3.8"/>
    <s v="No"/>
    <s v="Standard"/>
    <s v="No"/>
    <s v="No"/>
    <n v="15"/>
    <x v="1"/>
    <x v="4"/>
  </r>
  <r>
    <n v="3058"/>
    <n v="67"/>
    <s v="Female"/>
    <s v="Backpack"/>
    <x v="3"/>
    <n v="22"/>
    <s v="North Carolina"/>
    <s v="M"/>
    <s v="Blue"/>
    <x v="1"/>
    <n v="3.4"/>
    <s v="No"/>
    <s v="Next Day Air"/>
    <s v="No"/>
    <s v="No"/>
    <n v="26"/>
    <x v="4"/>
    <x v="1"/>
  </r>
  <r>
    <n v="3059"/>
    <n v="41"/>
    <s v="Female"/>
    <s v="Handbag"/>
    <x v="3"/>
    <n v="74"/>
    <s v="West Virginia"/>
    <s v="S"/>
    <s v="Orange"/>
    <x v="0"/>
    <n v="3.8"/>
    <s v="No"/>
    <s v="Store Pickup"/>
    <s v="No"/>
    <s v="No"/>
    <n v="3"/>
    <x v="4"/>
    <x v="0"/>
  </r>
  <r>
    <n v="3060"/>
    <n v="46"/>
    <s v="Female"/>
    <s v="Sweater"/>
    <x v="0"/>
    <n v="71"/>
    <s v="Kentucky"/>
    <s v="L"/>
    <s v="Maroon"/>
    <x v="1"/>
    <n v="3.2"/>
    <s v="No"/>
    <s v="Express"/>
    <s v="No"/>
    <s v="No"/>
    <n v="42"/>
    <x v="2"/>
    <x v="3"/>
  </r>
  <r>
    <n v="3061"/>
    <n v="47"/>
    <s v="Female"/>
    <s v="Coat"/>
    <x v="2"/>
    <n v="80"/>
    <s v="California"/>
    <s v="S"/>
    <s v="Charcoal"/>
    <x v="2"/>
    <n v="4.7"/>
    <s v="No"/>
    <s v="Store Pickup"/>
    <s v="No"/>
    <s v="No"/>
    <n v="1"/>
    <x v="0"/>
    <x v="5"/>
  </r>
  <r>
    <n v="3062"/>
    <n v="33"/>
    <s v="Female"/>
    <s v="T-shirt"/>
    <x v="0"/>
    <n v="59"/>
    <s v="South Dakota"/>
    <s v="L"/>
    <s v="Olive"/>
    <x v="3"/>
    <n v="4.5"/>
    <s v="No"/>
    <s v="Express"/>
    <s v="No"/>
    <s v="No"/>
    <n v="20"/>
    <x v="3"/>
    <x v="6"/>
  </r>
  <r>
    <n v="3063"/>
    <n v="51"/>
    <s v="Female"/>
    <s v="Backpack"/>
    <x v="3"/>
    <n v="96"/>
    <s v="California"/>
    <s v="L"/>
    <s v="Green"/>
    <x v="3"/>
    <n v="3.3"/>
    <s v="No"/>
    <s v="Standard"/>
    <s v="No"/>
    <s v="No"/>
    <n v="39"/>
    <x v="3"/>
    <x v="5"/>
  </r>
  <r>
    <n v="3064"/>
    <n v="26"/>
    <s v="Female"/>
    <s v="Sunglasses"/>
    <x v="3"/>
    <n v="43"/>
    <s v="Connecticut"/>
    <s v="L"/>
    <s v="Brown"/>
    <x v="0"/>
    <n v="3.9"/>
    <s v="No"/>
    <s v="Store Pickup"/>
    <s v="No"/>
    <s v="No"/>
    <n v="24"/>
    <x v="2"/>
    <x v="0"/>
  </r>
  <r>
    <n v="3065"/>
    <n v="22"/>
    <s v="Female"/>
    <s v="Belt"/>
    <x v="3"/>
    <n v="76"/>
    <s v="Idaho"/>
    <s v="S"/>
    <s v="Cyan"/>
    <x v="0"/>
    <n v="3.6"/>
    <s v="No"/>
    <s v="Express"/>
    <s v="No"/>
    <s v="No"/>
    <n v="49"/>
    <x v="4"/>
    <x v="3"/>
  </r>
  <r>
    <n v="3066"/>
    <n v="49"/>
    <s v="Female"/>
    <s v="Jacket"/>
    <x v="2"/>
    <n v="59"/>
    <s v="North Dakota"/>
    <s v="M"/>
    <s v="Beige"/>
    <x v="3"/>
    <n v="2.8"/>
    <s v="No"/>
    <s v="Store Pickup"/>
    <s v="No"/>
    <s v="No"/>
    <n v="7"/>
    <x v="0"/>
    <x v="4"/>
  </r>
  <r>
    <n v="3067"/>
    <n v="58"/>
    <s v="Female"/>
    <s v="Skirt"/>
    <x v="0"/>
    <n v="48"/>
    <s v="Michigan"/>
    <s v="L"/>
    <s v="Teal"/>
    <x v="2"/>
    <n v="4.3"/>
    <s v="No"/>
    <s v="Free Shipping"/>
    <s v="No"/>
    <s v="No"/>
    <n v="13"/>
    <x v="0"/>
    <x v="6"/>
  </r>
  <r>
    <n v="3068"/>
    <n v="70"/>
    <s v="Female"/>
    <s v="Belt"/>
    <x v="3"/>
    <n v="22"/>
    <s v="Missouri"/>
    <s v="S"/>
    <s v="Gray"/>
    <x v="1"/>
    <n v="3.5"/>
    <s v="No"/>
    <s v="Free Shipping"/>
    <s v="No"/>
    <s v="No"/>
    <n v="2"/>
    <x v="1"/>
    <x v="1"/>
  </r>
  <r>
    <n v="3069"/>
    <n v="32"/>
    <s v="Female"/>
    <s v="Boots"/>
    <x v="1"/>
    <n v="40"/>
    <s v="California"/>
    <s v="M"/>
    <s v="Indigo"/>
    <x v="0"/>
    <n v="4.2"/>
    <s v="No"/>
    <s v="Express"/>
    <s v="No"/>
    <s v="No"/>
    <n v="4"/>
    <x v="5"/>
    <x v="1"/>
  </r>
  <r>
    <n v="3070"/>
    <n v="62"/>
    <s v="Female"/>
    <s v="Jeans"/>
    <x v="0"/>
    <n v="73"/>
    <s v="Delaware"/>
    <s v="L"/>
    <s v="Magenta"/>
    <x v="1"/>
    <n v="4.5999999999999996"/>
    <s v="No"/>
    <s v="Express"/>
    <s v="No"/>
    <s v="No"/>
    <n v="17"/>
    <x v="5"/>
    <x v="3"/>
  </r>
  <r>
    <n v="3071"/>
    <n v="52"/>
    <s v="Female"/>
    <s v="Shoes"/>
    <x v="1"/>
    <n v="26"/>
    <s v="Alabama"/>
    <s v="XL"/>
    <s v="Red"/>
    <x v="3"/>
    <n v="2.6"/>
    <s v="No"/>
    <s v="Free Shipping"/>
    <s v="No"/>
    <s v="No"/>
    <n v="43"/>
    <x v="3"/>
    <x v="4"/>
  </r>
  <r>
    <n v="3072"/>
    <n v="23"/>
    <s v="Female"/>
    <s v="Sweater"/>
    <x v="0"/>
    <n v="41"/>
    <s v="New Hampshire"/>
    <s v="L"/>
    <s v="Turquoise"/>
    <x v="1"/>
    <n v="3.4"/>
    <s v="No"/>
    <s v="Next Day Air"/>
    <s v="No"/>
    <s v="No"/>
    <n v="6"/>
    <x v="3"/>
    <x v="5"/>
  </r>
  <r>
    <n v="3073"/>
    <n v="26"/>
    <s v="Female"/>
    <s v="Jewelry"/>
    <x v="3"/>
    <n v="98"/>
    <s v="New York"/>
    <s v="L"/>
    <s v="Peach"/>
    <x v="1"/>
    <n v="3.1"/>
    <s v="No"/>
    <s v="Standard"/>
    <s v="No"/>
    <s v="No"/>
    <n v="46"/>
    <x v="3"/>
    <x v="3"/>
  </r>
  <r>
    <n v="3074"/>
    <n v="58"/>
    <s v="Female"/>
    <s v="Shirt"/>
    <x v="0"/>
    <n v="63"/>
    <s v="Oregon"/>
    <s v="L"/>
    <s v="White"/>
    <x v="0"/>
    <n v="3.6"/>
    <s v="No"/>
    <s v="Free Shipping"/>
    <s v="No"/>
    <s v="No"/>
    <n v="7"/>
    <x v="5"/>
    <x v="4"/>
  </r>
  <r>
    <n v="3075"/>
    <n v="26"/>
    <s v="Female"/>
    <s v="Boots"/>
    <x v="1"/>
    <n v="55"/>
    <s v="Massachusetts"/>
    <s v="L"/>
    <s v="Maroon"/>
    <x v="0"/>
    <n v="4.2"/>
    <s v="No"/>
    <s v="Next Day Air"/>
    <s v="No"/>
    <s v="No"/>
    <n v="34"/>
    <x v="5"/>
    <x v="0"/>
  </r>
  <r>
    <n v="3076"/>
    <n v="54"/>
    <s v="Female"/>
    <s v="Shorts"/>
    <x v="0"/>
    <n v="90"/>
    <s v="Utah"/>
    <s v="XL"/>
    <s v="Beige"/>
    <x v="0"/>
    <n v="3.6"/>
    <s v="No"/>
    <s v="Standard"/>
    <s v="No"/>
    <s v="No"/>
    <n v="21"/>
    <x v="3"/>
    <x v="6"/>
  </r>
  <r>
    <n v="3077"/>
    <n v="66"/>
    <s v="Female"/>
    <s v="Handbag"/>
    <x v="3"/>
    <n v="46"/>
    <s v="New Hampshire"/>
    <s v="M"/>
    <s v="Blue"/>
    <x v="2"/>
    <n v="3.6"/>
    <s v="No"/>
    <s v="Express"/>
    <s v="No"/>
    <s v="No"/>
    <n v="13"/>
    <x v="0"/>
    <x v="4"/>
  </r>
  <r>
    <n v="3078"/>
    <n v="60"/>
    <s v="Female"/>
    <s v="Sweater"/>
    <x v="0"/>
    <n v="88"/>
    <s v="Illinois"/>
    <s v="S"/>
    <s v="Red"/>
    <x v="1"/>
    <n v="3"/>
    <s v="No"/>
    <s v="Store Pickup"/>
    <s v="No"/>
    <s v="No"/>
    <n v="33"/>
    <x v="5"/>
    <x v="4"/>
  </r>
  <r>
    <n v="3079"/>
    <n v="32"/>
    <s v="Female"/>
    <s v="Belt"/>
    <x v="3"/>
    <n v="95"/>
    <s v="Alaska"/>
    <s v="M"/>
    <s v="Blue"/>
    <x v="1"/>
    <n v="2.5"/>
    <s v="No"/>
    <s v="2-Day Shipping"/>
    <s v="No"/>
    <s v="No"/>
    <n v="24"/>
    <x v="4"/>
    <x v="4"/>
  </r>
  <r>
    <n v="3080"/>
    <n v="48"/>
    <s v="Female"/>
    <s v="Belt"/>
    <x v="3"/>
    <n v="31"/>
    <s v="Wyoming"/>
    <s v="M"/>
    <s v="Maroon"/>
    <x v="3"/>
    <n v="4"/>
    <s v="No"/>
    <s v="Store Pickup"/>
    <s v="No"/>
    <s v="No"/>
    <n v="4"/>
    <x v="4"/>
    <x v="2"/>
  </r>
  <r>
    <n v="3081"/>
    <n v="69"/>
    <s v="Female"/>
    <s v="Hoodie"/>
    <x v="0"/>
    <n v="42"/>
    <s v="Colorado"/>
    <s v="L"/>
    <s v="Yellow"/>
    <x v="1"/>
    <n v="4.0999999999999996"/>
    <s v="No"/>
    <s v="Next Day Air"/>
    <s v="No"/>
    <s v="No"/>
    <n v="5"/>
    <x v="1"/>
    <x v="4"/>
  </r>
  <r>
    <n v="3082"/>
    <n v="64"/>
    <s v="Female"/>
    <s v="Sneakers"/>
    <x v="1"/>
    <n v="44"/>
    <s v="Vermont"/>
    <s v="L"/>
    <s v="Pink"/>
    <x v="0"/>
    <n v="4.9000000000000004"/>
    <s v="No"/>
    <s v="Next Day Air"/>
    <s v="No"/>
    <s v="No"/>
    <n v="11"/>
    <x v="2"/>
    <x v="1"/>
  </r>
  <r>
    <n v="3083"/>
    <n v="56"/>
    <s v="Female"/>
    <s v="T-shirt"/>
    <x v="0"/>
    <n v="99"/>
    <s v="Utah"/>
    <s v="M"/>
    <s v="Maroon"/>
    <x v="1"/>
    <n v="4"/>
    <s v="No"/>
    <s v="Next Day Air"/>
    <s v="No"/>
    <s v="No"/>
    <n v="20"/>
    <x v="4"/>
    <x v="2"/>
  </r>
  <r>
    <n v="3084"/>
    <n v="22"/>
    <s v="Female"/>
    <s v="Pants"/>
    <x v="0"/>
    <n v="20"/>
    <s v="Illinois"/>
    <s v="S"/>
    <s v="Purple"/>
    <x v="2"/>
    <n v="3.5"/>
    <s v="No"/>
    <s v="Store Pickup"/>
    <s v="No"/>
    <s v="No"/>
    <n v="28"/>
    <x v="3"/>
    <x v="3"/>
  </r>
  <r>
    <n v="3085"/>
    <n v="46"/>
    <s v="Female"/>
    <s v="Scarf"/>
    <x v="3"/>
    <n v="37"/>
    <s v="Idaho"/>
    <s v="S"/>
    <s v="Indigo"/>
    <x v="1"/>
    <n v="3.2"/>
    <s v="No"/>
    <s v="Store Pickup"/>
    <s v="No"/>
    <s v="No"/>
    <n v="43"/>
    <x v="3"/>
    <x v="5"/>
  </r>
  <r>
    <n v="3086"/>
    <n v="24"/>
    <s v="Female"/>
    <s v="Sweater"/>
    <x v="0"/>
    <n v="50"/>
    <s v="Nevada"/>
    <s v="L"/>
    <s v="Gray"/>
    <x v="0"/>
    <n v="2.8"/>
    <s v="No"/>
    <s v="Store Pickup"/>
    <s v="No"/>
    <s v="No"/>
    <n v="10"/>
    <x v="0"/>
    <x v="6"/>
  </r>
  <r>
    <n v="3087"/>
    <n v="47"/>
    <s v="Female"/>
    <s v="Handbag"/>
    <x v="3"/>
    <n v="73"/>
    <s v="Utah"/>
    <s v="M"/>
    <s v="Lavender"/>
    <x v="2"/>
    <n v="3.5"/>
    <s v="No"/>
    <s v="Next Day Air"/>
    <s v="No"/>
    <s v="No"/>
    <n v="26"/>
    <x v="0"/>
    <x v="6"/>
  </r>
  <r>
    <n v="3088"/>
    <n v="62"/>
    <s v="Female"/>
    <s v="Shirt"/>
    <x v="0"/>
    <n v="84"/>
    <s v="North Carolina"/>
    <s v="M"/>
    <s v="Charcoal"/>
    <x v="1"/>
    <n v="3.1"/>
    <s v="No"/>
    <s v="Free Shipping"/>
    <s v="No"/>
    <s v="No"/>
    <n v="29"/>
    <x v="4"/>
    <x v="5"/>
  </r>
  <r>
    <n v="3089"/>
    <n v="34"/>
    <s v="Female"/>
    <s v="Dress"/>
    <x v="0"/>
    <n v="64"/>
    <s v="Arkansas"/>
    <s v="M"/>
    <s v="Teal"/>
    <x v="1"/>
    <n v="3.3"/>
    <s v="No"/>
    <s v="Store Pickup"/>
    <s v="No"/>
    <s v="No"/>
    <n v="35"/>
    <x v="4"/>
    <x v="3"/>
  </r>
  <r>
    <n v="3090"/>
    <n v="50"/>
    <s v="Female"/>
    <s v="Sandals"/>
    <x v="1"/>
    <n v="21"/>
    <s v="North Carolina"/>
    <s v="L"/>
    <s v="Blue"/>
    <x v="3"/>
    <n v="4.5999999999999996"/>
    <s v="No"/>
    <s v="Free Shipping"/>
    <s v="No"/>
    <s v="No"/>
    <n v="23"/>
    <x v="1"/>
    <x v="4"/>
  </r>
  <r>
    <n v="3091"/>
    <n v="29"/>
    <s v="Female"/>
    <s v="Shirt"/>
    <x v="0"/>
    <n v="36"/>
    <s v="Texas"/>
    <s v="M"/>
    <s v="Peach"/>
    <x v="2"/>
    <n v="4.9000000000000004"/>
    <s v="No"/>
    <s v="Store Pickup"/>
    <s v="No"/>
    <s v="No"/>
    <n v="15"/>
    <x v="4"/>
    <x v="3"/>
  </r>
  <r>
    <n v="3092"/>
    <n v="68"/>
    <s v="Female"/>
    <s v="Dress"/>
    <x v="0"/>
    <n v="81"/>
    <s v="Nevada"/>
    <s v="L"/>
    <s v="Orange"/>
    <x v="0"/>
    <n v="3.4"/>
    <s v="No"/>
    <s v="2-Day Shipping"/>
    <s v="No"/>
    <s v="No"/>
    <n v="46"/>
    <x v="2"/>
    <x v="2"/>
  </r>
  <r>
    <n v="3093"/>
    <n v="52"/>
    <s v="Female"/>
    <s v="Sunglasses"/>
    <x v="3"/>
    <n v="54"/>
    <s v="Utah"/>
    <s v="L"/>
    <s v="Silver"/>
    <x v="3"/>
    <n v="3.5"/>
    <s v="No"/>
    <s v="Next Day Air"/>
    <s v="No"/>
    <s v="No"/>
    <n v="14"/>
    <x v="4"/>
    <x v="4"/>
  </r>
  <r>
    <n v="3094"/>
    <n v="29"/>
    <s v="Female"/>
    <s v="Socks"/>
    <x v="0"/>
    <n v="63"/>
    <s v="Pennsylvania"/>
    <s v="L"/>
    <s v="Red"/>
    <x v="2"/>
    <n v="4.8"/>
    <s v="No"/>
    <s v="Store Pickup"/>
    <s v="No"/>
    <s v="No"/>
    <n v="17"/>
    <x v="1"/>
    <x v="6"/>
  </r>
  <r>
    <n v="3095"/>
    <n v="22"/>
    <s v="Female"/>
    <s v="Sandals"/>
    <x v="1"/>
    <n v="59"/>
    <s v="Georgia"/>
    <s v="M"/>
    <s v="Gray"/>
    <x v="2"/>
    <n v="2.7"/>
    <s v="No"/>
    <s v="Store Pickup"/>
    <s v="No"/>
    <s v="No"/>
    <n v="9"/>
    <x v="1"/>
    <x v="1"/>
  </r>
  <r>
    <n v="3096"/>
    <n v="62"/>
    <s v="Female"/>
    <s v="Hat"/>
    <x v="3"/>
    <n v="53"/>
    <s v="Minnesota"/>
    <s v="S"/>
    <s v="Beige"/>
    <x v="3"/>
    <n v="3.4"/>
    <s v="No"/>
    <s v="Standard"/>
    <s v="No"/>
    <s v="No"/>
    <n v="13"/>
    <x v="0"/>
    <x v="0"/>
  </r>
  <r>
    <n v="3097"/>
    <n v="69"/>
    <s v="Female"/>
    <s v="Shirt"/>
    <x v="0"/>
    <n v="63"/>
    <s v="Kansas"/>
    <s v="L"/>
    <s v="White"/>
    <x v="0"/>
    <n v="3.5"/>
    <s v="No"/>
    <s v="Next Day Air"/>
    <s v="No"/>
    <s v="No"/>
    <n v="20"/>
    <x v="4"/>
    <x v="5"/>
  </r>
  <r>
    <n v="3098"/>
    <n v="48"/>
    <s v="Female"/>
    <s v="Shoes"/>
    <x v="1"/>
    <n v="33"/>
    <s v="Delaware"/>
    <s v="M"/>
    <s v="Silver"/>
    <x v="3"/>
    <n v="3.7"/>
    <s v="No"/>
    <s v="Free Shipping"/>
    <s v="No"/>
    <s v="No"/>
    <n v="39"/>
    <x v="4"/>
    <x v="3"/>
  </r>
  <r>
    <n v="3099"/>
    <n v="66"/>
    <s v="Female"/>
    <s v="Pants"/>
    <x v="0"/>
    <n v="64"/>
    <s v="New Mexico"/>
    <s v="L"/>
    <s v="Cyan"/>
    <x v="2"/>
    <n v="3.3"/>
    <s v="No"/>
    <s v="Next Day Air"/>
    <s v="No"/>
    <s v="No"/>
    <n v="50"/>
    <x v="4"/>
    <x v="3"/>
  </r>
  <r>
    <n v="3100"/>
    <n v="42"/>
    <s v="Female"/>
    <s v="Shirt"/>
    <x v="0"/>
    <n v="98"/>
    <s v="Michigan"/>
    <s v="S"/>
    <s v="Maroon"/>
    <x v="3"/>
    <n v="2.9"/>
    <s v="No"/>
    <s v="Free Shipping"/>
    <s v="No"/>
    <s v="No"/>
    <n v="21"/>
    <x v="4"/>
    <x v="4"/>
  </r>
  <r>
    <n v="3101"/>
    <n v="50"/>
    <s v="Female"/>
    <s v="Hat"/>
    <x v="3"/>
    <n v="85"/>
    <s v="Vermont"/>
    <s v="L"/>
    <s v="Purple"/>
    <x v="0"/>
    <n v="3.9"/>
    <s v="No"/>
    <s v="Express"/>
    <s v="No"/>
    <s v="No"/>
    <n v="3"/>
    <x v="4"/>
    <x v="1"/>
  </r>
  <r>
    <n v="3102"/>
    <n v="32"/>
    <s v="Female"/>
    <s v="Jewelry"/>
    <x v="3"/>
    <n v="82"/>
    <s v="Idaho"/>
    <s v="S"/>
    <s v="Brown"/>
    <x v="2"/>
    <n v="2.7"/>
    <s v="No"/>
    <s v="Express"/>
    <s v="No"/>
    <s v="No"/>
    <n v="9"/>
    <x v="3"/>
    <x v="0"/>
  </r>
  <r>
    <n v="3103"/>
    <n v="51"/>
    <s v="Female"/>
    <s v="Jacket"/>
    <x v="2"/>
    <n v="85"/>
    <s v="South Dakota"/>
    <s v="M"/>
    <s v="Green"/>
    <x v="2"/>
    <n v="4.3"/>
    <s v="No"/>
    <s v="Standard"/>
    <s v="No"/>
    <s v="No"/>
    <n v="29"/>
    <x v="1"/>
    <x v="4"/>
  </r>
  <r>
    <n v="3104"/>
    <n v="27"/>
    <s v="Female"/>
    <s v="Shirt"/>
    <x v="0"/>
    <n v="37"/>
    <s v="Illinois"/>
    <s v="S"/>
    <s v="Peach"/>
    <x v="0"/>
    <n v="3"/>
    <s v="No"/>
    <s v="2-Day Shipping"/>
    <s v="No"/>
    <s v="No"/>
    <n v="42"/>
    <x v="4"/>
    <x v="1"/>
  </r>
  <r>
    <n v="3105"/>
    <n v="43"/>
    <s v="Female"/>
    <s v="Pants"/>
    <x v="0"/>
    <n v="56"/>
    <s v="Georgia"/>
    <s v="S"/>
    <s v="Turquoise"/>
    <x v="2"/>
    <n v="5"/>
    <s v="No"/>
    <s v="2-Day Shipping"/>
    <s v="No"/>
    <s v="No"/>
    <n v="41"/>
    <x v="5"/>
    <x v="0"/>
  </r>
  <r>
    <n v="3106"/>
    <n v="48"/>
    <s v="Female"/>
    <s v="Skirt"/>
    <x v="0"/>
    <n v="33"/>
    <s v="Oregon"/>
    <s v="M"/>
    <s v="Olive"/>
    <x v="3"/>
    <n v="2.7"/>
    <s v="No"/>
    <s v="Express"/>
    <s v="No"/>
    <s v="No"/>
    <n v="17"/>
    <x v="5"/>
    <x v="5"/>
  </r>
  <r>
    <n v="3107"/>
    <n v="62"/>
    <s v="Female"/>
    <s v="Sandals"/>
    <x v="1"/>
    <n v="57"/>
    <s v="Alabama"/>
    <s v="M"/>
    <s v="Yellow"/>
    <x v="0"/>
    <n v="4.7"/>
    <s v="No"/>
    <s v="Next Day Air"/>
    <s v="No"/>
    <s v="No"/>
    <n v="20"/>
    <x v="3"/>
    <x v="2"/>
  </r>
  <r>
    <n v="3108"/>
    <n v="65"/>
    <s v="Female"/>
    <s v="Blouse"/>
    <x v="0"/>
    <n v="31"/>
    <s v="Hawaii"/>
    <s v="L"/>
    <s v="Gray"/>
    <x v="0"/>
    <n v="4.5999999999999996"/>
    <s v="No"/>
    <s v="Standard"/>
    <s v="No"/>
    <s v="No"/>
    <n v="18"/>
    <x v="2"/>
    <x v="4"/>
  </r>
  <r>
    <n v="3109"/>
    <n v="50"/>
    <s v="Female"/>
    <s v="Socks"/>
    <x v="0"/>
    <n v="69"/>
    <s v="Oregon"/>
    <s v="M"/>
    <s v="Purple"/>
    <x v="3"/>
    <n v="3.2"/>
    <s v="No"/>
    <s v="2-Day Shipping"/>
    <s v="No"/>
    <s v="No"/>
    <n v="7"/>
    <x v="3"/>
    <x v="5"/>
  </r>
  <r>
    <n v="3110"/>
    <n v="60"/>
    <s v="Female"/>
    <s v="Jacket"/>
    <x v="2"/>
    <n v="92"/>
    <s v="Illinois"/>
    <s v="M"/>
    <s v="Gray"/>
    <x v="0"/>
    <n v="4.3"/>
    <s v="No"/>
    <s v="Free Shipping"/>
    <s v="No"/>
    <s v="No"/>
    <n v="47"/>
    <x v="4"/>
    <x v="0"/>
  </r>
  <r>
    <n v="3111"/>
    <n v="19"/>
    <s v="Female"/>
    <s v="Handbag"/>
    <x v="3"/>
    <n v="46"/>
    <s v="Texas"/>
    <s v="L"/>
    <s v="Lavender"/>
    <x v="3"/>
    <n v="4.5999999999999996"/>
    <s v="No"/>
    <s v="Next Day Air"/>
    <s v="No"/>
    <s v="No"/>
    <n v="2"/>
    <x v="4"/>
    <x v="4"/>
  </r>
  <r>
    <n v="3112"/>
    <n v="21"/>
    <s v="Female"/>
    <s v="Belt"/>
    <x v="3"/>
    <n v="81"/>
    <s v="Kansas"/>
    <s v="XL"/>
    <s v="Indigo"/>
    <x v="1"/>
    <n v="4.9000000000000004"/>
    <s v="No"/>
    <s v="Free Shipping"/>
    <s v="No"/>
    <s v="No"/>
    <n v="25"/>
    <x v="5"/>
    <x v="3"/>
  </r>
  <r>
    <n v="3113"/>
    <n v="19"/>
    <s v="Female"/>
    <s v="Blouse"/>
    <x v="0"/>
    <n v="97"/>
    <s v="Texas"/>
    <s v="S"/>
    <s v="Green"/>
    <x v="3"/>
    <n v="3.8"/>
    <s v="No"/>
    <s v="Express"/>
    <s v="No"/>
    <s v="No"/>
    <n v="26"/>
    <x v="0"/>
    <x v="2"/>
  </r>
  <r>
    <n v="3114"/>
    <n v="46"/>
    <s v="Female"/>
    <s v="Shirt"/>
    <x v="0"/>
    <n v="93"/>
    <s v="Nebraska"/>
    <s v="L"/>
    <s v="Green"/>
    <x v="2"/>
    <n v="2.6"/>
    <s v="No"/>
    <s v="Express"/>
    <s v="No"/>
    <s v="No"/>
    <n v="2"/>
    <x v="5"/>
    <x v="1"/>
  </r>
  <r>
    <n v="3115"/>
    <n v="21"/>
    <s v="Female"/>
    <s v="Handbag"/>
    <x v="3"/>
    <n v="56"/>
    <s v="Arkansas"/>
    <s v="M"/>
    <s v="Olive"/>
    <x v="1"/>
    <n v="4.7"/>
    <s v="No"/>
    <s v="Store Pickup"/>
    <s v="No"/>
    <s v="No"/>
    <n v="45"/>
    <x v="0"/>
    <x v="4"/>
  </r>
  <r>
    <n v="3116"/>
    <n v="26"/>
    <s v="Female"/>
    <s v="Scarf"/>
    <x v="3"/>
    <n v="53"/>
    <s v="South Dakota"/>
    <s v="M"/>
    <s v="Charcoal"/>
    <x v="3"/>
    <n v="4.0999999999999996"/>
    <s v="No"/>
    <s v="Free Shipping"/>
    <s v="No"/>
    <s v="No"/>
    <n v="9"/>
    <x v="4"/>
    <x v="4"/>
  </r>
  <r>
    <n v="3117"/>
    <n v="50"/>
    <s v="Female"/>
    <s v="Coat"/>
    <x v="2"/>
    <n v="66"/>
    <s v="Montana"/>
    <s v="L"/>
    <s v="Gray"/>
    <x v="1"/>
    <n v="3.7"/>
    <s v="No"/>
    <s v="Store Pickup"/>
    <s v="No"/>
    <s v="No"/>
    <n v="1"/>
    <x v="0"/>
    <x v="1"/>
  </r>
  <r>
    <n v="3118"/>
    <n v="43"/>
    <s v="Female"/>
    <s v="Hoodie"/>
    <x v="0"/>
    <n v="50"/>
    <s v="Florida"/>
    <s v="M"/>
    <s v="Olive"/>
    <x v="3"/>
    <n v="3"/>
    <s v="No"/>
    <s v="Free Shipping"/>
    <s v="No"/>
    <s v="No"/>
    <n v="4"/>
    <x v="3"/>
    <x v="4"/>
  </r>
  <r>
    <n v="3119"/>
    <n v="61"/>
    <s v="Female"/>
    <s v="Shorts"/>
    <x v="0"/>
    <n v="97"/>
    <s v="Virginia"/>
    <s v="L"/>
    <s v="Blue"/>
    <x v="2"/>
    <n v="4.7"/>
    <s v="No"/>
    <s v="Standard"/>
    <s v="No"/>
    <s v="No"/>
    <n v="31"/>
    <x v="5"/>
    <x v="3"/>
  </r>
  <r>
    <n v="3120"/>
    <n v="63"/>
    <s v="Female"/>
    <s v="Sandals"/>
    <x v="1"/>
    <n v="79"/>
    <s v="Louisiana"/>
    <s v="XL"/>
    <s v="Silver"/>
    <x v="0"/>
    <n v="4.7"/>
    <s v="No"/>
    <s v="2-Day Shipping"/>
    <s v="No"/>
    <s v="No"/>
    <n v="21"/>
    <x v="2"/>
    <x v="6"/>
  </r>
  <r>
    <n v="3121"/>
    <n v="46"/>
    <s v="Female"/>
    <s v="Shirt"/>
    <x v="0"/>
    <n v="76"/>
    <s v="Louisiana"/>
    <s v="M"/>
    <s v="Magenta"/>
    <x v="3"/>
    <n v="4"/>
    <s v="No"/>
    <s v="Store Pickup"/>
    <s v="No"/>
    <s v="No"/>
    <n v="32"/>
    <x v="5"/>
    <x v="0"/>
  </r>
  <r>
    <n v="3122"/>
    <n v="63"/>
    <s v="Female"/>
    <s v="Hoodie"/>
    <x v="0"/>
    <n v="38"/>
    <s v="Louisiana"/>
    <s v="L"/>
    <s v="Black"/>
    <x v="3"/>
    <n v="2.6"/>
    <s v="No"/>
    <s v="Standard"/>
    <s v="No"/>
    <s v="No"/>
    <n v="16"/>
    <x v="0"/>
    <x v="1"/>
  </r>
  <r>
    <n v="3123"/>
    <n v="23"/>
    <s v="Female"/>
    <s v="Socks"/>
    <x v="0"/>
    <n v="45"/>
    <s v="Georgia"/>
    <s v="M"/>
    <s v="Pink"/>
    <x v="3"/>
    <n v="3"/>
    <s v="No"/>
    <s v="Express"/>
    <s v="No"/>
    <s v="No"/>
    <n v="34"/>
    <x v="2"/>
    <x v="0"/>
  </r>
  <r>
    <n v="3124"/>
    <n v="57"/>
    <s v="Female"/>
    <s v="Handbag"/>
    <x v="3"/>
    <n v="77"/>
    <s v="Iowa"/>
    <s v="XL"/>
    <s v="Red"/>
    <x v="3"/>
    <n v="3.3"/>
    <s v="No"/>
    <s v="Next Day Air"/>
    <s v="No"/>
    <s v="No"/>
    <n v="40"/>
    <x v="0"/>
    <x v="4"/>
  </r>
  <r>
    <n v="3125"/>
    <n v="57"/>
    <s v="Female"/>
    <s v="Jewelry"/>
    <x v="3"/>
    <n v="51"/>
    <s v="California"/>
    <s v="M"/>
    <s v="Peach"/>
    <x v="2"/>
    <n v="3.4"/>
    <s v="No"/>
    <s v="Standard"/>
    <s v="No"/>
    <s v="No"/>
    <n v="4"/>
    <x v="1"/>
    <x v="6"/>
  </r>
  <r>
    <n v="3126"/>
    <n v="33"/>
    <s v="Female"/>
    <s v="Coat"/>
    <x v="2"/>
    <n v="26"/>
    <s v="Oregon"/>
    <s v="L"/>
    <s v="Lavender"/>
    <x v="1"/>
    <n v="4"/>
    <s v="No"/>
    <s v="Standard"/>
    <s v="No"/>
    <s v="No"/>
    <n v="3"/>
    <x v="1"/>
    <x v="3"/>
  </r>
  <r>
    <n v="3127"/>
    <n v="57"/>
    <s v="Female"/>
    <s v="Sunglasses"/>
    <x v="3"/>
    <n v="76"/>
    <s v="Maine"/>
    <s v="L"/>
    <s v="Lavender"/>
    <x v="0"/>
    <n v="2.6"/>
    <s v="No"/>
    <s v="Store Pickup"/>
    <s v="No"/>
    <s v="No"/>
    <n v="28"/>
    <x v="4"/>
    <x v="4"/>
  </r>
  <r>
    <n v="3128"/>
    <n v="55"/>
    <s v="Female"/>
    <s v="Gloves"/>
    <x v="3"/>
    <n v="94"/>
    <s v="Louisiana"/>
    <s v="M"/>
    <s v="Beige"/>
    <x v="0"/>
    <n v="3.4"/>
    <s v="No"/>
    <s v="Free Shipping"/>
    <s v="No"/>
    <s v="No"/>
    <n v="43"/>
    <x v="2"/>
    <x v="6"/>
  </r>
  <r>
    <n v="3129"/>
    <n v="65"/>
    <s v="Female"/>
    <s v="Jacket"/>
    <x v="2"/>
    <n v="32"/>
    <s v="Arkansas"/>
    <s v="S"/>
    <s v="Indigo"/>
    <x v="3"/>
    <n v="4.4000000000000004"/>
    <s v="No"/>
    <s v="Standard"/>
    <s v="No"/>
    <s v="No"/>
    <n v="20"/>
    <x v="1"/>
    <x v="2"/>
  </r>
  <r>
    <n v="3130"/>
    <n v="60"/>
    <s v="Female"/>
    <s v="Sandals"/>
    <x v="1"/>
    <n v="20"/>
    <s v="Maryland"/>
    <s v="S"/>
    <s v="Cyan"/>
    <x v="2"/>
    <n v="4.7"/>
    <s v="No"/>
    <s v="Express"/>
    <s v="No"/>
    <s v="No"/>
    <n v="40"/>
    <x v="0"/>
    <x v="6"/>
  </r>
  <r>
    <n v="3131"/>
    <n v="52"/>
    <s v="Female"/>
    <s v="Pants"/>
    <x v="0"/>
    <n v="20"/>
    <s v="Vermont"/>
    <s v="M"/>
    <s v="Yellow"/>
    <x v="2"/>
    <n v="4.5"/>
    <s v="No"/>
    <s v="Store Pickup"/>
    <s v="No"/>
    <s v="No"/>
    <n v="34"/>
    <x v="0"/>
    <x v="6"/>
  </r>
  <r>
    <n v="3132"/>
    <n v="34"/>
    <s v="Female"/>
    <s v="Jacket"/>
    <x v="2"/>
    <n v="59"/>
    <s v="North Dakota"/>
    <s v="M"/>
    <s v="Peach"/>
    <x v="3"/>
    <n v="2.9"/>
    <s v="No"/>
    <s v="Store Pickup"/>
    <s v="No"/>
    <s v="No"/>
    <n v="11"/>
    <x v="4"/>
    <x v="6"/>
  </r>
  <r>
    <n v="3133"/>
    <n v="33"/>
    <s v="Female"/>
    <s v="Sweater"/>
    <x v="0"/>
    <n v="97"/>
    <s v="Michigan"/>
    <s v="M"/>
    <s v="Yellow"/>
    <x v="2"/>
    <n v="4.2"/>
    <s v="No"/>
    <s v="Express"/>
    <s v="No"/>
    <s v="No"/>
    <n v="26"/>
    <x v="1"/>
    <x v="3"/>
  </r>
  <r>
    <n v="3134"/>
    <n v="58"/>
    <s v="Female"/>
    <s v="T-shirt"/>
    <x v="0"/>
    <n v="68"/>
    <s v="Arkansas"/>
    <s v="M"/>
    <s v="Orange"/>
    <x v="1"/>
    <n v="4.0999999999999996"/>
    <s v="No"/>
    <s v="Next Day Air"/>
    <s v="No"/>
    <s v="No"/>
    <n v="29"/>
    <x v="1"/>
    <x v="4"/>
  </r>
  <r>
    <n v="3135"/>
    <n v="35"/>
    <s v="Female"/>
    <s v="Boots"/>
    <x v="1"/>
    <n v="66"/>
    <s v="Kentucky"/>
    <s v="L"/>
    <s v="Gray"/>
    <x v="1"/>
    <n v="4.4000000000000004"/>
    <s v="No"/>
    <s v="Store Pickup"/>
    <s v="No"/>
    <s v="No"/>
    <n v="47"/>
    <x v="4"/>
    <x v="1"/>
  </r>
  <r>
    <n v="3136"/>
    <n v="68"/>
    <s v="Female"/>
    <s v="Shoes"/>
    <x v="1"/>
    <n v="85"/>
    <s v="Indiana"/>
    <s v="L"/>
    <s v="Yellow"/>
    <x v="1"/>
    <n v="4.7"/>
    <s v="No"/>
    <s v="Free Shipping"/>
    <s v="No"/>
    <s v="No"/>
    <n v="48"/>
    <x v="0"/>
    <x v="0"/>
  </r>
  <r>
    <n v="3137"/>
    <n v="58"/>
    <s v="Female"/>
    <s v="Skirt"/>
    <x v="0"/>
    <n v="32"/>
    <s v="Minnesota"/>
    <s v="M"/>
    <s v="Gray"/>
    <x v="3"/>
    <n v="3.1"/>
    <s v="No"/>
    <s v="Next Day Air"/>
    <s v="No"/>
    <s v="No"/>
    <n v="29"/>
    <x v="1"/>
    <x v="4"/>
  </r>
  <r>
    <n v="3138"/>
    <n v="34"/>
    <s v="Female"/>
    <s v="Coat"/>
    <x v="2"/>
    <n v="44"/>
    <s v="Louisiana"/>
    <s v="M"/>
    <s v="Turquoise"/>
    <x v="1"/>
    <n v="2.7"/>
    <s v="No"/>
    <s v="2-Day Shipping"/>
    <s v="No"/>
    <s v="No"/>
    <n v="14"/>
    <x v="4"/>
    <x v="5"/>
  </r>
  <r>
    <n v="3139"/>
    <n v="47"/>
    <s v="Female"/>
    <s v="Blouse"/>
    <x v="0"/>
    <n v="95"/>
    <s v="Kentucky"/>
    <s v="L"/>
    <s v="Gray"/>
    <x v="3"/>
    <n v="4.5999999999999996"/>
    <s v="No"/>
    <s v="Next Day Air"/>
    <s v="No"/>
    <s v="No"/>
    <n v="40"/>
    <x v="1"/>
    <x v="6"/>
  </r>
  <r>
    <n v="3140"/>
    <n v="35"/>
    <s v="Female"/>
    <s v="Sunglasses"/>
    <x v="3"/>
    <n v="85"/>
    <s v="Georgia"/>
    <s v="M"/>
    <s v="Olive"/>
    <x v="0"/>
    <n v="4.4000000000000004"/>
    <s v="No"/>
    <s v="Next Day Air"/>
    <s v="No"/>
    <s v="No"/>
    <n v="4"/>
    <x v="0"/>
    <x v="1"/>
  </r>
  <r>
    <n v="3141"/>
    <n v="34"/>
    <s v="Female"/>
    <s v="Gloves"/>
    <x v="3"/>
    <n v="44"/>
    <s v="Alaska"/>
    <s v="XL"/>
    <s v="Peach"/>
    <x v="2"/>
    <n v="4.5999999999999996"/>
    <s v="No"/>
    <s v="Free Shipping"/>
    <s v="No"/>
    <s v="No"/>
    <n v="37"/>
    <x v="4"/>
    <x v="1"/>
  </r>
  <r>
    <n v="3142"/>
    <n v="36"/>
    <s v="Female"/>
    <s v="Sunglasses"/>
    <x v="3"/>
    <n v="30"/>
    <s v="Mississippi"/>
    <s v="S"/>
    <s v="Peach"/>
    <x v="0"/>
    <n v="4.9000000000000004"/>
    <s v="No"/>
    <s v="Express"/>
    <s v="No"/>
    <s v="No"/>
    <n v="47"/>
    <x v="2"/>
    <x v="4"/>
  </r>
  <r>
    <n v="3143"/>
    <n v="23"/>
    <s v="Female"/>
    <s v="Sneakers"/>
    <x v="1"/>
    <n v="21"/>
    <s v="Kansas"/>
    <s v="L"/>
    <s v="Magenta"/>
    <x v="0"/>
    <n v="4"/>
    <s v="No"/>
    <s v="2-Day Shipping"/>
    <s v="No"/>
    <s v="No"/>
    <n v="1"/>
    <x v="0"/>
    <x v="3"/>
  </r>
  <r>
    <n v="3144"/>
    <n v="68"/>
    <s v="Female"/>
    <s v="Hoodie"/>
    <x v="0"/>
    <n v="22"/>
    <s v="Arizona"/>
    <s v="M"/>
    <s v="Purple"/>
    <x v="2"/>
    <n v="2.9"/>
    <s v="No"/>
    <s v="Store Pickup"/>
    <s v="No"/>
    <s v="No"/>
    <n v="26"/>
    <x v="1"/>
    <x v="3"/>
  </r>
  <r>
    <n v="3145"/>
    <n v="23"/>
    <s v="Female"/>
    <s v="Boots"/>
    <x v="1"/>
    <n v="70"/>
    <s v="Maine"/>
    <s v="L"/>
    <s v="Beige"/>
    <x v="1"/>
    <n v="2.6"/>
    <s v="No"/>
    <s v="Free Shipping"/>
    <s v="No"/>
    <s v="No"/>
    <n v="12"/>
    <x v="5"/>
    <x v="3"/>
  </r>
  <r>
    <n v="3146"/>
    <n v="57"/>
    <s v="Female"/>
    <s v="Handbag"/>
    <x v="3"/>
    <n v="29"/>
    <s v="Texas"/>
    <s v="XL"/>
    <s v="Purple"/>
    <x v="1"/>
    <n v="4.5999999999999996"/>
    <s v="No"/>
    <s v="Standard"/>
    <s v="No"/>
    <s v="No"/>
    <n v="16"/>
    <x v="3"/>
    <x v="0"/>
  </r>
  <r>
    <n v="3147"/>
    <n v="21"/>
    <s v="Female"/>
    <s v="Shirt"/>
    <x v="0"/>
    <n v="83"/>
    <s v="Virginia"/>
    <s v="S"/>
    <s v="Yellow"/>
    <x v="0"/>
    <n v="4.9000000000000004"/>
    <s v="No"/>
    <s v="Free Shipping"/>
    <s v="No"/>
    <s v="No"/>
    <n v="19"/>
    <x v="3"/>
    <x v="2"/>
  </r>
  <r>
    <n v="3148"/>
    <n v="45"/>
    <s v="Female"/>
    <s v="Sweater"/>
    <x v="0"/>
    <n v="99"/>
    <s v="North Dakota"/>
    <s v="M"/>
    <s v="Pink"/>
    <x v="0"/>
    <n v="4.3"/>
    <s v="No"/>
    <s v="Express"/>
    <s v="No"/>
    <s v="No"/>
    <n v="21"/>
    <x v="2"/>
    <x v="1"/>
  </r>
  <r>
    <n v="3149"/>
    <n v="37"/>
    <s v="Female"/>
    <s v="Shorts"/>
    <x v="0"/>
    <n v="35"/>
    <s v="West Virginia"/>
    <s v="L"/>
    <s v="Purple"/>
    <x v="3"/>
    <n v="4.3"/>
    <s v="No"/>
    <s v="Free Shipping"/>
    <s v="No"/>
    <s v="No"/>
    <n v="15"/>
    <x v="0"/>
    <x v="1"/>
  </r>
  <r>
    <n v="3150"/>
    <n v="18"/>
    <s v="Female"/>
    <s v="Belt"/>
    <x v="3"/>
    <n v="40"/>
    <s v="North Carolina"/>
    <s v="M"/>
    <s v="Lavender"/>
    <x v="0"/>
    <n v="4.5999999999999996"/>
    <s v="No"/>
    <s v="Free Shipping"/>
    <s v="No"/>
    <s v="No"/>
    <n v="9"/>
    <x v="0"/>
    <x v="2"/>
  </r>
  <r>
    <n v="3151"/>
    <n v="55"/>
    <s v="Female"/>
    <s v="Blouse"/>
    <x v="0"/>
    <n v="25"/>
    <s v="Georgia"/>
    <s v="M"/>
    <s v="Peach"/>
    <x v="1"/>
    <n v="2.6"/>
    <s v="No"/>
    <s v="Express"/>
    <s v="No"/>
    <s v="No"/>
    <n v="7"/>
    <x v="4"/>
    <x v="4"/>
  </r>
  <r>
    <n v="3152"/>
    <n v="52"/>
    <s v="Female"/>
    <s v="T-shirt"/>
    <x v="0"/>
    <n v="64"/>
    <s v="New Mexico"/>
    <s v="L"/>
    <s v="Orange"/>
    <x v="3"/>
    <n v="3.1"/>
    <s v="No"/>
    <s v="2-Day Shipping"/>
    <s v="No"/>
    <s v="No"/>
    <n v="47"/>
    <x v="4"/>
    <x v="3"/>
  </r>
  <r>
    <n v="3153"/>
    <n v="49"/>
    <s v="Female"/>
    <s v="Belt"/>
    <x v="3"/>
    <n v="90"/>
    <s v="North Carolina"/>
    <s v="M"/>
    <s v="Red"/>
    <x v="3"/>
    <n v="3.1"/>
    <s v="No"/>
    <s v="Store Pickup"/>
    <s v="No"/>
    <s v="No"/>
    <n v="17"/>
    <x v="3"/>
    <x v="5"/>
  </r>
  <r>
    <n v="3154"/>
    <n v="56"/>
    <s v="Female"/>
    <s v="Socks"/>
    <x v="0"/>
    <n v="88"/>
    <s v="Alabama"/>
    <s v="L"/>
    <s v="Red"/>
    <x v="3"/>
    <n v="3.1"/>
    <s v="No"/>
    <s v="Next Day Air"/>
    <s v="No"/>
    <s v="No"/>
    <n v="46"/>
    <x v="0"/>
    <x v="0"/>
  </r>
  <r>
    <n v="3155"/>
    <n v="27"/>
    <s v="Female"/>
    <s v="Belt"/>
    <x v="3"/>
    <n v="55"/>
    <s v="Connecticut"/>
    <s v="M"/>
    <s v="Gold"/>
    <x v="0"/>
    <n v="4.4000000000000004"/>
    <s v="No"/>
    <s v="Standard"/>
    <s v="No"/>
    <s v="No"/>
    <n v="32"/>
    <x v="1"/>
    <x v="3"/>
  </r>
  <r>
    <n v="3156"/>
    <n v="22"/>
    <s v="Female"/>
    <s v="Handbag"/>
    <x v="3"/>
    <n v="90"/>
    <s v="Montana"/>
    <s v="M"/>
    <s v="Brown"/>
    <x v="3"/>
    <n v="4.3"/>
    <s v="No"/>
    <s v="Free Shipping"/>
    <s v="No"/>
    <s v="No"/>
    <n v="34"/>
    <x v="1"/>
    <x v="2"/>
  </r>
  <r>
    <n v="3157"/>
    <n v="18"/>
    <s v="Female"/>
    <s v="Shirt"/>
    <x v="0"/>
    <n v="50"/>
    <s v="Montana"/>
    <s v="M"/>
    <s v="Black"/>
    <x v="0"/>
    <n v="3.1"/>
    <s v="No"/>
    <s v="2-Day Shipping"/>
    <s v="No"/>
    <s v="No"/>
    <n v="18"/>
    <x v="1"/>
    <x v="5"/>
  </r>
  <r>
    <n v="3158"/>
    <n v="21"/>
    <s v="Female"/>
    <s v="Belt"/>
    <x v="3"/>
    <n v="34"/>
    <s v="Maine"/>
    <s v="L"/>
    <s v="Red"/>
    <x v="3"/>
    <n v="3.1"/>
    <s v="No"/>
    <s v="Store Pickup"/>
    <s v="No"/>
    <s v="No"/>
    <n v="5"/>
    <x v="5"/>
    <x v="0"/>
  </r>
  <r>
    <n v="3159"/>
    <n v="30"/>
    <s v="Female"/>
    <s v="Jewelry"/>
    <x v="3"/>
    <n v="77"/>
    <s v="Mississippi"/>
    <s v="M"/>
    <s v="Gray"/>
    <x v="0"/>
    <n v="4.9000000000000004"/>
    <s v="No"/>
    <s v="2-Day Shipping"/>
    <s v="No"/>
    <s v="No"/>
    <n v="44"/>
    <x v="2"/>
    <x v="5"/>
  </r>
  <r>
    <n v="3160"/>
    <n v="62"/>
    <s v="Female"/>
    <s v="Hat"/>
    <x v="3"/>
    <n v="89"/>
    <s v="Louisiana"/>
    <s v="L"/>
    <s v="Pink"/>
    <x v="0"/>
    <n v="2.9"/>
    <s v="No"/>
    <s v="Store Pickup"/>
    <s v="No"/>
    <s v="No"/>
    <n v="4"/>
    <x v="4"/>
    <x v="3"/>
  </r>
  <r>
    <n v="3161"/>
    <n v="28"/>
    <s v="Female"/>
    <s v="Backpack"/>
    <x v="3"/>
    <n v="87"/>
    <s v="Nebraska"/>
    <s v="XL"/>
    <s v="Turquoise"/>
    <x v="3"/>
    <n v="3.8"/>
    <s v="No"/>
    <s v="Next Day Air"/>
    <s v="No"/>
    <s v="No"/>
    <n v="37"/>
    <x v="1"/>
    <x v="0"/>
  </r>
  <r>
    <n v="3162"/>
    <n v="66"/>
    <s v="Female"/>
    <s v="Dress"/>
    <x v="0"/>
    <n v="77"/>
    <s v="Massachusetts"/>
    <s v="S"/>
    <s v="Charcoal"/>
    <x v="0"/>
    <n v="4.2"/>
    <s v="No"/>
    <s v="2-Day Shipping"/>
    <s v="No"/>
    <s v="No"/>
    <n v="43"/>
    <x v="1"/>
    <x v="5"/>
  </r>
  <r>
    <n v="3163"/>
    <n v="66"/>
    <s v="Female"/>
    <s v="Shoes"/>
    <x v="1"/>
    <n v="85"/>
    <s v="Wisconsin"/>
    <s v="L"/>
    <s v="Blue"/>
    <x v="0"/>
    <n v="3.9"/>
    <s v="No"/>
    <s v="Standard"/>
    <s v="No"/>
    <s v="No"/>
    <n v="28"/>
    <x v="4"/>
    <x v="3"/>
  </r>
  <r>
    <n v="3164"/>
    <n v="49"/>
    <s v="Female"/>
    <s v="Pants"/>
    <x v="0"/>
    <n v="66"/>
    <s v="Nebraska"/>
    <s v="XL"/>
    <s v="Turquoise"/>
    <x v="2"/>
    <n v="2.8"/>
    <s v="No"/>
    <s v="Express"/>
    <s v="No"/>
    <s v="No"/>
    <n v="36"/>
    <x v="1"/>
    <x v="5"/>
  </r>
  <r>
    <n v="3165"/>
    <n v="40"/>
    <s v="Female"/>
    <s v="Dress"/>
    <x v="0"/>
    <n v="32"/>
    <s v="Arizona"/>
    <s v="L"/>
    <s v="Silver"/>
    <x v="0"/>
    <n v="2.6"/>
    <s v="No"/>
    <s v="Standard"/>
    <s v="No"/>
    <s v="No"/>
    <n v="16"/>
    <x v="2"/>
    <x v="2"/>
  </r>
  <r>
    <n v="3166"/>
    <n v="49"/>
    <s v="Female"/>
    <s v="Jacket"/>
    <x v="2"/>
    <n v="92"/>
    <s v="Hawaii"/>
    <s v="M"/>
    <s v="Lavender"/>
    <x v="1"/>
    <n v="3"/>
    <s v="No"/>
    <s v="Store Pickup"/>
    <s v="No"/>
    <s v="No"/>
    <n v="38"/>
    <x v="4"/>
    <x v="6"/>
  </r>
  <r>
    <n v="3167"/>
    <n v="19"/>
    <s v="Female"/>
    <s v="Shirt"/>
    <x v="0"/>
    <n v="80"/>
    <s v="Georgia"/>
    <s v="M"/>
    <s v="Gold"/>
    <x v="0"/>
    <n v="2.7"/>
    <s v="No"/>
    <s v="Next Day Air"/>
    <s v="No"/>
    <s v="No"/>
    <n v="37"/>
    <x v="4"/>
    <x v="0"/>
  </r>
  <r>
    <n v="3168"/>
    <n v="24"/>
    <s v="Female"/>
    <s v="Dress"/>
    <x v="0"/>
    <n v="78"/>
    <s v="Oregon"/>
    <s v="M"/>
    <s v="Blue"/>
    <x v="3"/>
    <n v="2.8"/>
    <s v="No"/>
    <s v="2-Day Shipping"/>
    <s v="No"/>
    <s v="No"/>
    <n v="9"/>
    <x v="1"/>
    <x v="4"/>
  </r>
  <r>
    <n v="3169"/>
    <n v="31"/>
    <s v="Female"/>
    <s v="Jeans"/>
    <x v="0"/>
    <n v="24"/>
    <s v="Montana"/>
    <s v="M"/>
    <s v="Orange"/>
    <x v="1"/>
    <n v="2.9"/>
    <s v="No"/>
    <s v="2-Day Shipping"/>
    <s v="No"/>
    <s v="No"/>
    <n v="14"/>
    <x v="3"/>
    <x v="0"/>
  </r>
  <r>
    <n v="3170"/>
    <n v="35"/>
    <s v="Female"/>
    <s v="T-shirt"/>
    <x v="0"/>
    <n v="59"/>
    <s v="Georgia"/>
    <s v="M"/>
    <s v="White"/>
    <x v="3"/>
    <n v="3.8"/>
    <s v="No"/>
    <s v="Free Shipping"/>
    <s v="No"/>
    <s v="No"/>
    <n v="3"/>
    <x v="0"/>
    <x v="1"/>
  </r>
  <r>
    <n v="3171"/>
    <n v="65"/>
    <s v="Female"/>
    <s v="Sunglasses"/>
    <x v="3"/>
    <n v="41"/>
    <s v="Rhode Island"/>
    <s v="XL"/>
    <s v="Charcoal"/>
    <x v="1"/>
    <n v="4.4000000000000004"/>
    <s v="No"/>
    <s v="Express"/>
    <s v="No"/>
    <s v="No"/>
    <n v="10"/>
    <x v="2"/>
    <x v="0"/>
  </r>
  <r>
    <n v="3172"/>
    <n v="68"/>
    <s v="Female"/>
    <s v="Jewelry"/>
    <x v="3"/>
    <n v="26"/>
    <s v="Tennessee"/>
    <s v="M"/>
    <s v="Maroon"/>
    <x v="1"/>
    <n v="3.1"/>
    <s v="No"/>
    <s v="Express"/>
    <s v="No"/>
    <s v="No"/>
    <n v="26"/>
    <x v="4"/>
    <x v="4"/>
  </r>
  <r>
    <n v="3173"/>
    <n v="57"/>
    <s v="Female"/>
    <s v="Socks"/>
    <x v="0"/>
    <n v="52"/>
    <s v="Missouri"/>
    <s v="M"/>
    <s v="Olive"/>
    <x v="3"/>
    <n v="3.7"/>
    <s v="No"/>
    <s v="Standard"/>
    <s v="No"/>
    <s v="No"/>
    <n v="30"/>
    <x v="5"/>
    <x v="4"/>
  </r>
  <r>
    <n v="3174"/>
    <n v="69"/>
    <s v="Female"/>
    <s v="Skirt"/>
    <x v="0"/>
    <n v="46"/>
    <s v="Washington"/>
    <s v="L"/>
    <s v="Teal"/>
    <x v="2"/>
    <n v="4.9000000000000004"/>
    <s v="No"/>
    <s v="Next Day Air"/>
    <s v="No"/>
    <s v="No"/>
    <n v="32"/>
    <x v="3"/>
    <x v="0"/>
  </r>
  <r>
    <n v="3175"/>
    <n v="45"/>
    <s v="Female"/>
    <s v="Pants"/>
    <x v="0"/>
    <n v="52"/>
    <s v="Oklahoma"/>
    <s v="L"/>
    <s v="Orange"/>
    <x v="0"/>
    <n v="3.8"/>
    <s v="No"/>
    <s v="Store Pickup"/>
    <s v="No"/>
    <s v="No"/>
    <n v="35"/>
    <x v="3"/>
    <x v="5"/>
  </r>
  <r>
    <n v="3176"/>
    <n v="35"/>
    <s v="Female"/>
    <s v="Socks"/>
    <x v="0"/>
    <n v="42"/>
    <s v="Connecticut"/>
    <s v="M"/>
    <s v="Maroon"/>
    <x v="3"/>
    <n v="3.4"/>
    <s v="No"/>
    <s v="Store Pickup"/>
    <s v="No"/>
    <s v="No"/>
    <n v="26"/>
    <x v="5"/>
    <x v="6"/>
  </r>
  <r>
    <n v="3177"/>
    <n v="36"/>
    <s v="Female"/>
    <s v="Sandals"/>
    <x v="1"/>
    <n v="37"/>
    <s v="Arkansas"/>
    <s v="XL"/>
    <s v="Turquoise"/>
    <x v="1"/>
    <n v="4.5999999999999996"/>
    <s v="No"/>
    <s v="2-Day Shipping"/>
    <s v="No"/>
    <s v="No"/>
    <n v="39"/>
    <x v="2"/>
    <x v="5"/>
  </r>
  <r>
    <n v="3178"/>
    <n v="55"/>
    <s v="Female"/>
    <s v="Belt"/>
    <x v="3"/>
    <n v="52"/>
    <s v="Missouri"/>
    <s v="L"/>
    <s v="Beige"/>
    <x v="3"/>
    <n v="3.2"/>
    <s v="No"/>
    <s v="Standard"/>
    <s v="No"/>
    <s v="No"/>
    <n v="31"/>
    <x v="2"/>
    <x v="5"/>
  </r>
  <r>
    <n v="3179"/>
    <n v="66"/>
    <s v="Female"/>
    <s v="Sandals"/>
    <x v="1"/>
    <n v="34"/>
    <s v="Washington"/>
    <s v="L"/>
    <s v="Beige"/>
    <x v="1"/>
    <n v="2.7"/>
    <s v="No"/>
    <s v="Free Shipping"/>
    <s v="No"/>
    <s v="No"/>
    <n v="28"/>
    <x v="2"/>
    <x v="2"/>
  </r>
  <r>
    <n v="3180"/>
    <n v="57"/>
    <s v="Female"/>
    <s v="Shorts"/>
    <x v="0"/>
    <n v="88"/>
    <s v="Idaho"/>
    <s v="M"/>
    <s v="Olive"/>
    <x v="1"/>
    <n v="4.3"/>
    <s v="No"/>
    <s v="Free Shipping"/>
    <s v="No"/>
    <s v="No"/>
    <n v="12"/>
    <x v="5"/>
    <x v="4"/>
  </r>
  <r>
    <n v="3181"/>
    <n v="18"/>
    <s v="Female"/>
    <s v="Handbag"/>
    <x v="3"/>
    <n v="88"/>
    <s v="Montana"/>
    <s v="L"/>
    <s v="Turquoise"/>
    <x v="3"/>
    <n v="3.8"/>
    <s v="No"/>
    <s v="Standard"/>
    <s v="No"/>
    <s v="No"/>
    <n v="46"/>
    <x v="3"/>
    <x v="1"/>
  </r>
  <r>
    <n v="3182"/>
    <n v="31"/>
    <s v="Female"/>
    <s v="Jacket"/>
    <x v="2"/>
    <n v="51"/>
    <s v="Montana"/>
    <s v="M"/>
    <s v="Charcoal"/>
    <x v="2"/>
    <n v="4.4000000000000004"/>
    <s v="No"/>
    <s v="Free Shipping"/>
    <s v="No"/>
    <s v="No"/>
    <n v="27"/>
    <x v="3"/>
    <x v="6"/>
  </r>
  <r>
    <n v="3183"/>
    <n v="50"/>
    <s v="Female"/>
    <s v="Sunglasses"/>
    <x v="3"/>
    <n v="97"/>
    <s v="Georgia"/>
    <s v="L"/>
    <s v="Green"/>
    <x v="3"/>
    <n v="3.6"/>
    <s v="No"/>
    <s v="Free Shipping"/>
    <s v="No"/>
    <s v="No"/>
    <n v="4"/>
    <x v="2"/>
    <x v="2"/>
  </r>
  <r>
    <n v="3184"/>
    <n v="50"/>
    <s v="Female"/>
    <s v="Sneakers"/>
    <x v="1"/>
    <n v="56"/>
    <s v="Mississippi"/>
    <s v="M"/>
    <s v="Green"/>
    <x v="0"/>
    <n v="3.5"/>
    <s v="No"/>
    <s v="Standard"/>
    <s v="No"/>
    <s v="No"/>
    <n v="14"/>
    <x v="1"/>
    <x v="6"/>
  </r>
  <r>
    <n v="3185"/>
    <n v="61"/>
    <s v="Female"/>
    <s v="Sweater"/>
    <x v="0"/>
    <n v="53"/>
    <s v="Hawaii"/>
    <s v="L"/>
    <s v="Green"/>
    <x v="1"/>
    <n v="4.2"/>
    <s v="No"/>
    <s v="2-Day Shipping"/>
    <s v="No"/>
    <s v="No"/>
    <n v="30"/>
    <x v="0"/>
    <x v="3"/>
  </r>
  <r>
    <n v="3186"/>
    <n v="52"/>
    <s v="Female"/>
    <s v="Skirt"/>
    <x v="0"/>
    <n v="71"/>
    <s v="Ohio"/>
    <s v="L"/>
    <s v="Gold"/>
    <x v="3"/>
    <n v="4.7"/>
    <s v="No"/>
    <s v="Express"/>
    <s v="No"/>
    <s v="No"/>
    <n v="6"/>
    <x v="3"/>
    <x v="2"/>
  </r>
  <r>
    <n v="3187"/>
    <n v="38"/>
    <s v="Female"/>
    <s v="Jewelry"/>
    <x v="3"/>
    <n v="93"/>
    <s v="Virginia"/>
    <s v="S"/>
    <s v="Cyan"/>
    <x v="0"/>
    <n v="4.8"/>
    <s v="No"/>
    <s v="Store Pickup"/>
    <s v="No"/>
    <s v="No"/>
    <n v="43"/>
    <x v="0"/>
    <x v="2"/>
  </r>
  <r>
    <n v="3188"/>
    <n v="67"/>
    <s v="Female"/>
    <s v="Blouse"/>
    <x v="0"/>
    <n v="72"/>
    <s v="Texas"/>
    <s v="L"/>
    <s v="Indigo"/>
    <x v="0"/>
    <n v="3.2"/>
    <s v="No"/>
    <s v="Free Shipping"/>
    <s v="No"/>
    <s v="No"/>
    <n v="28"/>
    <x v="5"/>
    <x v="1"/>
  </r>
  <r>
    <n v="3189"/>
    <n v="42"/>
    <s v="Female"/>
    <s v="Blouse"/>
    <x v="0"/>
    <n v="59"/>
    <s v="Vermont"/>
    <s v="M"/>
    <s v="Lavender"/>
    <x v="0"/>
    <n v="3.5"/>
    <s v="No"/>
    <s v="Standard"/>
    <s v="No"/>
    <s v="No"/>
    <n v="39"/>
    <x v="4"/>
    <x v="5"/>
  </r>
  <r>
    <n v="3190"/>
    <n v="25"/>
    <s v="Female"/>
    <s v="Boots"/>
    <x v="1"/>
    <n v="87"/>
    <s v="Kansas"/>
    <s v="M"/>
    <s v="Beige"/>
    <x v="2"/>
    <n v="4.2"/>
    <s v="No"/>
    <s v="Store Pickup"/>
    <s v="No"/>
    <s v="No"/>
    <n v="30"/>
    <x v="3"/>
    <x v="4"/>
  </r>
  <r>
    <n v="3191"/>
    <n v="41"/>
    <s v="Female"/>
    <s v="Jeans"/>
    <x v="0"/>
    <n v="78"/>
    <s v="California"/>
    <s v="S"/>
    <s v="Purple"/>
    <x v="3"/>
    <n v="3.4"/>
    <s v="No"/>
    <s v="Free Shipping"/>
    <s v="No"/>
    <s v="No"/>
    <n v="5"/>
    <x v="2"/>
    <x v="0"/>
  </r>
  <r>
    <n v="3192"/>
    <n v="62"/>
    <s v="Female"/>
    <s v="Hoodie"/>
    <x v="0"/>
    <n v="68"/>
    <s v="Mississippi"/>
    <s v="XL"/>
    <s v="Maroon"/>
    <x v="0"/>
    <n v="4.7"/>
    <s v="No"/>
    <s v="Store Pickup"/>
    <s v="No"/>
    <s v="No"/>
    <n v="42"/>
    <x v="2"/>
    <x v="6"/>
  </r>
  <r>
    <n v="3193"/>
    <n v="19"/>
    <s v="Female"/>
    <s v="Sweater"/>
    <x v="0"/>
    <n v="76"/>
    <s v="Iowa"/>
    <s v="S"/>
    <s v="Maroon"/>
    <x v="3"/>
    <n v="3"/>
    <s v="No"/>
    <s v="Free Shipping"/>
    <s v="No"/>
    <s v="No"/>
    <n v="20"/>
    <x v="1"/>
    <x v="0"/>
  </r>
  <r>
    <n v="3194"/>
    <n v="63"/>
    <s v="Female"/>
    <s v="Gloves"/>
    <x v="3"/>
    <n v="99"/>
    <s v="Virginia"/>
    <s v="L"/>
    <s v="Teal"/>
    <x v="0"/>
    <n v="4"/>
    <s v="No"/>
    <s v="Express"/>
    <s v="No"/>
    <s v="No"/>
    <n v="35"/>
    <x v="2"/>
    <x v="0"/>
  </r>
  <r>
    <n v="3195"/>
    <n v="43"/>
    <s v="Female"/>
    <s v="Sneakers"/>
    <x v="1"/>
    <n v="52"/>
    <s v="Maryland"/>
    <s v="L"/>
    <s v="Gold"/>
    <x v="2"/>
    <n v="4.5999999999999996"/>
    <s v="No"/>
    <s v="Standard"/>
    <s v="No"/>
    <s v="No"/>
    <n v="10"/>
    <x v="2"/>
    <x v="4"/>
  </r>
  <r>
    <n v="3196"/>
    <n v="68"/>
    <s v="Female"/>
    <s v="Sunglasses"/>
    <x v="3"/>
    <n v="58"/>
    <s v="Missouri"/>
    <s v="S"/>
    <s v="Red"/>
    <x v="1"/>
    <n v="4.9000000000000004"/>
    <s v="No"/>
    <s v="Next Day Air"/>
    <s v="No"/>
    <s v="No"/>
    <n v="36"/>
    <x v="2"/>
    <x v="3"/>
  </r>
  <r>
    <n v="3197"/>
    <n v="24"/>
    <s v="Female"/>
    <s v="Belt"/>
    <x v="3"/>
    <n v="59"/>
    <s v="Wisconsin"/>
    <s v="L"/>
    <s v="Maroon"/>
    <x v="0"/>
    <n v="2.8"/>
    <s v="No"/>
    <s v="Express"/>
    <s v="No"/>
    <s v="No"/>
    <n v="21"/>
    <x v="5"/>
    <x v="0"/>
  </r>
  <r>
    <n v="3198"/>
    <n v="27"/>
    <s v="Female"/>
    <s v="Sweater"/>
    <x v="0"/>
    <n v="71"/>
    <s v="Maine"/>
    <s v="M"/>
    <s v="Teal"/>
    <x v="1"/>
    <n v="3.2"/>
    <s v="No"/>
    <s v="Free Shipping"/>
    <s v="No"/>
    <s v="No"/>
    <n v="29"/>
    <x v="2"/>
    <x v="6"/>
  </r>
  <r>
    <n v="3199"/>
    <n v="61"/>
    <s v="Female"/>
    <s v="Gloves"/>
    <x v="3"/>
    <n v="94"/>
    <s v="Pennsylvania"/>
    <s v="L"/>
    <s v="Peach"/>
    <x v="0"/>
    <n v="2.8"/>
    <s v="No"/>
    <s v="Free Shipping"/>
    <s v="No"/>
    <s v="No"/>
    <n v="39"/>
    <x v="5"/>
    <x v="1"/>
  </r>
  <r>
    <n v="3200"/>
    <n v="59"/>
    <s v="Female"/>
    <s v="Handbag"/>
    <x v="3"/>
    <n v="40"/>
    <s v="Maine"/>
    <s v="XL"/>
    <s v="Pink"/>
    <x v="0"/>
    <n v="4.2"/>
    <s v="No"/>
    <s v="Express"/>
    <s v="No"/>
    <s v="No"/>
    <n v="16"/>
    <x v="3"/>
    <x v="5"/>
  </r>
  <r>
    <n v="3201"/>
    <n v="67"/>
    <s v="Female"/>
    <s v="Socks"/>
    <x v="0"/>
    <n v="24"/>
    <s v="Missouri"/>
    <s v="L"/>
    <s v="Black"/>
    <x v="1"/>
    <n v="4.8"/>
    <s v="No"/>
    <s v="Free Shipping"/>
    <s v="No"/>
    <s v="No"/>
    <n v="32"/>
    <x v="2"/>
    <x v="5"/>
  </r>
  <r>
    <n v="3202"/>
    <n v="46"/>
    <s v="Female"/>
    <s v="Pants"/>
    <x v="0"/>
    <n v="38"/>
    <s v="Vermont"/>
    <s v="S"/>
    <s v="Indigo"/>
    <x v="3"/>
    <n v="2.8"/>
    <s v="No"/>
    <s v="2-Day Shipping"/>
    <s v="No"/>
    <s v="No"/>
    <n v="34"/>
    <x v="1"/>
    <x v="5"/>
  </r>
  <r>
    <n v="3203"/>
    <n v="65"/>
    <s v="Female"/>
    <s v="Scarf"/>
    <x v="3"/>
    <n v="37"/>
    <s v="Wisconsin"/>
    <s v="L"/>
    <s v="Green"/>
    <x v="3"/>
    <n v="4.5"/>
    <s v="No"/>
    <s v="Standard"/>
    <s v="No"/>
    <s v="No"/>
    <n v="38"/>
    <x v="0"/>
    <x v="2"/>
  </r>
  <r>
    <n v="3204"/>
    <n v="63"/>
    <s v="Female"/>
    <s v="Coat"/>
    <x v="2"/>
    <n v="29"/>
    <s v="New Jersey"/>
    <s v="L"/>
    <s v="Teal"/>
    <x v="1"/>
    <n v="4.0999999999999996"/>
    <s v="No"/>
    <s v="Express"/>
    <s v="No"/>
    <s v="No"/>
    <n v="14"/>
    <x v="0"/>
    <x v="2"/>
  </r>
  <r>
    <n v="3205"/>
    <n v="57"/>
    <s v="Female"/>
    <s v="Jacket"/>
    <x v="2"/>
    <n v="92"/>
    <s v="New Mexico"/>
    <s v="XL"/>
    <s v="Lavender"/>
    <x v="3"/>
    <n v="4.3"/>
    <s v="No"/>
    <s v="Free Shipping"/>
    <s v="No"/>
    <s v="No"/>
    <n v="23"/>
    <x v="5"/>
    <x v="4"/>
  </r>
  <r>
    <n v="3206"/>
    <n v="40"/>
    <s v="Female"/>
    <s v="Hoodie"/>
    <x v="0"/>
    <n v="24"/>
    <s v="Colorado"/>
    <s v="XL"/>
    <s v="Magenta"/>
    <x v="3"/>
    <n v="4.4000000000000004"/>
    <s v="No"/>
    <s v="2-Day Shipping"/>
    <s v="No"/>
    <s v="No"/>
    <n v="50"/>
    <x v="4"/>
    <x v="6"/>
  </r>
  <r>
    <n v="3207"/>
    <n v="36"/>
    <s v="Female"/>
    <s v="Boots"/>
    <x v="1"/>
    <n v="52"/>
    <s v="California"/>
    <s v="M"/>
    <s v="Brown"/>
    <x v="0"/>
    <n v="3"/>
    <s v="No"/>
    <s v="Free Shipping"/>
    <s v="No"/>
    <s v="No"/>
    <n v="49"/>
    <x v="3"/>
    <x v="5"/>
  </r>
  <r>
    <n v="3208"/>
    <n v="67"/>
    <s v="Female"/>
    <s v="Socks"/>
    <x v="0"/>
    <n v="29"/>
    <s v="Arizona"/>
    <s v="XL"/>
    <s v="Beige"/>
    <x v="2"/>
    <n v="2.7"/>
    <s v="No"/>
    <s v="Next Day Air"/>
    <s v="No"/>
    <s v="No"/>
    <n v="14"/>
    <x v="3"/>
    <x v="2"/>
  </r>
  <r>
    <n v="3209"/>
    <n v="61"/>
    <s v="Female"/>
    <s v="Jewelry"/>
    <x v="3"/>
    <n v="30"/>
    <s v="Indiana"/>
    <s v="L"/>
    <s v="Indigo"/>
    <x v="0"/>
    <n v="3.3"/>
    <s v="No"/>
    <s v="2-Day Shipping"/>
    <s v="No"/>
    <s v="No"/>
    <n v="42"/>
    <x v="3"/>
    <x v="1"/>
  </r>
  <r>
    <n v="3210"/>
    <n v="64"/>
    <s v="Female"/>
    <s v="Shoes"/>
    <x v="1"/>
    <n v="31"/>
    <s v="Arkansas"/>
    <s v="L"/>
    <s v="Peach"/>
    <x v="3"/>
    <n v="4.3"/>
    <s v="No"/>
    <s v="Standard"/>
    <s v="No"/>
    <s v="No"/>
    <n v="39"/>
    <x v="5"/>
    <x v="2"/>
  </r>
  <r>
    <n v="3211"/>
    <n v="30"/>
    <s v="Female"/>
    <s v="Socks"/>
    <x v="0"/>
    <n v="67"/>
    <s v="Nevada"/>
    <s v="M"/>
    <s v="Magenta"/>
    <x v="2"/>
    <n v="2.9"/>
    <s v="No"/>
    <s v="Express"/>
    <s v="No"/>
    <s v="No"/>
    <n v="43"/>
    <x v="0"/>
    <x v="4"/>
  </r>
  <r>
    <n v="3212"/>
    <n v="53"/>
    <s v="Female"/>
    <s v="Pants"/>
    <x v="0"/>
    <n v="65"/>
    <s v="Rhode Island"/>
    <s v="L"/>
    <s v="Turquoise"/>
    <x v="0"/>
    <n v="4.9000000000000004"/>
    <s v="No"/>
    <s v="Standard"/>
    <s v="No"/>
    <s v="No"/>
    <n v="12"/>
    <x v="1"/>
    <x v="5"/>
  </r>
  <r>
    <n v="3213"/>
    <n v="27"/>
    <s v="Female"/>
    <s v="Sneakers"/>
    <x v="1"/>
    <n v="22"/>
    <s v="Wyoming"/>
    <s v="M"/>
    <s v="Indigo"/>
    <x v="0"/>
    <n v="3.6"/>
    <s v="No"/>
    <s v="2-Day Shipping"/>
    <s v="No"/>
    <s v="No"/>
    <n v="21"/>
    <x v="5"/>
    <x v="1"/>
  </r>
  <r>
    <n v="3214"/>
    <n v="27"/>
    <s v="Female"/>
    <s v="Sunglasses"/>
    <x v="3"/>
    <n v="56"/>
    <s v="Texas"/>
    <s v="M"/>
    <s v="Brown"/>
    <x v="0"/>
    <n v="3.3"/>
    <s v="No"/>
    <s v="Standard"/>
    <s v="No"/>
    <s v="No"/>
    <n v="33"/>
    <x v="2"/>
    <x v="5"/>
  </r>
  <r>
    <n v="3215"/>
    <n v="53"/>
    <s v="Female"/>
    <s v="Skirt"/>
    <x v="0"/>
    <n v="78"/>
    <s v="Washington"/>
    <s v="M"/>
    <s v="Yellow"/>
    <x v="1"/>
    <n v="3.1"/>
    <s v="No"/>
    <s v="Free Shipping"/>
    <s v="No"/>
    <s v="No"/>
    <n v="6"/>
    <x v="5"/>
    <x v="2"/>
  </r>
  <r>
    <n v="3216"/>
    <n v="34"/>
    <s v="Female"/>
    <s v="Coat"/>
    <x v="2"/>
    <n v="90"/>
    <s v="Rhode Island"/>
    <s v="M"/>
    <s v="Magenta"/>
    <x v="2"/>
    <n v="2.7"/>
    <s v="No"/>
    <s v="Free Shipping"/>
    <s v="No"/>
    <s v="No"/>
    <n v="10"/>
    <x v="3"/>
    <x v="6"/>
  </r>
  <r>
    <n v="3217"/>
    <n v="39"/>
    <s v="Female"/>
    <s v="Hoodie"/>
    <x v="0"/>
    <n v="85"/>
    <s v="Illinois"/>
    <s v="S"/>
    <s v="Olive"/>
    <x v="0"/>
    <n v="3.4"/>
    <s v="No"/>
    <s v="Next Day Air"/>
    <s v="No"/>
    <s v="No"/>
    <n v="18"/>
    <x v="1"/>
    <x v="1"/>
  </r>
  <r>
    <n v="3218"/>
    <n v="44"/>
    <s v="Female"/>
    <s v="Sunglasses"/>
    <x v="3"/>
    <n v="58"/>
    <s v="Oregon"/>
    <s v="M"/>
    <s v="Silver"/>
    <x v="3"/>
    <n v="3.4"/>
    <s v="No"/>
    <s v="Express"/>
    <s v="No"/>
    <s v="No"/>
    <n v="46"/>
    <x v="0"/>
    <x v="1"/>
  </r>
  <r>
    <n v="3219"/>
    <n v="37"/>
    <s v="Female"/>
    <s v="Skirt"/>
    <x v="0"/>
    <n v="34"/>
    <s v="Florida"/>
    <s v="M"/>
    <s v="Teal"/>
    <x v="3"/>
    <n v="3.9"/>
    <s v="No"/>
    <s v="Express"/>
    <s v="No"/>
    <s v="No"/>
    <n v="49"/>
    <x v="3"/>
    <x v="5"/>
  </r>
  <r>
    <n v="3220"/>
    <n v="57"/>
    <s v="Female"/>
    <s v="Coat"/>
    <x v="2"/>
    <n v="40"/>
    <s v="Kansas"/>
    <s v="L"/>
    <s v="White"/>
    <x v="2"/>
    <n v="3.5"/>
    <s v="No"/>
    <s v="2-Day Shipping"/>
    <s v="No"/>
    <s v="No"/>
    <n v="39"/>
    <x v="2"/>
    <x v="1"/>
  </r>
  <r>
    <n v="3221"/>
    <n v="38"/>
    <s v="Female"/>
    <s v="Handbag"/>
    <x v="3"/>
    <n v="29"/>
    <s v="North Dakota"/>
    <s v="M"/>
    <s v="Blue"/>
    <x v="3"/>
    <n v="4.0999999999999996"/>
    <s v="No"/>
    <s v="Free Shipping"/>
    <s v="No"/>
    <s v="No"/>
    <n v="16"/>
    <x v="1"/>
    <x v="5"/>
  </r>
  <r>
    <n v="3222"/>
    <n v="21"/>
    <s v="Female"/>
    <s v="T-shirt"/>
    <x v="0"/>
    <n v="76"/>
    <s v="New Hampshire"/>
    <s v="M"/>
    <s v="Yellow"/>
    <x v="0"/>
    <n v="3.2"/>
    <s v="No"/>
    <s v="Standard"/>
    <s v="No"/>
    <s v="No"/>
    <n v="28"/>
    <x v="1"/>
    <x v="2"/>
  </r>
  <r>
    <n v="3223"/>
    <n v="45"/>
    <s v="Female"/>
    <s v="Sunglasses"/>
    <x v="3"/>
    <n v="84"/>
    <s v="Texas"/>
    <s v="S"/>
    <s v="Maroon"/>
    <x v="3"/>
    <n v="4.5999999999999996"/>
    <s v="No"/>
    <s v="Store Pickup"/>
    <s v="No"/>
    <s v="No"/>
    <n v="22"/>
    <x v="3"/>
    <x v="3"/>
  </r>
  <r>
    <n v="3224"/>
    <n v="68"/>
    <s v="Female"/>
    <s v="Shirt"/>
    <x v="0"/>
    <n v="65"/>
    <s v="Montana"/>
    <s v="S"/>
    <s v="Gray"/>
    <x v="1"/>
    <n v="3.9"/>
    <s v="No"/>
    <s v="Standard"/>
    <s v="No"/>
    <s v="No"/>
    <n v="36"/>
    <x v="0"/>
    <x v="4"/>
  </r>
  <r>
    <n v="3225"/>
    <n v="37"/>
    <s v="Female"/>
    <s v="Hoodie"/>
    <x v="0"/>
    <n v="80"/>
    <s v="Delaware"/>
    <s v="L"/>
    <s v="Indigo"/>
    <x v="0"/>
    <n v="2.7"/>
    <s v="No"/>
    <s v="Free Shipping"/>
    <s v="No"/>
    <s v="No"/>
    <n v="18"/>
    <x v="3"/>
    <x v="5"/>
  </r>
  <r>
    <n v="3226"/>
    <n v="53"/>
    <s v="Female"/>
    <s v="Blouse"/>
    <x v="0"/>
    <n v="98"/>
    <s v="New Hampshire"/>
    <s v="M"/>
    <s v="Pink"/>
    <x v="3"/>
    <n v="3"/>
    <s v="No"/>
    <s v="Store Pickup"/>
    <s v="No"/>
    <s v="No"/>
    <n v="31"/>
    <x v="2"/>
    <x v="1"/>
  </r>
  <r>
    <n v="3227"/>
    <n v="57"/>
    <s v="Female"/>
    <s v="Sneakers"/>
    <x v="1"/>
    <n v="71"/>
    <s v="Minnesota"/>
    <s v="XL"/>
    <s v="Beige"/>
    <x v="1"/>
    <n v="3.3"/>
    <s v="No"/>
    <s v="Next Day Air"/>
    <s v="No"/>
    <s v="No"/>
    <n v="38"/>
    <x v="4"/>
    <x v="0"/>
  </r>
  <r>
    <n v="3228"/>
    <n v="28"/>
    <s v="Female"/>
    <s v="Scarf"/>
    <x v="3"/>
    <n v="69"/>
    <s v="Alaska"/>
    <s v="XL"/>
    <s v="White"/>
    <x v="3"/>
    <n v="2.7"/>
    <s v="No"/>
    <s v="Free Shipping"/>
    <s v="No"/>
    <s v="No"/>
    <n v="42"/>
    <x v="5"/>
    <x v="3"/>
  </r>
  <r>
    <n v="3229"/>
    <n v="37"/>
    <s v="Female"/>
    <s v="Jewelry"/>
    <x v="3"/>
    <n v="95"/>
    <s v="Connecticut"/>
    <s v="M"/>
    <s v="Yellow"/>
    <x v="1"/>
    <n v="4.5999999999999996"/>
    <s v="No"/>
    <s v="2-Day Shipping"/>
    <s v="No"/>
    <s v="No"/>
    <n v="27"/>
    <x v="3"/>
    <x v="2"/>
  </r>
  <r>
    <n v="3230"/>
    <n v="54"/>
    <s v="Female"/>
    <s v="Pants"/>
    <x v="0"/>
    <n v="67"/>
    <s v="Connecticut"/>
    <s v="M"/>
    <s v="Teal"/>
    <x v="3"/>
    <n v="2.7"/>
    <s v="No"/>
    <s v="Express"/>
    <s v="No"/>
    <s v="No"/>
    <n v="24"/>
    <x v="1"/>
    <x v="5"/>
  </r>
  <r>
    <n v="3231"/>
    <n v="49"/>
    <s v="Female"/>
    <s v="Sneakers"/>
    <x v="1"/>
    <n v="49"/>
    <s v="Kansas"/>
    <s v="M"/>
    <s v="Olive"/>
    <x v="2"/>
    <n v="2.5"/>
    <s v="No"/>
    <s v="Next Day Air"/>
    <s v="No"/>
    <s v="No"/>
    <n v="38"/>
    <x v="5"/>
    <x v="2"/>
  </r>
  <r>
    <n v="3232"/>
    <n v="62"/>
    <s v="Female"/>
    <s v="Shoes"/>
    <x v="1"/>
    <n v="97"/>
    <s v="Nevada"/>
    <s v="M"/>
    <s v="Maroon"/>
    <x v="0"/>
    <n v="4.4000000000000004"/>
    <s v="No"/>
    <s v="Free Shipping"/>
    <s v="No"/>
    <s v="No"/>
    <n v="9"/>
    <x v="2"/>
    <x v="2"/>
  </r>
  <r>
    <n v="3233"/>
    <n v="45"/>
    <s v="Female"/>
    <s v="T-shirt"/>
    <x v="0"/>
    <n v="34"/>
    <s v="Massachusetts"/>
    <s v="M"/>
    <s v="White"/>
    <x v="1"/>
    <n v="4"/>
    <s v="No"/>
    <s v="Next Day Air"/>
    <s v="No"/>
    <s v="No"/>
    <n v="19"/>
    <x v="4"/>
    <x v="5"/>
  </r>
  <r>
    <n v="3234"/>
    <n v="45"/>
    <s v="Female"/>
    <s v="Belt"/>
    <x v="3"/>
    <n v="74"/>
    <s v="Indiana"/>
    <s v="M"/>
    <s v="Lavender"/>
    <x v="3"/>
    <n v="3.8"/>
    <s v="No"/>
    <s v="Express"/>
    <s v="No"/>
    <s v="No"/>
    <n v="11"/>
    <x v="5"/>
    <x v="4"/>
  </r>
  <r>
    <n v="3235"/>
    <n v="49"/>
    <s v="Female"/>
    <s v="Jewelry"/>
    <x v="3"/>
    <n v="96"/>
    <s v="Washington"/>
    <s v="M"/>
    <s v="Black"/>
    <x v="0"/>
    <n v="2.5"/>
    <s v="No"/>
    <s v="2-Day Shipping"/>
    <s v="No"/>
    <s v="No"/>
    <n v="16"/>
    <x v="5"/>
    <x v="3"/>
  </r>
  <r>
    <n v="3236"/>
    <n v="27"/>
    <s v="Female"/>
    <s v="Belt"/>
    <x v="3"/>
    <n v="68"/>
    <s v="Kansas"/>
    <s v="M"/>
    <s v="Green"/>
    <x v="2"/>
    <n v="4"/>
    <s v="No"/>
    <s v="Free Shipping"/>
    <s v="No"/>
    <s v="No"/>
    <n v="18"/>
    <x v="0"/>
    <x v="5"/>
  </r>
  <r>
    <n v="3237"/>
    <n v="63"/>
    <s v="Female"/>
    <s v="Belt"/>
    <x v="3"/>
    <n v="84"/>
    <s v="South Carolina"/>
    <s v="L"/>
    <s v="Olive"/>
    <x v="3"/>
    <n v="4.0999999999999996"/>
    <s v="No"/>
    <s v="Next Day Air"/>
    <s v="No"/>
    <s v="No"/>
    <n v="8"/>
    <x v="1"/>
    <x v="5"/>
  </r>
  <r>
    <n v="3238"/>
    <n v="61"/>
    <s v="Female"/>
    <s v="T-shirt"/>
    <x v="0"/>
    <n v="57"/>
    <s v="Vermont"/>
    <s v="M"/>
    <s v="Gray"/>
    <x v="2"/>
    <n v="2.8"/>
    <s v="No"/>
    <s v="Express"/>
    <s v="No"/>
    <s v="No"/>
    <n v="4"/>
    <x v="1"/>
    <x v="1"/>
  </r>
  <r>
    <n v="3239"/>
    <n v="25"/>
    <s v="Female"/>
    <s v="Sneakers"/>
    <x v="1"/>
    <n v="84"/>
    <s v="Wyoming"/>
    <s v="XL"/>
    <s v="Teal"/>
    <x v="3"/>
    <n v="3.4"/>
    <s v="No"/>
    <s v="2-Day Shipping"/>
    <s v="No"/>
    <s v="No"/>
    <n v="37"/>
    <x v="1"/>
    <x v="3"/>
  </r>
  <r>
    <n v="3240"/>
    <n v="33"/>
    <s v="Female"/>
    <s v="Sunglasses"/>
    <x v="3"/>
    <n v="32"/>
    <s v="Colorado"/>
    <s v="M"/>
    <s v="Charcoal"/>
    <x v="3"/>
    <n v="2.7"/>
    <s v="No"/>
    <s v="2-Day Shipping"/>
    <s v="No"/>
    <s v="No"/>
    <n v="30"/>
    <x v="1"/>
    <x v="5"/>
  </r>
  <r>
    <n v="3241"/>
    <n v="56"/>
    <s v="Female"/>
    <s v="Sandals"/>
    <x v="1"/>
    <n v="37"/>
    <s v="West Virginia"/>
    <s v="M"/>
    <s v="Violet"/>
    <x v="3"/>
    <n v="3.8"/>
    <s v="No"/>
    <s v="2-Day Shipping"/>
    <s v="No"/>
    <s v="No"/>
    <n v="37"/>
    <x v="4"/>
    <x v="5"/>
  </r>
  <r>
    <n v="3242"/>
    <n v="50"/>
    <s v="Female"/>
    <s v="Handbag"/>
    <x v="3"/>
    <n v="58"/>
    <s v="Connecticut"/>
    <s v="M"/>
    <s v="Lavender"/>
    <x v="2"/>
    <n v="4.4000000000000004"/>
    <s v="No"/>
    <s v="Store Pickup"/>
    <s v="No"/>
    <s v="No"/>
    <n v="30"/>
    <x v="3"/>
    <x v="3"/>
  </r>
  <r>
    <n v="3243"/>
    <n v="45"/>
    <s v="Female"/>
    <s v="Socks"/>
    <x v="0"/>
    <n v="74"/>
    <s v="Oregon"/>
    <s v="S"/>
    <s v="Beige"/>
    <x v="3"/>
    <n v="2.8"/>
    <s v="No"/>
    <s v="Express"/>
    <s v="No"/>
    <s v="No"/>
    <n v="17"/>
    <x v="0"/>
    <x v="1"/>
  </r>
  <r>
    <n v="3244"/>
    <n v="45"/>
    <s v="Female"/>
    <s v="Hoodie"/>
    <x v="0"/>
    <n v="99"/>
    <s v="Idaho"/>
    <s v="L"/>
    <s v="Black"/>
    <x v="2"/>
    <n v="5"/>
    <s v="No"/>
    <s v="Store Pickup"/>
    <s v="No"/>
    <s v="No"/>
    <n v="11"/>
    <x v="4"/>
    <x v="6"/>
  </r>
  <r>
    <n v="3245"/>
    <n v="65"/>
    <s v="Female"/>
    <s v="Sweater"/>
    <x v="0"/>
    <n v="81"/>
    <s v="Arkansas"/>
    <s v="M"/>
    <s v="Black"/>
    <x v="3"/>
    <n v="4.7"/>
    <s v="No"/>
    <s v="Express"/>
    <s v="No"/>
    <s v="No"/>
    <n v="42"/>
    <x v="2"/>
    <x v="2"/>
  </r>
  <r>
    <n v="3246"/>
    <n v="63"/>
    <s v="Female"/>
    <s v="Pants"/>
    <x v="0"/>
    <n v="76"/>
    <s v="Kansas"/>
    <s v="M"/>
    <s v="Purple"/>
    <x v="3"/>
    <n v="3.2"/>
    <s v="No"/>
    <s v="Next Day Air"/>
    <s v="No"/>
    <s v="No"/>
    <n v="20"/>
    <x v="1"/>
    <x v="1"/>
  </r>
  <r>
    <n v="3247"/>
    <n v="70"/>
    <s v="Female"/>
    <s v="Sneakers"/>
    <x v="1"/>
    <n v="98"/>
    <s v="Michigan"/>
    <s v="M"/>
    <s v="Magenta"/>
    <x v="2"/>
    <n v="2.9"/>
    <s v="No"/>
    <s v="Store Pickup"/>
    <s v="No"/>
    <s v="No"/>
    <n v="37"/>
    <x v="1"/>
    <x v="5"/>
  </r>
  <r>
    <n v="3248"/>
    <n v="53"/>
    <s v="Female"/>
    <s v="Gloves"/>
    <x v="3"/>
    <n v="91"/>
    <s v="Arkansas"/>
    <s v="M"/>
    <s v="Teal"/>
    <x v="2"/>
    <n v="3.7"/>
    <s v="No"/>
    <s v="Express"/>
    <s v="No"/>
    <s v="No"/>
    <n v="12"/>
    <x v="3"/>
    <x v="0"/>
  </r>
  <r>
    <n v="3249"/>
    <n v="22"/>
    <s v="Female"/>
    <s v="T-shirt"/>
    <x v="0"/>
    <n v="79"/>
    <s v="Pennsylvania"/>
    <s v="S"/>
    <s v="Teal"/>
    <x v="2"/>
    <n v="4.2"/>
    <s v="No"/>
    <s v="Free Shipping"/>
    <s v="No"/>
    <s v="No"/>
    <n v="41"/>
    <x v="4"/>
    <x v="3"/>
  </r>
  <r>
    <n v="3250"/>
    <n v="26"/>
    <s v="Female"/>
    <s v="Backpack"/>
    <x v="3"/>
    <n v="83"/>
    <s v="Virginia"/>
    <s v="M"/>
    <s v="Pink"/>
    <x v="2"/>
    <n v="3.4"/>
    <s v="No"/>
    <s v="Express"/>
    <s v="No"/>
    <s v="No"/>
    <n v="32"/>
    <x v="2"/>
    <x v="3"/>
  </r>
  <r>
    <n v="3251"/>
    <n v="23"/>
    <s v="Female"/>
    <s v="Coat"/>
    <x v="2"/>
    <n v="90"/>
    <s v="Minnesota"/>
    <s v="M"/>
    <s v="Teal"/>
    <x v="1"/>
    <n v="2.9"/>
    <s v="No"/>
    <s v="2-Day Shipping"/>
    <s v="No"/>
    <s v="No"/>
    <n v="15"/>
    <x v="0"/>
    <x v="1"/>
  </r>
  <r>
    <n v="3252"/>
    <n v="25"/>
    <s v="Female"/>
    <s v="Coat"/>
    <x v="2"/>
    <n v="20"/>
    <s v="Nevada"/>
    <s v="M"/>
    <s v="Gold"/>
    <x v="0"/>
    <n v="3.7"/>
    <s v="No"/>
    <s v="Standard"/>
    <s v="No"/>
    <s v="No"/>
    <n v="39"/>
    <x v="0"/>
    <x v="3"/>
  </r>
  <r>
    <n v="3253"/>
    <n v="69"/>
    <s v="Female"/>
    <s v="Sandals"/>
    <x v="1"/>
    <n v="21"/>
    <s v="Montana"/>
    <s v="L"/>
    <s v="Brown"/>
    <x v="1"/>
    <n v="2.7"/>
    <s v="No"/>
    <s v="Store Pickup"/>
    <s v="No"/>
    <s v="No"/>
    <n v="48"/>
    <x v="2"/>
    <x v="0"/>
  </r>
  <r>
    <n v="3254"/>
    <n v="36"/>
    <s v="Female"/>
    <s v="Backpack"/>
    <x v="3"/>
    <n v="60"/>
    <s v="Nebraska"/>
    <s v="M"/>
    <s v="Brown"/>
    <x v="3"/>
    <n v="3.2"/>
    <s v="No"/>
    <s v="2-Day Shipping"/>
    <s v="No"/>
    <s v="No"/>
    <n v="8"/>
    <x v="0"/>
    <x v="0"/>
  </r>
  <r>
    <n v="3255"/>
    <n v="21"/>
    <s v="Female"/>
    <s v="Sweater"/>
    <x v="0"/>
    <n v="31"/>
    <s v="Indiana"/>
    <s v="S"/>
    <s v="Magenta"/>
    <x v="0"/>
    <n v="4.9000000000000004"/>
    <s v="No"/>
    <s v="Store Pickup"/>
    <s v="No"/>
    <s v="No"/>
    <n v="11"/>
    <x v="4"/>
    <x v="6"/>
  </r>
  <r>
    <n v="3256"/>
    <n v="57"/>
    <s v="Female"/>
    <s v="Shorts"/>
    <x v="0"/>
    <n v="40"/>
    <s v="New Jersey"/>
    <s v="M"/>
    <s v="Black"/>
    <x v="3"/>
    <n v="2.8"/>
    <s v="No"/>
    <s v="Next Day Air"/>
    <s v="No"/>
    <s v="No"/>
    <n v="36"/>
    <x v="4"/>
    <x v="5"/>
  </r>
  <r>
    <n v="3257"/>
    <n v="60"/>
    <s v="Female"/>
    <s v="Sunglasses"/>
    <x v="3"/>
    <n v="26"/>
    <s v="Wisconsin"/>
    <s v="L"/>
    <s v="Teal"/>
    <x v="0"/>
    <n v="4.7"/>
    <s v="No"/>
    <s v="Free Shipping"/>
    <s v="No"/>
    <s v="No"/>
    <n v="50"/>
    <x v="0"/>
    <x v="6"/>
  </r>
  <r>
    <n v="3258"/>
    <n v="44"/>
    <s v="Female"/>
    <s v="Shirt"/>
    <x v="0"/>
    <n v="98"/>
    <s v="Minnesota"/>
    <s v="M"/>
    <s v="Brown"/>
    <x v="3"/>
    <n v="3.3"/>
    <s v="No"/>
    <s v="Express"/>
    <s v="No"/>
    <s v="No"/>
    <n v="39"/>
    <x v="0"/>
    <x v="6"/>
  </r>
  <r>
    <n v="3259"/>
    <n v="31"/>
    <s v="Female"/>
    <s v="Shoes"/>
    <x v="1"/>
    <n v="51"/>
    <s v="New Jersey"/>
    <s v="M"/>
    <s v="Magenta"/>
    <x v="1"/>
    <n v="4.3"/>
    <s v="No"/>
    <s v="Express"/>
    <s v="No"/>
    <s v="No"/>
    <n v="11"/>
    <x v="2"/>
    <x v="4"/>
  </r>
  <r>
    <n v="3260"/>
    <n v="57"/>
    <s v="Female"/>
    <s v="Hat"/>
    <x v="3"/>
    <n v="95"/>
    <s v="Oklahoma"/>
    <s v="XL"/>
    <s v="Indigo"/>
    <x v="3"/>
    <n v="3.7"/>
    <s v="No"/>
    <s v="2-Day Shipping"/>
    <s v="No"/>
    <s v="No"/>
    <n v="5"/>
    <x v="5"/>
    <x v="6"/>
  </r>
  <r>
    <n v="3261"/>
    <n v="39"/>
    <s v="Female"/>
    <s v="Scarf"/>
    <x v="3"/>
    <n v="36"/>
    <s v="Wisconsin"/>
    <s v="M"/>
    <s v="Violet"/>
    <x v="2"/>
    <n v="4.5"/>
    <s v="No"/>
    <s v="2-Day Shipping"/>
    <s v="No"/>
    <s v="No"/>
    <n v="7"/>
    <x v="2"/>
    <x v="2"/>
  </r>
  <r>
    <n v="3262"/>
    <n v="48"/>
    <s v="Female"/>
    <s v="Belt"/>
    <x v="3"/>
    <n v="52"/>
    <s v="Rhode Island"/>
    <s v="L"/>
    <s v="Cyan"/>
    <x v="0"/>
    <n v="3.4"/>
    <s v="No"/>
    <s v="Store Pickup"/>
    <s v="No"/>
    <s v="No"/>
    <n v="50"/>
    <x v="5"/>
    <x v="1"/>
  </r>
  <r>
    <n v="3263"/>
    <n v="42"/>
    <s v="Female"/>
    <s v="T-shirt"/>
    <x v="0"/>
    <n v="35"/>
    <s v="Indiana"/>
    <s v="M"/>
    <s v="Violet"/>
    <x v="1"/>
    <n v="2.7"/>
    <s v="No"/>
    <s v="Standard"/>
    <s v="No"/>
    <s v="No"/>
    <n v="21"/>
    <x v="1"/>
    <x v="6"/>
  </r>
  <r>
    <n v="3264"/>
    <n v="56"/>
    <s v="Female"/>
    <s v="Shorts"/>
    <x v="0"/>
    <n v="68"/>
    <s v="Vermont"/>
    <s v="S"/>
    <s v="Black"/>
    <x v="3"/>
    <n v="4.4000000000000004"/>
    <s v="No"/>
    <s v="Express"/>
    <s v="No"/>
    <s v="No"/>
    <n v="31"/>
    <x v="5"/>
    <x v="0"/>
  </r>
  <r>
    <n v="3265"/>
    <n v="28"/>
    <s v="Female"/>
    <s v="Pants"/>
    <x v="0"/>
    <n v="50"/>
    <s v="Maine"/>
    <s v="S"/>
    <s v="Charcoal"/>
    <x v="0"/>
    <n v="4"/>
    <s v="No"/>
    <s v="Express"/>
    <s v="No"/>
    <s v="No"/>
    <n v="39"/>
    <x v="1"/>
    <x v="4"/>
  </r>
  <r>
    <n v="3266"/>
    <n v="40"/>
    <s v="Female"/>
    <s v="Sunglasses"/>
    <x v="3"/>
    <n v="100"/>
    <s v="Alabama"/>
    <s v="M"/>
    <s v="White"/>
    <x v="0"/>
    <n v="3.2"/>
    <s v="No"/>
    <s v="Express"/>
    <s v="No"/>
    <s v="No"/>
    <n v="28"/>
    <x v="2"/>
    <x v="0"/>
  </r>
  <r>
    <n v="3267"/>
    <n v="49"/>
    <s v="Female"/>
    <s v="Coat"/>
    <x v="2"/>
    <n v="74"/>
    <s v="Alabama"/>
    <s v="S"/>
    <s v="Gray"/>
    <x v="0"/>
    <n v="4.2"/>
    <s v="No"/>
    <s v="Next Day Air"/>
    <s v="No"/>
    <s v="No"/>
    <n v="33"/>
    <x v="4"/>
    <x v="1"/>
  </r>
  <r>
    <n v="3268"/>
    <n v="37"/>
    <s v="Female"/>
    <s v="Hoodie"/>
    <x v="0"/>
    <n v="45"/>
    <s v="Idaho"/>
    <s v="L"/>
    <s v="Pink"/>
    <x v="0"/>
    <n v="3"/>
    <s v="No"/>
    <s v="Store Pickup"/>
    <s v="No"/>
    <s v="No"/>
    <n v="42"/>
    <x v="2"/>
    <x v="3"/>
  </r>
  <r>
    <n v="3269"/>
    <n v="22"/>
    <s v="Female"/>
    <s v="Dress"/>
    <x v="0"/>
    <n v="97"/>
    <s v="Arkansas"/>
    <s v="M"/>
    <s v="Cyan"/>
    <x v="3"/>
    <n v="2.8"/>
    <s v="No"/>
    <s v="Free Shipping"/>
    <s v="No"/>
    <s v="No"/>
    <n v="5"/>
    <x v="4"/>
    <x v="6"/>
  </r>
  <r>
    <n v="3270"/>
    <n v="27"/>
    <s v="Female"/>
    <s v="Blouse"/>
    <x v="0"/>
    <n v="60"/>
    <s v="Ohio"/>
    <s v="M"/>
    <s v="Blue"/>
    <x v="0"/>
    <n v="4.9000000000000004"/>
    <s v="No"/>
    <s v="Express"/>
    <s v="No"/>
    <s v="No"/>
    <n v="25"/>
    <x v="1"/>
    <x v="5"/>
  </r>
  <r>
    <n v="3271"/>
    <n v="59"/>
    <s v="Female"/>
    <s v="Socks"/>
    <x v="0"/>
    <n v="25"/>
    <s v="Illinois"/>
    <s v="M"/>
    <s v="Indigo"/>
    <x v="0"/>
    <n v="4.7"/>
    <s v="No"/>
    <s v="Express"/>
    <s v="No"/>
    <s v="No"/>
    <n v="48"/>
    <x v="3"/>
    <x v="2"/>
  </r>
  <r>
    <n v="3272"/>
    <n v="35"/>
    <s v="Female"/>
    <s v="Socks"/>
    <x v="0"/>
    <n v="55"/>
    <s v="Nevada"/>
    <s v="XL"/>
    <s v="Magenta"/>
    <x v="1"/>
    <n v="4.4000000000000004"/>
    <s v="No"/>
    <s v="Standard"/>
    <s v="No"/>
    <s v="No"/>
    <n v="30"/>
    <x v="2"/>
    <x v="1"/>
  </r>
  <r>
    <n v="3273"/>
    <n v="58"/>
    <s v="Female"/>
    <s v="Shoes"/>
    <x v="1"/>
    <n v="99"/>
    <s v="Texas"/>
    <s v="M"/>
    <s v="Lavender"/>
    <x v="0"/>
    <n v="3.1"/>
    <s v="No"/>
    <s v="Next Day Air"/>
    <s v="No"/>
    <s v="No"/>
    <n v="34"/>
    <x v="3"/>
    <x v="3"/>
  </r>
  <r>
    <n v="3274"/>
    <n v="58"/>
    <s v="Female"/>
    <s v="Belt"/>
    <x v="3"/>
    <n v="45"/>
    <s v="Nevada"/>
    <s v="S"/>
    <s v="Orange"/>
    <x v="2"/>
    <n v="2.6"/>
    <s v="No"/>
    <s v="Free Shipping"/>
    <s v="No"/>
    <s v="No"/>
    <n v="34"/>
    <x v="3"/>
    <x v="6"/>
  </r>
  <r>
    <n v="3275"/>
    <n v="46"/>
    <s v="Female"/>
    <s v="Sweater"/>
    <x v="0"/>
    <n v="20"/>
    <s v="Oklahoma"/>
    <s v="M"/>
    <s v="Cyan"/>
    <x v="1"/>
    <n v="3.9"/>
    <s v="No"/>
    <s v="Store Pickup"/>
    <s v="No"/>
    <s v="No"/>
    <n v="14"/>
    <x v="1"/>
    <x v="0"/>
  </r>
  <r>
    <n v="3276"/>
    <n v="43"/>
    <s v="Female"/>
    <s v="Pants"/>
    <x v="0"/>
    <n v="88"/>
    <s v="Alabama"/>
    <s v="XL"/>
    <s v="Green"/>
    <x v="2"/>
    <n v="2.6"/>
    <s v="No"/>
    <s v="2-Day Shipping"/>
    <s v="No"/>
    <s v="No"/>
    <n v="2"/>
    <x v="5"/>
    <x v="1"/>
  </r>
  <r>
    <n v="3277"/>
    <n v="39"/>
    <s v="Female"/>
    <s v="Scarf"/>
    <x v="3"/>
    <n v="99"/>
    <s v="South Dakota"/>
    <s v="M"/>
    <s v="White"/>
    <x v="2"/>
    <n v="4"/>
    <s v="No"/>
    <s v="Store Pickup"/>
    <s v="No"/>
    <s v="No"/>
    <n v="41"/>
    <x v="3"/>
    <x v="6"/>
  </r>
  <r>
    <n v="3278"/>
    <n v="59"/>
    <s v="Female"/>
    <s v="Skirt"/>
    <x v="0"/>
    <n v="86"/>
    <s v="Texas"/>
    <s v="M"/>
    <s v="Blue"/>
    <x v="1"/>
    <n v="4.9000000000000004"/>
    <s v="No"/>
    <s v="Store Pickup"/>
    <s v="No"/>
    <s v="No"/>
    <n v="3"/>
    <x v="2"/>
    <x v="5"/>
  </r>
  <r>
    <n v="3279"/>
    <n v="59"/>
    <s v="Female"/>
    <s v="Dress"/>
    <x v="0"/>
    <n v="70"/>
    <s v="Montana"/>
    <s v="M"/>
    <s v="Black"/>
    <x v="2"/>
    <n v="3.3"/>
    <s v="No"/>
    <s v="2-Day Shipping"/>
    <s v="No"/>
    <s v="No"/>
    <n v="18"/>
    <x v="4"/>
    <x v="1"/>
  </r>
  <r>
    <n v="3280"/>
    <n v="59"/>
    <s v="Female"/>
    <s v="Hat"/>
    <x v="3"/>
    <n v="50"/>
    <s v="Wyoming"/>
    <s v="S"/>
    <s v="Red"/>
    <x v="3"/>
    <n v="3"/>
    <s v="No"/>
    <s v="Express"/>
    <s v="No"/>
    <s v="No"/>
    <n v="1"/>
    <x v="5"/>
    <x v="0"/>
  </r>
  <r>
    <n v="3281"/>
    <n v="45"/>
    <s v="Female"/>
    <s v="Handbag"/>
    <x v="3"/>
    <n v="57"/>
    <s v="New York"/>
    <s v="L"/>
    <s v="Red"/>
    <x v="0"/>
    <n v="2.7"/>
    <s v="No"/>
    <s v="Next Day Air"/>
    <s v="No"/>
    <s v="No"/>
    <n v="5"/>
    <x v="3"/>
    <x v="5"/>
  </r>
  <r>
    <n v="3282"/>
    <n v="27"/>
    <s v="Female"/>
    <s v="Pants"/>
    <x v="0"/>
    <n v="69"/>
    <s v="Oregon"/>
    <s v="L"/>
    <s v="Gold"/>
    <x v="0"/>
    <n v="3.1"/>
    <s v="No"/>
    <s v="Free Shipping"/>
    <s v="No"/>
    <s v="No"/>
    <n v="41"/>
    <x v="4"/>
    <x v="2"/>
  </r>
  <r>
    <n v="3283"/>
    <n v="24"/>
    <s v="Female"/>
    <s v="T-shirt"/>
    <x v="0"/>
    <n v="94"/>
    <s v="California"/>
    <s v="M"/>
    <s v="Red"/>
    <x v="3"/>
    <n v="4.8"/>
    <s v="No"/>
    <s v="Next Day Air"/>
    <s v="No"/>
    <s v="No"/>
    <n v="5"/>
    <x v="2"/>
    <x v="5"/>
  </r>
  <r>
    <n v="3284"/>
    <n v="47"/>
    <s v="Female"/>
    <s v="Jacket"/>
    <x v="2"/>
    <n v="24"/>
    <s v="North Carolina"/>
    <s v="L"/>
    <s v="Purple"/>
    <x v="1"/>
    <n v="2.9"/>
    <s v="No"/>
    <s v="Express"/>
    <s v="No"/>
    <s v="No"/>
    <n v="10"/>
    <x v="5"/>
    <x v="6"/>
  </r>
  <r>
    <n v="3285"/>
    <n v="70"/>
    <s v="Female"/>
    <s v="Scarf"/>
    <x v="3"/>
    <n v="79"/>
    <s v="Kentucky"/>
    <s v="L"/>
    <s v="White"/>
    <x v="1"/>
    <n v="4.5"/>
    <s v="No"/>
    <s v="2-Day Shipping"/>
    <s v="No"/>
    <s v="No"/>
    <n v="20"/>
    <x v="0"/>
    <x v="2"/>
  </r>
  <r>
    <n v="3286"/>
    <n v="58"/>
    <s v="Female"/>
    <s v="Hat"/>
    <x v="3"/>
    <n v="31"/>
    <s v="Hawaii"/>
    <s v="XL"/>
    <s v="Magenta"/>
    <x v="3"/>
    <n v="4.5999999999999996"/>
    <s v="No"/>
    <s v="Free Shipping"/>
    <s v="No"/>
    <s v="No"/>
    <n v="11"/>
    <x v="1"/>
    <x v="1"/>
  </r>
  <r>
    <n v="3287"/>
    <n v="45"/>
    <s v="Female"/>
    <s v="Jacket"/>
    <x v="2"/>
    <n v="67"/>
    <s v="Illinois"/>
    <s v="L"/>
    <s v="Pink"/>
    <x v="0"/>
    <n v="5"/>
    <s v="No"/>
    <s v="Express"/>
    <s v="No"/>
    <s v="No"/>
    <n v="4"/>
    <x v="0"/>
    <x v="0"/>
  </r>
  <r>
    <n v="3288"/>
    <n v="24"/>
    <s v="Female"/>
    <s v="Skirt"/>
    <x v="0"/>
    <n v="63"/>
    <s v="West Virginia"/>
    <s v="L"/>
    <s v="Black"/>
    <x v="1"/>
    <n v="4.3"/>
    <s v="No"/>
    <s v="2-Day Shipping"/>
    <s v="No"/>
    <s v="No"/>
    <n v="38"/>
    <x v="2"/>
    <x v="1"/>
  </r>
  <r>
    <n v="3289"/>
    <n v="67"/>
    <s v="Female"/>
    <s v="Handbag"/>
    <x v="3"/>
    <n v="61"/>
    <s v="South Carolina"/>
    <s v="XL"/>
    <s v="White"/>
    <x v="1"/>
    <n v="4.9000000000000004"/>
    <s v="No"/>
    <s v="Next Day Air"/>
    <s v="No"/>
    <s v="No"/>
    <n v="19"/>
    <x v="2"/>
    <x v="4"/>
  </r>
  <r>
    <n v="3290"/>
    <n v="31"/>
    <s v="Female"/>
    <s v="Backpack"/>
    <x v="3"/>
    <n v="50"/>
    <s v="Montana"/>
    <s v="M"/>
    <s v="Maroon"/>
    <x v="2"/>
    <n v="4"/>
    <s v="No"/>
    <s v="2-Day Shipping"/>
    <s v="No"/>
    <s v="No"/>
    <n v="16"/>
    <x v="0"/>
    <x v="6"/>
  </r>
  <r>
    <n v="3291"/>
    <n v="52"/>
    <s v="Female"/>
    <s v="Coat"/>
    <x v="2"/>
    <n v="82"/>
    <s v="North Dakota"/>
    <s v="L"/>
    <s v="Black"/>
    <x v="1"/>
    <n v="3.1"/>
    <s v="No"/>
    <s v="Free Shipping"/>
    <s v="No"/>
    <s v="No"/>
    <n v="2"/>
    <x v="3"/>
    <x v="5"/>
  </r>
  <r>
    <n v="3292"/>
    <n v="29"/>
    <s v="Female"/>
    <s v="Belt"/>
    <x v="3"/>
    <n v="51"/>
    <s v="New Mexico"/>
    <s v="L"/>
    <s v="Olive"/>
    <x v="3"/>
    <n v="2.6"/>
    <s v="No"/>
    <s v="2-Day Shipping"/>
    <s v="No"/>
    <s v="No"/>
    <n v="11"/>
    <x v="1"/>
    <x v="5"/>
  </r>
  <r>
    <n v="3293"/>
    <n v="62"/>
    <s v="Female"/>
    <s v="Handbag"/>
    <x v="3"/>
    <n v="23"/>
    <s v="Missouri"/>
    <s v="L"/>
    <s v="Gray"/>
    <x v="1"/>
    <n v="4.9000000000000004"/>
    <s v="No"/>
    <s v="Standard"/>
    <s v="No"/>
    <s v="No"/>
    <n v="18"/>
    <x v="4"/>
    <x v="0"/>
  </r>
  <r>
    <n v="3294"/>
    <n v="19"/>
    <s v="Female"/>
    <s v="Coat"/>
    <x v="2"/>
    <n v="91"/>
    <s v="West Virginia"/>
    <s v="M"/>
    <s v="Gold"/>
    <x v="1"/>
    <n v="3.5"/>
    <s v="No"/>
    <s v="2-Day Shipping"/>
    <s v="No"/>
    <s v="No"/>
    <n v="47"/>
    <x v="2"/>
    <x v="0"/>
  </r>
  <r>
    <n v="3295"/>
    <n v="62"/>
    <s v="Female"/>
    <s v="Sweater"/>
    <x v="0"/>
    <n v="60"/>
    <s v="South Carolina"/>
    <s v="S"/>
    <s v="Magenta"/>
    <x v="1"/>
    <n v="4.5"/>
    <s v="No"/>
    <s v="Store Pickup"/>
    <s v="No"/>
    <s v="No"/>
    <n v="15"/>
    <x v="4"/>
    <x v="4"/>
  </r>
  <r>
    <n v="3296"/>
    <n v="70"/>
    <s v="Female"/>
    <s v="Blouse"/>
    <x v="0"/>
    <n v="34"/>
    <s v="West Virginia"/>
    <s v="S"/>
    <s v="Lavender"/>
    <x v="2"/>
    <n v="2.8"/>
    <s v="No"/>
    <s v="Next Day Air"/>
    <s v="No"/>
    <s v="No"/>
    <n v="15"/>
    <x v="1"/>
    <x v="1"/>
  </r>
  <r>
    <n v="3297"/>
    <n v="20"/>
    <s v="Female"/>
    <s v="Blouse"/>
    <x v="0"/>
    <n v="23"/>
    <s v="Alaska"/>
    <s v="M"/>
    <s v="Green"/>
    <x v="1"/>
    <n v="4.2"/>
    <s v="No"/>
    <s v="Next Day Air"/>
    <s v="No"/>
    <s v="No"/>
    <n v="47"/>
    <x v="0"/>
    <x v="3"/>
  </r>
  <r>
    <n v="3298"/>
    <n v="67"/>
    <s v="Female"/>
    <s v="Belt"/>
    <x v="3"/>
    <n v="82"/>
    <s v="West Virginia"/>
    <s v="M"/>
    <s v="Violet"/>
    <x v="3"/>
    <n v="4.0999999999999996"/>
    <s v="No"/>
    <s v="Free Shipping"/>
    <s v="No"/>
    <s v="No"/>
    <n v="47"/>
    <x v="3"/>
    <x v="5"/>
  </r>
  <r>
    <n v="3299"/>
    <n v="65"/>
    <s v="Female"/>
    <s v="Jacket"/>
    <x v="2"/>
    <n v="73"/>
    <s v="New Mexico"/>
    <s v="M"/>
    <s v="Brown"/>
    <x v="3"/>
    <n v="3.5"/>
    <s v="No"/>
    <s v="Express"/>
    <s v="No"/>
    <s v="No"/>
    <n v="6"/>
    <x v="4"/>
    <x v="6"/>
  </r>
  <r>
    <n v="3300"/>
    <n v="45"/>
    <s v="Female"/>
    <s v="Shorts"/>
    <x v="0"/>
    <n v="32"/>
    <s v="South Dakota"/>
    <s v="L"/>
    <s v="Teal"/>
    <x v="1"/>
    <n v="4"/>
    <s v="No"/>
    <s v="2-Day Shipping"/>
    <s v="No"/>
    <s v="No"/>
    <n v="18"/>
    <x v="0"/>
    <x v="5"/>
  </r>
  <r>
    <n v="3301"/>
    <n v="26"/>
    <s v="Female"/>
    <s v="Hat"/>
    <x v="3"/>
    <n v="80"/>
    <s v="Oklahoma"/>
    <s v="M"/>
    <s v="Charcoal"/>
    <x v="1"/>
    <n v="4"/>
    <s v="No"/>
    <s v="Express"/>
    <s v="No"/>
    <s v="No"/>
    <n v="40"/>
    <x v="4"/>
    <x v="4"/>
  </r>
  <r>
    <n v="3302"/>
    <n v="36"/>
    <s v="Female"/>
    <s v="Pants"/>
    <x v="0"/>
    <n v="58"/>
    <s v="Oklahoma"/>
    <s v="XL"/>
    <s v="Charcoal"/>
    <x v="2"/>
    <n v="2.5"/>
    <s v="No"/>
    <s v="Free Shipping"/>
    <s v="No"/>
    <s v="No"/>
    <n v="31"/>
    <x v="2"/>
    <x v="0"/>
  </r>
  <r>
    <n v="3303"/>
    <n v="36"/>
    <s v="Female"/>
    <s v="Blouse"/>
    <x v="0"/>
    <n v="82"/>
    <s v="Alabama"/>
    <s v="XL"/>
    <s v="Beige"/>
    <x v="0"/>
    <n v="4.2"/>
    <s v="No"/>
    <s v="Standard"/>
    <s v="No"/>
    <s v="No"/>
    <n v="31"/>
    <x v="0"/>
    <x v="4"/>
  </r>
  <r>
    <n v="3304"/>
    <n v="20"/>
    <s v="Female"/>
    <s v="Belt"/>
    <x v="3"/>
    <n v="60"/>
    <s v="Mississippi"/>
    <s v="S"/>
    <s v="Turquoise"/>
    <x v="2"/>
    <n v="3.4"/>
    <s v="No"/>
    <s v="Next Day Air"/>
    <s v="No"/>
    <s v="No"/>
    <n v="4"/>
    <x v="2"/>
    <x v="0"/>
  </r>
  <r>
    <n v="3305"/>
    <n v="30"/>
    <s v="Female"/>
    <s v="Handbag"/>
    <x v="3"/>
    <n v="79"/>
    <s v="Mississippi"/>
    <s v="XL"/>
    <s v="Orange"/>
    <x v="3"/>
    <n v="4.8"/>
    <s v="No"/>
    <s v="Next Day Air"/>
    <s v="No"/>
    <s v="No"/>
    <n v="36"/>
    <x v="4"/>
    <x v="6"/>
  </r>
  <r>
    <n v="3306"/>
    <n v="34"/>
    <s v="Female"/>
    <s v="Hoodie"/>
    <x v="0"/>
    <n v="41"/>
    <s v="Nebraska"/>
    <s v="L"/>
    <s v="Cyan"/>
    <x v="2"/>
    <n v="4.9000000000000004"/>
    <s v="No"/>
    <s v="Standard"/>
    <s v="No"/>
    <s v="No"/>
    <n v="31"/>
    <x v="3"/>
    <x v="4"/>
  </r>
  <r>
    <n v="3307"/>
    <n v="63"/>
    <s v="Female"/>
    <s v="Jacket"/>
    <x v="2"/>
    <n v="39"/>
    <s v="Colorado"/>
    <s v="L"/>
    <s v="Orange"/>
    <x v="2"/>
    <n v="3.6"/>
    <s v="No"/>
    <s v="Store Pickup"/>
    <s v="No"/>
    <s v="No"/>
    <n v="6"/>
    <x v="0"/>
    <x v="0"/>
  </r>
  <r>
    <n v="3308"/>
    <n v="18"/>
    <s v="Female"/>
    <s v="Scarf"/>
    <x v="3"/>
    <n v="36"/>
    <s v="Pennsylvania"/>
    <s v="S"/>
    <s v="Green"/>
    <x v="0"/>
    <n v="4"/>
    <s v="No"/>
    <s v="Store Pickup"/>
    <s v="No"/>
    <s v="No"/>
    <n v="1"/>
    <x v="1"/>
    <x v="5"/>
  </r>
  <r>
    <n v="3309"/>
    <n v="55"/>
    <s v="Female"/>
    <s v="Jeans"/>
    <x v="0"/>
    <n v="70"/>
    <s v="Utah"/>
    <s v="M"/>
    <s v="Pink"/>
    <x v="3"/>
    <n v="2.6"/>
    <s v="No"/>
    <s v="Express"/>
    <s v="No"/>
    <s v="No"/>
    <n v="29"/>
    <x v="1"/>
    <x v="5"/>
  </r>
  <r>
    <n v="3310"/>
    <n v="48"/>
    <s v="Female"/>
    <s v="Handbag"/>
    <x v="3"/>
    <n v="47"/>
    <s v="Massachusetts"/>
    <s v="M"/>
    <s v="Blue"/>
    <x v="2"/>
    <n v="3.1"/>
    <s v="No"/>
    <s v="Store Pickup"/>
    <s v="No"/>
    <s v="No"/>
    <n v="19"/>
    <x v="3"/>
    <x v="5"/>
  </r>
  <r>
    <n v="3311"/>
    <n v="45"/>
    <s v="Female"/>
    <s v="Jacket"/>
    <x v="2"/>
    <n v="27"/>
    <s v="Iowa"/>
    <s v="M"/>
    <s v="Pink"/>
    <x v="0"/>
    <n v="3.6"/>
    <s v="No"/>
    <s v="Free Shipping"/>
    <s v="No"/>
    <s v="No"/>
    <n v="12"/>
    <x v="3"/>
    <x v="0"/>
  </r>
  <r>
    <n v="3312"/>
    <n v="29"/>
    <s v="Female"/>
    <s v="Hat"/>
    <x v="3"/>
    <n v="52"/>
    <s v="Florida"/>
    <s v="L"/>
    <s v="Blue"/>
    <x v="2"/>
    <n v="4"/>
    <s v="No"/>
    <s v="Express"/>
    <s v="No"/>
    <s v="No"/>
    <n v="18"/>
    <x v="4"/>
    <x v="2"/>
  </r>
  <r>
    <n v="3313"/>
    <n v="55"/>
    <s v="Female"/>
    <s v="Sneakers"/>
    <x v="1"/>
    <n v="75"/>
    <s v="Louisiana"/>
    <s v="L"/>
    <s v="Black"/>
    <x v="2"/>
    <n v="3.9"/>
    <s v="No"/>
    <s v="Next Day Air"/>
    <s v="No"/>
    <s v="No"/>
    <n v="45"/>
    <x v="1"/>
    <x v="3"/>
  </r>
  <r>
    <n v="3314"/>
    <n v="55"/>
    <s v="Female"/>
    <s v="Hat"/>
    <x v="3"/>
    <n v="30"/>
    <s v="Kansas"/>
    <s v="XL"/>
    <s v="Black"/>
    <x v="3"/>
    <n v="3.9"/>
    <s v="No"/>
    <s v="Express"/>
    <s v="No"/>
    <s v="No"/>
    <n v="45"/>
    <x v="2"/>
    <x v="5"/>
  </r>
  <r>
    <n v="3315"/>
    <n v="55"/>
    <s v="Female"/>
    <s v="Socks"/>
    <x v="0"/>
    <n v="94"/>
    <s v="Kansas"/>
    <s v="M"/>
    <s v="Violet"/>
    <x v="1"/>
    <n v="3.3"/>
    <s v="No"/>
    <s v="Standard"/>
    <s v="No"/>
    <s v="No"/>
    <n v="8"/>
    <x v="2"/>
    <x v="3"/>
  </r>
  <r>
    <n v="3316"/>
    <n v="48"/>
    <s v="Female"/>
    <s v="Scarf"/>
    <x v="3"/>
    <n v="68"/>
    <s v="Kentucky"/>
    <s v="S"/>
    <s v="Gold"/>
    <x v="2"/>
    <n v="2.9"/>
    <s v="No"/>
    <s v="Standard"/>
    <s v="No"/>
    <s v="No"/>
    <n v="4"/>
    <x v="3"/>
    <x v="6"/>
  </r>
  <r>
    <n v="3317"/>
    <n v="42"/>
    <s v="Female"/>
    <s v="Socks"/>
    <x v="0"/>
    <n v="45"/>
    <s v="New Mexico"/>
    <s v="M"/>
    <s v="Olive"/>
    <x v="2"/>
    <n v="3.1"/>
    <s v="No"/>
    <s v="Free Shipping"/>
    <s v="No"/>
    <s v="No"/>
    <n v="5"/>
    <x v="5"/>
    <x v="0"/>
  </r>
  <r>
    <n v="3318"/>
    <n v="21"/>
    <s v="Female"/>
    <s v="Hat"/>
    <x v="3"/>
    <n v="67"/>
    <s v="North Carolina"/>
    <s v="XL"/>
    <s v="Pink"/>
    <x v="2"/>
    <n v="4.7"/>
    <s v="No"/>
    <s v="Standard"/>
    <s v="No"/>
    <s v="No"/>
    <n v="30"/>
    <x v="1"/>
    <x v="3"/>
  </r>
  <r>
    <n v="3319"/>
    <n v="45"/>
    <s v="Female"/>
    <s v="Jacket"/>
    <x v="2"/>
    <n v="46"/>
    <s v="North Dakota"/>
    <s v="M"/>
    <s v="Olive"/>
    <x v="2"/>
    <n v="3.9"/>
    <s v="No"/>
    <s v="Free Shipping"/>
    <s v="No"/>
    <s v="No"/>
    <n v="15"/>
    <x v="3"/>
    <x v="5"/>
  </r>
  <r>
    <n v="3320"/>
    <n v="23"/>
    <s v="Female"/>
    <s v="Shorts"/>
    <x v="0"/>
    <n v="31"/>
    <s v="North Dakota"/>
    <s v="M"/>
    <s v="Indigo"/>
    <x v="2"/>
    <n v="4.3"/>
    <s v="No"/>
    <s v="Next Day Air"/>
    <s v="No"/>
    <s v="No"/>
    <n v="17"/>
    <x v="2"/>
    <x v="6"/>
  </r>
  <r>
    <n v="3321"/>
    <n v="66"/>
    <s v="Female"/>
    <s v="Blouse"/>
    <x v="0"/>
    <n v="44"/>
    <s v="Illinois"/>
    <s v="XL"/>
    <s v="Silver"/>
    <x v="3"/>
    <n v="4.2"/>
    <s v="No"/>
    <s v="2-Day Shipping"/>
    <s v="No"/>
    <s v="No"/>
    <n v="45"/>
    <x v="1"/>
    <x v="6"/>
  </r>
  <r>
    <n v="3322"/>
    <n v="32"/>
    <s v="Female"/>
    <s v="Coat"/>
    <x v="2"/>
    <n v="100"/>
    <s v="Maine"/>
    <s v="S"/>
    <s v="Charcoal"/>
    <x v="0"/>
    <n v="4.3"/>
    <s v="No"/>
    <s v="Next Day Air"/>
    <s v="No"/>
    <s v="No"/>
    <n v="3"/>
    <x v="0"/>
    <x v="2"/>
  </r>
  <r>
    <n v="3323"/>
    <n v="52"/>
    <s v="Female"/>
    <s v="Sweater"/>
    <x v="0"/>
    <n v="92"/>
    <s v="Indiana"/>
    <s v="XL"/>
    <s v="Orange"/>
    <x v="0"/>
    <n v="4.5999999999999996"/>
    <s v="No"/>
    <s v="Next Day Air"/>
    <s v="No"/>
    <s v="No"/>
    <n v="43"/>
    <x v="3"/>
    <x v="1"/>
  </r>
  <r>
    <n v="3324"/>
    <n v="54"/>
    <s v="Female"/>
    <s v="Handbag"/>
    <x v="3"/>
    <n v="78"/>
    <s v="North Dakota"/>
    <s v="M"/>
    <s v="Yellow"/>
    <x v="0"/>
    <n v="3.8"/>
    <s v="No"/>
    <s v="Free Shipping"/>
    <s v="No"/>
    <s v="No"/>
    <n v="4"/>
    <x v="2"/>
    <x v="5"/>
  </r>
  <r>
    <n v="3325"/>
    <n v="37"/>
    <s v="Female"/>
    <s v="T-shirt"/>
    <x v="0"/>
    <n v="32"/>
    <s v="Missouri"/>
    <s v="S"/>
    <s v="Red"/>
    <x v="3"/>
    <n v="3.3"/>
    <s v="No"/>
    <s v="Standard"/>
    <s v="No"/>
    <s v="No"/>
    <n v="41"/>
    <x v="0"/>
    <x v="1"/>
  </r>
  <r>
    <n v="3326"/>
    <n v="29"/>
    <s v="Female"/>
    <s v="Sandals"/>
    <x v="1"/>
    <n v="97"/>
    <s v="Alaska"/>
    <s v="M"/>
    <s v="Maroon"/>
    <x v="3"/>
    <n v="3.7"/>
    <s v="No"/>
    <s v="2-Day Shipping"/>
    <s v="No"/>
    <s v="No"/>
    <n v="16"/>
    <x v="0"/>
    <x v="5"/>
  </r>
  <r>
    <n v="3327"/>
    <n v="47"/>
    <s v="Female"/>
    <s v="Gloves"/>
    <x v="3"/>
    <n v="95"/>
    <s v="North Dakota"/>
    <s v="M"/>
    <s v="Magenta"/>
    <x v="2"/>
    <n v="4.3"/>
    <s v="No"/>
    <s v="Standard"/>
    <s v="No"/>
    <s v="No"/>
    <n v="10"/>
    <x v="5"/>
    <x v="2"/>
  </r>
  <r>
    <n v="3328"/>
    <n v="47"/>
    <s v="Female"/>
    <s v="Shorts"/>
    <x v="0"/>
    <n v="64"/>
    <s v="Connecticut"/>
    <s v="M"/>
    <s v="Black"/>
    <x v="1"/>
    <n v="4.0999999999999996"/>
    <s v="No"/>
    <s v="Express"/>
    <s v="No"/>
    <s v="No"/>
    <n v="2"/>
    <x v="5"/>
    <x v="3"/>
  </r>
  <r>
    <n v="3329"/>
    <n v="42"/>
    <s v="Female"/>
    <s v="Sandals"/>
    <x v="1"/>
    <n v="35"/>
    <s v="Wisconsin"/>
    <s v="M"/>
    <s v="Violet"/>
    <x v="1"/>
    <n v="3.2"/>
    <s v="No"/>
    <s v="Free Shipping"/>
    <s v="No"/>
    <s v="No"/>
    <n v="11"/>
    <x v="1"/>
    <x v="4"/>
  </r>
  <r>
    <n v="3330"/>
    <n v="34"/>
    <s v="Female"/>
    <s v="Backpack"/>
    <x v="3"/>
    <n v="54"/>
    <s v="New Jersey"/>
    <s v="M"/>
    <s v="Gray"/>
    <x v="0"/>
    <n v="3.8"/>
    <s v="No"/>
    <s v="Express"/>
    <s v="No"/>
    <s v="No"/>
    <n v="1"/>
    <x v="5"/>
    <x v="4"/>
  </r>
  <r>
    <n v="3331"/>
    <n v="38"/>
    <s v="Female"/>
    <s v="Sneakers"/>
    <x v="1"/>
    <n v="96"/>
    <s v="Missouri"/>
    <s v="M"/>
    <s v="Black"/>
    <x v="1"/>
    <n v="3.2"/>
    <s v="No"/>
    <s v="2-Day Shipping"/>
    <s v="No"/>
    <s v="No"/>
    <n v="41"/>
    <x v="4"/>
    <x v="3"/>
  </r>
  <r>
    <n v="3332"/>
    <n v="55"/>
    <s v="Female"/>
    <s v="Sunglasses"/>
    <x v="3"/>
    <n v="58"/>
    <s v="California"/>
    <s v="M"/>
    <s v="Pink"/>
    <x v="2"/>
    <n v="3.5"/>
    <s v="No"/>
    <s v="Free Shipping"/>
    <s v="No"/>
    <s v="No"/>
    <n v="39"/>
    <x v="3"/>
    <x v="3"/>
  </r>
  <r>
    <n v="3333"/>
    <n v="27"/>
    <s v="Female"/>
    <s v="T-shirt"/>
    <x v="0"/>
    <n v="23"/>
    <s v="Washington"/>
    <s v="M"/>
    <s v="Silver"/>
    <x v="2"/>
    <n v="3.1"/>
    <s v="No"/>
    <s v="2-Day Shipping"/>
    <s v="No"/>
    <s v="No"/>
    <n v="1"/>
    <x v="3"/>
    <x v="4"/>
  </r>
  <r>
    <n v="3334"/>
    <n v="55"/>
    <s v="Female"/>
    <s v="Jeans"/>
    <x v="0"/>
    <n v="35"/>
    <s v="Minnesota"/>
    <s v="M"/>
    <s v="Violet"/>
    <x v="1"/>
    <n v="4.2"/>
    <s v="No"/>
    <s v="Express"/>
    <s v="No"/>
    <s v="No"/>
    <n v="3"/>
    <x v="3"/>
    <x v="5"/>
  </r>
  <r>
    <n v="3335"/>
    <n v="66"/>
    <s v="Female"/>
    <s v="Shirt"/>
    <x v="0"/>
    <n v="23"/>
    <s v="California"/>
    <s v="M"/>
    <s v="Beige"/>
    <x v="2"/>
    <n v="3.4"/>
    <s v="No"/>
    <s v="Free Shipping"/>
    <s v="No"/>
    <s v="No"/>
    <n v="21"/>
    <x v="2"/>
    <x v="2"/>
  </r>
  <r>
    <n v="3336"/>
    <n v="44"/>
    <s v="Female"/>
    <s v="Hat"/>
    <x v="3"/>
    <n v="94"/>
    <s v="Texas"/>
    <s v="XL"/>
    <s v="Cyan"/>
    <x v="0"/>
    <n v="3.5"/>
    <s v="No"/>
    <s v="Express"/>
    <s v="No"/>
    <s v="No"/>
    <n v="48"/>
    <x v="4"/>
    <x v="3"/>
  </r>
  <r>
    <n v="3337"/>
    <n v="39"/>
    <s v="Female"/>
    <s v="Blouse"/>
    <x v="0"/>
    <n v="45"/>
    <s v="Montana"/>
    <s v="M"/>
    <s v="Brown"/>
    <x v="3"/>
    <n v="4"/>
    <s v="No"/>
    <s v="Free Shipping"/>
    <s v="No"/>
    <s v="No"/>
    <n v="24"/>
    <x v="5"/>
    <x v="2"/>
  </r>
  <r>
    <n v="3338"/>
    <n v="23"/>
    <s v="Female"/>
    <s v="Jacket"/>
    <x v="2"/>
    <n v="23"/>
    <s v="Arizona"/>
    <s v="L"/>
    <s v="Blue"/>
    <x v="0"/>
    <n v="4.4000000000000004"/>
    <s v="No"/>
    <s v="2-Day Shipping"/>
    <s v="No"/>
    <s v="No"/>
    <n v="45"/>
    <x v="4"/>
    <x v="4"/>
  </r>
  <r>
    <n v="3339"/>
    <n v="29"/>
    <s v="Female"/>
    <s v="Skirt"/>
    <x v="0"/>
    <n v="94"/>
    <s v="Minnesota"/>
    <s v="L"/>
    <s v="White"/>
    <x v="0"/>
    <n v="2.9"/>
    <s v="No"/>
    <s v="2-Day Shipping"/>
    <s v="No"/>
    <s v="No"/>
    <n v="46"/>
    <x v="2"/>
    <x v="5"/>
  </r>
  <r>
    <n v="3340"/>
    <n v="20"/>
    <s v="Female"/>
    <s v="Gloves"/>
    <x v="3"/>
    <n v="99"/>
    <s v="Nebraska"/>
    <s v="M"/>
    <s v="Cyan"/>
    <x v="3"/>
    <n v="3.6"/>
    <s v="No"/>
    <s v="Store Pickup"/>
    <s v="No"/>
    <s v="No"/>
    <n v="35"/>
    <x v="1"/>
    <x v="0"/>
  </r>
  <r>
    <n v="3341"/>
    <n v="42"/>
    <s v="Female"/>
    <s v="T-shirt"/>
    <x v="0"/>
    <n v="36"/>
    <s v="Virginia"/>
    <s v="XL"/>
    <s v="Maroon"/>
    <x v="3"/>
    <n v="4.4000000000000004"/>
    <s v="No"/>
    <s v="Free Shipping"/>
    <s v="No"/>
    <s v="No"/>
    <n v="47"/>
    <x v="2"/>
    <x v="0"/>
  </r>
  <r>
    <n v="3342"/>
    <n v="55"/>
    <s v="Female"/>
    <s v="Jacket"/>
    <x v="2"/>
    <n v="50"/>
    <s v="Connecticut"/>
    <s v="XL"/>
    <s v="Olive"/>
    <x v="2"/>
    <n v="4.5"/>
    <s v="No"/>
    <s v="Standard"/>
    <s v="No"/>
    <s v="No"/>
    <n v="35"/>
    <x v="2"/>
    <x v="5"/>
  </r>
  <r>
    <n v="3343"/>
    <n v="66"/>
    <s v="Female"/>
    <s v="Jacket"/>
    <x v="2"/>
    <n v="81"/>
    <s v="New Jersey"/>
    <s v="M"/>
    <s v="Violet"/>
    <x v="1"/>
    <n v="3.8"/>
    <s v="No"/>
    <s v="Free Shipping"/>
    <s v="No"/>
    <s v="No"/>
    <n v="45"/>
    <x v="2"/>
    <x v="1"/>
  </r>
  <r>
    <n v="3344"/>
    <n v="24"/>
    <s v="Female"/>
    <s v="Shorts"/>
    <x v="0"/>
    <n v="31"/>
    <s v="Kentucky"/>
    <s v="XL"/>
    <s v="Green"/>
    <x v="0"/>
    <n v="3.6"/>
    <s v="No"/>
    <s v="2-Day Shipping"/>
    <s v="No"/>
    <s v="No"/>
    <n v="6"/>
    <x v="1"/>
    <x v="4"/>
  </r>
  <r>
    <n v="3345"/>
    <n v="62"/>
    <s v="Female"/>
    <s v="Hat"/>
    <x v="3"/>
    <n v="48"/>
    <s v="Washington"/>
    <s v="XL"/>
    <s v="Magenta"/>
    <x v="3"/>
    <n v="4.3"/>
    <s v="No"/>
    <s v="Free Shipping"/>
    <s v="No"/>
    <s v="No"/>
    <n v="20"/>
    <x v="1"/>
    <x v="2"/>
  </r>
  <r>
    <n v="3346"/>
    <n v="28"/>
    <s v="Female"/>
    <s v="Handbag"/>
    <x v="3"/>
    <n v="91"/>
    <s v="Florida"/>
    <s v="M"/>
    <s v="Turquoise"/>
    <x v="2"/>
    <n v="4"/>
    <s v="No"/>
    <s v="2-Day Shipping"/>
    <s v="No"/>
    <s v="No"/>
    <n v="3"/>
    <x v="0"/>
    <x v="4"/>
  </r>
  <r>
    <n v="3347"/>
    <n v="30"/>
    <s v="Female"/>
    <s v="Jeans"/>
    <x v="0"/>
    <n v="99"/>
    <s v="Oklahoma"/>
    <s v="M"/>
    <s v="Black"/>
    <x v="2"/>
    <n v="3.4"/>
    <s v="No"/>
    <s v="Express"/>
    <s v="No"/>
    <s v="No"/>
    <n v="30"/>
    <x v="0"/>
    <x v="3"/>
  </r>
  <r>
    <n v="3348"/>
    <n v="22"/>
    <s v="Female"/>
    <s v="Shoes"/>
    <x v="1"/>
    <n v="70"/>
    <s v="Iowa"/>
    <s v="XL"/>
    <s v="Cyan"/>
    <x v="2"/>
    <n v="4.4000000000000004"/>
    <s v="No"/>
    <s v="Standard"/>
    <s v="No"/>
    <s v="No"/>
    <n v="28"/>
    <x v="3"/>
    <x v="4"/>
  </r>
  <r>
    <n v="3349"/>
    <n v="28"/>
    <s v="Female"/>
    <s v="T-shirt"/>
    <x v="0"/>
    <n v="74"/>
    <s v="New Hampshire"/>
    <s v="L"/>
    <s v="Gray"/>
    <x v="0"/>
    <n v="2.8"/>
    <s v="No"/>
    <s v="Standard"/>
    <s v="No"/>
    <s v="No"/>
    <n v="15"/>
    <x v="1"/>
    <x v="6"/>
  </r>
  <r>
    <n v="3350"/>
    <n v="35"/>
    <s v="Female"/>
    <s v="Jewelry"/>
    <x v="3"/>
    <n v="79"/>
    <s v="Georgia"/>
    <s v="M"/>
    <s v="Red"/>
    <x v="3"/>
    <n v="2.8"/>
    <s v="No"/>
    <s v="Store Pickup"/>
    <s v="No"/>
    <s v="No"/>
    <n v="29"/>
    <x v="3"/>
    <x v="3"/>
  </r>
  <r>
    <n v="3351"/>
    <n v="45"/>
    <s v="Female"/>
    <s v="Handbag"/>
    <x v="3"/>
    <n v="33"/>
    <s v="Mississippi"/>
    <s v="S"/>
    <s v="Olive"/>
    <x v="3"/>
    <n v="4.9000000000000004"/>
    <s v="No"/>
    <s v="2-Day Shipping"/>
    <s v="No"/>
    <s v="No"/>
    <n v="15"/>
    <x v="1"/>
    <x v="4"/>
  </r>
  <r>
    <n v="3352"/>
    <n v="43"/>
    <s v="Female"/>
    <s v="Shirt"/>
    <x v="0"/>
    <n v="49"/>
    <s v="New Hampshire"/>
    <s v="L"/>
    <s v="Cyan"/>
    <x v="1"/>
    <n v="4.2"/>
    <s v="No"/>
    <s v="2-Day Shipping"/>
    <s v="No"/>
    <s v="No"/>
    <n v="18"/>
    <x v="4"/>
    <x v="0"/>
  </r>
  <r>
    <n v="3353"/>
    <n v="55"/>
    <s v="Female"/>
    <s v="Belt"/>
    <x v="3"/>
    <n v="96"/>
    <s v="Washington"/>
    <s v="M"/>
    <s v="Teal"/>
    <x v="2"/>
    <n v="2.9"/>
    <s v="No"/>
    <s v="Next Day Air"/>
    <s v="No"/>
    <s v="No"/>
    <n v="7"/>
    <x v="4"/>
    <x v="4"/>
  </r>
  <r>
    <n v="3354"/>
    <n v="31"/>
    <s v="Female"/>
    <s v="Dress"/>
    <x v="0"/>
    <n v="66"/>
    <s v="Ohio"/>
    <s v="L"/>
    <s v="Teal"/>
    <x v="3"/>
    <n v="4.5999999999999996"/>
    <s v="No"/>
    <s v="Free Shipping"/>
    <s v="No"/>
    <s v="No"/>
    <n v="19"/>
    <x v="2"/>
    <x v="6"/>
  </r>
  <r>
    <n v="3355"/>
    <n v="42"/>
    <s v="Female"/>
    <s v="Skirt"/>
    <x v="0"/>
    <n v="45"/>
    <s v="Maryland"/>
    <s v="M"/>
    <s v="Orange"/>
    <x v="3"/>
    <n v="2.8"/>
    <s v="No"/>
    <s v="Next Day Air"/>
    <s v="No"/>
    <s v="No"/>
    <n v="15"/>
    <x v="3"/>
    <x v="1"/>
  </r>
  <r>
    <n v="3356"/>
    <n v="40"/>
    <s v="Female"/>
    <s v="Blouse"/>
    <x v="0"/>
    <n v="28"/>
    <s v="Delaware"/>
    <s v="M"/>
    <s v="Peach"/>
    <x v="1"/>
    <n v="2.6"/>
    <s v="No"/>
    <s v="Store Pickup"/>
    <s v="No"/>
    <s v="No"/>
    <n v="3"/>
    <x v="4"/>
    <x v="4"/>
  </r>
  <r>
    <n v="3357"/>
    <n v="39"/>
    <s v="Female"/>
    <s v="Jeans"/>
    <x v="0"/>
    <n v="48"/>
    <s v="Tennessee"/>
    <s v="M"/>
    <s v="Silver"/>
    <x v="2"/>
    <n v="3.5"/>
    <s v="No"/>
    <s v="Store Pickup"/>
    <s v="No"/>
    <s v="No"/>
    <n v="13"/>
    <x v="3"/>
    <x v="4"/>
  </r>
  <r>
    <n v="3358"/>
    <n v="41"/>
    <s v="Female"/>
    <s v="Hoodie"/>
    <x v="0"/>
    <n v="67"/>
    <s v="Arkansas"/>
    <s v="M"/>
    <s v="Pink"/>
    <x v="0"/>
    <n v="3.5"/>
    <s v="No"/>
    <s v="Free Shipping"/>
    <s v="No"/>
    <s v="No"/>
    <n v="37"/>
    <x v="2"/>
    <x v="5"/>
  </r>
  <r>
    <n v="3359"/>
    <n v="56"/>
    <s v="Female"/>
    <s v="T-shirt"/>
    <x v="0"/>
    <n v="59"/>
    <s v="Tennessee"/>
    <s v="M"/>
    <s v="Magenta"/>
    <x v="3"/>
    <n v="3.4"/>
    <s v="No"/>
    <s v="2-Day Shipping"/>
    <s v="No"/>
    <s v="No"/>
    <n v="26"/>
    <x v="1"/>
    <x v="2"/>
  </r>
  <r>
    <n v="3360"/>
    <n v="43"/>
    <s v="Female"/>
    <s v="Sunglasses"/>
    <x v="3"/>
    <n v="74"/>
    <s v="New Hampshire"/>
    <s v="L"/>
    <s v="Red"/>
    <x v="3"/>
    <n v="3.9"/>
    <s v="No"/>
    <s v="Next Day Air"/>
    <s v="No"/>
    <s v="No"/>
    <n v="29"/>
    <x v="5"/>
    <x v="5"/>
  </r>
  <r>
    <n v="3361"/>
    <n v="22"/>
    <s v="Female"/>
    <s v="Jacket"/>
    <x v="2"/>
    <n v="81"/>
    <s v="Minnesota"/>
    <s v="M"/>
    <s v="Maroon"/>
    <x v="1"/>
    <n v="3.3"/>
    <s v="No"/>
    <s v="2-Day Shipping"/>
    <s v="No"/>
    <s v="No"/>
    <n v="47"/>
    <x v="1"/>
    <x v="6"/>
  </r>
  <r>
    <n v="3362"/>
    <n v="47"/>
    <s v="Female"/>
    <s v="Shoes"/>
    <x v="1"/>
    <n v="26"/>
    <s v="Florida"/>
    <s v="M"/>
    <s v="Silver"/>
    <x v="1"/>
    <n v="4.0999999999999996"/>
    <s v="No"/>
    <s v="Free Shipping"/>
    <s v="No"/>
    <s v="No"/>
    <n v="47"/>
    <x v="2"/>
    <x v="4"/>
  </r>
  <r>
    <n v="3363"/>
    <n v="50"/>
    <s v="Female"/>
    <s v="Handbag"/>
    <x v="3"/>
    <n v="61"/>
    <s v="Tennessee"/>
    <s v="M"/>
    <s v="Gray"/>
    <x v="2"/>
    <n v="3"/>
    <s v="No"/>
    <s v="Next Day Air"/>
    <s v="No"/>
    <s v="No"/>
    <n v="48"/>
    <x v="0"/>
    <x v="0"/>
  </r>
  <r>
    <n v="3364"/>
    <n v="58"/>
    <s v="Female"/>
    <s v="Sweater"/>
    <x v="0"/>
    <n v="23"/>
    <s v="California"/>
    <s v="M"/>
    <s v="Turquoise"/>
    <x v="0"/>
    <n v="3"/>
    <s v="No"/>
    <s v="Next Day Air"/>
    <s v="No"/>
    <s v="No"/>
    <n v="46"/>
    <x v="4"/>
    <x v="4"/>
  </r>
  <r>
    <n v="3365"/>
    <n v="50"/>
    <s v="Female"/>
    <s v="Scarf"/>
    <x v="3"/>
    <n v="33"/>
    <s v="Oregon"/>
    <s v="M"/>
    <s v="Peach"/>
    <x v="3"/>
    <n v="3.2"/>
    <s v="No"/>
    <s v="Standard"/>
    <s v="No"/>
    <s v="No"/>
    <n v="7"/>
    <x v="2"/>
    <x v="5"/>
  </r>
  <r>
    <n v="3366"/>
    <n v="43"/>
    <s v="Female"/>
    <s v="Skirt"/>
    <x v="0"/>
    <n v="58"/>
    <s v="Tennessee"/>
    <s v="L"/>
    <s v="Teal"/>
    <x v="3"/>
    <n v="3.9"/>
    <s v="No"/>
    <s v="Express"/>
    <s v="No"/>
    <s v="No"/>
    <n v="45"/>
    <x v="2"/>
    <x v="6"/>
  </r>
  <r>
    <n v="3367"/>
    <n v="38"/>
    <s v="Female"/>
    <s v="Gloves"/>
    <x v="3"/>
    <n v="65"/>
    <s v="North Carolina"/>
    <s v="M"/>
    <s v="Red"/>
    <x v="1"/>
    <n v="3.6"/>
    <s v="No"/>
    <s v="2-Day Shipping"/>
    <s v="No"/>
    <s v="No"/>
    <n v="47"/>
    <x v="5"/>
    <x v="3"/>
  </r>
  <r>
    <n v="3368"/>
    <n v="44"/>
    <s v="Female"/>
    <s v="T-shirt"/>
    <x v="0"/>
    <n v="48"/>
    <s v="Tennessee"/>
    <s v="M"/>
    <s v="Blue"/>
    <x v="2"/>
    <n v="3.1"/>
    <s v="No"/>
    <s v="Store Pickup"/>
    <s v="No"/>
    <s v="No"/>
    <n v="6"/>
    <x v="0"/>
    <x v="0"/>
  </r>
  <r>
    <n v="3369"/>
    <n v="30"/>
    <s v="Female"/>
    <s v="Sandals"/>
    <x v="1"/>
    <n v="25"/>
    <s v="Nebraska"/>
    <s v="M"/>
    <s v="Blue"/>
    <x v="1"/>
    <n v="4.8"/>
    <s v="No"/>
    <s v="Express"/>
    <s v="No"/>
    <s v="No"/>
    <n v="29"/>
    <x v="4"/>
    <x v="6"/>
  </r>
  <r>
    <n v="3370"/>
    <n v="47"/>
    <s v="Female"/>
    <s v="Sweater"/>
    <x v="0"/>
    <n v="51"/>
    <s v="Maine"/>
    <s v="M"/>
    <s v="Indigo"/>
    <x v="0"/>
    <n v="3.8"/>
    <s v="No"/>
    <s v="2-Day Shipping"/>
    <s v="No"/>
    <s v="No"/>
    <n v="42"/>
    <x v="1"/>
    <x v="5"/>
  </r>
  <r>
    <n v="3371"/>
    <n v="30"/>
    <s v="Female"/>
    <s v="Belt"/>
    <x v="3"/>
    <n v="31"/>
    <s v="Illinois"/>
    <s v="M"/>
    <s v="Charcoal"/>
    <x v="2"/>
    <n v="2.8"/>
    <s v="No"/>
    <s v="Store Pickup"/>
    <s v="No"/>
    <s v="No"/>
    <n v="46"/>
    <x v="1"/>
    <x v="0"/>
  </r>
  <r>
    <n v="3372"/>
    <n v="49"/>
    <s v="Female"/>
    <s v="Hoodie"/>
    <x v="0"/>
    <n v="99"/>
    <s v="Colorado"/>
    <s v="S"/>
    <s v="Turquoise"/>
    <x v="0"/>
    <n v="4"/>
    <s v="No"/>
    <s v="Next Day Air"/>
    <s v="No"/>
    <s v="No"/>
    <n v="28"/>
    <x v="3"/>
    <x v="2"/>
  </r>
  <r>
    <n v="3373"/>
    <n v="56"/>
    <s v="Female"/>
    <s v="Socks"/>
    <x v="0"/>
    <n v="25"/>
    <s v="Pennsylvania"/>
    <s v="M"/>
    <s v="Maroon"/>
    <x v="0"/>
    <n v="4.5999999999999996"/>
    <s v="No"/>
    <s v="Free Shipping"/>
    <s v="No"/>
    <s v="No"/>
    <n v="14"/>
    <x v="2"/>
    <x v="6"/>
  </r>
  <r>
    <n v="3374"/>
    <n v="70"/>
    <s v="Female"/>
    <s v="Sandals"/>
    <x v="1"/>
    <n v="52"/>
    <s v="Minnesota"/>
    <s v="M"/>
    <s v="Purple"/>
    <x v="1"/>
    <n v="3.5"/>
    <s v="No"/>
    <s v="Store Pickup"/>
    <s v="No"/>
    <s v="No"/>
    <n v="12"/>
    <x v="5"/>
    <x v="6"/>
  </r>
  <r>
    <n v="3375"/>
    <n v="22"/>
    <s v="Female"/>
    <s v="Blouse"/>
    <x v="0"/>
    <n v="47"/>
    <s v="Nevada"/>
    <s v="S"/>
    <s v="Lavender"/>
    <x v="1"/>
    <n v="3.7"/>
    <s v="No"/>
    <s v="2-Day Shipping"/>
    <s v="No"/>
    <s v="No"/>
    <n v="41"/>
    <x v="5"/>
    <x v="2"/>
  </r>
  <r>
    <n v="3376"/>
    <n v="51"/>
    <s v="Female"/>
    <s v="Boots"/>
    <x v="1"/>
    <n v="98"/>
    <s v="Connecticut"/>
    <s v="XL"/>
    <s v="Yellow"/>
    <x v="3"/>
    <n v="4.9000000000000004"/>
    <s v="No"/>
    <s v="Express"/>
    <s v="No"/>
    <s v="No"/>
    <n v="8"/>
    <x v="2"/>
    <x v="2"/>
  </r>
  <r>
    <n v="3377"/>
    <n v="22"/>
    <s v="Female"/>
    <s v="Hat"/>
    <x v="3"/>
    <n v="46"/>
    <s v="Ohio"/>
    <s v="M"/>
    <s v="Green"/>
    <x v="0"/>
    <n v="4.0999999999999996"/>
    <s v="No"/>
    <s v="Store Pickup"/>
    <s v="No"/>
    <s v="No"/>
    <n v="24"/>
    <x v="1"/>
    <x v="3"/>
  </r>
  <r>
    <n v="3378"/>
    <n v="37"/>
    <s v="Female"/>
    <s v="Shirt"/>
    <x v="0"/>
    <n v="32"/>
    <s v="Kentucky"/>
    <s v="M"/>
    <s v="Yellow"/>
    <x v="0"/>
    <n v="4.5999999999999996"/>
    <s v="No"/>
    <s v="Next Day Air"/>
    <s v="No"/>
    <s v="No"/>
    <n v="18"/>
    <x v="3"/>
    <x v="0"/>
  </r>
  <r>
    <n v="3379"/>
    <n v="49"/>
    <s v="Female"/>
    <s v="Shorts"/>
    <x v="0"/>
    <n v="75"/>
    <s v="Minnesota"/>
    <s v="L"/>
    <s v="Gold"/>
    <x v="3"/>
    <n v="4.5"/>
    <s v="No"/>
    <s v="Next Day Air"/>
    <s v="No"/>
    <s v="No"/>
    <n v="6"/>
    <x v="1"/>
    <x v="3"/>
  </r>
  <r>
    <n v="3380"/>
    <n v="61"/>
    <s v="Female"/>
    <s v="Handbag"/>
    <x v="3"/>
    <n v="51"/>
    <s v="Tennessee"/>
    <s v="L"/>
    <s v="Turquoise"/>
    <x v="2"/>
    <n v="5"/>
    <s v="No"/>
    <s v="Store Pickup"/>
    <s v="No"/>
    <s v="No"/>
    <n v="40"/>
    <x v="1"/>
    <x v="1"/>
  </r>
  <r>
    <n v="3381"/>
    <n v="41"/>
    <s v="Female"/>
    <s v="Dress"/>
    <x v="0"/>
    <n v="52"/>
    <s v="North Dakota"/>
    <s v="L"/>
    <s v="Blue"/>
    <x v="2"/>
    <n v="3.8"/>
    <s v="No"/>
    <s v="Standard"/>
    <s v="No"/>
    <s v="No"/>
    <n v="6"/>
    <x v="3"/>
    <x v="6"/>
  </r>
  <r>
    <n v="3382"/>
    <n v="57"/>
    <s v="Female"/>
    <s v="Hat"/>
    <x v="3"/>
    <n v="66"/>
    <s v="Minnesota"/>
    <s v="L"/>
    <s v="Turquoise"/>
    <x v="0"/>
    <n v="4.7"/>
    <s v="No"/>
    <s v="Standard"/>
    <s v="No"/>
    <s v="No"/>
    <n v="27"/>
    <x v="2"/>
    <x v="3"/>
  </r>
  <r>
    <n v="3383"/>
    <n v="34"/>
    <s v="Female"/>
    <s v="Sweater"/>
    <x v="0"/>
    <n v="35"/>
    <s v="Nebraska"/>
    <s v="M"/>
    <s v="Maroon"/>
    <x v="1"/>
    <n v="2.8"/>
    <s v="No"/>
    <s v="Express"/>
    <s v="No"/>
    <s v="No"/>
    <n v="2"/>
    <x v="4"/>
    <x v="1"/>
  </r>
  <r>
    <n v="3384"/>
    <n v="27"/>
    <s v="Female"/>
    <s v="Coat"/>
    <x v="2"/>
    <n v="43"/>
    <s v="Delaware"/>
    <s v="M"/>
    <s v="Pink"/>
    <x v="3"/>
    <n v="2.6"/>
    <s v="No"/>
    <s v="Next Day Air"/>
    <s v="No"/>
    <s v="No"/>
    <n v="39"/>
    <x v="0"/>
    <x v="4"/>
  </r>
  <r>
    <n v="3385"/>
    <n v="39"/>
    <s v="Female"/>
    <s v="Hoodie"/>
    <x v="0"/>
    <n v="24"/>
    <s v="Minnesota"/>
    <s v="L"/>
    <s v="Maroon"/>
    <x v="2"/>
    <n v="3.8"/>
    <s v="No"/>
    <s v="Free Shipping"/>
    <s v="No"/>
    <s v="No"/>
    <n v="9"/>
    <x v="0"/>
    <x v="3"/>
  </r>
  <r>
    <n v="3386"/>
    <n v="62"/>
    <s v="Female"/>
    <s v="Jewelry"/>
    <x v="3"/>
    <n v="83"/>
    <s v="Rhode Island"/>
    <s v="M"/>
    <s v="Olive"/>
    <x v="0"/>
    <n v="2.8"/>
    <s v="No"/>
    <s v="Standard"/>
    <s v="No"/>
    <s v="No"/>
    <n v="16"/>
    <x v="2"/>
    <x v="6"/>
  </r>
  <r>
    <n v="3387"/>
    <n v="34"/>
    <s v="Female"/>
    <s v="T-shirt"/>
    <x v="0"/>
    <n v="62"/>
    <s v="Michigan"/>
    <s v="M"/>
    <s v="Lavender"/>
    <x v="3"/>
    <n v="2.6"/>
    <s v="No"/>
    <s v="2-Day Shipping"/>
    <s v="No"/>
    <s v="No"/>
    <n v="36"/>
    <x v="1"/>
    <x v="3"/>
  </r>
  <r>
    <n v="3388"/>
    <n v="53"/>
    <s v="Female"/>
    <s v="Pants"/>
    <x v="0"/>
    <n v="78"/>
    <s v="New Jersey"/>
    <s v="S"/>
    <s v="Pink"/>
    <x v="1"/>
    <n v="3.4"/>
    <s v="No"/>
    <s v="2-Day Shipping"/>
    <s v="No"/>
    <s v="No"/>
    <n v="2"/>
    <x v="2"/>
    <x v="4"/>
  </r>
  <r>
    <n v="3389"/>
    <n v="35"/>
    <s v="Female"/>
    <s v="Sweater"/>
    <x v="0"/>
    <n v="61"/>
    <s v="South Dakota"/>
    <s v="M"/>
    <s v="Cyan"/>
    <x v="1"/>
    <n v="4.5"/>
    <s v="No"/>
    <s v="Store Pickup"/>
    <s v="No"/>
    <s v="No"/>
    <n v="21"/>
    <x v="2"/>
    <x v="1"/>
  </r>
  <r>
    <n v="3390"/>
    <n v="38"/>
    <s v="Female"/>
    <s v="Pants"/>
    <x v="0"/>
    <n v="57"/>
    <s v="North Carolina"/>
    <s v="L"/>
    <s v="Maroon"/>
    <x v="3"/>
    <n v="3.8"/>
    <s v="No"/>
    <s v="Free Shipping"/>
    <s v="No"/>
    <s v="No"/>
    <n v="39"/>
    <x v="0"/>
    <x v="2"/>
  </r>
  <r>
    <n v="3391"/>
    <n v="32"/>
    <s v="Female"/>
    <s v="Socks"/>
    <x v="0"/>
    <n v="70"/>
    <s v="Oregon"/>
    <s v="S"/>
    <s v="Red"/>
    <x v="2"/>
    <n v="3"/>
    <s v="No"/>
    <s v="Next Day Air"/>
    <s v="No"/>
    <s v="No"/>
    <n v="38"/>
    <x v="3"/>
    <x v="2"/>
  </r>
  <r>
    <n v="3392"/>
    <n v="47"/>
    <s v="Female"/>
    <s v="Hoodie"/>
    <x v="0"/>
    <n v="57"/>
    <s v="Montana"/>
    <s v="M"/>
    <s v="Silver"/>
    <x v="3"/>
    <n v="3.7"/>
    <s v="No"/>
    <s v="2-Day Shipping"/>
    <s v="No"/>
    <s v="No"/>
    <n v="6"/>
    <x v="5"/>
    <x v="6"/>
  </r>
  <r>
    <n v="3393"/>
    <n v="53"/>
    <s v="Female"/>
    <s v="Scarf"/>
    <x v="3"/>
    <n v="74"/>
    <s v="New Jersey"/>
    <s v="XL"/>
    <s v="Blue"/>
    <x v="0"/>
    <n v="4.4000000000000004"/>
    <s v="No"/>
    <s v="Free Shipping"/>
    <s v="No"/>
    <s v="No"/>
    <n v="6"/>
    <x v="0"/>
    <x v="4"/>
  </r>
  <r>
    <n v="3394"/>
    <n v="60"/>
    <s v="Female"/>
    <s v="Dress"/>
    <x v="0"/>
    <n v="90"/>
    <s v="Arizona"/>
    <s v="M"/>
    <s v="Gold"/>
    <x v="3"/>
    <n v="3.1"/>
    <s v="No"/>
    <s v="Next Day Air"/>
    <s v="No"/>
    <s v="No"/>
    <n v="50"/>
    <x v="5"/>
    <x v="5"/>
  </r>
  <r>
    <n v="3395"/>
    <n v="31"/>
    <s v="Female"/>
    <s v="Sandals"/>
    <x v="1"/>
    <n v="98"/>
    <s v="Vermont"/>
    <s v="S"/>
    <s v="Yellow"/>
    <x v="1"/>
    <n v="4.2"/>
    <s v="No"/>
    <s v="Store Pickup"/>
    <s v="No"/>
    <s v="No"/>
    <n v="9"/>
    <x v="3"/>
    <x v="2"/>
  </r>
  <r>
    <n v="3396"/>
    <n v="44"/>
    <s v="Female"/>
    <s v="Dress"/>
    <x v="0"/>
    <n v="43"/>
    <s v="Colorado"/>
    <s v="M"/>
    <s v="Silver"/>
    <x v="0"/>
    <n v="3.1"/>
    <s v="No"/>
    <s v="Free Shipping"/>
    <s v="No"/>
    <s v="No"/>
    <n v="15"/>
    <x v="5"/>
    <x v="6"/>
  </r>
  <r>
    <n v="3397"/>
    <n v="29"/>
    <s v="Female"/>
    <s v="Pants"/>
    <x v="0"/>
    <n v="37"/>
    <s v="Tennessee"/>
    <s v="XL"/>
    <s v="Black"/>
    <x v="0"/>
    <n v="5"/>
    <s v="No"/>
    <s v="Next Day Air"/>
    <s v="No"/>
    <s v="No"/>
    <n v="5"/>
    <x v="3"/>
    <x v="3"/>
  </r>
  <r>
    <n v="3398"/>
    <n v="19"/>
    <s v="Female"/>
    <s v="Blouse"/>
    <x v="0"/>
    <n v="38"/>
    <s v="New Jersey"/>
    <s v="L"/>
    <s v="Yellow"/>
    <x v="2"/>
    <n v="2.7"/>
    <s v="No"/>
    <s v="Standard"/>
    <s v="No"/>
    <s v="No"/>
    <n v="13"/>
    <x v="4"/>
    <x v="4"/>
  </r>
  <r>
    <n v="3399"/>
    <n v="54"/>
    <s v="Female"/>
    <s v="Jeans"/>
    <x v="0"/>
    <n v="60"/>
    <s v="Montana"/>
    <s v="L"/>
    <s v="Pink"/>
    <x v="0"/>
    <n v="3.8"/>
    <s v="No"/>
    <s v="Standard"/>
    <s v="No"/>
    <s v="No"/>
    <n v="44"/>
    <x v="1"/>
    <x v="0"/>
  </r>
  <r>
    <n v="3400"/>
    <n v="40"/>
    <s v="Female"/>
    <s v="Pants"/>
    <x v="0"/>
    <n v="55"/>
    <s v="Montana"/>
    <s v="XL"/>
    <s v="Yellow"/>
    <x v="0"/>
    <n v="3.3"/>
    <s v="No"/>
    <s v="Standard"/>
    <s v="No"/>
    <s v="No"/>
    <n v="36"/>
    <x v="5"/>
    <x v="2"/>
  </r>
  <r>
    <n v="3401"/>
    <n v="39"/>
    <s v="Female"/>
    <s v="Sunglasses"/>
    <x v="3"/>
    <n v="51"/>
    <s v="Nevada"/>
    <s v="M"/>
    <s v="Lavender"/>
    <x v="3"/>
    <n v="4.8"/>
    <s v="No"/>
    <s v="Free Shipping"/>
    <s v="No"/>
    <s v="No"/>
    <n v="18"/>
    <x v="0"/>
    <x v="0"/>
  </r>
  <r>
    <n v="3402"/>
    <n v="44"/>
    <s v="Female"/>
    <s v="Backpack"/>
    <x v="3"/>
    <n v="71"/>
    <s v="Nevada"/>
    <s v="L"/>
    <s v="Peach"/>
    <x v="0"/>
    <n v="3.4"/>
    <s v="No"/>
    <s v="Standard"/>
    <s v="No"/>
    <s v="No"/>
    <n v="39"/>
    <x v="2"/>
    <x v="1"/>
  </r>
  <r>
    <n v="3403"/>
    <n v="22"/>
    <s v="Female"/>
    <s v="Hoodie"/>
    <x v="0"/>
    <n v="61"/>
    <s v="Louisiana"/>
    <s v="M"/>
    <s v="Black"/>
    <x v="1"/>
    <n v="4.4000000000000004"/>
    <s v="No"/>
    <s v="2-Day Shipping"/>
    <s v="No"/>
    <s v="No"/>
    <n v="11"/>
    <x v="3"/>
    <x v="6"/>
  </r>
  <r>
    <n v="3404"/>
    <n v="30"/>
    <s v="Female"/>
    <s v="Boots"/>
    <x v="1"/>
    <n v="65"/>
    <s v="Illinois"/>
    <s v="M"/>
    <s v="Olive"/>
    <x v="2"/>
    <n v="3.9"/>
    <s v="No"/>
    <s v="Standard"/>
    <s v="No"/>
    <s v="No"/>
    <n v="1"/>
    <x v="1"/>
    <x v="4"/>
  </r>
  <r>
    <n v="3405"/>
    <n v="69"/>
    <s v="Female"/>
    <s v="Gloves"/>
    <x v="3"/>
    <n v="34"/>
    <s v="South Carolina"/>
    <s v="L"/>
    <s v="Olive"/>
    <x v="3"/>
    <n v="3.9"/>
    <s v="No"/>
    <s v="2-Day Shipping"/>
    <s v="No"/>
    <s v="No"/>
    <n v="34"/>
    <x v="2"/>
    <x v="2"/>
  </r>
  <r>
    <n v="3406"/>
    <n v="28"/>
    <s v="Female"/>
    <s v="Blouse"/>
    <x v="0"/>
    <n v="87"/>
    <s v="Washington"/>
    <s v="M"/>
    <s v="White"/>
    <x v="2"/>
    <n v="4.2"/>
    <s v="No"/>
    <s v="Store Pickup"/>
    <s v="No"/>
    <s v="No"/>
    <n v="47"/>
    <x v="4"/>
    <x v="4"/>
  </r>
  <r>
    <n v="3407"/>
    <n v="57"/>
    <s v="Female"/>
    <s v="Sweater"/>
    <x v="0"/>
    <n v="79"/>
    <s v="Nebraska"/>
    <s v="M"/>
    <s v="Red"/>
    <x v="1"/>
    <n v="4"/>
    <s v="No"/>
    <s v="Store Pickup"/>
    <s v="No"/>
    <s v="No"/>
    <n v="24"/>
    <x v="0"/>
    <x v="3"/>
  </r>
  <r>
    <n v="3408"/>
    <n v="46"/>
    <s v="Female"/>
    <s v="Dress"/>
    <x v="0"/>
    <n v="46"/>
    <s v="Alabama"/>
    <s v="S"/>
    <s v="Purple"/>
    <x v="1"/>
    <n v="2.6"/>
    <s v="No"/>
    <s v="Store Pickup"/>
    <s v="No"/>
    <s v="No"/>
    <n v="20"/>
    <x v="1"/>
    <x v="3"/>
  </r>
  <r>
    <n v="3409"/>
    <n v="48"/>
    <s v="Female"/>
    <s v="Socks"/>
    <x v="0"/>
    <n v="72"/>
    <s v="Montana"/>
    <s v="L"/>
    <s v="Purple"/>
    <x v="2"/>
    <n v="4.4000000000000004"/>
    <s v="No"/>
    <s v="Standard"/>
    <s v="No"/>
    <s v="No"/>
    <n v="11"/>
    <x v="4"/>
    <x v="2"/>
  </r>
  <r>
    <n v="3410"/>
    <n v="24"/>
    <s v="Female"/>
    <s v="Shirt"/>
    <x v="0"/>
    <n v="93"/>
    <s v="Minnesota"/>
    <s v="M"/>
    <s v="Teal"/>
    <x v="2"/>
    <n v="3.2"/>
    <s v="No"/>
    <s v="Next Day Air"/>
    <s v="No"/>
    <s v="No"/>
    <n v="3"/>
    <x v="2"/>
    <x v="6"/>
  </r>
  <r>
    <n v="3411"/>
    <n v="50"/>
    <s v="Female"/>
    <s v="Sandals"/>
    <x v="1"/>
    <n v="76"/>
    <s v="Ohio"/>
    <s v="L"/>
    <s v="Teal"/>
    <x v="2"/>
    <n v="4.3"/>
    <s v="No"/>
    <s v="Free Shipping"/>
    <s v="No"/>
    <s v="No"/>
    <n v="38"/>
    <x v="4"/>
    <x v="4"/>
  </r>
  <r>
    <n v="3412"/>
    <n v="29"/>
    <s v="Female"/>
    <s v="Shoes"/>
    <x v="1"/>
    <n v="56"/>
    <s v="New York"/>
    <s v="L"/>
    <s v="Gray"/>
    <x v="0"/>
    <n v="4.9000000000000004"/>
    <s v="No"/>
    <s v="2-Day Shipping"/>
    <s v="No"/>
    <s v="No"/>
    <n v="45"/>
    <x v="1"/>
    <x v="1"/>
  </r>
  <r>
    <n v="3413"/>
    <n v="61"/>
    <s v="Female"/>
    <s v="Sandals"/>
    <x v="1"/>
    <n v="83"/>
    <s v="Indiana"/>
    <s v="M"/>
    <s v="Magenta"/>
    <x v="3"/>
    <n v="3.8"/>
    <s v="No"/>
    <s v="Store Pickup"/>
    <s v="No"/>
    <s v="No"/>
    <n v="31"/>
    <x v="0"/>
    <x v="3"/>
  </r>
  <r>
    <n v="3414"/>
    <n v="34"/>
    <s v="Female"/>
    <s v="Gloves"/>
    <x v="3"/>
    <n v="90"/>
    <s v="Delaware"/>
    <s v="XL"/>
    <s v="Black"/>
    <x v="0"/>
    <n v="2.5"/>
    <s v="No"/>
    <s v="Express"/>
    <s v="No"/>
    <s v="No"/>
    <n v="16"/>
    <x v="3"/>
    <x v="4"/>
  </r>
  <r>
    <n v="3415"/>
    <n v="27"/>
    <s v="Female"/>
    <s v="Boots"/>
    <x v="1"/>
    <n v="94"/>
    <s v="Connecticut"/>
    <s v="M"/>
    <s v="Maroon"/>
    <x v="1"/>
    <n v="4.9000000000000004"/>
    <s v="No"/>
    <s v="Next Day Air"/>
    <s v="No"/>
    <s v="No"/>
    <n v="3"/>
    <x v="4"/>
    <x v="3"/>
  </r>
  <r>
    <n v="3416"/>
    <n v="38"/>
    <s v="Female"/>
    <s v="Blouse"/>
    <x v="0"/>
    <n v="68"/>
    <s v="New York"/>
    <s v="M"/>
    <s v="Gold"/>
    <x v="3"/>
    <n v="3"/>
    <s v="No"/>
    <s v="2-Day Shipping"/>
    <s v="No"/>
    <s v="No"/>
    <n v="15"/>
    <x v="4"/>
    <x v="2"/>
  </r>
  <r>
    <n v="3417"/>
    <n v="25"/>
    <s v="Female"/>
    <s v="Sandals"/>
    <x v="1"/>
    <n v="53"/>
    <s v="Alabama"/>
    <s v="M"/>
    <s v="Purple"/>
    <x v="1"/>
    <n v="3.2"/>
    <s v="No"/>
    <s v="Store Pickup"/>
    <s v="No"/>
    <s v="No"/>
    <n v="11"/>
    <x v="4"/>
    <x v="6"/>
  </r>
  <r>
    <n v="3418"/>
    <n v="54"/>
    <s v="Female"/>
    <s v="Coat"/>
    <x v="2"/>
    <n v="35"/>
    <s v="Massachusetts"/>
    <s v="M"/>
    <s v="Blue"/>
    <x v="2"/>
    <n v="2.9"/>
    <s v="No"/>
    <s v="2-Day Shipping"/>
    <s v="No"/>
    <s v="No"/>
    <n v="22"/>
    <x v="5"/>
    <x v="0"/>
  </r>
  <r>
    <n v="3419"/>
    <n v="53"/>
    <s v="Female"/>
    <s v="Jacket"/>
    <x v="2"/>
    <n v="30"/>
    <s v="South Carolina"/>
    <s v="M"/>
    <s v="Beige"/>
    <x v="2"/>
    <n v="2.8"/>
    <s v="No"/>
    <s v="Free Shipping"/>
    <s v="No"/>
    <s v="No"/>
    <n v="35"/>
    <x v="5"/>
    <x v="2"/>
  </r>
  <r>
    <n v="3420"/>
    <n v="23"/>
    <s v="Female"/>
    <s v="Jewelry"/>
    <x v="3"/>
    <n v="26"/>
    <s v="West Virginia"/>
    <s v="L"/>
    <s v="Indigo"/>
    <x v="0"/>
    <n v="3.1"/>
    <s v="No"/>
    <s v="Store Pickup"/>
    <s v="No"/>
    <s v="No"/>
    <n v="5"/>
    <x v="0"/>
    <x v="4"/>
  </r>
  <r>
    <n v="3421"/>
    <n v="19"/>
    <s v="Female"/>
    <s v="Hat"/>
    <x v="3"/>
    <n v="60"/>
    <s v="Kentucky"/>
    <s v="M"/>
    <s v="Purple"/>
    <x v="0"/>
    <n v="3.4"/>
    <s v="No"/>
    <s v="Express"/>
    <s v="No"/>
    <s v="No"/>
    <n v="35"/>
    <x v="3"/>
    <x v="4"/>
  </r>
  <r>
    <n v="3422"/>
    <n v="57"/>
    <s v="Female"/>
    <s v="Shoes"/>
    <x v="1"/>
    <n v="30"/>
    <s v="New Jersey"/>
    <s v="M"/>
    <s v="Maroon"/>
    <x v="2"/>
    <n v="2.9"/>
    <s v="No"/>
    <s v="Free Shipping"/>
    <s v="No"/>
    <s v="No"/>
    <n v="27"/>
    <x v="3"/>
    <x v="1"/>
  </r>
  <r>
    <n v="3423"/>
    <n v="19"/>
    <s v="Female"/>
    <s v="Coat"/>
    <x v="2"/>
    <n v="91"/>
    <s v="New York"/>
    <s v="L"/>
    <s v="Beige"/>
    <x v="0"/>
    <n v="3.2"/>
    <s v="No"/>
    <s v="Next Day Air"/>
    <s v="No"/>
    <s v="No"/>
    <n v="9"/>
    <x v="0"/>
    <x v="5"/>
  </r>
  <r>
    <n v="3424"/>
    <n v="33"/>
    <s v="Female"/>
    <s v="Boots"/>
    <x v="1"/>
    <n v="71"/>
    <s v="Massachusetts"/>
    <s v="M"/>
    <s v="Brown"/>
    <x v="1"/>
    <n v="3.8"/>
    <s v="No"/>
    <s v="Next Day Air"/>
    <s v="No"/>
    <s v="No"/>
    <n v="21"/>
    <x v="3"/>
    <x v="4"/>
  </r>
  <r>
    <n v="3425"/>
    <n v="33"/>
    <s v="Female"/>
    <s v="Scarf"/>
    <x v="3"/>
    <n v="64"/>
    <s v="Florida"/>
    <s v="L"/>
    <s v="Green"/>
    <x v="2"/>
    <n v="3.6"/>
    <s v="No"/>
    <s v="2-Day Shipping"/>
    <s v="No"/>
    <s v="No"/>
    <n v="23"/>
    <x v="2"/>
    <x v="5"/>
  </r>
  <r>
    <n v="3426"/>
    <n v="38"/>
    <s v="Female"/>
    <s v="Hat"/>
    <x v="3"/>
    <n v="54"/>
    <s v="Michigan"/>
    <s v="M"/>
    <s v="Blue"/>
    <x v="2"/>
    <n v="4.3"/>
    <s v="No"/>
    <s v="Next Day Air"/>
    <s v="No"/>
    <s v="No"/>
    <n v="3"/>
    <x v="5"/>
    <x v="4"/>
  </r>
  <r>
    <n v="3427"/>
    <n v="47"/>
    <s v="Female"/>
    <s v="Socks"/>
    <x v="0"/>
    <n v="35"/>
    <s v="Oregon"/>
    <s v="XL"/>
    <s v="Magenta"/>
    <x v="3"/>
    <n v="4.8"/>
    <s v="No"/>
    <s v="2-Day Shipping"/>
    <s v="No"/>
    <s v="No"/>
    <n v="31"/>
    <x v="2"/>
    <x v="2"/>
  </r>
  <r>
    <n v="3428"/>
    <n v="39"/>
    <s v="Female"/>
    <s v="T-shirt"/>
    <x v="0"/>
    <n v="38"/>
    <s v="Michigan"/>
    <s v="XL"/>
    <s v="Turquoise"/>
    <x v="0"/>
    <n v="2.5"/>
    <s v="No"/>
    <s v="Store Pickup"/>
    <s v="No"/>
    <s v="No"/>
    <n v="44"/>
    <x v="1"/>
    <x v="2"/>
  </r>
  <r>
    <n v="3429"/>
    <n v="32"/>
    <s v="Female"/>
    <s v="Jewelry"/>
    <x v="3"/>
    <n v="69"/>
    <s v="Washington"/>
    <s v="M"/>
    <s v="Gray"/>
    <x v="3"/>
    <n v="2.5"/>
    <s v="No"/>
    <s v="Next Day Air"/>
    <s v="No"/>
    <s v="No"/>
    <n v="20"/>
    <x v="0"/>
    <x v="5"/>
  </r>
  <r>
    <n v="3430"/>
    <n v="27"/>
    <s v="Female"/>
    <s v="Skirt"/>
    <x v="0"/>
    <n v="96"/>
    <s v="Alaska"/>
    <s v="S"/>
    <s v="Purple"/>
    <x v="0"/>
    <n v="4.5999999999999996"/>
    <s v="No"/>
    <s v="Express"/>
    <s v="No"/>
    <s v="No"/>
    <n v="34"/>
    <x v="5"/>
    <x v="1"/>
  </r>
  <r>
    <n v="3431"/>
    <n v="67"/>
    <s v="Female"/>
    <s v="Socks"/>
    <x v="0"/>
    <n v="73"/>
    <s v="Montana"/>
    <s v="M"/>
    <s v="Lavender"/>
    <x v="0"/>
    <n v="4.2"/>
    <s v="No"/>
    <s v="Next Day Air"/>
    <s v="No"/>
    <s v="No"/>
    <n v="17"/>
    <x v="4"/>
    <x v="6"/>
  </r>
  <r>
    <n v="3432"/>
    <n v="46"/>
    <s v="Female"/>
    <s v="Belt"/>
    <x v="3"/>
    <n v="49"/>
    <s v="New Mexico"/>
    <s v="S"/>
    <s v="Green"/>
    <x v="2"/>
    <n v="4.2"/>
    <s v="No"/>
    <s v="Express"/>
    <s v="No"/>
    <s v="No"/>
    <n v="20"/>
    <x v="0"/>
    <x v="2"/>
  </r>
  <r>
    <n v="3433"/>
    <n v="36"/>
    <s v="Female"/>
    <s v="Boots"/>
    <x v="1"/>
    <n v="44"/>
    <s v="Connecticut"/>
    <s v="M"/>
    <s v="Gray"/>
    <x v="2"/>
    <n v="4.8"/>
    <s v="No"/>
    <s v="2-Day Shipping"/>
    <s v="No"/>
    <s v="No"/>
    <n v="46"/>
    <x v="3"/>
    <x v="6"/>
  </r>
  <r>
    <n v="3434"/>
    <n v="62"/>
    <s v="Female"/>
    <s v="Socks"/>
    <x v="0"/>
    <n v="93"/>
    <s v="Alaska"/>
    <s v="M"/>
    <s v="Yellow"/>
    <x v="1"/>
    <n v="4.5"/>
    <s v="No"/>
    <s v="Free Shipping"/>
    <s v="No"/>
    <s v="No"/>
    <n v="28"/>
    <x v="3"/>
    <x v="2"/>
  </r>
  <r>
    <n v="3435"/>
    <n v="31"/>
    <s v="Female"/>
    <s v="Pants"/>
    <x v="0"/>
    <n v="72"/>
    <s v="Ohio"/>
    <s v="S"/>
    <s v="Orange"/>
    <x v="2"/>
    <n v="3.3"/>
    <s v="No"/>
    <s v="2-Day Shipping"/>
    <s v="No"/>
    <s v="No"/>
    <n v="6"/>
    <x v="0"/>
    <x v="0"/>
  </r>
  <r>
    <n v="3436"/>
    <n v="68"/>
    <s v="Female"/>
    <s v="Socks"/>
    <x v="0"/>
    <n v="91"/>
    <s v="Montana"/>
    <s v="M"/>
    <s v="Beige"/>
    <x v="2"/>
    <n v="2.7"/>
    <s v="No"/>
    <s v="2-Day Shipping"/>
    <s v="No"/>
    <s v="No"/>
    <n v="50"/>
    <x v="5"/>
    <x v="4"/>
  </r>
  <r>
    <n v="3437"/>
    <n v="57"/>
    <s v="Female"/>
    <s v="Belt"/>
    <x v="3"/>
    <n v="83"/>
    <s v="Nebraska"/>
    <s v="L"/>
    <s v="Peach"/>
    <x v="0"/>
    <n v="2.8"/>
    <s v="No"/>
    <s v="2-Day Shipping"/>
    <s v="No"/>
    <s v="No"/>
    <n v="41"/>
    <x v="4"/>
    <x v="5"/>
  </r>
  <r>
    <n v="3438"/>
    <n v="22"/>
    <s v="Female"/>
    <s v="Jacket"/>
    <x v="2"/>
    <n v="62"/>
    <s v="Oklahoma"/>
    <s v="S"/>
    <s v="Green"/>
    <x v="0"/>
    <n v="3.5"/>
    <s v="No"/>
    <s v="2-Day Shipping"/>
    <s v="No"/>
    <s v="No"/>
    <n v="50"/>
    <x v="3"/>
    <x v="2"/>
  </r>
  <r>
    <n v="3439"/>
    <n v="26"/>
    <s v="Female"/>
    <s v="Shirt"/>
    <x v="0"/>
    <n v="71"/>
    <s v="Kentucky"/>
    <s v="M"/>
    <s v="Violet"/>
    <x v="3"/>
    <n v="3"/>
    <s v="No"/>
    <s v="Store Pickup"/>
    <s v="No"/>
    <s v="No"/>
    <n v="33"/>
    <x v="2"/>
    <x v="5"/>
  </r>
  <r>
    <n v="3440"/>
    <n v="43"/>
    <s v="Female"/>
    <s v="Gloves"/>
    <x v="3"/>
    <n v="93"/>
    <s v="Idaho"/>
    <s v="M"/>
    <s v="Gray"/>
    <x v="2"/>
    <n v="4.5"/>
    <s v="No"/>
    <s v="Express"/>
    <s v="No"/>
    <s v="No"/>
    <n v="25"/>
    <x v="0"/>
    <x v="3"/>
  </r>
  <r>
    <n v="3441"/>
    <n v="45"/>
    <s v="Female"/>
    <s v="Handbag"/>
    <x v="3"/>
    <n v="63"/>
    <s v="Maryland"/>
    <s v="L"/>
    <s v="Magenta"/>
    <x v="3"/>
    <n v="4.3"/>
    <s v="No"/>
    <s v="2-Day Shipping"/>
    <s v="No"/>
    <s v="No"/>
    <n v="2"/>
    <x v="3"/>
    <x v="1"/>
  </r>
  <r>
    <n v="3442"/>
    <n v="64"/>
    <s v="Female"/>
    <s v="Sweater"/>
    <x v="0"/>
    <n v="96"/>
    <s v="Tennessee"/>
    <s v="XL"/>
    <s v="Charcoal"/>
    <x v="3"/>
    <n v="4.0999999999999996"/>
    <s v="No"/>
    <s v="Standard"/>
    <s v="No"/>
    <s v="No"/>
    <n v="15"/>
    <x v="2"/>
    <x v="2"/>
  </r>
  <r>
    <n v="3443"/>
    <n v="28"/>
    <s v="Female"/>
    <s v="Skirt"/>
    <x v="0"/>
    <n v="78"/>
    <s v="Michigan"/>
    <s v="M"/>
    <s v="Violet"/>
    <x v="1"/>
    <n v="4.3"/>
    <s v="No"/>
    <s v="Next Day Air"/>
    <s v="No"/>
    <s v="No"/>
    <n v="12"/>
    <x v="3"/>
    <x v="1"/>
  </r>
  <r>
    <n v="3444"/>
    <n v="47"/>
    <s v="Female"/>
    <s v="Dress"/>
    <x v="0"/>
    <n v="24"/>
    <s v="Tennessee"/>
    <s v="L"/>
    <s v="Silver"/>
    <x v="2"/>
    <n v="5"/>
    <s v="No"/>
    <s v="Free Shipping"/>
    <s v="No"/>
    <s v="No"/>
    <n v="28"/>
    <x v="1"/>
    <x v="4"/>
  </r>
  <r>
    <n v="3445"/>
    <n v="53"/>
    <s v="Female"/>
    <s v="Pants"/>
    <x v="0"/>
    <n v="63"/>
    <s v="Rhode Island"/>
    <s v="S"/>
    <s v="Green"/>
    <x v="2"/>
    <n v="3.8"/>
    <s v="No"/>
    <s v="2-Day Shipping"/>
    <s v="No"/>
    <s v="No"/>
    <n v="12"/>
    <x v="4"/>
    <x v="4"/>
  </r>
  <r>
    <n v="3446"/>
    <n v="42"/>
    <s v="Female"/>
    <s v="Hat"/>
    <x v="3"/>
    <n v="58"/>
    <s v="Florida"/>
    <s v="M"/>
    <s v="Magenta"/>
    <x v="3"/>
    <n v="4.9000000000000004"/>
    <s v="No"/>
    <s v="Standard"/>
    <s v="No"/>
    <s v="No"/>
    <n v="3"/>
    <x v="5"/>
    <x v="2"/>
  </r>
  <r>
    <n v="3447"/>
    <n v="51"/>
    <s v="Female"/>
    <s v="Boots"/>
    <x v="1"/>
    <n v="55"/>
    <s v="Louisiana"/>
    <s v="S"/>
    <s v="Purple"/>
    <x v="1"/>
    <n v="5"/>
    <s v="No"/>
    <s v="2-Day Shipping"/>
    <s v="No"/>
    <s v="No"/>
    <n v="20"/>
    <x v="1"/>
    <x v="1"/>
  </r>
  <r>
    <n v="3448"/>
    <n v="62"/>
    <s v="Female"/>
    <s v="Sandals"/>
    <x v="1"/>
    <n v="58"/>
    <s v="Arkansas"/>
    <s v="M"/>
    <s v="Blue"/>
    <x v="3"/>
    <n v="4.3"/>
    <s v="No"/>
    <s v="Express"/>
    <s v="No"/>
    <s v="No"/>
    <n v="3"/>
    <x v="4"/>
    <x v="4"/>
  </r>
  <r>
    <n v="3449"/>
    <n v="18"/>
    <s v="Female"/>
    <s v="Coat"/>
    <x v="2"/>
    <n v="28"/>
    <s v="Kentucky"/>
    <s v="S"/>
    <s v="Yellow"/>
    <x v="0"/>
    <n v="4.0999999999999996"/>
    <s v="No"/>
    <s v="Express"/>
    <s v="No"/>
    <s v="No"/>
    <n v="32"/>
    <x v="4"/>
    <x v="0"/>
  </r>
  <r>
    <n v="3450"/>
    <n v="48"/>
    <s v="Female"/>
    <s v="Blouse"/>
    <x v="0"/>
    <n v="37"/>
    <s v="Kansas"/>
    <s v="M"/>
    <s v="Brown"/>
    <x v="1"/>
    <n v="4.5"/>
    <s v="No"/>
    <s v="Standard"/>
    <s v="No"/>
    <s v="No"/>
    <n v="35"/>
    <x v="1"/>
    <x v="5"/>
  </r>
  <r>
    <n v="3451"/>
    <n v="20"/>
    <s v="Female"/>
    <s v="Shorts"/>
    <x v="0"/>
    <n v="78"/>
    <s v="Vermont"/>
    <s v="M"/>
    <s v="Pink"/>
    <x v="1"/>
    <n v="3.6"/>
    <s v="No"/>
    <s v="Store Pickup"/>
    <s v="No"/>
    <s v="No"/>
    <n v="31"/>
    <x v="3"/>
    <x v="5"/>
  </r>
  <r>
    <n v="3452"/>
    <n v="32"/>
    <s v="Female"/>
    <s v="Blouse"/>
    <x v="0"/>
    <n v="73"/>
    <s v="Nevada"/>
    <s v="XL"/>
    <s v="Silver"/>
    <x v="3"/>
    <n v="3"/>
    <s v="No"/>
    <s v="Free Shipping"/>
    <s v="No"/>
    <s v="No"/>
    <n v="13"/>
    <x v="2"/>
    <x v="2"/>
  </r>
  <r>
    <n v="3453"/>
    <n v="26"/>
    <s v="Female"/>
    <s v="Jacket"/>
    <x v="2"/>
    <n v="20"/>
    <s v="Oklahoma"/>
    <s v="M"/>
    <s v="Indigo"/>
    <x v="1"/>
    <n v="3.7"/>
    <s v="No"/>
    <s v="Next Day Air"/>
    <s v="No"/>
    <s v="No"/>
    <n v="3"/>
    <x v="0"/>
    <x v="0"/>
  </r>
  <r>
    <n v="3454"/>
    <n v="31"/>
    <s v="Female"/>
    <s v="Shirt"/>
    <x v="0"/>
    <n v="60"/>
    <s v="Alabama"/>
    <s v="L"/>
    <s v="Pink"/>
    <x v="0"/>
    <n v="4.3"/>
    <s v="No"/>
    <s v="Standard"/>
    <s v="No"/>
    <s v="No"/>
    <n v="48"/>
    <x v="0"/>
    <x v="4"/>
  </r>
  <r>
    <n v="3455"/>
    <n v="55"/>
    <s v="Female"/>
    <s v="Handbag"/>
    <x v="3"/>
    <n v="71"/>
    <s v="Louisiana"/>
    <s v="S"/>
    <s v="Lavender"/>
    <x v="3"/>
    <n v="4.5999999999999996"/>
    <s v="No"/>
    <s v="Store Pickup"/>
    <s v="No"/>
    <s v="No"/>
    <n v="15"/>
    <x v="3"/>
    <x v="4"/>
  </r>
  <r>
    <n v="3456"/>
    <n v="49"/>
    <s v="Female"/>
    <s v="T-shirt"/>
    <x v="0"/>
    <n v="89"/>
    <s v="Ohio"/>
    <s v="M"/>
    <s v="Orange"/>
    <x v="3"/>
    <n v="4.7"/>
    <s v="No"/>
    <s v="Standard"/>
    <s v="No"/>
    <s v="No"/>
    <n v="13"/>
    <x v="0"/>
    <x v="2"/>
  </r>
  <r>
    <n v="3457"/>
    <n v="42"/>
    <s v="Female"/>
    <s v="Hoodie"/>
    <x v="0"/>
    <n v="53"/>
    <s v="Texas"/>
    <s v="M"/>
    <s v="Red"/>
    <x v="3"/>
    <n v="4.5999999999999996"/>
    <s v="No"/>
    <s v="Express"/>
    <s v="No"/>
    <s v="No"/>
    <n v="21"/>
    <x v="0"/>
    <x v="5"/>
  </r>
  <r>
    <n v="3458"/>
    <n v="64"/>
    <s v="Female"/>
    <s v="Jewelry"/>
    <x v="3"/>
    <n v="87"/>
    <s v="Maryland"/>
    <s v="M"/>
    <s v="Gray"/>
    <x v="2"/>
    <n v="3"/>
    <s v="No"/>
    <s v="Express"/>
    <s v="No"/>
    <s v="No"/>
    <n v="29"/>
    <x v="1"/>
    <x v="0"/>
  </r>
  <r>
    <n v="3459"/>
    <n v="68"/>
    <s v="Female"/>
    <s v="Jewelry"/>
    <x v="3"/>
    <n v="37"/>
    <s v="West Virginia"/>
    <s v="L"/>
    <s v="Violet"/>
    <x v="1"/>
    <n v="3.4"/>
    <s v="No"/>
    <s v="Standard"/>
    <s v="No"/>
    <s v="No"/>
    <n v="24"/>
    <x v="0"/>
    <x v="3"/>
  </r>
  <r>
    <n v="3460"/>
    <n v="68"/>
    <s v="Female"/>
    <s v="Hoodie"/>
    <x v="0"/>
    <n v="37"/>
    <s v="Ohio"/>
    <s v="L"/>
    <s v="Green"/>
    <x v="3"/>
    <n v="3.8"/>
    <s v="No"/>
    <s v="Express"/>
    <s v="No"/>
    <s v="No"/>
    <n v="21"/>
    <x v="3"/>
    <x v="2"/>
  </r>
  <r>
    <n v="3461"/>
    <n v="41"/>
    <s v="Female"/>
    <s v="Scarf"/>
    <x v="3"/>
    <n v="78"/>
    <s v="Indiana"/>
    <s v="M"/>
    <s v="Gold"/>
    <x v="1"/>
    <n v="3.1"/>
    <s v="No"/>
    <s v="Express"/>
    <s v="No"/>
    <s v="No"/>
    <n v="5"/>
    <x v="4"/>
    <x v="4"/>
  </r>
  <r>
    <n v="3462"/>
    <n v="51"/>
    <s v="Female"/>
    <s v="Shoes"/>
    <x v="1"/>
    <n v="23"/>
    <s v="Wyoming"/>
    <s v="S"/>
    <s v="Maroon"/>
    <x v="1"/>
    <n v="4.4000000000000004"/>
    <s v="No"/>
    <s v="Standard"/>
    <s v="No"/>
    <s v="No"/>
    <n v="47"/>
    <x v="1"/>
    <x v="3"/>
  </r>
  <r>
    <n v="3463"/>
    <n v="44"/>
    <s v="Female"/>
    <s v="Jeans"/>
    <x v="0"/>
    <n v="73"/>
    <s v="Michigan"/>
    <s v="L"/>
    <s v="Olive"/>
    <x v="1"/>
    <n v="4.5"/>
    <s v="No"/>
    <s v="Standard"/>
    <s v="No"/>
    <s v="No"/>
    <n v="34"/>
    <x v="2"/>
    <x v="6"/>
  </r>
  <r>
    <n v="3464"/>
    <n v="27"/>
    <s v="Female"/>
    <s v="Jewelry"/>
    <x v="3"/>
    <n v="27"/>
    <s v="Maine"/>
    <s v="M"/>
    <s v="Yellow"/>
    <x v="3"/>
    <n v="2.8"/>
    <s v="No"/>
    <s v="2-Day Shipping"/>
    <s v="No"/>
    <s v="No"/>
    <n v="45"/>
    <x v="3"/>
    <x v="0"/>
  </r>
  <r>
    <n v="3465"/>
    <n v="36"/>
    <s v="Female"/>
    <s v="Coat"/>
    <x v="2"/>
    <n v="59"/>
    <s v="Utah"/>
    <s v="S"/>
    <s v="Peach"/>
    <x v="0"/>
    <n v="2.7"/>
    <s v="No"/>
    <s v="Next Day Air"/>
    <s v="No"/>
    <s v="No"/>
    <n v="12"/>
    <x v="3"/>
    <x v="2"/>
  </r>
  <r>
    <n v="3466"/>
    <n v="19"/>
    <s v="Female"/>
    <s v="Backpack"/>
    <x v="3"/>
    <n v="53"/>
    <s v="Iowa"/>
    <s v="M"/>
    <s v="Gold"/>
    <x v="1"/>
    <n v="3.4"/>
    <s v="No"/>
    <s v="Standard"/>
    <s v="No"/>
    <s v="No"/>
    <n v="31"/>
    <x v="5"/>
    <x v="1"/>
  </r>
  <r>
    <n v="3467"/>
    <n v="49"/>
    <s v="Female"/>
    <s v="Socks"/>
    <x v="0"/>
    <n v="42"/>
    <s v="Maryland"/>
    <s v="S"/>
    <s v="Purple"/>
    <x v="2"/>
    <n v="4.5999999999999996"/>
    <s v="No"/>
    <s v="Standard"/>
    <s v="No"/>
    <s v="No"/>
    <n v="43"/>
    <x v="4"/>
    <x v="2"/>
  </r>
  <r>
    <n v="3468"/>
    <n v="18"/>
    <s v="Female"/>
    <s v="Scarf"/>
    <x v="3"/>
    <n v="45"/>
    <s v="Texas"/>
    <s v="M"/>
    <s v="Charcoal"/>
    <x v="3"/>
    <n v="5"/>
    <s v="No"/>
    <s v="Next Day Air"/>
    <s v="No"/>
    <s v="No"/>
    <n v="5"/>
    <x v="2"/>
    <x v="2"/>
  </r>
  <r>
    <n v="3469"/>
    <n v="36"/>
    <s v="Female"/>
    <s v="Sunglasses"/>
    <x v="3"/>
    <n v="89"/>
    <s v="Ohio"/>
    <s v="S"/>
    <s v="Indigo"/>
    <x v="0"/>
    <n v="3.5"/>
    <s v="No"/>
    <s v="Standard"/>
    <s v="No"/>
    <s v="No"/>
    <n v="36"/>
    <x v="5"/>
    <x v="3"/>
  </r>
  <r>
    <n v="3470"/>
    <n v="36"/>
    <s v="Female"/>
    <s v="Socks"/>
    <x v="0"/>
    <n v="85"/>
    <s v="North Dakota"/>
    <s v="L"/>
    <s v="Magenta"/>
    <x v="3"/>
    <n v="3.3"/>
    <s v="No"/>
    <s v="Store Pickup"/>
    <s v="No"/>
    <s v="No"/>
    <n v="12"/>
    <x v="1"/>
    <x v="2"/>
  </r>
  <r>
    <n v="3471"/>
    <n v="19"/>
    <s v="Female"/>
    <s v="Coat"/>
    <x v="2"/>
    <n v="69"/>
    <s v="West Virginia"/>
    <s v="S"/>
    <s v="Olive"/>
    <x v="2"/>
    <n v="4.5"/>
    <s v="No"/>
    <s v="Free Shipping"/>
    <s v="No"/>
    <s v="No"/>
    <n v="31"/>
    <x v="1"/>
    <x v="4"/>
  </r>
  <r>
    <n v="3472"/>
    <n v="43"/>
    <s v="Female"/>
    <s v="Sandals"/>
    <x v="1"/>
    <n v="66"/>
    <s v="North Carolina"/>
    <s v="S"/>
    <s v="Blue"/>
    <x v="1"/>
    <n v="3.1"/>
    <s v="No"/>
    <s v="Store Pickup"/>
    <s v="No"/>
    <s v="No"/>
    <n v="31"/>
    <x v="1"/>
    <x v="4"/>
  </r>
  <r>
    <n v="3473"/>
    <n v="31"/>
    <s v="Female"/>
    <s v="Blouse"/>
    <x v="0"/>
    <n v="42"/>
    <s v="Georgia"/>
    <s v="S"/>
    <s v="White"/>
    <x v="2"/>
    <n v="4"/>
    <s v="No"/>
    <s v="Free Shipping"/>
    <s v="No"/>
    <s v="No"/>
    <n v="15"/>
    <x v="5"/>
    <x v="1"/>
  </r>
  <r>
    <n v="3474"/>
    <n v="63"/>
    <s v="Female"/>
    <s v="Dress"/>
    <x v="0"/>
    <n v="40"/>
    <s v="Kansas"/>
    <s v="M"/>
    <s v="Cyan"/>
    <x v="1"/>
    <n v="2.5"/>
    <s v="No"/>
    <s v="Express"/>
    <s v="No"/>
    <s v="No"/>
    <n v="11"/>
    <x v="1"/>
    <x v="1"/>
  </r>
  <r>
    <n v="3475"/>
    <n v="41"/>
    <s v="Female"/>
    <s v="Pants"/>
    <x v="0"/>
    <n v="82"/>
    <s v="Maine"/>
    <s v="M"/>
    <s v="Cyan"/>
    <x v="0"/>
    <n v="4.4000000000000004"/>
    <s v="No"/>
    <s v="Store Pickup"/>
    <s v="No"/>
    <s v="No"/>
    <n v="18"/>
    <x v="0"/>
    <x v="5"/>
  </r>
  <r>
    <n v="3476"/>
    <n v="48"/>
    <s v="Female"/>
    <s v="Sneakers"/>
    <x v="1"/>
    <n v="88"/>
    <s v="South Carolina"/>
    <s v="M"/>
    <s v="Orange"/>
    <x v="1"/>
    <n v="4.4000000000000004"/>
    <s v="No"/>
    <s v="Express"/>
    <s v="No"/>
    <s v="No"/>
    <n v="9"/>
    <x v="1"/>
    <x v="3"/>
  </r>
  <r>
    <n v="3477"/>
    <n v="68"/>
    <s v="Female"/>
    <s v="Boots"/>
    <x v="1"/>
    <n v="99"/>
    <s v="South Carolina"/>
    <s v="XL"/>
    <s v="Orange"/>
    <x v="2"/>
    <n v="3.2"/>
    <s v="No"/>
    <s v="Free Shipping"/>
    <s v="No"/>
    <s v="No"/>
    <n v="11"/>
    <x v="1"/>
    <x v="1"/>
  </r>
  <r>
    <n v="3478"/>
    <n v="53"/>
    <s v="Female"/>
    <s v="Handbag"/>
    <x v="3"/>
    <n v="85"/>
    <s v="Kentucky"/>
    <s v="S"/>
    <s v="Teal"/>
    <x v="1"/>
    <n v="3.8"/>
    <s v="No"/>
    <s v="Store Pickup"/>
    <s v="No"/>
    <s v="No"/>
    <n v="38"/>
    <x v="5"/>
    <x v="4"/>
  </r>
  <r>
    <n v="3479"/>
    <n v="36"/>
    <s v="Female"/>
    <s v="Handbag"/>
    <x v="3"/>
    <n v="57"/>
    <s v="Arizona"/>
    <s v="M"/>
    <s v="Magenta"/>
    <x v="3"/>
    <n v="4.5999999999999996"/>
    <s v="No"/>
    <s v="Store Pickup"/>
    <s v="No"/>
    <s v="No"/>
    <n v="42"/>
    <x v="3"/>
    <x v="3"/>
  </r>
  <r>
    <n v="3480"/>
    <n v="46"/>
    <s v="Female"/>
    <s v="Sweater"/>
    <x v="0"/>
    <n v="56"/>
    <s v="New York"/>
    <s v="S"/>
    <s v="Orange"/>
    <x v="2"/>
    <n v="4.9000000000000004"/>
    <s v="No"/>
    <s v="Standard"/>
    <s v="No"/>
    <s v="No"/>
    <n v="41"/>
    <x v="1"/>
    <x v="5"/>
  </r>
  <r>
    <n v="3481"/>
    <n v="21"/>
    <s v="Female"/>
    <s v="Sandals"/>
    <x v="1"/>
    <n v="79"/>
    <s v="New Hampshire"/>
    <s v="L"/>
    <s v="Peach"/>
    <x v="0"/>
    <n v="3.5"/>
    <s v="No"/>
    <s v="Free Shipping"/>
    <s v="No"/>
    <s v="No"/>
    <n v="45"/>
    <x v="3"/>
    <x v="5"/>
  </r>
  <r>
    <n v="3482"/>
    <n v="52"/>
    <s v="Female"/>
    <s v="Socks"/>
    <x v="0"/>
    <n v="67"/>
    <s v="Ohio"/>
    <s v="S"/>
    <s v="Maroon"/>
    <x v="2"/>
    <n v="3.4"/>
    <s v="No"/>
    <s v="Store Pickup"/>
    <s v="No"/>
    <s v="No"/>
    <n v="41"/>
    <x v="5"/>
    <x v="4"/>
  </r>
  <r>
    <n v="3483"/>
    <n v="66"/>
    <s v="Female"/>
    <s v="Gloves"/>
    <x v="3"/>
    <n v="61"/>
    <s v="Hawaii"/>
    <s v="M"/>
    <s v="Gold"/>
    <x v="0"/>
    <n v="3.9"/>
    <s v="No"/>
    <s v="Next Day Air"/>
    <s v="No"/>
    <s v="No"/>
    <n v="35"/>
    <x v="5"/>
    <x v="1"/>
  </r>
  <r>
    <n v="3484"/>
    <n v="19"/>
    <s v="Female"/>
    <s v="Hoodie"/>
    <x v="0"/>
    <n v="37"/>
    <s v="Texas"/>
    <s v="L"/>
    <s v="White"/>
    <x v="0"/>
    <n v="3.9"/>
    <s v="No"/>
    <s v="Express"/>
    <s v="No"/>
    <s v="No"/>
    <n v="21"/>
    <x v="2"/>
    <x v="6"/>
  </r>
  <r>
    <n v="3485"/>
    <n v="44"/>
    <s v="Female"/>
    <s v="Dress"/>
    <x v="0"/>
    <n v="75"/>
    <s v="Illinois"/>
    <s v="L"/>
    <s v="Gray"/>
    <x v="3"/>
    <n v="4.2"/>
    <s v="No"/>
    <s v="Free Shipping"/>
    <s v="No"/>
    <s v="No"/>
    <n v="13"/>
    <x v="2"/>
    <x v="4"/>
  </r>
  <r>
    <n v="3486"/>
    <n v="50"/>
    <s v="Female"/>
    <s v="Shirt"/>
    <x v="0"/>
    <n v="21"/>
    <s v="Massachusetts"/>
    <s v="XL"/>
    <s v="Brown"/>
    <x v="0"/>
    <n v="3.4"/>
    <s v="No"/>
    <s v="Standard"/>
    <s v="No"/>
    <s v="No"/>
    <n v="23"/>
    <x v="5"/>
    <x v="0"/>
  </r>
  <r>
    <n v="3487"/>
    <n v="51"/>
    <s v="Female"/>
    <s v="Shorts"/>
    <x v="0"/>
    <n v="89"/>
    <s v="North Carolina"/>
    <s v="L"/>
    <s v="Charcoal"/>
    <x v="0"/>
    <n v="4.9000000000000004"/>
    <s v="No"/>
    <s v="Standard"/>
    <s v="No"/>
    <s v="No"/>
    <n v="6"/>
    <x v="3"/>
    <x v="1"/>
  </r>
  <r>
    <n v="3488"/>
    <n v="25"/>
    <s v="Female"/>
    <s v="Sandals"/>
    <x v="1"/>
    <n v="24"/>
    <s v="West Virginia"/>
    <s v="L"/>
    <s v="Beige"/>
    <x v="3"/>
    <n v="2.9"/>
    <s v="No"/>
    <s v="Store Pickup"/>
    <s v="No"/>
    <s v="No"/>
    <n v="39"/>
    <x v="4"/>
    <x v="2"/>
  </r>
  <r>
    <n v="3489"/>
    <n v="62"/>
    <s v="Female"/>
    <s v="Sweater"/>
    <x v="0"/>
    <n v="27"/>
    <s v="Delaware"/>
    <s v="XL"/>
    <s v="Teal"/>
    <x v="1"/>
    <n v="4.9000000000000004"/>
    <s v="No"/>
    <s v="Store Pickup"/>
    <s v="No"/>
    <s v="No"/>
    <n v="7"/>
    <x v="1"/>
    <x v="3"/>
  </r>
  <r>
    <n v="3490"/>
    <n v="48"/>
    <s v="Female"/>
    <s v="Dress"/>
    <x v="0"/>
    <n v="26"/>
    <s v="Idaho"/>
    <s v="L"/>
    <s v="Black"/>
    <x v="2"/>
    <n v="4.5999999999999996"/>
    <s v="No"/>
    <s v="2-Day Shipping"/>
    <s v="No"/>
    <s v="No"/>
    <n v="32"/>
    <x v="3"/>
    <x v="6"/>
  </r>
  <r>
    <n v="3491"/>
    <n v="62"/>
    <s v="Female"/>
    <s v="Boots"/>
    <x v="1"/>
    <n v="82"/>
    <s v="Oregon"/>
    <s v="M"/>
    <s v="Violet"/>
    <x v="1"/>
    <n v="3.6"/>
    <s v="No"/>
    <s v="Store Pickup"/>
    <s v="No"/>
    <s v="No"/>
    <n v="43"/>
    <x v="2"/>
    <x v="3"/>
  </r>
  <r>
    <n v="3492"/>
    <n v="22"/>
    <s v="Female"/>
    <s v="Pants"/>
    <x v="0"/>
    <n v="28"/>
    <s v="Maine"/>
    <s v="M"/>
    <s v="Orange"/>
    <x v="0"/>
    <n v="4.3"/>
    <s v="No"/>
    <s v="Express"/>
    <s v="No"/>
    <s v="No"/>
    <n v="15"/>
    <x v="1"/>
    <x v="5"/>
  </r>
  <r>
    <n v="3493"/>
    <n v="48"/>
    <s v="Female"/>
    <s v="Gloves"/>
    <x v="3"/>
    <n v="65"/>
    <s v="South Dakota"/>
    <s v="M"/>
    <s v="Turquoise"/>
    <x v="3"/>
    <n v="4.5999999999999996"/>
    <s v="No"/>
    <s v="Standard"/>
    <s v="No"/>
    <s v="No"/>
    <n v="48"/>
    <x v="4"/>
    <x v="2"/>
  </r>
  <r>
    <n v="3494"/>
    <n v="48"/>
    <s v="Female"/>
    <s v="Pants"/>
    <x v="0"/>
    <n v="82"/>
    <s v="New Mexico"/>
    <s v="XL"/>
    <s v="Black"/>
    <x v="0"/>
    <n v="4.7"/>
    <s v="No"/>
    <s v="Store Pickup"/>
    <s v="No"/>
    <s v="No"/>
    <n v="35"/>
    <x v="2"/>
    <x v="1"/>
  </r>
  <r>
    <n v="3495"/>
    <n v="62"/>
    <s v="Female"/>
    <s v="Scarf"/>
    <x v="3"/>
    <n v="38"/>
    <s v="Washington"/>
    <s v="M"/>
    <s v="Silver"/>
    <x v="0"/>
    <n v="3.5"/>
    <s v="No"/>
    <s v="Free Shipping"/>
    <s v="No"/>
    <s v="No"/>
    <n v="41"/>
    <x v="3"/>
    <x v="3"/>
  </r>
  <r>
    <n v="3496"/>
    <n v="24"/>
    <s v="Female"/>
    <s v="Shorts"/>
    <x v="0"/>
    <n v="33"/>
    <s v="Georgia"/>
    <s v="XL"/>
    <s v="Gray"/>
    <x v="1"/>
    <n v="2.8"/>
    <s v="No"/>
    <s v="Free Shipping"/>
    <s v="No"/>
    <s v="No"/>
    <n v="14"/>
    <x v="1"/>
    <x v="1"/>
  </r>
  <r>
    <n v="3497"/>
    <n v="39"/>
    <s v="Female"/>
    <s v="Shoes"/>
    <x v="1"/>
    <n v="38"/>
    <s v="Idaho"/>
    <s v="M"/>
    <s v="Pink"/>
    <x v="2"/>
    <n v="4"/>
    <s v="No"/>
    <s v="Free Shipping"/>
    <s v="No"/>
    <s v="No"/>
    <n v="22"/>
    <x v="3"/>
    <x v="5"/>
  </r>
  <r>
    <n v="3498"/>
    <n v="35"/>
    <s v="Female"/>
    <s v="Handbag"/>
    <x v="3"/>
    <n v="48"/>
    <s v="Colorado"/>
    <s v="M"/>
    <s v="Red"/>
    <x v="1"/>
    <n v="4.3"/>
    <s v="No"/>
    <s v="Store Pickup"/>
    <s v="No"/>
    <s v="No"/>
    <n v="16"/>
    <x v="0"/>
    <x v="6"/>
  </r>
  <r>
    <n v="3499"/>
    <n v="47"/>
    <s v="Female"/>
    <s v="Sandals"/>
    <x v="1"/>
    <n v="35"/>
    <s v="Kentucky"/>
    <s v="M"/>
    <s v="Lavender"/>
    <x v="2"/>
    <n v="3.8"/>
    <s v="No"/>
    <s v="Standard"/>
    <s v="No"/>
    <s v="No"/>
    <n v="2"/>
    <x v="4"/>
    <x v="4"/>
  </r>
  <r>
    <n v="3500"/>
    <n v="22"/>
    <s v="Female"/>
    <s v="Socks"/>
    <x v="0"/>
    <n v="29"/>
    <s v="New Jersey"/>
    <s v="L"/>
    <s v="Indigo"/>
    <x v="3"/>
    <n v="3"/>
    <s v="No"/>
    <s v="Next Day Air"/>
    <s v="No"/>
    <s v="No"/>
    <n v="13"/>
    <x v="3"/>
    <x v="6"/>
  </r>
  <r>
    <n v="3501"/>
    <n v="38"/>
    <s v="Female"/>
    <s v="Shirt"/>
    <x v="0"/>
    <n v="48"/>
    <s v="Oregon"/>
    <s v="S"/>
    <s v="Silver"/>
    <x v="3"/>
    <n v="4.5999999999999996"/>
    <s v="No"/>
    <s v="Next Day Air"/>
    <s v="No"/>
    <s v="No"/>
    <n v="38"/>
    <x v="5"/>
    <x v="0"/>
  </r>
  <r>
    <n v="3502"/>
    <n v="53"/>
    <s v="Female"/>
    <s v="Shoes"/>
    <x v="1"/>
    <n v="87"/>
    <s v="Nebraska"/>
    <s v="M"/>
    <s v="Silver"/>
    <x v="3"/>
    <n v="4.8"/>
    <s v="No"/>
    <s v="Standard"/>
    <s v="No"/>
    <s v="No"/>
    <n v="43"/>
    <x v="4"/>
    <x v="1"/>
  </r>
  <r>
    <n v="3503"/>
    <n v="31"/>
    <s v="Female"/>
    <s v="Backpack"/>
    <x v="3"/>
    <n v="62"/>
    <s v="Massachusetts"/>
    <s v="M"/>
    <s v="Green"/>
    <x v="3"/>
    <n v="4.7"/>
    <s v="No"/>
    <s v="Next Day Air"/>
    <s v="No"/>
    <s v="No"/>
    <n v="26"/>
    <x v="4"/>
    <x v="3"/>
  </r>
  <r>
    <n v="3504"/>
    <n v="31"/>
    <s v="Female"/>
    <s v="Shirt"/>
    <x v="0"/>
    <n v="96"/>
    <s v="Nebraska"/>
    <s v="M"/>
    <s v="Pink"/>
    <x v="1"/>
    <n v="3.9"/>
    <s v="No"/>
    <s v="Free Shipping"/>
    <s v="No"/>
    <s v="No"/>
    <n v="39"/>
    <x v="1"/>
    <x v="1"/>
  </r>
  <r>
    <n v="3505"/>
    <n v="65"/>
    <s v="Female"/>
    <s v="Handbag"/>
    <x v="3"/>
    <n v="41"/>
    <s v="Hawaii"/>
    <s v="S"/>
    <s v="Violet"/>
    <x v="3"/>
    <n v="4"/>
    <s v="No"/>
    <s v="Next Day Air"/>
    <s v="No"/>
    <s v="No"/>
    <n v="50"/>
    <x v="0"/>
    <x v="5"/>
  </r>
  <r>
    <n v="3506"/>
    <n v="48"/>
    <s v="Female"/>
    <s v="Jewelry"/>
    <x v="3"/>
    <n v="42"/>
    <s v="Indiana"/>
    <s v="L"/>
    <s v="Red"/>
    <x v="0"/>
    <n v="3.7"/>
    <s v="No"/>
    <s v="2-Day Shipping"/>
    <s v="No"/>
    <s v="No"/>
    <n v="40"/>
    <x v="4"/>
    <x v="6"/>
  </r>
  <r>
    <n v="3507"/>
    <n v="18"/>
    <s v="Female"/>
    <s v="Shirt"/>
    <x v="0"/>
    <n v="57"/>
    <s v="Illinois"/>
    <s v="L"/>
    <s v="Olive"/>
    <x v="0"/>
    <n v="3.7"/>
    <s v="No"/>
    <s v="2-Day Shipping"/>
    <s v="No"/>
    <s v="No"/>
    <n v="12"/>
    <x v="1"/>
    <x v="0"/>
  </r>
  <r>
    <n v="3508"/>
    <n v="46"/>
    <s v="Female"/>
    <s v="Handbag"/>
    <x v="3"/>
    <n v="65"/>
    <s v="Colorado"/>
    <s v="S"/>
    <s v="Purple"/>
    <x v="1"/>
    <n v="4.2"/>
    <s v="No"/>
    <s v="Store Pickup"/>
    <s v="No"/>
    <s v="No"/>
    <n v="33"/>
    <x v="2"/>
    <x v="6"/>
  </r>
  <r>
    <n v="3509"/>
    <n v="52"/>
    <s v="Female"/>
    <s v="Pants"/>
    <x v="0"/>
    <n v="54"/>
    <s v="Pennsylvania"/>
    <s v="M"/>
    <s v="Gray"/>
    <x v="3"/>
    <n v="4.7"/>
    <s v="No"/>
    <s v="Standard"/>
    <s v="No"/>
    <s v="No"/>
    <n v="49"/>
    <x v="4"/>
    <x v="1"/>
  </r>
  <r>
    <n v="3510"/>
    <n v="50"/>
    <s v="Female"/>
    <s v="T-shirt"/>
    <x v="0"/>
    <n v="22"/>
    <s v="Ohio"/>
    <s v="L"/>
    <s v="Brown"/>
    <x v="0"/>
    <n v="4.3"/>
    <s v="No"/>
    <s v="Next Day Air"/>
    <s v="No"/>
    <s v="No"/>
    <n v="43"/>
    <x v="0"/>
    <x v="4"/>
  </r>
  <r>
    <n v="3511"/>
    <n v="49"/>
    <s v="Female"/>
    <s v="Sneakers"/>
    <x v="1"/>
    <n v="96"/>
    <s v="Pennsylvania"/>
    <s v="S"/>
    <s v="Orange"/>
    <x v="3"/>
    <n v="4.9000000000000004"/>
    <s v="No"/>
    <s v="2-Day Shipping"/>
    <s v="No"/>
    <s v="No"/>
    <n v="14"/>
    <x v="0"/>
    <x v="5"/>
  </r>
  <r>
    <n v="3512"/>
    <n v="69"/>
    <s v="Female"/>
    <s v="Jewelry"/>
    <x v="3"/>
    <n v="81"/>
    <s v="Mississippi"/>
    <s v="M"/>
    <s v="Blue"/>
    <x v="2"/>
    <n v="3.9"/>
    <s v="No"/>
    <s v="2-Day Shipping"/>
    <s v="No"/>
    <s v="No"/>
    <n v="21"/>
    <x v="2"/>
    <x v="6"/>
  </r>
  <r>
    <n v="3513"/>
    <n v="36"/>
    <s v="Female"/>
    <s v="Shirt"/>
    <x v="0"/>
    <n v="46"/>
    <s v="Kentucky"/>
    <s v="M"/>
    <s v="White"/>
    <x v="3"/>
    <n v="3.4"/>
    <s v="No"/>
    <s v="Free Shipping"/>
    <s v="No"/>
    <s v="No"/>
    <n v="31"/>
    <x v="5"/>
    <x v="3"/>
  </r>
  <r>
    <n v="3514"/>
    <n v="30"/>
    <s v="Female"/>
    <s v="Blouse"/>
    <x v="0"/>
    <n v="74"/>
    <s v="Alaska"/>
    <s v="XL"/>
    <s v="Charcoal"/>
    <x v="1"/>
    <n v="4.2"/>
    <s v="No"/>
    <s v="Store Pickup"/>
    <s v="No"/>
    <s v="No"/>
    <n v="29"/>
    <x v="2"/>
    <x v="0"/>
  </r>
  <r>
    <n v="3515"/>
    <n v="25"/>
    <s v="Female"/>
    <s v="Sneakers"/>
    <x v="1"/>
    <n v="50"/>
    <s v="Georgia"/>
    <s v="XL"/>
    <s v="Gray"/>
    <x v="0"/>
    <n v="4.7"/>
    <s v="No"/>
    <s v="Express"/>
    <s v="No"/>
    <s v="No"/>
    <n v="32"/>
    <x v="1"/>
    <x v="5"/>
  </r>
  <r>
    <n v="3516"/>
    <n v="19"/>
    <s v="Female"/>
    <s v="Dress"/>
    <x v="0"/>
    <n v="80"/>
    <s v="South Dakota"/>
    <s v="XL"/>
    <s v="Charcoal"/>
    <x v="0"/>
    <n v="4"/>
    <s v="No"/>
    <s v="Next Day Air"/>
    <s v="No"/>
    <s v="No"/>
    <n v="16"/>
    <x v="5"/>
    <x v="4"/>
  </r>
  <r>
    <n v="3517"/>
    <n v="34"/>
    <s v="Female"/>
    <s v="Boots"/>
    <x v="1"/>
    <n v="56"/>
    <s v="South Carolina"/>
    <s v="S"/>
    <s v="White"/>
    <x v="2"/>
    <n v="4"/>
    <s v="No"/>
    <s v="Free Shipping"/>
    <s v="No"/>
    <s v="No"/>
    <n v="38"/>
    <x v="3"/>
    <x v="4"/>
  </r>
  <r>
    <n v="3518"/>
    <n v="29"/>
    <s v="Female"/>
    <s v="Skirt"/>
    <x v="0"/>
    <n v="69"/>
    <s v="Tennessee"/>
    <s v="M"/>
    <s v="Orange"/>
    <x v="0"/>
    <n v="3.1"/>
    <s v="No"/>
    <s v="Next Day Air"/>
    <s v="No"/>
    <s v="No"/>
    <n v="34"/>
    <x v="5"/>
    <x v="6"/>
  </r>
  <r>
    <n v="3519"/>
    <n v="50"/>
    <s v="Female"/>
    <s v="Shirt"/>
    <x v="0"/>
    <n v="97"/>
    <s v="Colorado"/>
    <s v="M"/>
    <s v="Black"/>
    <x v="1"/>
    <n v="4.2"/>
    <s v="No"/>
    <s v="Standard"/>
    <s v="No"/>
    <s v="No"/>
    <n v="30"/>
    <x v="3"/>
    <x v="3"/>
  </r>
  <r>
    <n v="3520"/>
    <n v="31"/>
    <s v="Female"/>
    <s v="Shorts"/>
    <x v="0"/>
    <n v="66"/>
    <s v="Wisconsin"/>
    <s v="M"/>
    <s v="White"/>
    <x v="0"/>
    <n v="3.7"/>
    <s v="No"/>
    <s v="Next Day Air"/>
    <s v="No"/>
    <s v="No"/>
    <n v="14"/>
    <x v="4"/>
    <x v="0"/>
  </r>
  <r>
    <n v="3521"/>
    <n v="41"/>
    <s v="Female"/>
    <s v="Hat"/>
    <x v="3"/>
    <n v="70"/>
    <s v="Georgia"/>
    <s v="S"/>
    <s v="Brown"/>
    <x v="1"/>
    <n v="3.1"/>
    <s v="No"/>
    <s v="Express"/>
    <s v="No"/>
    <s v="No"/>
    <n v="33"/>
    <x v="4"/>
    <x v="5"/>
  </r>
  <r>
    <n v="3522"/>
    <n v="52"/>
    <s v="Female"/>
    <s v="Shoes"/>
    <x v="1"/>
    <n v="50"/>
    <s v="Maryland"/>
    <s v="M"/>
    <s v="Pink"/>
    <x v="0"/>
    <n v="3.7"/>
    <s v="No"/>
    <s v="Store Pickup"/>
    <s v="No"/>
    <s v="No"/>
    <n v="35"/>
    <x v="0"/>
    <x v="1"/>
  </r>
  <r>
    <n v="3523"/>
    <n v="27"/>
    <s v="Female"/>
    <s v="Pants"/>
    <x v="0"/>
    <n v="85"/>
    <s v="New Jersey"/>
    <s v="M"/>
    <s v="Yellow"/>
    <x v="1"/>
    <n v="3.2"/>
    <s v="No"/>
    <s v="Store Pickup"/>
    <s v="No"/>
    <s v="No"/>
    <n v="13"/>
    <x v="1"/>
    <x v="3"/>
  </r>
  <r>
    <n v="3524"/>
    <n v="49"/>
    <s v="Female"/>
    <s v="Backpack"/>
    <x v="3"/>
    <n v="59"/>
    <s v="Nevada"/>
    <s v="M"/>
    <s v="Cyan"/>
    <x v="2"/>
    <n v="2.8"/>
    <s v="No"/>
    <s v="Standard"/>
    <s v="No"/>
    <s v="No"/>
    <n v="30"/>
    <x v="1"/>
    <x v="0"/>
  </r>
  <r>
    <n v="3525"/>
    <n v="69"/>
    <s v="Female"/>
    <s v="Pants"/>
    <x v="0"/>
    <n v="74"/>
    <s v="Michigan"/>
    <s v="L"/>
    <s v="Silver"/>
    <x v="2"/>
    <n v="2.9"/>
    <s v="No"/>
    <s v="Free Shipping"/>
    <s v="No"/>
    <s v="No"/>
    <n v="30"/>
    <x v="2"/>
    <x v="5"/>
  </r>
  <r>
    <n v="3526"/>
    <n v="45"/>
    <s v="Female"/>
    <s v="Sunglasses"/>
    <x v="3"/>
    <n v="38"/>
    <s v="Wyoming"/>
    <s v="L"/>
    <s v="Olive"/>
    <x v="0"/>
    <n v="3.5"/>
    <s v="No"/>
    <s v="Standard"/>
    <s v="No"/>
    <s v="No"/>
    <n v="47"/>
    <x v="4"/>
    <x v="2"/>
  </r>
  <r>
    <n v="3527"/>
    <n v="20"/>
    <s v="Female"/>
    <s v="Sweater"/>
    <x v="0"/>
    <n v="99"/>
    <s v="Massachusetts"/>
    <s v="M"/>
    <s v="Olive"/>
    <x v="1"/>
    <n v="3.8"/>
    <s v="No"/>
    <s v="Express"/>
    <s v="No"/>
    <s v="No"/>
    <n v="1"/>
    <x v="3"/>
    <x v="6"/>
  </r>
  <r>
    <n v="3528"/>
    <n v="25"/>
    <s v="Female"/>
    <s v="Blouse"/>
    <x v="0"/>
    <n v="97"/>
    <s v="Washington"/>
    <s v="S"/>
    <s v="Charcoal"/>
    <x v="1"/>
    <n v="4.7"/>
    <s v="No"/>
    <s v="Free Shipping"/>
    <s v="No"/>
    <s v="No"/>
    <n v="1"/>
    <x v="1"/>
    <x v="1"/>
  </r>
  <r>
    <n v="3529"/>
    <n v="38"/>
    <s v="Female"/>
    <s v="Scarf"/>
    <x v="3"/>
    <n v="67"/>
    <s v="Maine"/>
    <s v="L"/>
    <s v="Gray"/>
    <x v="2"/>
    <n v="4.5"/>
    <s v="No"/>
    <s v="Free Shipping"/>
    <s v="No"/>
    <s v="No"/>
    <n v="33"/>
    <x v="3"/>
    <x v="2"/>
  </r>
  <r>
    <n v="3530"/>
    <n v="55"/>
    <s v="Female"/>
    <s v="T-shirt"/>
    <x v="0"/>
    <n v="20"/>
    <s v="Montana"/>
    <s v="S"/>
    <s v="Maroon"/>
    <x v="0"/>
    <n v="3.9"/>
    <s v="No"/>
    <s v="Next Day Air"/>
    <s v="No"/>
    <s v="No"/>
    <n v="43"/>
    <x v="4"/>
    <x v="1"/>
  </r>
  <r>
    <n v="3531"/>
    <n v="62"/>
    <s v="Female"/>
    <s v="Sunglasses"/>
    <x v="3"/>
    <n v="45"/>
    <s v="Oklahoma"/>
    <s v="L"/>
    <s v="Black"/>
    <x v="1"/>
    <n v="3.4"/>
    <s v="No"/>
    <s v="Express"/>
    <s v="No"/>
    <s v="No"/>
    <n v="37"/>
    <x v="3"/>
    <x v="1"/>
  </r>
  <r>
    <n v="3532"/>
    <n v="54"/>
    <s v="Female"/>
    <s v="Shoes"/>
    <x v="1"/>
    <n v="52"/>
    <s v="North Dakota"/>
    <s v="XL"/>
    <s v="Violet"/>
    <x v="0"/>
    <n v="4.5999999999999996"/>
    <s v="No"/>
    <s v="2-Day Shipping"/>
    <s v="No"/>
    <s v="No"/>
    <n v="23"/>
    <x v="1"/>
    <x v="3"/>
  </r>
  <r>
    <n v="3533"/>
    <n v="61"/>
    <s v="Female"/>
    <s v="Pants"/>
    <x v="0"/>
    <n v="68"/>
    <s v="Connecticut"/>
    <s v="L"/>
    <s v="Indigo"/>
    <x v="3"/>
    <n v="4.5999999999999996"/>
    <s v="No"/>
    <s v="Standard"/>
    <s v="No"/>
    <s v="No"/>
    <n v="12"/>
    <x v="2"/>
    <x v="2"/>
  </r>
  <r>
    <n v="3534"/>
    <n v="50"/>
    <s v="Female"/>
    <s v="Sneakers"/>
    <x v="1"/>
    <n v="98"/>
    <s v="Texas"/>
    <s v="L"/>
    <s v="Yellow"/>
    <x v="3"/>
    <n v="4.7"/>
    <s v="No"/>
    <s v="Standard"/>
    <s v="No"/>
    <s v="No"/>
    <n v="30"/>
    <x v="0"/>
    <x v="0"/>
  </r>
  <r>
    <n v="3535"/>
    <n v="65"/>
    <s v="Female"/>
    <s v="Shoes"/>
    <x v="1"/>
    <n v="83"/>
    <s v="Delaware"/>
    <s v="M"/>
    <s v="Gray"/>
    <x v="3"/>
    <n v="3.2"/>
    <s v="No"/>
    <s v="Express"/>
    <s v="No"/>
    <s v="No"/>
    <n v="7"/>
    <x v="1"/>
    <x v="1"/>
  </r>
  <r>
    <n v="3536"/>
    <n v="68"/>
    <s v="Female"/>
    <s v="Shorts"/>
    <x v="0"/>
    <n v="51"/>
    <s v="Mississippi"/>
    <s v="M"/>
    <s v="Red"/>
    <x v="2"/>
    <n v="5"/>
    <s v="No"/>
    <s v="Express"/>
    <s v="No"/>
    <s v="No"/>
    <n v="20"/>
    <x v="5"/>
    <x v="5"/>
  </r>
  <r>
    <n v="3537"/>
    <n v="55"/>
    <s v="Female"/>
    <s v="Handbag"/>
    <x v="3"/>
    <n v="21"/>
    <s v="Minnesota"/>
    <s v="L"/>
    <s v="Peach"/>
    <x v="1"/>
    <n v="4.5"/>
    <s v="No"/>
    <s v="Express"/>
    <s v="No"/>
    <s v="No"/>
    <n v="10"/>
    <x v="0"/>
    <x v="5"/>
  </r>
  <r>
    <n v="3538"/>
    <n v="57"/>
    <s v="Female"/>
    <s v="Handbag"/>
    <x v="3"/>
    <n v="92"/>
    <s v="Georgia"/>
    <s v="M"/>
    <s v="Gray"/>
    <x v="1"/>
    <n v="3.5"/>
    <s v="No"/>
    <s v="Standard"/>
    <s v="No"/>
    <s v="No"/>
    <n v="40"/>
    <x v="2"/>
    <x v="6"/>
  </r>
  <r>
    <n v="3539"/>
    <n v="56"/>
    <s v="Female"/>
    <s v="Shoes"/>
    <x v="1"/>
    <n v="63"/>
    <s v="Iowa"/>
    <s v="S"/>
    <s v="White"/>
    <x v="1"/>
    <n v="4.5"/>
    <s v="No"/>
    <s v="Store Pickup"/>
    <s v="No"/>
    <s v="No"/>
    <n v="21"/>
    <x v="0"/>
    <x v="5"/>
  </r>
  <r>
    <n v="3540"/>
    <n v="29"/>
    <s v="Female"/>
    <s v="Jewelry"/>
    <x v="3"/>
    <n v="56"/>
    <s v="New York"/>
    <s v="S"/>
    <s v="Green"/>
    <x v="1"/>
    <n v="3.2"/>
    <s v="No"/>
    <s v="Express"/>
    <s v="No"/>
    <s v="No"/>
    <n v="17"/>
    <x v="2"/>
    <x v="4"/>
  </r>
  <r>
    <n v="3541"/>
    <n v="24"/>
    <s v="Female"/>
    <s v="Shorts"/>
    <x v="0"/>
    <n v="95"/>
    <s v="Nevada"/>
    <s v="M"/>
    <s v="Magenta"/>
    <x v="1"/>
    <n v="4.5999999999999996"/>
    <s v="No"/>
    <s v="Free Shipping"/>
    <s v="No"/>
    <s v="No"/>
    <n v="5"/>
    <x v="4"/>
    <x v="1"/>
  </r>
  <r>
    <n v="3542"/>
    <n v="59"/>
    <s v="Female"/>
    <s v="Blouse"/>
    <x v="0"/>
    <n v="66"/>
    <s v="Virginia"/>
    <s v="M"/>
    <s v="Olive"/>
    <x v="0"/>
    <n v="4"/>
    <s v="No"/>
    <s v="Next Day Air"/>
    <s v="No"/>
    <s v="No"/>
    <n v="22"/>
    <x v="3"/>
    <x v="2"/>
  </r>
  <r>
    <n v="3543"/>
    <n v="62"/>
    <s v="Female"/>
    <s v="Coat"/>
    <x v="2"/>
    <n v="28"/>
    <s v="Idaho"/>
    <s v="S"/>
    <s v="Olive"/>
    <x v="1"/>
    <n v="4.2"/>
    <s v="No"/>
    <s v="Express"/>
    <s v="No"/>
    <s v="No"/>
    <n v="5"/>
    <x v="0"/>
    <x v="1"/>
  </r>
  <r>
    <n v="3544"/>
    <n v="58"/>
    <s v="Female"/>
    <s v="Hat"/>
    <x v="3"/>
    <n v="83"/>
    <s v="Colorado"/>
    <s v="M"/>
    <s v="Blue"/>
    <x v="0"/>
    <n v="4.0999999999999996"/>
    <s v="No"/>
    <s v="Standard"/>
    <s v="No"/>
    <s v="No"/>
    <n v="18"/>
    <x v="3"/>
    <x v="6"/>
  </r>
  <r>
    <n v="3545"/>
    <n v="64"/>
    <s v="Female"/>
    <s v="Socks"/>
    <x v="0"/>
    <n v="55"/>
    <s v="Wisconsin"/>
    <s v="XL"/>
    <s v="Charcoal"/>
    <x v="3"/>
    <n v="3.6"/>
    <s v="No"/>
    <s v="2-Day Shipping"/>
    <s v="No"/>
    <s v="No"/>
    <n v="42"/>
    <x v="1"/>
    <x v="6"/>
  </r>
  <r>
    <n v="3546"/>
    <n v="48"/>
    <s v="Female"/>
    <s v="Sandals"/>
    <x v="1"/>
    <n v="28"/>
    <s v="Connecticut"/>
    <s v="M"/>
    <s v="Yellow"/>
    <x v="1"/>
    <n v="3.7"/>
    <s v="No"/>
    <s v="2-Day Shipping"/>
    <s v="No"/>
    <s v="No"/>
    <n v="22"/>
    <x v="5"/>
    <x v="2"/>
  </r>
  <r>
    <n v="3547"/>
    <n v="60"/>
    <s v="Female"/>
    <s v="Scarf"/>
    <x v="3"/>
    <n v="79"/>
    <s v="Kansas"/>
    <s v="M"/>
    <s v="Violet"/>
    <x v="2"/>
    <n v="3.6"/>
    <s v="No"/>
    <s v="Free Shipping"/>
    <s v="No"/>
    <s v="No"/>
    <n v="37"/>
    <x v="4"/>
    <x v="4"/>
  </r>
  <r>
    <n v="3548"/>
    <n v="52"/>
    <s v="Female"/>
    <s v="Scarf"/>
    <x v="3"/>
    <n v="31"/>
    <s v="Pennsylvania"/>
    <s v="L"/>
    <s v="Magenta"/>
    <x v="2"/>
    <n v="3.8"/>
    <s v="No"/>
    <s v="Standard"/>
    <s v="No"/>
    <s v="No"/>
    <n v="23"/>
    <x v="2"/>
    <x v="2"/>
  </r>
  <r>
    <n v="3549"/>
    <n v="63"/>
    <s v="Female"/>
    <s v="Blouse"/>
    <x v="0"/>
    <n v="37"/>
    <s v="Utah"/>
    <s v="M"/>
    <s v="Red"/>
    <x v="3"/>
    <n v="3"/>
    <s v="No"/>
    <s v="Standard"/>
    <s v="No"/>
    <s v="No"/>
    <n v="47"/>
    <x v="5"/>
    <x v="0"/>
  </r>
  <r>
    <n v="3550"/>
    <n v="44"/>
    <s v="Female"/>
    <s v="T-shirt"/>
    <x v="0"/>
    <n v="34"/>
    <s v="Oregon"/>
    <s v="M"/>
    <s v="Cyan"/>
    <x v="2"/>
    <n v="3.4"/>
    <s v="No"/>
    <s v="2-Day Shipping"/>
    <s v="No"/>
    <s v="No"/>
    <n v="11"/>
    <x v="4"/>
    <x v="0"/>
  </r>
  <r>
    <n v="3551"/>
    <n v="63"/>
    <s v="Female"/>
    <s v="Shoes"/>
    <x v="1"/>
    <n v="74"/>
    <s v="West Virginia"/>
    <s v="S"/>
    <s v="Orange"/>
    <x v="0"/>
    <n v="4.8"/>
    <s v="No"/>
    <s v="Standard"/>
    <s v="No"/>
    <s v="No"/>
    <n v="32"/>
    <x v="1"/>
    <x v="1"/>
  </r>
  <r>
    <n v="3552"/>
    <n v="66"/>
    <s v="Female"/>
    <s v="Gloves"/>
    <x v="3"/>
    <n v="31"/>
    <s v="Montana"/>
    <s v="L"/>
    <s v="Black"/>
    <x v="1"/>
    <n v="2.6"/>
    <s v="No"/>
    <s v="Store Pickup"/>
    <s v="No"/>
    <s v="No"/>
    <n v="20"/>
    <x v="0"/>
    <x v="1"/>
  </r>
  <r>
    <n v="3553"/>
    <n v="22"/>
    <s v="Female"/>
    <s v="Sunglasses"/>
    <x v="3"/>
    <n v="66"/>
    <s v="Kentucky"/>
    <s v="M"/>
    <s v="Blue"/>
    <x v="0"/>
    <n v="2.9"/>
    <s v="No"/>
    <s v="Next Day Air"/>
    <s v="No"/>
    <s v="No"/>
    <n v="3"/>
    <x v="3"/>
    <x v="3"/>
  </r>
  <r>
    <n v="3554"/>
    <n v="62"/>
    <s v="Female"/>
    <s v="Shoes"/>
    <x v="1"/>
    <n v="99"/>
    <s v="Minnesota"/>
    <s v="M"/>
    <s v="Charcoal"/>
    <x v="1"/>
    <n v="4.9000000000000004"/>
    <s v="No"/>
    <s v="Free Shipping"/>
    <s v="No"/>
    <s v="No"/>
    <n v="32"/>
    <x v="4"/>
    <x v="1"/>
  </r>
  <r>
    <n v="3555"/>
    <n v="39"/>
    <s v="Female"/>
    <s v="Dress"/>
    <x v="0"/>
    <n v="55"/>
    <s v="Louisiana"/>
    <s v="M"/>
    <s v="Indigo"/>
    <x v="1"/>
    <n v="5"/>
    <s v="No"/>
    <s v="Free Shipping"/>
    <s v="No"/>
    <s v="No"/>
    <n v="5"/>
    <x v="2"/>
    <x v="0"/>
  </r>
  <r>
    <n v="3556"/>
    <n v="25"/>
    <s v="Female"/>
    <s v="Blouse"/>
    <x v="0"/>
    <n v="23"/>
    <s v="Delaware"/>
    <s v="L"/>
    <s v="Silver"/>
    <x v="1"/>
    <n v="4.5999999999999996"/>
    <s v="No"/>
    <s v="Next Day Air"/>
    <s v="No"/>
    <s v="No"/>
    <n v="45"/>
    <x v="1"/>
    <x v="3"/>
  </r>
  <r>
    <n v="3557"/>
    <n v="70"/>
    <s v="Female"/>
    <s v="Sweater"/>
    <x v="0"/>
    <n v="88"/>
    <s v="Arizona"/>
    <s v="M"/>
    <s v="Brown"/>
    <x v="3"/>
    <n v="4.2"/>
    <s v="No"/>
    <s v="Express"/>
    <s v="No"/>
    <s v="No"/>
    <n v="43"/>
    <x v="1"/>
    <x v="4"/>
  </r>
  <r>
    <n v="3558"/>
    <n v="52"/>
    <s v="Female"/>
    <s v="Jacket"/>
    <x v="2"/>
    <n v="26"/>
    <s v="Nevada"/>
    <s v="M"/>
    <s v="Peach"/>
    <x v="2"/>
    <n v="4.9000000000000004"/>
    <s v="No"/>
    <s v="Next Day Air"/>
    <s v="No"/>
    <s v="No"/>
    <n v="1"/>
    <x v="3"/>
    <x v="6"/>
  </r>
  <r>
    <n v="3559"/>
    <n v="68"/>
    <s v="Female"/>
    <s v="Backpack"/>
    <x v="3"/>
    <n v="94"/>
    <s v="Alaska"/>
    <s v="L"/>
    <s v="Magenta"/>
    <x v="2"/>
    <n v="4.8"/>
    <s v="No"/>
    <s v="Standard"/>
    <s v="No"/>
    <s v="No"/>
    <n v="9"/>
    <x v="0"/>
    <x v="3"/>
  </r>
  <r>
    <n v="3560"/>
    <n v="18"/>
    <s v="Female"/>
    <s v="Shorts"/>
    <x v="0"/>
    <n v="25"/>
    <s v="Utah"/>
    <s v="M"/>
    <s v="Beige"/>
    <x v="3"/>
    <n v="3"/>
    <s v="No"/>
    <s v="Next Day Air"/>
    <s v="No"/>
    <s v="No"/>
    <n v="13"/>
    <x v="0"/>
    <x v="6"/>
  </r>
  <r>
    <n v="3561"/>
    <n v="18"/>
    <s v="Female"/>
    <s v="Socks"/>
    <x v="0"/>
    <n v="96"/>
    <s v="Kansas"/>
    <s v="XL"/>
    <s v="Violet"/>
    <x v="3"/>
    <n v="3.5"/>
    <s v="No"/>
    <s v="Express"/>
    <s v="No"/>
    <s v="No"/>
    <n v="5"/>
    <x v="2"/>
    <x v="2"/>
  </r>
  <r>
    <n v="3562"/>
    <n v="63"/>
    <s v="Female"/>
    <s v="Sneakers"/>
    <x v="1"/>
    <n v="29"/>
    <s v="North Carolina"/>
    <s v="L"/>
    <s v="Black"/>
    <x v="1"/>
    <n v="3.4"/>
    <s v="No"/>
    <s v="Standard"/>
    <s v="No"/>
    <s v="No"/>
    <n v="39"/>
    <x v="2"/>
    <x v="0"/>
  </r>
  <r>
    <n v="3563"/>
    <n v="47"/>
    <s v="Female"/>
    <s v="Sneakers"/>
    <x v="1"/>
    <n v="36"/>
    <s v="Maryland"/>
    <s v="M"/>
    <s v="Cyan"/>
    <x v="0"/>
    <n v="3.4"/>
    <s v="No"/>
    <s v="Free Shipping"/>
    <s v="No"/>
    <s v="No"/>
    <n v="7"/>
    <x v="4"/>
    <x v="1"/>
  </r>
  <r>
    <n v="3564"/>
    <n v="43"/>
    <s v="Female"/>
    <s v="Blouse"/>
    <x v="0"/>
    <n v="90"/>
    <s v="Maine"/>
    <s v="M"/>
    <s v="Green"/>
    <x v="2"/>
    <n v="4.9000000000000004"/>
    <s v="No"/>
    <s v="Standard"/>
    <s v="No"/>
    <s v="No"/>
    <n v="8"/>
    <x v="2"/>
    <x v="6"/>
  </r>
  <r>
    <n v="3565"/>
    <n v="60"/>
    <s v="Female"/>
    <s v="Gloves"/>
    <x v="3"/>
    <n v="38"/>
    <s v="Illinois"/>
    <s v="S"/>
    <s v="Brown"/>
    <x v="2"/>
    <n v="4.4000000000000004"/>
    <s v="No"/>
    <s v="Free Shipping"/>
    <s v="No"/>
    <s v="No"/>
    <n v="40"/>
    <x v="0"/>
    <x v="2"/>
  </r>
  <r>
    <n v="3566"/>
    <n v="49"/>
    <s v="Female"/>
    <s v="Handbag"/>
    <x v="3"/>
    <n v="52"/>
    <s v="Pennsylvania"/>
    <s v="S"/>
    <s v="Gray"/>
    <x v="1"/>
    <n v="4.2"/>
    <s v="No"/>
    <s v="Store Pickup"/>
    <s v="No"/>
    <s v="No"/>
    <n v="35"/>
    <x v="3"/>
    <x v="5"/>
  </r>
  <r>
    <n v="3567"/>
    <n v="28"/>
    <s v="Female"/>
    <s v="Jeans"/>
    <x v="0"/>
    <n v="88"/>
    <s v="Alaska"/>
    <s v="S"/>
    <s v="Orange"/>
    <x v="1"/>
    <n v="3.1"/>
    <s v="No"/>
    <s v="Next Day Air"/>
    <s v="No"/>
    <s v="No"/>
    <n v="14"/>
    <x v="0"/>
    <x v="5"/>
  </r>
  <r>
    <n v="3568"/>
    <n v="32"/>
    <s v="Female"/>
    <s v="Scarf"/>
    <x v="3"/>
    <n v="56"/>
    <s v="New Mexico"/>
    <s v="S"/>
    <s v="Silver"/>
    <x v="2"/>
    <n v="4"/>
    <s v="No"/>
    <s v="Next Day Air"/>
    <s v="No"/>
    <s v="No"/>
    <n v="26"/>
    <x v="2"/>
    <x v="5"/>
  </r>
  <r>
    <n v="3569"/>
    <n v="29"/>
    <s v="Female"/>
    <s v="Sandals"/>
    <x v="1"/>
    <n v="71"/>
    <s v="Arkansas"/>
    <s v="M"/>
    <s v="Purple"/>
    <x v="1"/>
    <n v="4.8"/>
    <s v="No"/>
    <s v="Next Day Air"/>
    <s v="No"/>
    <s v="No"/>
    <n v="14"/>
    <x v="3"/>
    <x v="3"/>
  </r>
  <r>
    <n v="3570"/>
    <n v="35"/>
    <s v="Female"/>
    <s v="Sandals"/>
    <x v="1"/>
    <n v="94"/>
    <s v="Alaska"/>
    <s v="M"/>
    <s v="Olive"/>
    <x v="3"/>
    <n v="3.3"/>
    <s v="No"/>
    <s v="Express"/>
    <s v="No"/>
    <s v="No"/>
    <n v="9"/>
    <x v="4"/>
    <x v="0"/>
  </r>
  <r>
    <n v="3571"/>
    <n v="23"/>
    <s v="Female"/>
    <s v="Dress"/>
    <x v="0"/>
    <n v="97"/>
    <s v="Louisiana"/>
    <s v="XL"/>
    <s v="Teal"/>
    <x v="0"/>
    <n v="4.7"/>
    <s v="No"/>
    <s v="Standard"/>
    <s v="No"/>
    <s v="No"/>
    <n v="32"/>
    <x v="5"/>
    <x v="2"/>
  </r>
  <r>
    <n v="3572"/>
    <n v="70"/>
    <s v="Female"/>
    <s v="Skirt"/>
    <x v="0"/>
    <n v="27"/>
    <s v="North Dakota"/>
    <s v="M"/>
    <s v="White"/>
    <x v="2"/>
    <n v="3.2"/>
    <s v="No"/>
    <s v="Standard"/>
    <s v="No"/>
    <s v="No"/>
    <n v="15"/>
    <x v="4"/>
    <x v="6"/>
  </r>
  <r>
    <n v="3573"/>
    <n v="23"/>
    <s v="Female"/>
    <s v="Shorts"/>
    <x v="0"/>
    <n v="28"/>
    <s v="Rhode Island"/>
    <s v="M"/>
    <s v="Black"/>
    <x v="1"/>
    <n v="5"/>
    <s v="No"/>
    <s v="Standard"/>
    <s v="No"/>
    <s v="No"/>
    <n v="25"/>
    <x v="2"/>
    <x v="5"/>
  </r>
  <r>
    <n v="3574"/>
    <n v="43"/>
    <s v="Female"/>
    <s v="Jeans"/>
    <x v="0"/>
    <n v="67"/>
    <s v="Connecticut"/>
    <s v="L"/>
    <s v="Maroon"/>
    <x v="3"/>
    <n v="4.9000000000000004"/>
    <s v="No"/>
    <s v="Free Shipping"/>
    <s v="No"/>
    <s v="No"/>
    <n v="27"/>
    <x v="3"/>
    <x v="5"/>
  </r>
  <r>
    <n v="3575"/>
    <n v="29"/>
    <s v="Female"/>
    <s v="Socks"/>
    <x v="0"/>
    <n v="70"/>
    <s v="New York"/>
    <s v="M"/>
    <s v="Cyan"/>
    <x v="3"/>
    <n v="4.9000000000000004"/>
    <s v="No"/>
    <s v="Express"/>
    <s v="No"/>
    <s v="No"/>
    <n v="39"/>
    <x v="4"/>
    <x v="3"/>
  </r>
  <r>
    <n v="3576"/>
    <n v="61"/>
    <s v="Female"/>
    <s v="Coat"/>
    <x v="2"/>
    <n v="95"/>
    <s v="Kentucky"/>
    <s v="M"/>
    <s v="Violet"/>
    <x v="3"/>
    <n v="3.7"/>
    <s v="No"/>
    <s v="Express"/>
    <s v="No"/>
    <s v="No"/>
    <n v="49"/>
    <x v="0"/>
    <x v="4"/>
  </r>
  <r>
    <n v="3577"/>
    <n v="29"/>
    <s v="Female"/>
    <s v="Boots"/>
    <x v="1"/>
    <n v="24"/>
    <s v="Maine"/>
    <s v="L"/>
    <s v="Yellow"/>
    <x v="1"/>
    <n v="3"/>
    <s v="No"/>
    <s v="Express"/>
    <s v="No"/>
    <s v="No"/>
    <n v="12"/>
    <x v="0"/>
    <x v="4"/>
  </r>
  <r>
    <n v="3578"/>
    <n v="66"/>
    <s v="Female"/>
    <s v="Belt"/>
    <x v="3"/>
    <n v="35"/>
    <s v="Missouri"/>
    <s v="S"/>
    <s v="Yellow"/>
    <x v="0"/>
    <n v="2.6"/>
    <s v="No"/>
    <s v="Standard"/>
    <s v="No"/>
    <s v="No"/>
    <n v="13"/>
    <x v="4"/>
    <x v="1"/>
  </r>
  <r>
    <n v="3579"/>
    <n v="46"/>
    <s v="Female"/>
    <s v="Shoes"/>
    <x v="1"/>
    <n v="22"/>
    <s v="Georgia"/>
    <s v="L"/>
    <s v="Olive"/>
    <x v="0"/>
    <n v="2.6"/>
    <s v="No"/>
    <s v="Standard"/>
    <s v="No"/>
    <s v="No"/>
    <n v="22"/>
    <x v="4"/>
    <x v="3"/>
  </r>
  <r>
    <n v="3580"/>
    <n v="34"/>
    <s v="Female"/>
    <s v="Scarf"/>
    <x v="3"/>
    <n v="66"/>
    <s v="Arizona"/>
    <s v="L"/>
    <s v="Olive"/>
    <x v="3"/>
    <n v="4.8"/>
    <s v="No"/>
    <s v="Standard"/>
    <s v="No"/>
    <s v="No"/>
    <n v="19"/>
    <x v="2"/>
    <x v="6"/>
  </r>
  <r>
    <n v="3581"/>
    <n v="51"/>
    <s v="Female"/>
    <s v="Blouse"/>
    <x v="0"/>
    <n v="83"/>
    <s v="New Hampshire"/>
    <s v="M"/>
    <s v="Magenta"/>
    <x v="2"/>
    <n v="3.2"/>
    <s v="No"/>
    <s v="2-Day Shipping"/>
    <s v="No"/>
    <s v="No"/>
    <n v="3"/>
    <x v="1"/>
    <x v="4"/>
  </r>
  <r>
    <n v="3582"/>
    <n v="26"/>
    <s v="Female"/>
    <s v="Dress"/>
    <x v="0"/>
    <n v="95"/>
    <s v="Georgia"/>
    <s v="M"/>
    <s v="Orange"/>
    <x v="3"/>
    <n v="4.9000000000000004"/>
    <s v="No"/>
    <s v="Next Day Air"/>
    <s v="No"/>
    <s v="No"/>
    <n v="50"/>
    <x v="2"/>
    <x v="1"/>
  </r>
  <r>
    <n v="3583"/>
    <n v="23"/>
    <s v="Female"/>
    <s v="Shorts"/>
    <x v="0"/>
    <n v="41"/>
    <s v="California"/>
    <s v="S"/>
    <s v="Beige"/>
    <x v="2"/>
    <n v="3.4"/>
    <s v="No"/>
    <s v="2-Day Shipping"/>
    <s v="No"/>
    <s v="No"/>
    <n v="15"/>
    <x v="3"/>
    <x v="2"/>
  </r>
  <r>
    <n v="3584"/>
    <n v="52"/>
    <s v="Female"/>
    <s v="Blouse"/>
    <x v="0"/>
    <n v="77"/>
    <s v="Arizona"/>
    <s v="L"/>
    <s v="Brown"/>
    <x v="2"/>
    <n v="2.7"/>
    <s v="No"/>
    <s v="Store Pickup"/>
    <s v="No"/>
    <s v="No"/>
    <n v="44"/>
    <x v="2"/>
    <x v="6"/>
  </r>
  <r>
    <n v="3585"/>
    <n v="39"/>
    <s v="Female"/>
    <s v="Sneakers"/>
    <x v="1"/>
    <n v="52"/>
    <s v="Florida"/>
    <s v="L"/>
    <s v="Indigo"/>
    <x v="3"/>
    <n v="4.8"/>
    <s v="No"/>
    <s v="Express"/>
    <s v="No"/>
    <s v="No"/>
    <n v="48"/>
    <x v="5"/>
    <x v="5"/>
  </r>
  <r>
    <n v="3586"/>
    <n v="39"/>
    <s v="Female"/>
    <s v="Gloves"/>
    <x v="3"/>
    <n v="41"/>
    <s v="New York"/>
    <s v="XL"/>
    <s v="Gray"/>
    <x v="0"/>
    <n v="4.0999999999999996"/>
    <s v="No"/>
    <s v="Standard"/>
    <s v="No"/>
    <s v="No"/>
    <n v="4"/>
    <x v="0"/>
    <x v="4"/>
  </r>
  <r>
    <n v="3587"/>
    <n v="33"/>
    <s v="Female"/>
    <s v="Hoodie"/>
    <x v="0"/>
    <n v="28"/>
    <s v="Idaho"/>
    <s v="M"/>
    <s v="Yellow"/>
    <x v="0"/>
    <n v="4.5999999999999996"/>
    <s v="No"/>
    <s v="Store Pickup"/>
    <s v="No"/>
    <s v="No"/>
    <n v="12"/>
    <x v="3"/>
    <x v="4"/>
  </r>
  <r>
    <n v="3588"/>
    <n v="33"/>
    <s v="Female"/>
    <s v="Sweater"/>
    <x v="0"/>
    <n v="90"/>
    <s v="Virginia"/>
    <s v="S"/>
    <s v="Violet"/>
    <x v="2"/>
    <n v="4.4000000000000004"/>
    <s v="No"/>
    <s v="Standard"/>
    <s v="No"/>
    <s v="No"/>
    <n v="33"/>
    <x v="5"/>
    <x v="2"/>
  </r>
  <r>
    <n v="3589"/>
    <n v="23"/>
    <s v="Female"/>
    <s v="Sunglasses"/>
    <x v="3"/>
    <n v="55"/>
    <s v="Michigan"/>
    <s v="M"/>
    <s v="Magenta"/>
    <x v="1"/>
    <n v="3.5"/>
    <s v="No"/>
    <s v="2-Day Shipping"/>
    <s v="No"/>
    <s v="No"/>
    <n v="40"/>
    <x v="1"/>
    <x v="2"/>
  </r>
  <r>
    <n v="3590"/>
    <n v="31"/>
    <s v="Female"/>
    <s v="Belt"/>
    <x v="3"/>
    <n v="73"/>
    <s v="New Hampshire"/>
    <s v="M"/>
    <s v="Blue"/>
    <x v="1"/>
    <n v="4.8"/>
    <s v="No"/>
    <s v="Next Day Air"/>
    <s v="No"/>
    <s v="No"/>
    <n v="38"/>
    <x v="1"/>
    <x v="6"/>
  </r>
  <r>
    <n v="3591"/>
    <n v="27"/>
    <s v="Female"/>
    <s v="Dress"/>
    <x v="0"/>
    <n v="87"/>
    <s v="South Dakota"/>
    <s v="M"/>
    <s v="Gray"/>
    <x v="3"/>
    <n v="2.9"/>
    <s v="No"/>
    <s v="2-Day Shipping"/>
    <s v="No"/>
    <s v="No"/>
    <n v="19"/>
    <x v="0"/>
    <x v="6"/>
  </r>
  <r>
    <n v="3592"/>
    <n v="48"/>
    <s v="Female"/>
    <s v="Jacket"/>
    <x v="2"/>
    <n v="89"/>
    <s v="South Dakota"/>
    <s v="M"/>
    <s v="Gold"/>
    <x v="0"/>
    <n v="3.2"/>
    <s v="No"/>
    <s v="2-Day Shipping"/>
    <s v="No"/>
    <s v="No"/>
    <n v="38"/>
    <x v="4"/>
    <x v="3"/>
  </r>
  <r>
    <n v="3593"/>
    <n v="61"/>
    <s v="Female"/>
    <s v="Boots"/>
    <x v="1"/>
    <n v="82"/>
    <s v="New Jersey"/>
    <s v="L"/>
    <s v="Lavender"/>
    <x v="1"/>
    <n v="4.4000000000000004"/>
    <s v="No"/>
    <s v="2-Day Shipping"/>
    <s v="No"/>
    <s v="No"/>
    <n v="18"/>
    <x v="0"/>
    <x v="0"/>
  </r>
  <r>
    <n v="3594"/>
    <n v="63"/>
    <s v="Female"/>
    <s v="Sandals"/>
    <x v="1"/>
    <n v="80"/>
    <s v="Wyoming"/>
    <s v="M"/>
    <s v="Black"/>
    <x v="1"/>
    <n v="4.5999999999999996"/>
    <s v="No"/>
    <s v="Next Day Air"/>
    <s v="No"/>
    <s v="No"/>
    <n v="24"/>
    <x v="3"/>
    <x v="5"/>
  </r>
  <r>
    <n v="3595"/>
    <n v="19"/>
    <s v="Female"/>
    <s v="Scarf"/>
    <x v="3"/>
    <n v="87"/>
    <s v="Alabama"/>
    <s v="L"/>
    <s v="Charcoal"/>
    <x v="2"/>
    <n v="2.6"/>
    <s v="No"/>
    <s v="2-Day Shipping"/>
    <s v="No"/>
    <s v="No"/>
    <n v="29"/>
    <x v="0"/>
    <x v="3"/>
  </r>
  <r>
    <n v="3596"/>
    <n v="21"/>
    <s v="Female"/>
    <s v="Blouse"/>
    <x v="0"/>
    <n v="41"/>
    <s v="South Dakota"/>
    <s v="M"/>
    <s v="Violet"/>
    <x v="1"/>
    <n v="3.1"/>
    <s v="No"/>
    <s v="Store Pickup"/>
    <s v="No"/>
    <s v="No"/>
    <n v="14"/>
    <x v="3"/>
    <x v="2"/>
  </r>
  <r>
    <n v="3597"/>
    <n v="28"/>
    <s v="Female"/>
    <s v="Hoodie"/>
    <x v="0"/>
    <n v="83"/>
    <s v="South Carolina"/>
    <s v="M"/>
    <s v="Charcoal"/>
    <x v="1"/>
    <n v="4.3"/>
    <s v="No"/>
    <s v="Standard"/>
    <s v="No"/>
    <s v="No"/>
    <n v="44"/>
    <x v="1"/>
    <x v="0"/>
  </r>
  <r>
    <n v="3598"/>
    <n v="29"/>
    <s v="Female"/>
    <s v="Sunglasses"/>
    <x v="3"/>
    <n v="71"/>
    <s v="New Mexico"/>
    <s v="M"/>
    <s v="Maroon"/>
    <x v="2"/>
    <n v="3.1"/>
    <s v="No"/>
    <s v="Standard"/>
    <s v="No"/>
    <s v="No"/>
    <n v="18"/>
    <x v="4"/>
    <x v="3"/>
  </r>
  <r>
    <n v="3599"/>
    <n v="23"/>
    <s v="Female"/>
    <s v="Hoodie"/>
    <x v="0"/>
    <n v="76"/>
    <s v="Connecticut"/>
    <s v="XL"/>
    <s v="Purple"/>
    <x v="1"/>
    <n v="4.5999999999999996"/>
    <s v="No"/>
    <s v="Store Pickup"/>
    <s v="No"/>
    <s v="No"/>
    <n v="19"/>
    <x v="4"/>
    <x v="4"/>
  </r>
  <r>
    <n v="3600"/>
    <n v="37"/>
    <s v="Female"/>
    <s v="Scarf"/>
    <x v="3"/>
    <n v="34"/>
    <s v="Kansas"/>
    <s v="S"/>
    <s v="Peach"/>
    <x v="1"/>
    <n v="4.5999999999999996"/>
    <s v="No"/>
    <s v="Express"/>
    <s v="No"/>
    <s v="No"/>
    <n v="4"/>
    <x v="1"/>
    <x v="1"/>
  </r>
  <r>
    <n v="3601"/>
    <n v="67"/>
    <s v="Female"/>
    <s v="Dress"/>
    <x v="0"/>
    <n v="81"/>
    <s v="South Carolina"/>
    <s v="XL"/>
    <s v="Olive"/>
    <x v="1"/>
    <n v="2.7"/>
    <s v="No"/>
    <s v="Free Shipping"/>
    <s v="No"/>
    <s v="No"/>
    <n v="25"/>
    <x v="1"/>
    <x v="4"/>
  </r>
  <r>
    <n v="3602"/>
    <n v="34"/>
    <s v="Female"/>
    <s v="T-shirt"/>
    <x v="0"/>
    <n v="47"/>
    <s v="North Carolina"/>
    <s v="M"/>
    <s v="Indigo"/>
    <x v="2"/>
    <n v="3"/>
    <s v="No"/>
    <s v="Next Day Air"/>
    <s v="No"/>
    <s v="No"/>
    <n v="3"/>
    <x v="3"/>
    <x v="5"/>
  </r>
  <r>
    <n v="3603"/>
    <n v="58"/>
    <s v="Female"/>
    <s v="Skirt"/>
    <x v="0"/>
    <n v="36"/>
    <s v="Wyoming"/>
    <s v="S"/>
    <s v="Magenta"/>
    <x v="2"/>
    <n v="3.3"/>
    <s v="No"/>
    <s v="Store Pickup"/>
    <s v="No"/>
    <s v="No"/>
    <n v="40"/>
    <x v="5"/>
    <x v="3"/>
  </r>
  <r>
    <n v="3604"/>
    <n v="45"/>
    <s v="Female"/>
    <s v="Jeans"/>
    <x v="0"/>
    <n v="51"/>
    <s v="Louisiana"/>
    <s v="M"/>
    <s v="Gold"/>
    <x v="1"/>
    <n v="2.7"/>
    <s v="No"/>
    <s v="Free Shipping"/>
    <s v="No"/>
    <s v="No"/>
    <n v="5"/>
    <x v="1"/>
    <x v="1"/>
  </r>
  <r>
    <n v="3605"/>
    <n v="63"/>
    <s v="Female"/>
    <s v="Hoodie"/>
    <x v="0"/>
    <n v="86"/>
    <s v="Louisiana"/>
    <s v="M"/>
    <s v="Orange"/>
    <x v="3"/>
    <n v="3.3"/>
    <s v="No"/>
    <s v="Standard"/>
    <s v="No"/>
    <s v="No"/>
    <n v="17"/>
    <x v="5"/>
    <x v="2"/>
  </r>
  <r>
    <n v="3606"/>
    <n v="68"/>
    <s v="Female"/>
    <s v="Jeans"/>
    <x v="0"/>
    <n v="41"/>
    <s v="Alabama"/>
    <s v="M"/>
    <s v="Gold"/>
    <x v="3"/>
    <n v="4.3"/>
    <s v="No"/>
    <s v="Store Pickup"/>
    <s v="No"/>
    <s v="No"/>
    <n v="36"/>
    <x v="4"/>
    <x v="6"/>
  </r>
  <r>
    <n v="3607"/>
    <n v="41"/>
    <s v="Female"/>
    <s v="Sandals"/>
    <x v="1"/>
    <n v="90"/>
    <s v="Minnesota"/>
    <s v="XL"/>
    <s v="Purple"/>
    <x v="3"/>
    <n v="4.8"/>
    <s v="No"/>
    <s v="Express"/>
    <s v="No"/>
    <s v="No"/>
    <n v="41"/>
    <x v="0"/>
    <x v="2"/>
  </r>
  <r>
    <n v="3608"/>
    <n v="50"/>
    <s v="Female"/>
    <s v="Hat"/>
    <x v="3"/>
    <n v="93"/>
    <s v="New Mexico"/>
    <s v="L"/>
    <s v="Charcoal"/>
    <x v="3"/>
    <n v="3.3"/>
    <s v="No"/>
    <s v="Standard"/>
    <s v="No"/>
    <s v="No"/>
    <n v="20"/>
    <x v="0"/>
    <x v="4"/>
  </r>
  <r>
    <n v="3609"/>
    <n v="24"/>
    <s v="Female"/>
    <s v="Gloves"/>
    <x v="3"/>
    <n v="56"/>
    <s v="Tennessee"/>
    <s v="M"/>
    <s v="Cyan"/>
    <x v="3"/>
    <n v="4.3"/>
    <s v="No"/>
    <s v="Next Day Air"/>
    <s v="No"/>
    <s v="No"/>
    <n v="2"/>
    <x v="1"/>
    <x v="6"/>
  </r>
  <r>
    <n v="3610"/>
    <n v="21"/>
    <s v="Female"/>
    <s v="Socks"/>
    <x v="0"/>
    <n v="39"/>
    <s v="New Mexico"/>
    <s v="M"/>
    <s v="Cyan"/>
    <x v="2"/>
    <n v="3"/>
    <s v="No"/>
    <s v="2-Day Shipping"/>
    <s v="No"/>
    <s v="No"/>
    <n v="31"/>
    <x v="5"/>
    <x v="5"/>
  </r>
  <r>
    <n v="3611"/>
    <n v="18"/>
    <s v="Female"/>
    <s v="Jacket"/>
    <x v="2"/>
    <n v="86"/>
    <s v="Texas"/>
    <s v="XL"/>
    <s v="Green"/>
    <x v="3"/>
    <n v="4.8"/>
    <s v="No"/>
    <s v="2-Day Shipping"/>
    <s v="No"/>
    <s v="No"/>
    <n v="23"/>
    <x v="4"/>
    <x v="0"/>
  </r>
  <r>
    <n v="3612"/>
    <n v="63"/>
    <s v="Female"/>
    <s v="T-shirt"/>
    <x v="0"/>
    <n v="82"/>
    <s v="Washington"/>
    <s v="M"/>
    <s v="Silver"/>
    <x v="1"/>
    <n v="2.9"/>
    <s v="No"/>
    <s v="Standard"/>
    <s v="No"/>
    <s v="No"/>
    <n v="30"/>
    <x v="2"/>
    <x v="2"/>
  </r>
  <r>
    <n v="3613"/>
    <n v="47"/>
    <s v="Female"/>
    <s v="Sandals"/>
    <x v="1"/>
    <n v="29"/>
    <s v="Michigan"/>
    <s v="M"/>
    <s v="Teal"/>
    <x v="2"/>
    <n v="3.6"/>
    <s v="No"/>
    <s v="Standard"/>
    <s v="No"/>
    <s v="No"/>
    <n v="26"/>
    <x v="1"/>
    <x v="6"/>
  </r>
  <r>
    <n v="3614"/>
    <n v="58"/>
    <s v="Female"/>
    <s v="Hat"/>
    <x v="3"/>
    <n v="27"/>
    <s v="Minnesota"/>
    <s v="M"/>
    <s v="Magenta"/>
    <x v="3"/>
    <n v="3.5"/>
    <s v="No"/>
    <s v="Store Pickup"/>
    <s v="No"/>
    <s v="No"/>
    <n v="40"/>
    <x v="0"/>
    <x v="2"/>
  </r>
  <r>
    <n v="3615"/>
    <n v="46"/>
    <s v="Female"/>
    <s v="Gloves"/>
    <x v="3"/>
    <n v="25"/>
    <s v="Delaware"/>
    <s v="L"/>
    <s v="Maroon"/>
    <x v="1"/>
    <n v="4.7"/>
    <s v="No"/>
    <s v="2-Day Shipping"/>
    <s v="No"/>
    <s v="No"/>
    <n v="19"/>
    <x v="4"/>
    <x v="2"/>
  </r>
  <r>
    <n v="3616"/>
    <n v="35"/>
    <s v="Female"/>
    <s v="Dress"/>
    <x v="0"/>
    <n v="31"/>
    <s v="California"/>
    <s v="M"/>
    <s v="Gold"/>
    <x v="0"/>
    <n v="4.4000000000000004"/>
    <s v="No"/>
    <s v="Free Shipping"/>
    <s v="No"/>
    <s v="No"/>
    <n v="4"/>
    <x v="2"/>
    <x v="5"/>
  </r>
  <r>
    <n v="3617"/>
    <n v="42"/>
    <s v="Female"/>
    <s v="Hoodie"/>
    <x v="0"/>
    <n v="23"/>
    <s v="Wisconsin"/>
    <s v="L"/>
    <s v="Purple"/>
    <x v="0"/>
    <n v="3.3"/>
    <s v="No"/>
    <s v="Store Pickup"/>
    <s v="No"/>
    <s v="No"/>
    <n v="33"/>
    <x v="5"/>
    <x v="0"/>
  </r>
  <r>
    <n v="3618"/>
    <n v="48"/>
    <s v="Female"/>
    <s v="Belt"/>
    <x v="3"/>
    <n v="47"/>
    <s v="Kentucky"/>
    <s v="M"/>
    <s v="Lavender"/>
    <x v="3"/>
    <n v="4.3"/>
    <s v="No"/>
    <s v="Express"/>
    <s v="No"/>
    <s v="No"/>
    <n v="29"/>
    <x v="5"/>
    <x v="5"/>
  </r>
  <r>
    <n v="3619"/>
    <n v="28"/>
    <s v="Female"/>
    <s v="Gloves"/>
    <x v="3"/>
    <n v="67"/>
    <s v="Nevada"/>
    <s v="M"/>
    <s v="Maroon"/>
    <x v="3"/>
    <n v="4"/>
    <s v="No"/>
    <s v="2-Day Shipping"/>
    <s v="No"/>
    <s v="No"/>
    <n v="47"/>
    <x v="3"/>
    <x v="4"/>
  </r>
  <r>
    <n v="3620"/>
    <n v="44"/>
    <s v="Female"/>
    <s v="Scarf"/>
    <x v="3"/>
    <n v="75"/>
    <s v="North Carolina"/>
    <s v="S"/>
    <s v="Magenta"/>
    <x v="0"/>
    <n v="4.9000000000000004"/>
    <s v="No"/>
    <s v="2-Day Shipping"/>
    <s v="No"/>
    <s v="No"/>
    <n v="50"/>
    <x v="0"/>
    <x v="1"/>
  </r>
  <r>
    <n v="3621"/>
    <n v="60"/>
    <s v="Female"/>
    <s v="Sandals"/>
    <x v="1"/>
    <n v="82"/>
    <s v="Louisiana"/>
    <s v="M"/>
    <s v="Turquoise"/>
    <x v="2"/>
    <n v="2.9"/>
    <s v="No"/>
    <s v="Express"/>
    <s v="No"/>
    <s v="No"/>
    <n v="28"/>
    <x v="2"/>
    <x v="0"/>
  </r>
  <r>
    <n v="3622"/>
    <n v="38"/>
    <s v="Female"/>
    <s v="Sneakers"/>
    <x v="1"/>
    <n v="32"/>
    <s v="New Jersey"/>
    <s v="XL"/>
    <s v="Silver"/>
    <x v="2"/>
    <n v="4"/>
    <s v="No"/>
    <s v="2-Day Shipping"/>
    <s v="No"/>
    <s v="No"/>
    <n v="5"/>
    <x v="1"/>
    <x v="0"/>
  </r>
  <r>
    <n v="3623"/>
    <n v="46"/>
    <s v="Female"/>
    <s v="Dress"/>
    <x v="0"/>
    <n v="41"/>
    <s v="Wisconsin"/>
    <s v="M"/>
    <s v="Purple"/>
    <x v="3"/>
    <n v="4.3"/>
    <s v="No"/>
    <s v="Store Pickup"/>
    <s v="No"/>
    <s v="No"/>
    <n v="12"/>
    <x v="2"/>
    <x v="2"/>
  </r>
  <r>
    <n v="3624"/>
    <n v="39"/>
    <s v="Female"/>
    <s v="Jewelry"/>
    <x v="3"/>
    <n v="89"/>
    <s v="Arkansas"/>
    <s v="M"/>
    <s v="Violet"/>
    <x v="0"/>
    <n v="2.7"/>
    <s v="No"/>
    <s v="2-Day Shipping"/>
    <s v="No"/>
    <s v="No"/>
    <n v="4"/>
    <x v="3"/>
    <x v="1"/>
  </r>
  <r>
    <n v="3625"/>
    <n v="22"/>
    <s v="Female"/>
    <s v="Hat"/>
    <x v="3"/>
    <n v="82"/>
    <s v="Texas"/>
    <s v="XL"/>
    <s v="Peach"/>
    <x v="3"/>
    <n v="5"/>
    <s v="No"/>
    <s v="Store Pickup"/>
    <s v="No"/>
    <s v="No"/>
    <n v="22"/>
    <x v="4"/>
    <x v="4"/>
  </r>
  <r>
    <n v="3626"/>
    <n v="44"/>
    <s v="Female"/>
    <s v="Scarf"/>
    <x v="3"/>
    <n v="99"/>
    <s v="Illinois"/>
    <s v="L"/>
    <s v="Green"/>
    <x v="0"/>
    <n v="4.4000000000000004"/>
    <s v="No"/>
    <s v="Express"/>
    <s v="No"/>
    <s v="No"/>
    <n v="32"/>
    <x v="3"/>
    <x v="1"/>
  </r>
  <r>
    <n v="3627"/>
    <n v="69"/>
    <s v="Female"/>
    <s v="Blouse"/>
    <x v="0"/>
    <n v="98"/>
    <s v="Mississippi"/>
    <s v="L"/>
    <s v="Teal"/>
    <x v="3"/>
    <n v="3.5"/>
    <s v="No"/>
    <s v="Express"/>
    <s v="No"/>
    <s v="No"/>
    <n v="32"/>
    <x v="0"/>
    <x v="3"/>
  </r>
  <r>
    <n v="3628"/>
    <n v="39"/>
    <s v="Female"/>
    <s v="Belt"/>
    <x v="3"/>
    <n v="54"/>
    <s v="Delaware"/>
    <s v="M"/>
    <s v="Silver"/>
    <x v="0"/>
    <n v="3.3"/>
    <s v="No"/>
    <s v="Next Day Air"/>
    <s v="No"/>
    <s v="No"/>
    <n v="48"/>
    <x v="1"/>
    <x v="6"/>
  </r>
  <r>
    <n v="3629"/>
    <n v="53"/>
    <s v="Female"/>
    <s v="Blouse"/>
    <x v="0"/>
    <n v="88"/>
    <s v="Georgia"/>
    <s v="L"/>
    <s v="Purple"/>
    <x v="2"/>
    <n v="3.8"/>
    <s v="No"/>
    <s v="Free Shipping"/>
    <s v="No"/>
    <s v="No"/>
    <n v="35"/>
    <x v="2"/>
    <x v="5"/>
  </r>
  <r>
    <n v="3630"/>
    <n v="52"/>
    <s v="Female"/>
    <s v="T-shirt"/>
    <x v="0"/>
    <n v="43"/>
    <s v="Kansas"/>
    <s v="L"/>
    <s v="Lavender"/>
    <x v="2"/>
    <n v="4.5"/>
    <s v="No"/>
    <s v="Standard"/>
    <s v="No"/>
    <s v="No"/>
    <n v="44"/>
    <x v="5"/>
    <x v="0"/>
  </r>
  <r>
    <n v="3631"/>
    <n v="65"/>
    <s v="Female"/>
    <s v="Hat"/>
    <x v="3"/>
    <n v="73"/>
    <s v="Oklahoma"/>
    <s v="M"/>
    <s v="Lavender"/>
    <x v="0"/>
    <n v="4.8"/>
    <s v="No"/>
    <s v="Store Pickup"/>
    <s v="No"/>
    <s v="No"/>
    <n v="29"/>
    <x v="1"/>
    <x v="1"/>
  </r>
  <r>
    <n v="3632"/>
    <n v="48"/>
    <s v="Female"/>
    <s v="Hat"/>
    <x v="3"/>
    <n v="50"/>
    <s v="New Jersey"/>
    <s v="M"/>
    <s v="Peach"/>
    <x v="3"/>
    <n v="2.9"/>
    <s v="No"/>
    <s v="Store Pickup"/>
    <s v="No"/>
    <s v="No"/>
    <n v="26"/>
    <x v="2"/>
    <x v="5"/>
  </r>
  <r>
    <n v="3633"/>
    <n v="27"/>
    <s v="Female"/>
    <s v="Sneakers"/>
    <x v="1"/>
    <n v="73"/>
    <s v="Utah"/>
    <s v="L"/>
    <s v="Green"/>
    <x v="1"/>
    <n v="3.2"/>
    <s v="No"/>
    <s v="Express"/>
    <s v="No"/>
    <s v="No"/>
    <n v="3"/>
    <x v="5"/>
    <x v="3"/>
  </r>
  <r>
    <n v="3634"/>
    <n v="39"/>
    <s v="Female"/>
    <s v="Gloves"/>
    <x v="3"/>
    <n v="51"/>
    <s v="Montana"/>
    <s v="M"/>
    <s v="Orange"/>
    <x v="1"/>
    <n v="2.8"/>
    <s v="No"/>
    <s v="Free Shipping"/>
    <s v="No"/>
    <s v="No"/>
    <n v="1"/>
    <x v="4"/>
    <x v="4"/>
  </r>
  <r>
    <n v="3635"/>
    <n v="59"/>
    <s v="Female"/>
    <s v="Socks"/>
    <x v="0"/>
    <n v="22"/>
    <s v="Ohio"/>
    <s v="M"/>
    <s v="Pink"/>
    <x v="0"/>
    <n v="3.3"/>
    <s v="No"/>
    <s v="Standard"/>
    <s v="No"/>
    <s v="No"/>
    <n v="17"/>
    <x v="3"/>
    <x v="2"/>
  </r>
  <r>
    <n v="3636"/>
    <n v="52"/>
    <s v="Female"/>
    <s v="Sandals"/>
    <x v="1"/>
    <n v="32"/>
    <s v="Colorado"/>
    <s v="L"/>
    <s v="Cyan"/>
    <x v="3"/>
    <n v="3.3"/>
    <s v="No"/>
    <s v="Free Shipping"/>
    <s v="No"/>
    <s v="No"/>
    <n v="17"/>
    <x v="2"/>
    <x v="0"/>
  </r>
  <r>
    <n v="3637"/>
    <n v="50"/>
    <s v="Female"/>
    <s v="Sandals"/>
    <x v="1"/>
    <n v="38"/>
    <s v="California"/>
    <s v="L"/>
    <s v="Lavender"/>
    <x v="2"/>
    <n v="4.2"/>
    <s v="No"/>
    <s v="2-Day Shipping"/>
    <s v="No"/>
    <s v="No"/>
    <n v="36"/>
    <x v="1"/>
    <x v="1"/>
  </r>
  <r>
    <n v="3638"/>
    <n v="32"/>
    <s v="Female"/>
    <s v="Boots"/>
    <x v="1"/>
    <n v="66"/>
    <s v="Utah"/>
    <s v="L"/>
    <s v="Yellow"/>
    <x v="0"/>
    <n v="3.6"/>
    <s v="No"/>
    <s v="Express"/>
    <s v="No"/>
    <s v="No"/>
    <n v="32"/>
    <x v="2"/>
    <x v="0"/>
  </r>
  <r>
    <n v="3639"/>
    <n v="40"/>
    <s v="Female"/>
    <s v="Backpack"/>
    <x v="3"/>
    <n v="20"/>
    <s v="Kansas"/>
    <s v="M"/>
    <s v="Olive"/>
    <x v="1"/>
    <n v="4.5999999999999996"/>
    <s v="No"/>
    <s v="Express"/>
    <s v="No"/>
    <s v="No"/>
    <n v="50"/>
    <x v="3"/>
    <x v="4"/>
  </r>
  <r>
    <n v="3640"/>
    <n v="26"/>
    <s v="Female"/>
    <s v="Coat"/>
    <x v="2"/>
    <n v="44"/>
    <s v="Illinois"/>
    <s v="M"/>
    <s v="Brown"/>
    <x v="2"/>
    <n v="3.6"/>
    <s v="No"/>
    <s v="2-Day Shipping"/>
    <s v="No"/>
    <s v="No"/>
    <n v="39"/>
    <x v="0"/>
    <x v="2"/>
  </r>
  <r>
    <n v="3641"/>
    <n v="47"/>
    <s v="Female"/>
    <s v="Sunglasses"/>
    <x v="3"/>
    <n v="31"/>
    <s v="Minnesota"/>
    <s v="L"/>
    <s v="Pink"/>
    <x v="1"/>
    <n v="4"/>
    <s v="No"/>
    <s v="Next Day Air"/>
    <s v="No"/>
    <s v="No"/>
    <n v="17"/>
    <x v="3"/>
    <x v="5"/>
  </r>
  <r>
    <n v="3642"/>
    <n v="51"/>
    <s v="Female"/>
    <s v="Jacket"/>
    <x v="2"/>
    <n v="45"/>
    <s v="New York"/>
    <s v="M"/>
    <s v="Cyan"/>
    <x v="3"/>
    <n v="2.7"/>
    <s v="No"/>
    <s v="Free Shipping"/>
    <s v="No"/>
    <s v="No"/>
    <n v="39"/>
    <x v="4"/>
    <x v="6"/>
  </r>
  <r>
    <n v="3643"/>
    <n v="47"/>
    <s v="Female"/>
    <s v="Dress"/>
    <x v="0"/>
    <n v="71"/>
    <s v="Arizona"/>
    <s v="L"/>
    <s v="Maroon"/>
    <x v="2"/>
    <n v="4.4000000000000004"/>
    <s v="No"/>
    <s v="Store Pickup"/>
    <s v="No"/>
    <s v="No"/>
    <n v="5"/>
    <x v="3"/>
    <x v="2"/>
  </r>
  <r>
    <n v="3644"/>
    <n v="53"/>
    <s v="Female"/>
    <s v="Scarf"/>
    <x v="3"/>
    <n v="96"/>
    <s v="Tennessee"/>
    <s v="XL"/>
    <s v="Magenta"/>
    <x v="3"/>
    <n v="3.2"/>
    <s v="No"/>
    <s v="Standard"/>
    <s v="No"/>
    <s v="No"/>
    <n v="47"/>
    <x v="5"/>
    <x v="2"/>
  </r>
  <r>
    <n v="3645"/>
    <n v="35"/>
    <s v="Female"/>
    <s v="Blouse"/>
    <x v="0"/>
    <n v="32"/>
    <s v="Arkansas"/>
    <s v="M"/>
    <s v="Violet"/>
    <x v="0"/>
    <n v="2.6"/>
    <s v="No"/>
    <s v="Next Day Air"/>
    <s v="No"/>
    <s v="No"/>
    <n v="18"/>
    <x v="0"/>
    <x v="1"/>
  </r>
  <r>
    <n v="3646"/>
    <n v="38"/>
    <s v="Female"/>
    <s v="Backpack"/>
    <x v="3"/>
    <n v="90"/>
    <s v="Colorado"/>
    <s v="L"/>
    <s v="Silver"/>
    <x v="2"/>
    <n v="3.4"/>
    <s v="No"/>
    <s v="Free Shipping"/>
    <s v="No"/>
    <s v="No"/>
    <n v="31"/>
    <x v="2"/>
    <x v="6"/>
  </r>
  <r>
    <n v="3647"/>
    <n v="69"/>
    <s v="Female"/>
    <s v="Jewelry"/>
    <x v="3"/>
    <n v="68"/>
    <s v="Nevada"/>
    <s v="M"/>
    <s v="Maroon"/>
    <x v="1"/>
    <n v="5"/>
    <s v="No"/>
    <s v="2-Day Shipping"/>
    <s v="No"/>
    <s v="No"/>
    <n v="39"/>
    <x v="5"/>
    <x v="0"/>
  </r>
  <r>
    <n v="3648"/>
    <n v="47"/>
    <s v="Female"/>
    <s v="Shorts"/>
    <x v="0"/>
    <n v="45"/>
    <s v="Kansas"/>
    <s v="M"/>
    <s v="Gray"/>
    <x v="0"/>
    <n v="2.9"/>
    <s v="No"/>
    <s v="Store Pickup"/>
    <s v="No"/>
    <s v="No"/>
    <n v="12"/>
    <x v="4"/>
    <x v="1"/>
  </r>
  <r>
    <n v="3649"/>
    <n v="31"/>
    <s v="Female"/>
    <s v="Skirt"/>
    <x v="0"/>
    <n v="67"/>
    <s v="New York"/>
    <s v="M"/>
    <s v="White"/>
    <x v="0"/>
    <n v="5"/>
    <s v="No"/>
    <s v="Free Shipping"/>
    <s v="No"/>
    <s v="No"/>
    <n v="45"/>
    <x v="1"/>
    <x v="4"/>
  </r>
  <r>
    <n v="3650"/>
    <n v="68"/>
    <s v="Female"/>
    <s v="Skirt"/>
    <x v="0"/>
    <n v="57"/>
    <s v="Minnesota"/>
    <s v="M"/>
    <s v="Brown"/>
    <x v="3"/>
    <n v="4.4000000000000004"/>
    <s v="No"/>
    <s v="Standard"/>
    <s v="No"/>
    <s v="No"/>
    <n v="33"/>
    <x v="2"/>
    <x v="0"/>
  </r>
  <r>
    <n v="3651"/>
    <n v="51"/>
    <s v="Female"/>
    <s v="Jeans"/>
    <x v="0"/>
    <n v="60"/>
    <s v="Ohio"/>
    <s v="M"/>
    <s v="Silver"/>
    <x v="2"/>
    <n v="3.5"/>
    <s v="No"/>
    <s v="2-Day Shipping"/>
    <s v="No"/>
    <s v="No"/>
    <n v="3"/>
    <x v="3"/>
    <x v="2"/>
  </r>
  <r>
    <n v="3652"/>
    <n v="20"/>
    <s v="Female"/>
    <s v="Handbag"/>
    <x v="3"/>
    <n v="32"/>
    <s v="Arizona"/>
    <s v="M"/>
    <s v="Yellow"/>
    <x v="1"/>
    <n v="3.8"/>
    <s v="No"/>
    <s v="Express"/>
    <s v="No"/>
    <s v="No"/>
    <n v="5"/>
    <x v="0"/>
    <x v="6"/>
  </r>
  <r>
    <n v="3653"/>
    <n v="27"/>
    <s v="Female"/>
    <s v="Handbag"/>
    <x v="3"/>
    <n v="29"/>
    <s v="Kentucky"/>
    <s v="S"/>
    <s v="Magenta"/>
    <x v="3"/>
    <n v="3.8"/>
    <s v="No"/>
    <s v="Store Pickup"/>
    <s v="No"/>
    <s v="No"/>
    <n v="23"/>
    <x v="5"/>
    <x v="5"/>
  </r>
  <r>
    <n v="3654"/>
    <n v="67"/>
    <s v="Female"/>
    <s v="Coat"/>
    <x v="2"/>
    <n v="20"/>
    <s v="Minnesota"/>
    <s v="M"/>
    <s v="Blue"/>
    <x v="1"/>
    <n v="3.9"/>
    <s v="No"/>
    <s v="Next Day Air"/>
    <s v="No"/>
    <s v="No"/>
    <n v="39"/>
    <x v="2"/>
    <x v="0"/>
  </r>
  <r>
    <n v="3655"/>
    <n v="21"/>
    <s v="Female"/>
    <s v="Jewelry"/>
    <x v="3"/>
    <n v="98"/>
    <s v="Arkansas"/>
    <s v="M"/>
    <s v="Green"/>
    <x v="0"/>
    <n v="3.3"/>
    <s v="No"/>
    <s v="Next Day Air"/>
    <s v="No"/>
    <s v="No"/>
    <n v="10"/>
    <x v="2"/>
    <x v="2"/>
  </r>
  <r>
    <n v="3656"/>
    <n v="20"/>
    <s v="Female"/>
    <s v="Sweater"/>
    <x v="0"/>
    <n v="27"/>
    <s v="Wyoming"/>
    <s v="M"/>
    <s v="Yellow"/>
    <x v="3"/>
    <n v="2.9"/>
    <s v="No"/>
    <s v="Next Day Air"/>
    <s v="No"/>
    <s v="No"/>
    <n v="4"/>
    <x v="2"/>
    <x v="4"/>
  </r>
  <r>
    <n v="3657"/>
    <n v="35"/>
    <s v="Female"/>
    <s v="Jacket"/>
    <x v="2"/>
    <n v="67"/>
    <s v="North Dakota"/>
    <s v="XL"/>
    <s v="Cyan"/>
    <x v="1"/>
    <n v="3.7"/>
    <s v="No"/>
    <s v="2-Day Shipping"/>
    <s v="No"/>
    <s v="No"/>
    <n v="18"/>
    <x v="2"/>
    <x v="5"/>
  </r>
  <r>
    <n v="3658"/>
    <n v="58"/>
    <s v="Female"/>
    <s v="Shoes"/>
    <x v="1"/>
    <n v="82"/>
    <s v="Alabama"/>
    <s v="L"/>
    <s v="Gold"/>
    <x v="0"/>
    <n v="3.7"/>
    <s v="No"/>
    <s v="Express"/>
    <s v="No"/>
    <s v="No"/>
    <n v="1"/>
    <x v="5"/>
    <x v="6"/>
  </r>
  <r>
    <n v="3659"/>
    <n v="28"/>
    <s v="Female"/>
    <s v="T-shirt"/>
    <x v="0"/>
    <n v="72"/>
    <s v="Mississippi"/>
    <s v="M"/>
    <s v="Magenta"/>
    <x v="3"/>
    <n v="4.5999999999999996"/>
    <s v="No"/>
    <s v="Standard"/>
    <s v="No"/>
    <s v="No"/>
    <n v="18"/>
    <x v="3"/>
    <x v="0"/>
  </r>
  <r>
    <n v="3660"/>
    <n v="27"/>
    <s v="Female"/>
    <s v="Sandals"/>
    <x v="1"/>
    <n v="77"/>
    <s v="Illinois"/>
    <s v="S"/>
    <s v="Gray"/>
    <x v="3"/>
    <n v="4.9000000000000004"/>
    <s v="No"/>
    <s v="Store Pickup"/>
    <s v="No"/>
    <s v="No"/>
    <n v="46"/>
    <x v="4"/>
    <x v="2"/>
  </r>
  <r>
    <n v="3661"/>
    <n v="19"/>
    <s v="Female"/>
    <s v="Shoes"/>
    <x v="1"/>
    <n v="74"/>
    <s v="Arkansas"/>
    <s v="L"/>
    <s v="Indigo"/>
    <x v="0"/>
    <n v="3.1"/>
    <s v="No"/>
    <s v="2-Day Shipping"/>
    <s v="No"/>
    <s v="No"/>
    <n v="13"/>
    <x v="4"/>
    <x v="0"/>
  </r>
  <r>
    <n v="3662"/>
    <n v="63"/>
    <s v="Female"/>
    <s v="Sandals"/>
    <x v="1"/>
    <n v="39"/>
    <s v="Kansas"/>
    <s v="S"/>
    <s v="White"/>
    <x v="0"/>
    <n v="3.5"/>
    <s v="No"/>
    <s v="Next Day Air"/>
    <s v="No"/>
    <s v="No"/>
    <n v="5"/>
    <x v="2"/>
    <x v="0"/>
  </r>
  <r>
    <n v="3663"/>
    <n v="69"/>
    <s v="Female"/>
    <s v="Shorts"/>
    <x v="0"/>
    <n v="80"/>
    <s v="Rhode Island"/>
    <s v="M"/>
    <s v="Indigo"/>
    <x v="1"/>
    <n v="4.9000000000000004"/>
    <s v="No"/>
    <s v="Next Day Air"/>
    <s v="No"/>
    <s v="No"/>
    <n v="11"/>
    <x v="5"/>
    <x v="1"/>
  </r>
  <r>
    <n v="3664"/>
    <n v="65"/>
    <s v="Female"/>
    <s v="Backpack"/>
    <x v="3"/>
    <n v="59"/>
    <s v="Florida"/>
    <s v="M"/>
    <s v="Green"/>
    <x v="2"/>
    <n v="4.4000000000000004"/>
    <s v="No"/>
    <s v="Express"/>
    <s v="No"/>
    <s v="No"/>
    <n v="49"/>
    <x v="2"/>
    <x v="1"/>
  </r>
  <r>
    <n v="3665"/>
    <n v="63"/>
    <s v="Female"/>
    <s v="Jacket"/>
    <x v="2"/>
    <n v="68"/>
    <s v="Missouri"/>
    <s v="M"/>
    <s v="Turquoise"/>
    <x v="3"/>
    <n v="4.4000000000000004"/>
    <s v="No"/>
    <s v="Store Pickup"/>
    <s v="No"/>
    <s v="No"/>
    <n v="1"/>
    <x v="5"/>
    <x v="0"/>
  </r>
  <r>
    <n v="3666"/>
    <n v="28"/>
    <s v="Female"/>
    <s v="Socks"/>
    <x v="0"/>
    <n v="77"/>
    <s v="North Carolina"/>
    <s v="M"/>
    <s v="Peach"/>
    <x v="3"/>
    <n v="3.4"/>
    <s v="No"/>
    <s v="Next Day Air"/>
    <s v="No"/>
    <s v="No"/>
    <n v="11"/>
    <x v="2"/>
    <x v="3"/>
  </r>
  <r>
    <n v="3667"/>
    <n v="67"/>
    <s v="Female"/>
    <s v="Jewelry"/>
    <x v="3"/>
    <n v="50"/>
    <s v="Alabama"/>
    <s v="M"/>
    <s v="Olive"/>
    <x v="0"/>
    <n v="3"/>
    <s v="No"/>
    <s v="2-Day Shipping"/>
    <s v="No"/>
    <s v="No"/>
    <n v="47"/>
    <x v="1"/>
    <x v="6"/>
  </r>
  <r>
    <n v="3668"/>
    <n v="51"/>
    <s v="Female"/>
    <s v="Pants"/>
    <x v="0"/>
    <n v="45"/>
    <s v="Washington"/>
    <s v="L"/>
    <s v="Cyan"/>
    <x v="3"/>
    <n v="2.6"/>
    <s v="No"/>
    <s v="Next Day Air"/>
    <s v="No"/>
    <s v="No"/>
    <n v="20"/>
    <x v="0"/>
    <x v="5"/>
  </r>
  <r>
    <n v="3669"/>
    <n v="59"/>
    <s v="Female"/>
    <s v="Blouse"/>
    <x v="0"/>
    <n v="71"/>
    <s v="Michigan"/>
    <s v="XL"/>
    <s v="Magenta"/>
    <x v="2"/>
    <n v="3.2"/>
    <s v="No"/>
    <s v="Store Pickup"/>
    <s v="No"/>
    <s v="No"/>
    <n v="18"/>
    <x v="0"/>
    <x v="2"/>
  </r>
  <r>
    <n v="3670"/>
    <n v="25"/>
    <s v="Female"/>
    <s v="Socks"/>
    <x v="0"/>
    <n v="52"/>
    <s v="Washington"/>
    <s v="S"/>
    <s v="Silver"/>
    <x v="3"/>
    <n v="4.5999999999999996"/>
    <s v="No"/>
    <s v="Store Pickup"/>
    <s v="No"/>
    <s v="No"/>
    <n v="43"/>
    <x v="3"/>
    <x v="3"/>
  </r>
  <r>
    <n v="3671"/>
    <n v="31"/>
    <s v="Female"/>
    <s v="Shoes"/>
    <x v="1"/>
    <n v="50"/>
    <s v="Vermont"/>
    <s v="S"/>
    <s v="White"/>
    <x v="0"/>
    <n v="3.8"/>
    <s v="No"/>
    <s v="Free Shipping"/>
    <s v="No"/>
    <s v="No"/>
    <n v="4"/>
    <x v="3"/>
    <x v="6"/>
  </r>
  <r>
    <n v="3672"/>
    <n v="62"/>
    <s v="Female"/>
    <s v="Handbag"/>
    <x v="3"/>
    <n v="66"/>
    <s v="Illinois"/>
    <s v="L"/>
    <s v="Pink"/>
    <x v="2"/>
    <n v="4.8"/>
    <s v="No"/>
    <s v="2-Day Shipping"/>
    <s v="No"/>
    <s v="No"/>
    <n v="20"/>
    <x v="0"/>
    <x v="3"/>
  </r>
  <r>
    <n v="3673"/>
    <n v="51"/>
    <s v="Female"/>
    <s v="Sandals"/>
    <x v="1"/>
    <n v="81"/>
    <s v="New York"/>
    <s v="S"/>
    <s v="Pink"/>
    <x v="3"/>
    <n v="4.5"/>
    <s v="No"/>
    <s v="Free Shipping"/>
    <s v="No"/>
    <s v="No"/>
    <n v="7"/>
    <x v="3"/>
    <x v="5"/>
  </r>
  <r>
    <n v="3674"/>
    <n v="32"/>
    <s v="Female"/>
    <s v="Socks"/>
    <x v="0"/>
    <n v="28"/>
    <s v="Rhode Island"/>
    <s v="M"/>
    <s v="Pink"/>
    <x v="2"/>
    <n v="4.2"/>
    <s v="No"/>
    <s v="2-Day Shipping"/>
    <s v="No"/>
    <s v="No"/>
    <n v="31"/>
    <x v="4"/>
    <x v="0"/>
  </r>
  <r>
    <n v="3675"/>
    <n v="35"/>
    <s v="Female"/>
    <s v="Handbag"/>
    <x v="3"/>
    <n v="65"/>
    <s v="Washington"/>
    <s v="M"/>
    <s v="Blue"/>
    <x v="0"/>
    <n v="2.7"/>
    <s v="No"/>
    <s v="2-Day Shipping"/>
    <s v="No"/>
    <s v="No"/>
    <n v="41"/>
    <x v="0"/>
    <x v="0"/>
  </r>
  <r>
    <n v="3676"/>
    <n v="70"/>
    <s v="Female"/>
    <s v="Hat"/>
    <x v="3"/>
    <n v="80"/>
    <s v="Virginia"/>
    <s v="M"/>
    <s v="White"/>
    <x v="0"/>
    <n v="4.5"/>
    <s v="No"/>
    <s v="Express"/>
    <s v="No"/>
    <s v="No"/>
    <n v="3"/>
    <x v="4"/>
    <x v="5"/>
  </r>
  <r>
    <n v="3677"/>
    <n v="19"/>
    <s v="Female"/>
    <s v="Jewelry"/>
    <x v="3"/>
    <n v="94"/>
    <s v="Wisconsin"/>
    <s v="S"/>
    <s v="Teal"/>
    <x v="1"/>
    <n v="4.9000000000000004"/>
    <s v="No"/>
    <s v="Free Shipping"/>
    <s v="No"/>
    <s v="No"/>
    <n v="16"/>
    <x v="3"/>
    <x v="5"/>
  </r>
  <r>
    <n v="3678"/>
    <n v="32"/>
    <s v="Female"/>
    <s v="Backpack"/>
    <x v="3"/>
    <n v="30"/>
    <s v="Michigan"/>
    <s v="M"/>
    <s v="Gray"/>
    <x v="3"/>
    <n v="2.8"/>
    <s v="No"/>
    <s v="Standard"/>
    <s v="No"/>
    <s v="No"/>
    <n v="43"/>
    <x v="1"/>
    <x v="2"/>
  </r>
  <r>
    <n v="3679"/>
    <n v="56"/>
    <s v="Female"/>
    <s v="Shirt"/>
    <x v="0"/>
    <n v="45"/>
    <s v="Texas"/>
    <s v="S"/>
    <s v="Beige"/>
    <x v="3"/>
    <n v="3.5"/>
    <s v="No"/>
    <s v="Standard"/>
    <s v="No"/>
    <s v="No"/>
    <n v="29"/>
    <x v="4"/>
    <x v="0"/>
  </r>
  <r>
    <n v="3680"/>
    <n v="53"/>
    <s v="Female"/>
    <s v="Coat"/>
    <x v="2"/>
    <n v="91"/>
    <s v="Idaho"/>
    <s v="M"/>
    <s v="Violet"/>
    <x v="2"/>
    <n v="2.5"/>
    <s v="No"/>
    <s v="Store Pickup"/>
    <s v="No"/>
    <s v="No"/>
    <n v="5"/>
    <x v="1"/>
    <x v="4"/>
  </r>
  <r>
    <n v="3681"/>
    <n v="22"/>
    <s v="Female"/>
    <s v="Sunglasses"/>
    <x v="3"/>
    <n v="36"/>
    <s v="Iowa"/>
    <s v="S"/>
    <s v="Blue"/>
    <x v="0"/>
    <n v="2.9"/>
    <s v="No"/>
    <s v="Standard"/>
    <s v="No"/>
    <s v="No"/>
    <n v="30"/>
    <x v="5"/>
    <x v="3"/>
  </r>
  <r>
    <n v="3682"/>
    <n v="26"/>
    <s v="Female"/>
    <s v="Gloves"/>
    <x v="3"/>
    <n v="73"/>
    <s v="Connecticut"/>
    <s v="XL"/>
    <s v="Magenta"/>
    <x v="3"/>
    <n v="4.2"/>
    <s v="No"/>
    <s v="Next Day Air"/>
    <s v="No"/>
    <s v="No"/>
    <n v="33"/>
    <x v="5"/>
    <x v="5"/>
  </r>
  <r>
    <n v="3683"/>
    <n v="42"/>
    <s v="Female"/>
    <s v="Shirt"/>
    <x v="0"/>
    <n v="60"/>
    <s v="Wyoming"/>
    <s v="M"/>
    <s v="Maroon"/>
    <x v="3"/>
    <n v="4.5999999999999996"/>
    <s v="No"/>
    <s v="Store Pickup"/>
    <s v="No"/>
    <s v="No"/>
    <n v="46"/>
    <x v="0"/>
    <x v="4"/>
  </r>
  <r>
    <n v="3684"/>
    <n v="30"/>
    <s v="Female"/>
    <s v="Socks"/>
    <x v="0"/>
    <n v="77"/>
    <s v="Mississippi"/>
    <s v="M"/>
    <s v="Purple"/>
    <x v="0"/>
    <n v="3"/>
    <s v="No"/>
    <s v="Free Shipping"/>
    <s v="No"/>
    <s v="No"/>
    <n v="17"/>
    <x v="0"/>
    <x v="0"/>
  </r>
  <r>
    <n v="3685"/>
    <n v="29"/>
    <s v="Female"/>
    <s v="Skirt"/>
    <x v="0"/>
    <n v="86"/>
    <s v="Pennsylvania"/>
    <s v="L"/>
    <s v="Charcoal"/>
    <x v="1"/>
    <n v="4.4000000000000004"/>
    <s v="No"/>
    <s v="Free Shipping"/>
    <s v="No"/>
    <s v="No"/>
    <n v="47"/>
    <x v="2"/>
    <x v="4"/>
  </r>
  <r>
    <n v="3686"/>
    <n v="47"/>
    <s v="Female"/>
    <s v="Shorts"/>
    <x v="0"/>
    <n v="42"/>
    <s v="Tennessee"/>
    <s v="L"/>
    <s v="Red"/>
    <x v="2"/>
    <n v="2.6"/>
    <s v="No"/>
    <s v="Standard"/>
    <s v="No"/>
    <s v="No"/>
    <n v="17"/>
    <x v="1"/>
    <x v="4"/>
  </r>
  <r>
    <n v="3687"/>
    <n v="59"/>
    <s v="Female"/>
    <s v="Sandals"/>
    <x v="1"/>
    <n v="70"/>
    <s v="Louisiana"/>
    <s v="M"/>
    <s v="Charcoal"/>
    <x v="1"/>
    <n v="4.8"/>
    <s v="No"/>
    <s v="Free Shipping"/>
    <s v="No"/>
    <s v="No"/>
    <n v="17"/>
    <x v="1"/>
    <x v="4"/>
  </r>
  <r>
    <n v="3688"/>
    <n v="34"/>
    <s v="Female"/>
    <s v="Shirt"/>
    <x v="0"/>
    <n v="44"/>
    <s v="Arkansas"/>
    <s v="L"/>
    <s v="Lavender"/>
    <x v="2"/>
    <n v="2.9"/>
    <s v="No"/>
    <s v="Next Day Air"/>
    <s v="No"/>
    <s v="No"/>
    <n v="28"/>
    <x v="4"/>
    <x v="6"/>
  </r>
  <r>
    <n v="3689"/>
    <n v="52"/>
    <s v="Female"/>
    <s v="Sunglasses"/>
    <x v="3"/>
    <n v="91"/>
    <s v="West Virginia"/>
    <s v="L"/>
    <s v="White"/>
    <x v="1"/>
    <n v="3"/>
    <s v="No"/>
    <s v="Next Day Air"/>
    <s v="No"/>
    <s v="No"/>
    <n v="8"/>
    <x v="1"/>
    <x v="5"/>
  </r>
  <r>
    <n v="3690"/>
    <n v="47"/>
    <s v="Female"/>
    <s v="Jewelry"/>
    <x v="3"/>
    <n v="30"/>
    <s v="South Carolina"/>
    <s v="L"/>
    <s v="Red"/>
    <x v="3"/>
    <n v="4.5"/>
    <s v="No"/>
    <s v="Standard"/>
    <s v="No"/>
    <s v="No"/>
    <n v="8"/>
    <x v="4"/>
    <x v="3"/>
  </r>
  <r>
    <n v="3691"/>
    <n v="24"/>
    <s v="Female"/>
    <s v="Blouse"/>
    <x v="0"/>
    <n v="23"/>
    <s v="Kansas"/>
    <s v="S"/>
    <s v="Violet"/>
    <x v="3"/>
    <n v="3.7"/>
    <s v="No"/>
    <s v="Store Pickup"/>
    <s v="No"/>
    <s v="No"/>
    <n v="4"/>
    <x v="4"/>
    <x v="4"/>
  </r>
  <r>
    <n v="3692"/>
    <n v="63"/>
    <s v="Female"/>
    <s v="Sandals"/>
    <x v="1"/>
    <n v="21"/>
    <s v="Michigan"/>
    <s v="XL"/>
    <s v="Orange"/>
    <x v="2"/>
    <n v="4.8"/>
    <s v="No"/>
    <s v="Next Day Air"/>
    <s v="No"/>
    <s v="No"/>
    <n v="24"/>
    <x v="3"/>
    <x v="1"/>
  </r>
  <r>
    <n v="3693"/>
    <n v="59"/>
    <s v="Female"/>
    <s v="Coat"/>
    <x v="2"/>
    <n v="34"/>
    <s v="Alabama"/>
    <s v="L"/>
    <s v="Turquoise"/>
    <x v="1"/>
    <n v="4.8"/>
    <s v="No"/>
    <s v="Free Shipping"/>
    <s v="No"/>
    <s v="No"/>
    <n v="29"/>
    <x v="1"/>
    <x v="0"/>
  </r>
  <r>
    <n v="3694"/>
    <n v="66"/>
    <s v="Female"/>
    <s v="Blouse"/>
    <x v="0"/>
    <n v="46"/>
    <s v="South Dakota"/>
    <s v="M"/>
    <s v="Violet"/>
    <x v="2"/>
    <n v="4.7"/>
    <s v="No"/>
    <s v="2-Day Shipping"/>
    <s v="No"/>
    <s v="No"/>
    <n v="10"/>
    <x v="0"/>
    <x v="1"/>
  </r>
  <r>
    <n v="3695"/>
    <n v="45"/>
    <s v="Female"/>
    <s v="Sweater"/>
    <x v="0"/>
    <n v="41"/>
    <s v="Rhode Island"/>
    <s v="M"/>
    <s v="Blue"/>
    <x v="0"/>
    <n v="2.6"/>
    <s v="No"/>
    <s v="Express"/>
    <s v="No"/>
    <s v="No"/>
    <n v="11"/>
    <x v="3"/>
    <x v="4"/>
  </r>
  <r>
    <n v="3696"/>
    <n v="38"/>
    <s v="Female"/>
    <s v="Skirt"/>
    <x v="0"/>
    <n v="33"/>
    <s v="Florida"/>
    <s v="M"/>
    <s v="White"/>
    <x v="3"/>
    <n v="4.5999999999999996"/>
    <s v="No"/>
    <s v="Standard"/>
    <s v="No"/>
    <s v="No"/>
    <n v="18"/>
    <x v="4"/>
    <x v="0"/>
  </r>
  <r>
    <n v="3697"/>
    <n v="63"/>
    <s v="Female"/>
    <s v="Blouse"/>
    <x v="0"/>
    <n v="48"/>
    <s v="Connecticut"/>
    <s v="L"/>
    <s v="Turquoise"/>
    <x v="3"/>
    <n v="3.4"/>
    <s v="No"/>
    <s v="Next Day Air"/>
    <s v="No"/>
    <s v="No"/>
    <n v="26"/>
    <x v="4"/>
    <x v="2"/>
  </r>
  <r>
    <n v="3698"/>
    <n v="55"/>
    <s v="Female"/>
    <s v="Hoodie"/>
    <x v="0"/>
    <n v="66"/>
    <s v="Pennsylvania"/>
    <s v="L"/>
    <s v="Pink"/>
    <x v="0"/>
    <n v="3"/>
    <s v="No"/>
    <s v="Standard"/>
    <s v="No"/>
    <s v="No"/>
    <n v="39"/>
    <x v="1"/>
    <x v="1"/>
  </r>
  <r>
    <n v="3699"/>
    <n v="25"/>
    <s v="Female"/>
    <s v="Skirt"/>
    <x v="0"/>
    <n v="54"/>
    <s v="California"/>
    <s v="XL"/>
    <s v="Maroon"/>
    <x v="1"/>
    <n v="4"/>
    <s v="No"/>
    <s v="2-Day Shipping"/>
    <s v="No"/>
    <s v="No"/>
    <n v="4"/>
    <x v="0"/>
    <x v="2"/>
  </r>
  <r>
    <n v="3700"/>
    <n v="51"/>
    <s v="Female"/>
    <s v="Backpack"/>
    <x v="3"/>
    <n v="55"/>
    <s v="Oklahoma"/>
    <s v="M"/>
    <s v="Olive"/>
    <x v="3"/>
    <n v="2.6"/>
    <s v="No"/>
    <s v="Store Pickup"/>
    <s v="No"/>
    <s v="No"/>
    <n v="24"/>
    <x v="4"/>
    <x v="1"/>
  </r>
  <r>
    <n v="3701"/>
    <n v="28"/>
    <s v="Female"/>
    <s v="Handbag"/>
    <x v="3"/>
    <n v="84"/>
    <s v="North Dakota"/>
    <s v="XL"/>
    <s v="Charcoal"/>
    <x v="2"/>
    <n v="3.4"/>
    <s v="No"/>
    <s v="Store Pickup"/>
    <s v="No"/>
    <s v="No"/>
    <n v="2"/>
    <x v="4"/>
    <x v="6"/>
  </r>
  <r>
    <n v="3702"/>
    <n v="46"/>
    <s v="Female"/>
    <s v="Sandals"/>
    <x v="1"/>
    <n v="66"/>
    <s v="New Mexico"/>
    <s v="M"/>
    <s v="Charcoal"/>
    <x v="1"/>
    <n v="4.5"/>
    <s v="No"/>
    <s v="Store Pickup"/>
    <s v="No"/>
    <s v="No"/>
    <n v="36"/>
    <x v="1"/>
    <x v="2"/>
  </r>
  <r>
    <n v="3703"/>
    <n v="58"/>
    <s v="Female"/>
    <s v="Shoes"/>
    <x v="1"/>
    <n v="65"/>
    <s v="South Carolina"/>
    <s v="M"/>
    <s v="Indigo"/>
    <x v="1"/>
    <n v="2.7"/>
    <s v="No"/>
    <s v="Store Pickup"/>
    <s v="No"/>
    <s v="No"/>
    <n v="36"/>
    <x v="0"/>
    <x v="1"/>
  </r>
  <r>
    <n v="3704"/>
    <n v="30"/>
    <s v="Female"/>
    <s v="Sandals"/>
    <x v="1"/>
    <n v="83"/>
    <s v="Michigan"/>
    <s v="S"/>
    <s v="Teal"/>
    <x v="3"/>
    <n v="2.9"/>
    <s v="No"/>
    <s v="Standard"/>
    <s v="No"/>
    <s v="No"/>
    <n v="23"/>
    <x v="3"/>
    <x v="6"/>
  </r>
  <r>
    <n v="3705"/>
    <n v="68"/>
    <s v="Female"/>
    <s v="Sunglasses"/>
    <x v="3"/>
    <n v="61"/>
    <s v="Missouri"/>
    <s v="L"/>
    <s v="Black"/>
    <x v="0"/>
    <n v="4"/>
    <s v="No"/>
    <s v="Store Pickup"/>
    <s v="No"/>
    <s v="No"/>
    <n v="36"/>
    <x v="2"/>
    <x v="3"/>
  </r>
  <r>
    <n v="3706"/>
    <n v="28"/>
    <s v="Female"/>
    <s v="Skirt"/>
    <x v="0"/>
    <n v="65"/>
    <s v="Colorado"/>
    <s v="L"/>
    <s v="Teal"/>
    <x v="2"/>
    <n v="3.2"/>
    <s v="No"/>
    <s v="Free Shipping"/>
    <s v="No"/>
    <s v="No"/>
    <n v="2"/>
    <x v="5"/>
    <x v="2"/>
  </r>
  <r>
    <n v="3707"/>
    <n v="26"/>
    <s v="Female"/>
    <s v="Sandals"/>
    <x v="1"/>
    <n v="55"/>
    <s v="Kansas"/>
    <s v="M"/>
    <s v="Green"/>
    <x v="1"/>
    <n v="4"/>
    <s v="No"/>
    <s v="Store Pickup"/>
    <s v="No"/>
    <s v="No"/>
    <n v="17"/>
    <x v="1"/>
    <x v="4"/>
  </r>
  <r>
    <n v="3708"/>
    <n v="35"/>
    <s v="Female"/>
    <s v="Gloves"/>
    <x v="3"/>
    <n v="79"/>
    <s v="Illinois"/>
    <s v="M"/>
    <s v="Gold"/>
    <x v="3"/>
    <n v="3.4"/>
    <s v="No"/>
    <s v="2-Day Shipping"/>
    <s v="No"/>
    <s v="No"/>
    <n v="19"/>
    <x v="0"/>
    <x v="1"/>
  </r>
  <r>
    <n v="3709"/>
    <n v="40"/>
    <s v="Female"/>
    <s v="Hoodie"/>
    <x v="0"/>
    <n v="96"/>
    <s v="South Carolina"/>
    <s v="M"/>
    <s v="Red"/>
    <x v="3"/>
    <n v="4.9000000000000004"/>
    <s v="No"/>
    <s v="Express"/>
    <s v="No"/>
    <s v="No"/>
    <n v="41"/>
    <x v="3"/>
    <x v="5"/>
  </r>
  <r>
    <n v="3710"/>
    <n v="31"/>
    <s v="Female"/>
    <s v="Socks"/>
    <x v="0"/>
    <n v="43"/>
    <s v="Utah"/>
    <s v="M"/>
    <s v="Silver"/>
    <x v="3"/>
    <n v="3.6"/>
    <s v="No"/>
    <s v="Free Shipping"/>
    <s v="No"/>
    <s v="No"/>
    <n v="27"/>
    <x v="3"/>
    <x v="3"/>
  </r>
  <r>
    <n v="3711"/>
    <n v="60"/>
    <s v="Female"/>
    <s v="Jewelry"/>
    <x v="3"/>
    <n v="40"/>
    <s v="Hawaii"/>
    <s v="M"/>
    <s v="Yellow"/>
    <x v="2"/>
    <n v="3.6"/>
    <s v="No"/>
    <s v="2-Day Shipping"/>
    <s v="No"/>
    <s v="No"/>
    <n v="32"/>
    <x v="4"/>
    <x v="0"/>
  </r>
  <r>
    <n v="3712"/>
    <n v="69"/>
    <s v="Female"/>
    <s v="Hat"/>
    <x v="3"/>
    <n v="62"/>
    <s v="Texas"/>
    <s v="XL"/>
    <s v="Peach"/>
    <x v="3"/>
    <n v="3.2"/>
    <s v="No"/>
    <s v="Free Shipping"/>
    <s v="No"/>
    <s v="No"/>
    <n v="33"/>
    <x v="1"/>
    <x v="2"/>
  </r>
  <r>
    <n v="3713"/>
    <n v="51"/>
    <s v="Female"/>
    <s v="Blouse"/>
    <x v="0"/>
    <n v="72"/>
    <s v="Oregon"/>
    <s v="M"/>
    <s v="Turquoise"/>
    <x v="1"/>
    <n v="3.7"/>
    <s v="No"/>
    <s v="2-Day Shipping"/>
    <s v="No"/>
    <s v="No"/>
    <n v="24"/>
    <x v="3"/>
    <x v="3"/>
  </r>
  <r>
    <n v="3714"/>
    <n v="49"/>
    <s v="Female"/>
    <s v="Shoes"/>
    <x v="1"/>
    <n v="87"/>
    <s v="Arizona"/>
    <s v="M"/>
    <s v="Peach"/>
    <x v="1"/>
    <n v="2.6"/>
    <s v="No"/>
    <s v="Express"/>
    <s v="No"/>
    <s v="No"/>
    <n v="31"/>
    <x v="5"/>
    <x v="6"/>
  </r>
  <r>
    <n v="3715"/>
    <n v="18"/>
    <s v="Female"/>
    <s v="Hat"/>
    <x v="3"/>
    <n v="31"/>
    <s v="New York"/>
    <s v="S"/>
    <s v="Peach"/>
    <x v="0"/>
    <n v="3.9"/>
    <s v="No"/>
    <s v="Express"/>
    <s v="No"/>
    <s v="No"/>
    <n v="35"/>
    <x v="2"/>
    <x v="1"/>
  </r>
  <r>
    <n v="3716"/>
    <n v="63"/>
    <s v="Female"/>
    <s v="Sunglasses"/>
    <x v="3"/>
    <n v="34"/>
    <s v="Nebraska"/>
    <s v="S"/>
    <s v="Orange"/>
    <x v="3"/>
    <n v="3.4"/>
    <s v="No"/>
    <s v="Free Shipping"/>
    <s v="No"/>
    <s v="No"/>
    <n v="2"/>
    <x v="4"/>
    <x v="5"/>
  </r>
  <r>
    <n v="3717"/>
    <n v="57"/>
    <s v="Female"/>
    <s v="Shirt"/>
    <x v="0"/>
    <n v="53"/>
    <s v="Vermont"/>
    <s v="M"/>
    <s v="Charcoal"/>
    <x v="3"/>
    <n v="3.4"/>
    <s v="No"/>
    <s v="Next Day Air"/>
    <s v="No"/>
    <s v="No"/>
    <n v="42"/>
    <x v="5"/>
    <x v="6"/>
  </r>
  <r>
    <n v="3718"/>
    <n v="45"/>
    <s v="Female"/>
    <s v="T-shirt"/>
    <x v="0"/>
    <n v="85"/>
    <s v="Maryland"/>
    <s v="XL"/>
    <s v="White"/>
    <x v="2"/>
    <n v="4.2"/>
    <s v="No"/>
    <s v="Express"/>
    <s v="No"/>
    <s v="No"/>
    <n v="47"/>
    <x v="4"/>
    <x v="6"/>
  </r>
  <r>
    <n v="3719"/>
    <n v="36"/>
    <s v="Female"/>
    <s v="Pants"/>
    <x v="0"/>
    <n v="50"/>
    <s v="Tennessee"/>
    <s v="L"/>
    <s v="Turquoise"/>
    <x v="3"/>
    <n v="2.9"/>
    <s v="No"/>
    <s v="Standard"/>
    <s v="No"/>
    <s v="No"/>
    <n v="44"/>
    <x v="4"/>
    <x v="4"/>
  </r>
  <r>
    <n v="3720"/>
    <n v="20"/>
    <s v="Female"/>
    <s v="Pants"/>
    <x v="0"/>
    <n v="91"/>
    <s v="Pennsylvania"/>
    <s v="M"/>
    <s v="Red"/>
    <x v="2"/>
    <n v="4.0999999999999996"/>
    <s v="No"/>
    <s v="Free Shipping"/>
    <s v="No"/>
    <s v="No"/>
    <n v="8"/>
    <x v="4"/>
    <x v="6"/>
  </r>
  <r>
    <n v="3721"/>
    <n v="21"/>
    <s v="Female"/>
    <s v="Hat"/>
    <x v="3"/>
    <n v="56"/>
    <s v="South Carolina"/>
    <s v="M"/>
    <s v="Peach"/>
    <x v="3"/>
    <n v="3.6"/>
    <s v="No"/>
    <s v="Free Shipping"/>
    <s v="No"/>
    <s v="No"/>
    <n v="13"/>
    <x v="2"/>
    <x v="3"/>
  </r>
  <r>
    <n v="3722"/>
    <n v="62"/>
    <s v="Female"/>
    <s v="Coat"/>
    <x v="2"/>
    <n v="60"/>
    <s v="Connecticut"/>
    <s v="L"/>
    <s v="Pink"/>
    <x v="3"/>
    <n v="4"/>
    <s v="No"/>
    <s v="Next Day Air"/>
    <s v="No"/>
    <s v="No"/>
    <n v="10"/>
    <x v="1"/>
    <x v="2"/>
  </r>
  <r>
    <n v="3723"/>
    <n v="23"/>
    <s v="Female"/>
    <s v="Jacket"/>
    <x v="2"/>
    <n v="34"/>
    <s v="Kentucky"/>
    <s v="XL"/>
    <s v="Yellow"/>
    <x v="3"/>
    <n v="4"/>
    <s v="No"/>
    <s v="Standard"/>
    <s v="No"/>
    <s v="No"/>
    <n v="1"/>
    <x v="2"/>
    <x v="0"/>
  </r>
  <r>
    <n v="3724"/>
    <n v="26"/>
    <s v="Female"/>
    <s v="Sandals"/>
    <x v="1"/>
    <n v="30"/>
    <s v="Rhode Island"/>
    <s v="M"/>
    <s v="Beige"/>
    <x v="1"/>
    <n v="3.6"/>
    <s v="No"/>
    <s v="Free Shipping"/>
    <s v="No"/>
    <s v="No"/>
    <n v="1"/>
    <x v="5"/>
    <x v="5"/>
  </r>
  <r>
    <n v="3725"/>
    <n v="30"/>
    <s v="Female"/>
    <s v="Gloves"/>
    <x v="3"/>
    <n v="71"/>
    <s v="Colorado"/>
    <s v="L"/>
    <s v="Green"/>
    <x v="0"/>
    <n v="3.1"/>
    <s v="No"/>
    <s v="Express"/>
    <s v="No"/>
    <s v="No"/>
    <n v="18"/>
    <x v="4"/>
    <x v="2"/>
  </r>
  <r>
    <n v="3726"/>
    <n v="18"/>
    <s v="Female"/>
    <s v="Dress"/>
    <x v="0"/>
    <n v="100"/>
    <s v="Oklahoma"/>
    <s v="S"/>
    <s v="Turquoise"/>
    <x v="0"/>
    <n v="4.4000000000000004"/>
    <s v="No"/>
    <s v="Next Day Air"/>
    <s v="No"/>
    <s v="No"/>
    <n v="2"/>
    <x v="3"/>
    <x v="2"/>
  </r>
  <r>
    <n v="3727"/>
    <n v="47"/>
    <s v="Female"/>
    <s v="Belt"/>
    <x v="3"/>
    <n v="85"/>
    <s v="Idaho"/>
    <s v="XL"/>
    <s v="Orange"/>
    <x v="3"/>
    <n v="4.3"/>
    <s v="No"/>
    <s v="Next Day Air"/>
    <s v="No"/>
    <s v="No"/>
    <n v="36"/>
    <x v="5"/>
    <x v="6"/>
  </r>
  <r>
    <n v="3728"/>
    <n v="41"/>
    <s v="Female"/>
    <s v="Socks"/>
    <x v="0"/>
    <n v="83"/>
    <s v="Maine"/>
    <s v="M"/>
    <s v="Gold"/>
    <x v="2"/>
    <n v="3.5"/>
    <s v="No"/>
    <s v="Next Day Air"/>
    <s v="No"/>
    <s v="No"/>
    <n v="17"/>
    <x v="5"/>
    <x v="4"/>
  </r>
  <r>
    <n v="3729"/>
    <n v="62"/>
    <s v="Female"/>
    <s v="Jacket"/>
    <x v="2"/>
    <n v="31"/>
    <s v="Vermont"/>
    <s v="L"/>
    <s v="Red"/>
    <x v="0"/>
    <n v="3"/>
    <s v="No"/>
    <s v="Standard"/>
    <s v="No"/>
    <s v="No"/>
    <n v="1"/>
    <x v="5"/>
    <x v="2"/>
  </r>
  <r>
    <n v="3730"/>
    <n v="28"/>
    <s v="Female"/>
    <s v="Boots"/>
    <x v="1"/>
    <n v="82"/>
    <s v="Rhode Island"/>
    <s v="M"/>
    <s v="Teal"/>
    <x v="1"/>
    <n v="4.7"/>
    <s v="No"/>
    <s v="2-Day Shipping"/>
    <s v="No"/>
    <s v="No"/>
    <n v="50"/>
    <x v="1"/>
    <x v="3"/>
  </r>
  <r>
    <n v="3731"/>
    <n v="46"/>
    <s v="Female"/>
    <s v="Shirt"/>
    <x v="0"/>
    <n v="79"/>
    <s v="Florida"/>
    <s v="M"/>
    <s v="Teal"/>
    <x v="2"/>
    <n v="2.5"/>
    <s v="No"/>
    <s v="2-Day Shipping"/>
    <s v="No"/>
    <s v="No"/>
    <n v="3"/>
    <x v="2"/>
    <x v="4"/>
  </r>
  <r>
    <n v="3732"/>
    <n v="54"/>
    <s v="Female"/>
    <s v="Hat"/>
    <x v="3"/>
    <n v="62"/>
    <s v="West Virginia"/>
    <s v="M"/>
    <s v="Lavender"/>
    <x v="1"/>
    <n v="3.1"/>
    <s v="No"/>
    <s v="2-Day Shipping"/>
    <s v="No"/>
    <s v="No"/>
    <n v="45"/>
    <x v="3"/>
    <x v="3"/>
  </r>
  <r>
    <n v="3733"/>
    <n v="36"/>
    <s v="Female"/>
    <s v="Shoes"/>
    <x v="1"/>
    <n v="92"/>
    <s v="Indiana"/>
    <s v="L"/>
    <s v="Pink"/>
    <x v="1"/>
    <n v="3.3"/>
    <s v="No"/>
    <s v="Free Shipping"/>
    <s v="No"/>
    <s v="No"/>
    <n v="28"/>
    <x v="3"/>
    <x v="2"/>
  </r>
  <r>
    <n v="3734"/>
    <n v="25"/>
    <s v="Female"/>
    <s v="Socks"/>
    <x v="0"/>
    <n v="58"/>
    <s v="Illinois"/>
    <s v="M"/>
    <s v="Maroon"/>
    <x v="3"/>
    <n v="4.7"/>
    <s v="No"/>
    <s v="Next Day Air"/>
    <s v="No"/>
    <s v="No"/>
    <n v="6"/>
    <x v="5"/>
    <x v="6"/>
  </r>
  <r>
    <n v="3735"/>
    <n v="38"/>
    <s v="Female"/>
    <s v="Hoodie"/>
    <x v="0"/>
    <n v="88"/>
    <s v="California"/>
    <s v="M"/>
    <s v="Beige"/>
    <x v="1"/>
    <n v="3.4"/>
    <s v="No"/>
    <s v="Next Day Air"/>
    <s v="No"/>
    <s v="No"/>
    <n v="33"/>
    <x v="5"/>
    <x v="6"/>
  </r>
  <r>
    <n v="3736"/>
    <n v="38"/>
    <s v="Female"/>
    <s v="Sandals"/>
    <x v="1"/>
    <n v="44"/>
    <s v="Massachusetts"/>
    <s v="L"/>
    <s v="Orange"/>
    <x v="1"/>
    <n v="3.1"/>
    <s v="No"/>
    <s v="2-Day Shipping"/>
    <s v="No"/>
    <s v="No"/>
    <n v="29"/>
    <x v="3"/>
    <x v="2"/>
  </r>
  <r>
    <n v="3737"/>
    <n v="42"/>
    <s v="Female"/>
    <s v="Jeans"/>
    <x v="0"/>
    <n v="56"/>
    <s v="Idaho"/>
    <s v="M"/>
    <s v="Red"/>
    <x v="1"/>
    <n v="4.5999999999999996"/>
    <s v="No"/>
    <s v="Store Pickup"/>
    <s v="No"/>
    <s v="No"/>
    <n v="2"/>
    <x v="3"/>
    <x v="6"/>
  </r>
  <r>
    <n v="3738"/>
    <n v="19"/>
    <s v="Female"/>
    <s v="Jewelry"/>
    <x v="3"/>
    <n v="23"/>
    <s v="Kentucky"/>
    <s v="S"/>
    <s v="Maroon"/>
    <x v="0"/>
    <n v="4.9000000000000004"/>
    <s v="No"/>
    <s v="Free Shipping"/>
    <s v="No"/>
    <s v="No"/>
    <n v="43"/>
    <x v="3"/>
    <x v="4"/>
  </r>
  <r>
    <n v="3739"/>
    <n v="34"/>
    <s v="Female"/>
    <s v="Shorts"/>
    <x v="0"/>
    <n v="45"/>
    <s v="Delaware"/>
    <s v="M"/>
    <s v="Brown"/>
    <x v="1"/>
    <n v="2.7"/>
    <s v="No"/>
    <s v="Free Shipping"/>
    <s v="No"/>
    <s v="No"/>
    <n v="48"/>
    <x v="1"/>
    <x v="0"/>
  </r>
  <r>
    <n v="3740"/>
    <n v="38"/>
    <s v="Female"/>
    <s v="Sunglasses"/>
    <x v="3"/>
    <n v="31"/>
    <s v="Idaho"/>
    <s v="M"/>
    <s v="Olive"/>
    <x v="3"/>
    <n v="4.2"/>
    <s v="No"/>
    <s v="Free Shipping"/>
    <s v="No"/>
    <s v="No"/>
    <n v="43"/>
    <x v="2"/>
    <x v="1"/>
  </r>
  <r>
    <n v="3741"/>
    <n v="42"/>
    <s v="Female"/>
    <s v="Pants"/>
    <x v="0"/>
    <n v="96"/>
    <s v="Virginia"/>
    <s v="M"/>
    <s v="Silver"/>
    <x v="2"/>
    <n v="2.6"/>
    <s v="No"/>
    <s v="Store Pickup"/>
    <s v="No"/>
    <s v="No"/>
    <n v="26"/>
    <x v="5"/>
    <x v="4"/>
  </r>
  <r>
    <n v="3742"/>
    <n v="58"/>
    <s v="Female"/>
    <s v="Shirt"/>
    <x v="0"/>
    <n v="96"/>
    <s v="Arizona"/>
    <s v="M"/>
    <s v="Purple"/>
    <x v="1"/>
    <n v="3.2"/>
    <s v="No"/>
    <s v="2-Day Shipping"/>
    <s v="No"/>
    <s v="No"/>
    <n v="26"/>
    <x v="5"/>
    <x v="4"/>
  </r>
  <r>
    <n v="3743"/>
    <n v="56"/>
    <s v="Female"/>
    <s v="Shirt"/>
    <x v="0"/>
    <n v="80"/>
    <s v="Maryland"/>
    <s v="M"/>
    <s v="Gray"/>
    <x v="3"/>
    <n v="4.4000000000000004"/>
    <s v="No"/>
    <s v="Standard"/>
    <s v="No"/>
    <s v="No"/>
    <n v="50"/>
    <x v="2"/>
    <x v="4"/>
  </r>
  <r>
    <n v="3744"/>
    <n v="62"/>
    <s v="Female"/>
    <s v="Pants"/>
    <x v="0"/>
    <n v="28"/>
    <s v="Idaho"/>
    <s v="L"/>
    <s v="Cyan"/>
    <x v="3"/>
    <n v="3.6"/>
    <s v="No"/>
    <s v="Free Shipping"/>
    <s v="No"/>
    <s v="No"/>
    <n v="36"/>
    <x v="5"/>
    <x v="3"/>
  </r>
  <r>
    <n v="3745"/>
    <n v="24"/>
    <s v="Female"/>
    <s v="Hoodie"/>
    <x v="0"/>
    <n v="51"/>
    <s v="New Jersey"/>
    <s v="M"/>
    <s v="Gray"/>
    <x v="2"/>
    <n v="2.7"/>
    <s v="No"/>
    <s v="Next Day Air"/>
    <s v="No"/>
    <s v="No"/>
    <n v="26"/>
    <x v="4"/>
    <x v="0"/>
  </r>
  <r>
    <n v="3746"/>
    <n v="60"/>
    <s v="Female"/>
    <s v="Socks"/>
    <x v="0"/>
    <n v="41"/>
    <s v="Washington"/>
    <s v="L"/>
    <s v="Gold"/>
    <x v="1"/>
    <n v="4.3"/>
    <s v="No"/>
    <s v="Express"/>
    <s v="No"/>
    <s v="No"/>
    <n v="2"/>
    <x v="5"/>
    <x v="5"/>
  </r>
  <r>
    <n v="3747"/>
    <n v="53"/>
    <s v="Female"/>
    <s v="Coat"/>
    <x v="2"/>
    <n v="99"/>
    <s v="Idaho"/>
    <s v="XL"/>
    <s v="Cyan"/>
    <x v="2"/>
    <n v="2.6"/>
    <s v="No"/>
    <s v="Next Day Air"/>
    <s v="No"/>
    <s v="No"/>
    <n v="49"/>
    <x v="3"/>
    <x v="5"/>
  </r>
  <r>
    <n v="3748"/>
    <n v="26"/>
    <s v="Female"/>
    <s v="Sweater"/>
    <x v="0"/>
    <n v="53"/>
    <s v="Rhode Island"/>
    <s v="L"/>
    <s v="Olive"/>
    <x v="1"/>
    <n v="4.3"/>
    <s v="No"/>
    <s v="Store Pickup"/>
    <s v="No"/>
    <s v="No"/>
    <n v="32"/>
    <x v="4"/>
    <x v="4"/>
  </r>
  <r>
    <n v="3749"/>
    <n v="34"/>
    <s v="Female"/>
    <s v="Backpack"/>
    <x v="3"/>
    <n v="25"/>
    <s v="Delaware"/>
    <s v="M"/>
    <s v="Violet"/>
    <x v="3"/>
    <n v="3.9"/>
    <s v="No"/>
    <s v="2-Day Shipping"/>
    <s v="No"/>
    <s v="No"/>
    <n v="3"/>
    <x v="0"/>
    <x v="2"/>
  </r>
  <r>
    <n v="3750"/>
    <n v="24"/>
    <s v="Female"/>
    <s v="Blouse"/>
    <x v="0"/>
    <n v="95"/>
    <s v="Alaska"/>
    <s v="L"/>
    <s v="Yellow"/>
    <x v="0"/>
    <n v="2.9"/>
    <s v="No"/>
    <s v="2-Day Shipping"/>
    <s v="No"/>
    <s v="No"/>
    <n v="38"/>
    <x v="0"/>
    <x v="6"/>
  </r>
  <r>
    <n v="3751"/>
    <n v="42"/>
    <s v="Female"/>
    <s v="Hoodie"/>
    <x v="0"/>
    <n v="88"/>
    <s v="Arizona"/>
    <s v="M"/>
    <s v="Gold"/>
    <x v="3"/>
    <n v="3.1"/>
    <s v="No"/>
    <s v="Free Shipping"/>
    <s v="No"/>
    <s v="No"/>
    <n v="5"/>
    <x v="3"/>
    <x v="5"/>
  </r>
  <r>
    <n v="3752"/>
    <n v="36"/>
    <s v="Female"/>
    <s v="Jewelry"/>
    <x v="3"/>
    <n v="97"/>
    <s v="Alabama"/>
    <s v="S"/>
    <s v="Silver"/>
    <x v="3"/>
    <n v="4.2"/>
    <s v="No"/>
    <s v="Free Shipping"/>
    <s v="No"/>
    <s v="No"/>
    <n v="8"/>
    <x v="2"/>
    <x v="6"/>
  </r>
  <r>
    <n v="3753"/>
    <n v="24"/>
    <s v="Female"/>
    <s v="Coat"/>
    <x v="2"/>
    <n v="81"/>
    <s v="Washington"/>
    <s v="L"/>
    <s v="Pink"/>
    <x v="0"/>
    <n v="4.0999999999999996"/>
    <s v="No"/>
    <s v="2-Day Shipping"/>
    <s v="No"/>
    <s v="No"/>
    <n v="43"/>
    <x v="0"/>
    <x v="1"/>
  </r>
  <r>
    <n v="3754"/>
    <n v="39"/>
    <s v="Female"/>
    <s v="Sunglasses"/>
    <x v="3"/>
    <n v="26"/>
    <s v="Louisiana"/>
    <s v="S"/>
    <s v="Turquoise"/>
    <x v="0"/>
    <n v="4.2"/>
    <s v="No"/>
    <s v="Next Day Air"/>
    <s v="No"/>
    <s v="No"/>
    <n v="22"/>
    <x v="4"/>
    <x v="0"/>
  </r>
  <r>
    <n v="3755"/>
    <n v="46"/>
    <s v="Female"/>
    <s v="Shoes"/>
    <x v="1"/>
    <n v="41"/>
    <s v="Nebraska"/>
    <s v="M"/>
    <s v="Turquoise"/>
    <x v="2"/>
    <n v="4.4000000000000004"/>
    <s v="No"/>
    <s v="Express"/>
    <s v="No"/>
    <s v="No"/>
    <n v="10"/>
    <x v="1"/>
    <x v="6"/>
  </r>
  <r>
    <n v="3756"/>
    <n v="64"/>
    <s v="Female"/>
    <s v="Skirt"/>
    <x v="0"/>
    <n v="93"/>
    <s v="Pennsylvania"/>
    <s v="M"/>
    <s v="Peach"/>
    <x v="3"/>
    <n v="3.4"/>
    <s v="No"/>
    <s v="Free Shipping"/>
    <s v="No"/>
    <s v="No"/>
    <n v="26"/>
    <x v="2"/>
    <x v="5"/>
  </r>
  <r>
    <n v="3757"/>
    <n v="64"/>
    <s v="Female"/>
    <s v="Skirt"/>
    <x v="0"/>
    <n v="69"/>
    <s v="South Carolina"/>
    <s v="L"/>
    <s v="Teal"/>
    <x v="1"/>
    <n v="4.8"/>
    <s v="No"/>
    <s v="Express"/>
    <s v="No"/>
    <s v="No"/>
    <n v="42"/>
    <x v="5"/>
    <x v="4"/>
  </r>
  <r>
    <n v="3758"/>
    <n v="61"/>
    <s v="Female"/>
    <s v="Skirt"/>
    <x v="0"/>
    <n v="44"/>
    <s v="California"/>
    <s v="L"/>
    <s v="Red"/>
    <x v="3"/>
    <n v="4.5"/>
    <s v="No"/>
    <s v="2-Day Shipping"/>
    <s v="No"/>
    <s v="No"/>
    <n v="33"/>
    <x v="1"/>
    <x v="1"/>
  </r>
  <r>
    <n v="3759"/>
    <n v="61"/>
    <s v="Female"/>
    <s v="Sandals"/>
    <x v="1"/>
    <n v="54"/>
    <s v="Indiana"/>
    <s v="S"/>
    <s v="Black"/>
    <x v="1"/>
    <n v="2.7"/>
    <s v="No"/>
    <s v="Store Pickup"/>
    <s v="No"/>
    <s v="No"/>
    <n v="23"/>
    <x v="4"/>
    <x v="3"/>
  </r>
  <r>
    <n v="3760"/>
    <n v="44"/>
    <s v="Female"/>
    <s v="Sneakers"/>
    <x v="1"/>
    <n v="61"/>
    <s v="Missouri"/>
    <s v="M"/>
    <s v="Pink"/>
    <x v="1"/>
    <n v="3.5"/>
    <s v="No"/>
    <s v="Store Pickup"/>
    <s v="No"/>
    <s v="No"/>
    <n v="30"/>
    <x v="0"/>
    <x v="3"/>
  </r>
  <r>
    <n v="3761"/>
    <n v="65"/>
    <s v="Female"/>
    <s v="Socks"/>
    <x v="0"/>
    <n v="80"/>
    <s v="Connecticut"/>
    <s v="M"/>
    <s v="Peach"/>
    <x v="3"/>
    <n v="3.1"/>
    <s v="No"/>
    <s v="Next Day Air"/>
    <s v="No"/>
    <s v="No"/>
    <n v="36"/>
    <x v="3"/>
    <x v="1"/>
  </r>
  <r>
    <n v="3762"/>
    <n v="60"/>
    <s v="Female"/>
    <s v="Backpack"/>
    <x v="3"/>
    <n v="30"/>
    <s v="Nevada"/>
    <s v="M"/>
    <s v="Green"/>
    <x v="2"/>
    <n v="2.8"/>
    <s v="No"/>
    <s v="Next Day Air"/>
    <s v="No"/>
    <s v="No"/>
    <n v="3"/>
    <x v="0"/>
    <x v="6"/>
  </r>
  <r>
    <n v="3763"/>
    <n v="65"/>
    <s v="Female"/>
    <s v="Shorts"/>
    <x v="0"/>
    <n v="94"/>
    <s v="New York"/>
    <s v="L"/>
    <s v="Green"/>
    <x v="3"/>
    <n v="2.9"/>
    <s v="No"/>
    <s v="Store Pickup"/>
    <s v="No"/>
    <s v="No"/>
    <n v="13"/>
    <x v="3"/>
    <x v="2"/>
  </r>
  <r>
    <n v="3764"/>
    <n v="27"/>
    <s v="Female"/>
    <s v="Shirt"/>
    <x v="0"/>
    <n v="24"/>
    <s v="Oklahoma"/>
    <s v="XL"/>
    <s v="Red"/>
    <x v="0"/>
    <n v="4.5"/>
    <s v="No"/>
    <s v="Standard"/>
    <s v="No"/>
    <s v="No"/>
    <n v="38"/>
    <x v="1"/>
    <x v="6"/>
  </r>
  <r>
    <n v="3765"/>
    <n v="36"/>
    <s v="Female"/>
    <s v="Socks"/>
    <x v="0"/>
    <n v="21"/>
    <s v="South Dakota"/>
    <s v="M"/>
    <s v="Maroon"/>
    <x v="3"/>
    <n v="3.5"/>
    <s v="No"/>
    <s v="Next Day Air"/>
    <s v="No"/>
    <s v="No"/>
    <n v="19"/>
    <x v="0"/>
    <x v="5"/>
  </r>
  <r>
    <n v="3766"/>
    <n v="22"/>
    <s v="Female"/>
    <s v="Jewelry"/>
    <x v="3"/>
    <n v="52"/>
    <s v="Missouri"/>
    <s v="M"/>
    <s v="Green"/>
    <x v="2"/>
    <n v="4.3"/>
    <s v="No"/>
    <s v="Standard"/>
    <s v="No"/>
    <s v="No"/>
    <n v="14"/>
    <x v="4"/>
    <x v="4"/>
  </r>
  <r>
    <n v="3767"/>
    <n v="62"/>
    <s v="Female"/>
    <s v="Handbag"/>
    <x v="3"/>
    <n v="59"/>
    <s v="Texas"/>
    <s v="M"/>
    <s v="Black"/>
    <x v="3"/>
    <n v="4.9000000000000004"/>
    <s v="No"/>
    <s v="Next Day Air"/>
    <s v="No"/>
    <s v="No"/>
    <n v="43"/>
    <x v="5"/>
    <x v="2"/>
  </r>
  <r>
    <n v="3768"/>
    <n v="59"/>
    <s v="Female"/>
    <s v="Shorts"/>
    <x v="0"/>
    <n v="51"/>
    <s v="New York"/>
    <s v="XL"/>
    <s v="Black"/>
    <x v="2"/>
    <n v="3.1"/>
    <s v="No"/>
    <s v="Free Shipping"/>
    <s v="No"/>
    <s v="No"/>
    <n v="10"/>
    <x v="4"/>
    <x v="0"/>
  </r>
  <r>
    <n v="3769"/>
    <n v="50"/>
    <s v="Female"/>
    <s v="Sweater"/>
    <x v="0"/>
    <n v="35"/>
    <s v="Vermont"/>
    <s v="M"/>
    <s v="Yellow"/>
    <x v="0"/>
    <n v="4"/>
    <s v="No"/>
    <s v="Free Shipping"/>
    <s v="No"/>
    <s v="No"/>
    <n v="34"/>
    <x v="4"/>
    <x v="3"/>
  </r>
  <r>
    <n v="3770"/>
    <n v="51"/>
    <s v="Female"/>
    <s v="Gloves"/>
    <x v="3"/>
    <n v="87"/>
    <s v="Arizona"/>
    <s v="L"/>
    <s v="Green"/>
    <x v="2"/>
    <n v="3.6"/>
    <s v="No"/>
    <s v="Standard"/>
    <s v="No"/>
    <s v="No"/>
    <n v="31"/>
    <x v="0"/>
    <x v="2"/>
  </r>
  <r>
    <n v="3771"/>
    <n v="23"/>
    <s v="Female"/>
    <s v="Pants"/>
    <x v="0"/>
    <n v="42"/>
    <s v="Montana"/>
    <s v="L"/>
    <s v="Black"/>
    <x v="2"/>
    <n v="4"/>
    <s v="No"/>
    <s v="Store Pickup"/>
    <s v="No"/>
    <s v="No"/>
    <n v="34"/>
    <x v="4"/>
    <x v="1"/>
  </r>
  <r>
    <n v="3772"/>
    <n v="21"/>
    <s v="Female"/>
    <s v="T-shirt"/>
    <x v="0"/>
    <n v="86"/>
    <s v="Oklahoma"/>
    <s v="M"/>
    <s v="Red"/>
    <x v="0"/>
    <n v="2.6"/>
    <s v="No"/>
    <s v="Express"/>
    <s v="No"/>
    <s v="No"/>
    <n v="28"/>
    <x v="0"/>
    <x v="4"/>
  </r>
  <r>
    <n v="3773"/>
    <n v="44"/>
    <s v="Female"/>
    <s v="Pants"/>
    <x v="0"/>
    <n v="26"/>
    <s v="New Hampshire"/>
    <s v="L"/>
    <s v="Yellow"/>
    <x v="3"/>
    <n v="3.1"/>
    <s v="No"/>
    <s v="Next Day Air"/>
    <s v="No"/>
    <s v="No"/>
    <n v="35"/>
    <x v="1"/>
    <x v="2"/>
  </r>
  <r>
    <n v="3774"/>
    <n v="25"/>
    <s v="Female"/>
    <s v="Sweater"/>
    <x v="0"/>
    <n v="60"/>
    <s v="Wisconsin"/>
    <s v="M"/>
    <s v="Violet"/>
    <x v="2"/>
    <n v="3.5"/>
    <s v="No"/>
    <s v="Store Pickup"/>
    <s v="No"/>
    <s v="No"/>
    <n v="41"/>
    <x v="1"/>
    <x v="3"/>
  </r>
  <r>
    <n v="3775"/>
    <n v="57"/>
    <s v="Female"/>
    <s v="Gloves"/>
    <x v="3"/>
    <n v="83"/>
    <s v="Alaska"/>
    <s v="S"/>
    <s v="Cyan"/>
    <x v="0"/>
    <n v="3.9"/>
    <s v="No"/>
    <s v="Standard"/>
    <s v="No"/>
    <s v="No"/>
    <n v="48"/>
    <x v="3"/>
    <x v="0"/>
  </r>
  <r>
    <n v="3776"/>
    <n v="41"/>
    <s v="Female"/>
    <s v="Belt"/>
    <x v="3"/>
    <n v="63"/>
    <s v="South Dakota"/>
    <s v="S"/>
    <s v="Pink"/>
    <x v="1"/>
    <n v="2.7"/>
    <s v="No"/>
    <s v="2-Day Shipping"/>
    <s v="No"/>
    <s v="No"/>
    <n v="45"/>
    <x v="1"/>
    <x v="3"/>
  </r>
  <r>
    <n v="3777"/>
    <n v="19"/>
    <s v="Female"/>
    <s v="Sneakers"/>
    <x v="1"/>
    <n v="25"/>
    <s v="Alaska"/>
    <s v="L"/>
    <s v="Olive"/>
    <x v="1"/>
    <n v="4.0999999999999996"/>
    <s v="No"/>
    <s v="Standard"/>
    <s v="No"/>
    <s v="No"/>
    <n v="10"/>
    <x v="2"/>
    <x v="0"/>
  </r>
  <r>
    <n v="3778"/>
    <n v="43"/>
    <s v="Female"/>
    <s v="Shorts"/>
    <x v="0"/>
    <n v="65"/>
    <s v="Utah"/>
    <s v="M"/>
    <s v="Maroon"/>
    <x v="3"/>
    <n v="4.3"/>
    <s v="No"/>
    <s v="Express"/>
    <s v="No"/>
    <s v="No"/>
    <n v="9"/>
    <x v="1"/>
    <x v="1"/>
  </r>
  <r>
    <n v="3779"/>
    <n v="25"/>
    <s v="Female"/>
    <s v="Sneakers"/>
    <x v="1"/>
    <n v="60"/>
    <s v="South Dakota"/>
    <s v="M"/>
    <s v="Cyan"/>
    <x v="3"/>
    <n v="2.9"/>
    <s v="No"/>
    <s v="Free Shipping"/>
    <s v="No"/>
    <s v="No"/>
    <n v="30"/>
    <x v="5"/>
    <x v="2"/>
  </r>
  <r>
    <n v="3780"/>
    <n v="60"/>
    <s v="Female"/>
    <s v="Jeans"/>
    <x v="0"/>
    <n v="75"/>
    <s v="California"/>
    <s v="XL"/>
    <s v="Lavender"/>
    <x v="1"/>
    <n v="4"/>
    <s v="No"/>
    <s v="Express"/>
    <s v="No"/>
    <s v="No"/>
    <n v="45"/>
    <x v="3"/>
    <x v="2"/>
  </r>
  <r>
    <n v="3781"/>
    <n v="54"/>
    <s v="Female"/>
    <s v="Sneakers"/>
    <x v="1"/>
    <n v="57"/>
    <s v="Mississippi"/>
    <s v="L"/>
    <s v="Yellow"/>
    <x v="3"/>
    <n v="4.0999999999999996"/>
    <s v="No"/>
    <s v="Free Shipping"/>
    <s v="No"/>
    <s v="No"/>
    <n v="41"/>
    <x v="0"/>
    <x v="3"/>
  </r>
  <r>
    <n v="3782"/>
    <n v="52"/>
    <s v="Female"/>
    <s v="Boots"/>
    <x v="1"/>
    <n v="99"/>
    <s v="Tennessee"/>
    <s v="M"/>
    <s v="Pink"/>
    <x v="0"/>
    <n v="3.7"/>
    <s v="No"/>
    <s v="Standard"/>
    <s v="No"/>
    <s v="No"/>
    <n v="40"/>
    <x v="3"/>
    <x v="0"/>
  </r>
  <r>
    <n v="3783"/>
    <n v="40"/>
    <s v="Female"/>
    <s v="Jacket"/>
    <x v="2"/>
    <n v="45"/>
    <s v="Alabama"/>
    <s v="L"/>
    <s v="Orange"/>
    <x v="1"/>
    <n v="2.8"/>
    <s v="No"/>
    <s v="Free Shipping"/>
    <s v="No"/>
    <s v="No"/>
    <n v="42"/>
    <x v="3"/>
    <x v="0"/>
  </r>
  <r>
    <n v="3784"/>
    <n v="39"/>
    <s v="Female"/>
    <s v="Gloves"/>
    <x v="3"/>
    <n v="66"/>
    <s v="Maine"/>
    <s v="XL"/>
    <s v="Orange"/>
    <x v="2"/>
    <n v="3.2"/>
    <s v="No"/>
    <s v="Free Shipping"/>
    <s v="No"/>
    <s v="No"/>
    <n v="17"/>
    <x v="5"/>
    <x v="0"/>
  </r>
  <r>
    <n v="3785"/>
    <n v="54"/>
    <s v="Female"/>
    <s v="Socks"/>
    <x v="0"/>
    <n v="53"/>
    <s v="Virginia"/>
    <s v="M"/>
    <s v="Violet"/>
    <x v="0"/>
    <n v="4.5"/>
    <s v="No"/>
    <s v="Next Day Air"/>
    <s v="No"/>
    <s v="No"/>
    <n v="4"/>
    <x v="0"/>
    <x v="2"/>
  </r>
  <r>
    <n v="3786"/>
    <n v="64"/>
    <s v="Female"/>
    <s v="Jeans"/>
    <x v="0"/>
    <n v="94"/>
    <s v="New Hampshire"/>
    <s v="L"/>
    <s v="Lavender"/>
    <x v="0"/>
    <n v="3.8"/>
    <s v="No"/>
    <s v="Standard"/>
    <s v="No"/>
    <s v="No"/>
    <n v="6"/>
    <x v="1"/>
    <x v="5"/>
  </r>
  <r>
    <n v="3787"/>
    <n v="31"/>
    <s v="Female"/>
    <s v="Boots"/>
    <x v="1"/>
    <n v="47"/>
    <s v="Tennessee"/>
    <s v="L"/>
    <s v="Yellow"/>
    <x v="3"/>
    <n v="3.6"/>
    <s v="No"/>
    <s v="2-Day Shipping"/>
    <s v="No"/>
    <s v="No"/>
    <n v="22"/>
    <x v="0"/>
    <x v="1"/>
  </r>
  <r>
    <n v="3788"/>
    <n v="37"/>
    <s v="Female"/>
    <s v="Blouse"/>
    <x v="0"/>
    <n v="80"/>
    <s v="New York"/>
    <s v="M"/>
    <s v="Pink"/>
    <x v="3"/>
    <n v="3.6"/>
    <s v="No"/>
    <s v="2-Day Shipping"/>
    <s v="No"/>
    <s v="No"/>
    <n v="46"/>
    <x v="3"/>
    <x v="6"/>
  </r>
  <r>
    <n v="3789"/>
    <n v="43"/>
    <s v="Female"/>
    <s v="Hat"/>
    <x v="3"/>
    <n v="65"/>
    <s v="Kansas"/>
    <s v="XL"/>
    <s v="Teal"/>
    <x v="1"/>
    <n v="3.2"/>
    <s v="No"/>
    <s v="Next Day Air"/>
    <s v="No"/>
    <s v="No"/>
    <n v="27"/>
    <x v="5"/>
    <x v="5"/>
  </r>
  <r>
    <n v="3790"/>
    <n v="56"/>
    <s v="Female"/>
    <s v="Shirt"/>
    <x v="0"/>
    <n v="75"/>
    <s v="North Dakota"/>
    <s v="M"/>
    <s v="Magenta"/>
    <x v="2"/>
    <n v="3.8"/>
    <s v="No"/>
    <s v="Express"/>
    <s v="No"/>
    <s v="No"/>
    <n v="18"/>
    <x v="4"/>
    <x v="6"/>
  </r>
  <r>
    <n v="3791"/>
    <n v="27"/>
    <s v="Female"/>
    <s v="Handbag"/>
    <x v="3"/>
    <n v="45"/>
    <s v="Alaska"/>
    <s v="XL"/>
    <s v="Beige"/>
    <x v="2"/>
    <n v="4.4000000000000004"/>
    <s v="No"/>
    <s v="Standard"/>
    <s v="No"/>
    <s v="No"/>
    <n v="31"/>
    <x v="2"/>
    <x v="1"/>
  </r>
  <r>
    <n v="3792"/>
    <n v="40"/>
    <s v="Female"/>
    <s v="Sunglasses"/>
    <x v="3"/>
    <n v="51"/>
    <s v="Texas"/>
    <s v="M"/>
    <s v="Gray"/>
    <x v="1"/>
    <n v="3.7"/>
    <s v="No"/>
    <s v="Store Pickup"/>
    <s v="No"/>
    <s v="No"/>
    <n v="1"/>
    <x v="0"/>
    <x v="1"/>
  </r>
  <r>
    <n v="3793"/>
    <n v="43"/>
    <s v="Female"/>
    <s v="Scarf"/>
    <x v="3"/>
    <n v="58"/>
    <s v="Massachusetts"/>
    <s v="S"/>
    <s v="Turquoise"/>
    <x v="2"/>
    <n v="2.6"/>
    <s v="No"/>
    <s v="Express"/>
    <s v="No"/>
    <s v="No"/>
    <n v="2"/>
    <x v="3"/>
    <x v="0"/>
  </r>
  <r>
    <n v="3794"/>
    <n v="62"/>
    <s v="Female"/>
    <s v="Sunglasses"/>
    <x v="3"/>
    <n v="20"/>
    <s v="Delaware"/>
    <s v="M"/>
    <s v="Pink"/>
    <x v="3"/>
    <n v="4"/>
    <s v="No"/>
    <s v="Standard"/>
    <s v="No"/>
    <s v="No"/>
    <n v="46"/>
    <x v="4"/>
    <x v="2"/>
  </r>
  <r>
    <n v="3795"/>
    <n v="44"/>
    <s v="Female"/>
    <s v="Scarf"/>
    <x v="3"/>
    <n v="82"/>
    <s v="South Dakota"/>
    <s v="M"/>
    <s v="Violet"/>
    <x v="2"/>
    <n v="3.6"/>
    <s v="No"/>
    <s v="2-Day Shipping"/>
    <s v="No"/>
    <s v="No"/>
    <n v="27"/>
    <x v="0"/>
    <x v="1"/>
  </r>
  <r>
    <n v="3796"/>
    <n v="45"/>
    <s v="Female"/>
    <s v="Gloves"/>
    <x v="3"/>
    <n v="92"/>
    <s v="Arkansas"/>
    <s v="M"/>
    <s v="Charcoal"/>
    <x v="1"/>
    <n v="2.5"/>
    <s v="No"/>
    <s v="Express"/>
    <s v="No"/>
    <s v="No"/>
    <n v="3"/>
    <x v="1"/>
    <x v="1"/>
  </r>
  <r>
    <n v="3797"/>
    <n v="40"/>
    <s v="Female"/>
    <s v="Shorts"/>
    <x v="0"/>
    <n v="81"/>
    <s v="Utah"/>
    <s v="M"/>
    <s v="Lavender"/>
    <x v="3"/>
    <n v="3.2"/>
    <s v="No"/>
    <s v="Free Shipping"/>
    <s v="No"/>
    <s v="No"/>
    <n v="47"/>
    <x v="4"/>
    <x v="3"/>
  </r>
  <r>
    <n v="3798"/>
    <n v="68"/>
    <s v="Female"/>
    <s v="Sunglasses"/>
    <x v="3"/>
    <n v="44"/>
    <s v="California"/>
    <s v="M"/>
    <s v="Gray"/>
    <x v="2"/>
    <n v="2.5"/>
    <s v="No"/>
    <s v="Next Day Air"/>
    <s v="No"/>
    <s v="No"/>
    <n v="20"/>
    <x v="1"/>
    <x v="3"/>
  </r>
  <r>
    <n v="3799"/>
    <n v="63"/>
    <s v="Female"/>
    <s v="Jewelry"/>
    <x v="3"/>
    <n v="72"/>
    <s v="Rhode Island"/>
    <s v="S"/>
    <s v="Brown"/>
    <x v="0"/>
    <n v="3.2"/>
    <s v="No"/>
    <s v="Next Day Air"/>
    <s v="No"/>
    <s v="No"/>
    <n v="23"/>
    <x v="2"/>
    <x v="2"/>
  </r>
  <r>
    <n v="3800"/>
    <n v="60"/>
    <s v="Female"/>
    <s v="Jacket"/>
    <x v="2"/>
    <n v="26"/>
    <s v="Oklahoma"/>
    <s v="L"/>
    <s v="Violet"/>
    <x v="0"/>
    <n v="2.6"/>
    <s v="No"/>
    <s v="Store Pickup"/>
    <s v="No"/>
    <s v="No"/>
    <n v="13"/>
    <x v="2"/>
    <x v="5"/>
  </r>
  <r>
    <n v="3801"/>
    <n v="19"/>
    <s v="Female"/>
    <s v="Sweater"/>
    <x v="0"/>
    <n v="26"/>
    <s v="Vermont"/>
    <s v="M"/>
    <s v="Turquoise"/>
    <x v="3"/>
    <n v="4.8"/>
    <s v="No"/>
    <s v="Next Day Air"/>
    <s v="No"/>
    <s v="No"/>
    <n v="12"/>
    <x v="0"/>
    <x v="4"/>
  </r>
  <r>
    <n v="3802"/>
    <n v="26"/>
    <s v="Female"/>
    <s v="Blouse"/>
    <x v="0"/>
    <n v="84"/>
    <s v="Kentucky"/>
    <s v="M"/>
    <s v="Peach"/>
    <x v="1"/>
    <n v="5"/>
    <s v="No"/>
    <s v="Store Pickup"/>
    <s v="No"/>
    <s v="No"/>
    <n v="36"/>
    <x v="3"/>
    <x v="0"/>
  </r>
  <r>
    <n v="3803"/>
    <n v="70"/>
    <s v="Female"/>
    <s v="Scarf"/>
    <x v="3"/>
    <n v="72"/>
    <s v="Illinois"/>
    <s v="S"/>
    <s v="Turquoise"/>
    <x v="1"/>
    <n v="3.2"/>
    <s v="No"/>
    <s v="2-Day Shipping"/>
    <s v="No"/>
    <s v="No"/>
    <n v="1"/>
    <x v="4"/>
    <x v="5"/>
  </r>
  <r>
    <n v="3804"/>
    <n v="48"/>
    <s v="Female"/>
    <s v="Handbag"/>
    <x v="3"/>
    <n v="55"/>
    <s v="Connecticut"/>
    <s v="M"/>
    <s v="Violet"/>
    <x v="1"/>
    <n v="3.6"/>
    <s v="No"/>
    <s v="Standard"/>
    <s v="No"/>
    <s v="No"/>
    <n v="14"/>
    <x v="5"/>
    <x v="1"/>
  </r>
  <r>
    <n v="3805"/>
    <n v="37"/>
    <s v="Female"/>
    <s v="Hat"/>
    <x v="3"/>
    <n v="77"/>
    <s v="Florida"/>
    <s v="M"/>
    <s v="Olive"/>
    <x v="3"/>
    <n v="2.7"/>
    <s v="No"/>
    <s v="2-Day Shipping"/>
    <s v="No"/>
    <s v="No"/>
    <n v="45"/>
    <x v="1"/>
    <x v="2"/>
  </r>
  <r>
    <n v="3806"/>
    <n v="48"/>
    <s v="Female"/>
    <s v="Scarf"/>
    <x v="3"/>
    <n v="57"/>
    <s v="New Jersey"/>
    <s v="M"/>
    <s v="Green"/>
    <x v="3"/>
    <n v="3.1"/>
    <s v="No"/>
    <s v="Standard"/>
    <s v="No"/>
    <s v="No"/>
    <n v="31"/>
    <x v="2"/>
    <x v="3"/>
  </r>
  <r>
    <n v="3807"/>
    <n v="18"/>
    <s v="Female"/>
    <s v="Boots"/>
    <x v="1"/>
    <n v="71"/>
    <s v="Missouri"/>
    <s v="M"/>
    <s v="Teal"/>
    <x v="1"/>
    <n v="3"/>
    <s v="No"/>
    <s v="Standard"/>
    <s v="No"/>
    <s v="No"/>
    <n v="41"/>
    <x v="3"/>
    <x v="1"/>
  </r>
  <r>
    <n v="3808"/>
    <n v="38"/>
    <s v="Female"/>
    <s v="Blouse"/>
    <x v="0"/>
    <n v="39"/>
    <s v="Michigan"/>
    <s v="L"/>
    <s v="Peach"/>
    <x v="1"/>
    <n v="2.9"/>
    <s v="No"/>
    <s v="Next Day Air"/>
    <s v="No"/>
    <s v="No"/>
    <n v="36"/>
    <x v="3"/>
    <x v="2"/>
  </r>
  <r>
    <n v="3809"/>
    <n v="33"/>
    <s v="Female"/>
    <s v="Socks"/>
    <x v="0"/>
    <n v="28"/>
    <s v="Washington"/>
    <s v="M"/>
    <s v="Pink"/>
    <x v="0"/>
    <n v="4.7"/>
    <s v="No"/>
    <s v="Express"/>
    <s v="No"/>
    <s v="No"/>
    <n v="6"/>
    <x v="5"/>
    <x v="4"/>
  </r>
  <r>
    <n v="3810"/>
    <n v="57"/>
    <s v="Female"/>
    <s v="Shoes"/>
    <x v="1"/>
    <n v="33"/>
    <s v="New York"/>
    <s v="S"/>
    <s v="Maroon"/>
    <x v="0"/>
    <n v="3.7"/>
    <s v="No"/>
    <s v="Standard"/>
    <s v="No"/>
    <s v="No"/>
    <n v="28"/>
    <x v="2"/>
    <x v="2"/>
  </r>
  <r>
    <n v="3811"/>
    <n v="46"/>
    <s v="Female"/>
    <s v="Skirt"/>
    <x v="0"/>
    <n v="79"/>
    <s v="Wisconsin"/>
    <s v="L"/>
    <s v="Peach"/>
    <x v="3"/>
    <n v="3.9"/>
    <s v="No"/>
    <s v="Free Shipping"/>
    <s v="No"/>
    <s v="No"/>
    <n v="29"/>
    <x v="0"/>
    <x v="5"/>
  </r>
  <r>
    <n v="3812"/>
    <n v="46"/>
    <s v="Female"/>
    <s v="Belt"/>
    <x v="3"/>
    <n v="30"/>
    <s v="Idaho"/>
    <s v="M"/>
    <s v="Maroon"/>
    <x v="0"/>
    <n v="4"/>
    <s v="No"/>
    <s v="Standard"/>
    <s v="No"/>
    <s v="No"/>
    <n v="14"/>
    <x v="1"/>
    <x v="5"/>
  </r>
  <r>
    <n v="3813"/>
    <n v="50"/>
    <s v="Female"/>
    <s v="Skirt"/>
    <x v="0"/>
    <n v="75"/>
    <s v="Michigan"/>
    <s v="M"/>
    <s v="Pink"/>
    <x v="1"/>
    <n v="2.8"/>
    <s v="No"/>
    <s v="Next Day Air"/>
    <s v="No"/>
    <s v="No"/>
    <n v="7"/>
    <x v="4"/>
    <x v="6"/>
  </r>
  <r>
    <n v="3814"/>
    <n v="61"/>
    <s v="Female"/>
    <s v="Pants"/>
    <x v="0"/>
    <n v="89"/>
    <s v="Georgia"/>
    <s v="M"/>
    <s v="Orange"/>
    <x v="2"/>
    <n v="4.0999999999999996"/>
    <s v="No"/>
    <s v="Express"/>
    <s v="No"/>
    <s v="No"/>
    <n v="31"/>
    <x v="0"/>
    <x v="4"/>
  </r>
  <r>
    <n v="3815"/>
    <n v="45"/>
    <s v="Female"/>
    <s v="Dress"/>
    <x v="0"/>
    <n v="95"/>
    <s v="Michigan"/>
    <s v="M"/>
    <s v="Orange"/>
    <x v="0"/>
    <n v="4.2"/>
    <s v="No"/>
    <s v="Free Shipping"/>
    <s v="No"/>
    <s v="No"/>
    <n v="26"/>
    <x v="4"/>
    <x v="6"/>
  </r>
  <r>
    <n v="3816"/>
    <n v="32"/>
    <s v="Female"/>
    <s v="Hat"/>
    <x v="3"/>
    <n v="44"/>
    <s v="Maine"/>
    <s v="M"/>
    <s v="Brown"/>
    <x v="3"/>
    <n v="4.3"/>
    <s v="No"/>
    <s v="Express"/>
    <s v="No"/>
    <s v="No"/>
    <n v="12"/>
    <x v="0"/>
    <x v="0"/>
  </r>
  <r>
    <n v="3817"/>
    <n v="29"/>
    <s v="Female"/>
    <s v="Coat"/>
    <x v="2"/>
    <n v="86"/>
    <s v="Maryland"/>
    <s v="S"/>
    <s v="Silver"/>
    <x v="2"/>
    <n v="4.3"/>
    <s v="No"/>
    <s v="Store Pickup"/>
    <s v="No"/>
    <s v="No"/>
    <n v="45"/>
    <x v="2"/>
    <x v="0"/>
  </r>
  <r>
    <n v="3818"/>
    <n v="66"/>
    <s v="Female"/>
    <s v="Scarf"/>
    <x v="3"/>
    <n v="91"/>
    <s v="Missouri"/>
    <s v="M"/>
    <s v="Magenta"/>
    <x v="3"/>
    <n v="2.6"/>
    <s v="No"/>
    <s v="Express"/>
    <s v="No"/>
    <s v="No"/>
    <n v="40"/>
    <x v="3"/>
    <x v="2"/>
  </r>
  <r>
    <n v="3819"/>
    <n v="70"/>
    <s v="Female"/>
    <s v="Sneakers"/>
    <x v="1"/>
    <n v="41"/>
    <s v="Oregon"/>
    <s v="XL"/>
    <s v="Indigo"/>
    <x v="0"/>
    <n v="3.8"/>
    <s v="No"/>
    <s v="Free Shipping"/>
    <s v="No"/>
    <s v="No"/>
    <n v="42"/>
    <x v="1"/>
    <x v="5"/>
  </r>
  <r>
    <n v="3820"/>
    <n v="36"/>
    <s v="Female"/>
    <s v="Pants"/>
    <x v="0"/>
    <n v="99"/>
    <s v="Arkansas"/>
    <s v="S"/>
    <s v="Gold"/>
    <x v="1"/>
    <n v="2.9"/>
    <s v="No"/>
    <s v="Express"/>
    <s v="No"/>
    <s v="No"/>
    <n v="45"/>
    <x v="1"/>
    <x v="3"/>
  </r>
  <r>
    <n v="3821"/>
    <n v="34"/>
    <s v="Female"/>
    <s v="Belt"/>
    <x v="3"/>
    <n v="65"/>
    <s v="New Hampshire"/>
    <s v="M"/>
    <s v="Purple"/>
    <x v="0"/>
    <n v="5"/>
    <s v="No"/>
    <s v="Standard"/>
    <s v="No"/>
    <s v="No"/>
    <n v="34"/>
    <x v="5"/>
    <x v="3"/>
  </r>
  <r>
    <n v="3822"/>
    <n v="20"/>
    <s v="Female"/>
    <s v="Sneakers"/>
    <x v="1"/>
    <n v="48"/>
    <s v="Oregon"/>
    <s v="M"/>
    <s v="Gold"/>
    <x v="2"/>
    <n v="4.5999999999999996"/>
    <s v="No"/>
    <s v="Free Shipping"/>
    <s v="No"/>
    <s v="No"/>
    <n v="34"/>
    <x v="2"/>
    <x v="6"/>
  </r>
  <r>
    <n v="3823"/>
    <n v="70"/>
    <s v="Female"/>
    <s v="Hat"/>
    <x v="3"/>
    <n v="41"/>
    <s v="Kansas"/>
    <s v="S"/>
    <s v="Gold"/>
    <x v="1"/>
    <n v="3.2"/>
    <s v="No"/>
    <s v="Free Shipping"/>
    <s v="No"/>
    <s v="No"/>
    <n v="17"/>
    <x v="3"/>
    <x v="6"/>
  </r>
  <r>
    <n v="3824"/>
    <n v="50"/>
    <s v="Female"/>
    <s v="Shirt"/>
    <x v="0"/>
    <n v="42"/>
    <s v="California"/>
    <s v="M"/>
    <s v="Gold"/>
    <x v="2"/>
    <n v="3"/>
    <s v="No"/>
    <s v="Standard"/>
    <s v="No"/>
    <s v="No"/>
    <n v="27"/>
    <x v="4"/>
    <x v="1"/>
  </r>
  <r>
    <n v="3825"/>
    <n v="54"/>
    <s v="Female"/>
    <s v="Shorts"/>
    <x v="0"/>
    <n v="26"/>
    <s v="Georgia"/>
    <s v="M"/>
    <s v="Olive"/>
    <x v="2"/>
    <n v="4"/>
    <s v="No"/>
    <s v="Free Shipping"/>
    <s v="No"/>
    <s v="No"/>
    <n v="31"/>
    <x v="2"/>
    <x v="3"/>
  </r>
  <r>
    <n v="3826"/>
    <n v="49"/>
    <s v="Female"/>
    <s v="Shorts"/>
    <x v="0"/>
    <n v="35"/>
    <s v="Hawaii"/>
    <s v="L"/>
    <s v="Green"/>
    <x v="3"/>
    <n v="4.0999999999999996"/>
    <s v="No"/>
    <s v="Express"/>
    <s v="No"/>
    <s v="No"/>
    <n v="47"/>
    <x v="5"/>
    <x v="0"/>
  </r>
  <r>
    <n v="3827"/>
    <n v="50"/>
    <s v="Female"/>
    <s v="Jacket"/>
    <x v="2"/>
    <n v="31"/>
    <s v="Montana"/>
    <s v="M"/>
    <s v="Gray"/>
    <x v="2"/>
    <n v="4"/>
    <s v="No"/>
    <s v="Express"/>
    <s v="No"/>
    <s v="No"/>
    <n v="25"/>
    <x v="4"/>
    <x v="2"/>
  </r>
  <r>
    <n v="3828"/>
    <n v="62"/>
    <s v="Female"/>
    <s v="Jewelry"/>
    <x v="3"/>
    <n v="73"/>
    <s v="Montana"/>
    <s v="M"/>
    <s v="Red"/>
    <x v="2"/>
    <n v="4.0999999999999996"/>
    <s v="No"/>
    <s v="Standard"/>
    <s v="No"/>
    <s v="No"/>
    <n v="47"/>
    <x v="1"/>
    <x v="0"/>
  </r>
  <r>
    <n v="3829"/>
    <n v="42"/>
    <s v="Female"/>
    <s v="Blouse"/>
    <x v="0"/>
    <n v="82"/>
    <s v="Mississippi"/>
    <s v="M"/>
    <s v="Charcoal"/>
    <x v="1"/>
    <n v="3.4"/>
    <s v="No"/>
    <s v="Free Shipping"/>
    <s v="No"/>
    <s v="No"/>
    <n v="8"/>
    <x v="1"/>
    <x v="1"/>
  </r>
  <r>
    <n v="3830"/>
    <n v="69"/>
    <s v="Female"/>
    <s v="Pants"/>
    <x v="0"/>
    <n v="32"/>
    <s v="Washington"/>
    <s v="M"/>
    <s v="Indigo"/>
    <x v="1"/>
    <n v="2.9"/>
    <s v="No"/>
    <s v="Free Shipping"/>
    <s v="No"/>
    <s v="No"/>
    <n v="32"/>
    <x v="5"/>
    <x v="0"/>
  </r>
  <r>
    <n v="3831"/>
    <n v="22"/>
    <s v="Female"/>
    <s v="Hat"/>
    <x v="3"/>
    <n v="27"/>
    <s v="Pennsylvania"/>
    <s v="M"/>
    <s v="Indigo"/>
    <x v="2"/>
    <n v="3"/>
    <s v="No"/>
    <s v="2-Day Shipping"/>
    <s v="No"/>
    <s v="No"/>
    <n v="33"/>
    <x v="4"/>
    <x v="6"/>
  </r>
  <r>
    <n v="3832"/>
    <n v="36"/>
    <s v="Female"/>
    <s v="Backpack"/>
    <x v="3"/>
    <n v="86"/>
    <s v="Nevada"/>
    <s v="L"/>
    <s v="Silver"/>
    <x v="1"/>
    <n v="4"/>
    <s v="No"/>
    <s v="Next Day Air"/>
    <s v="No"/>
    <s v="No"/>
    <n v="16"/>
    <x v="5"/>
    <x v="6"/>
  </r>
  <r>
    <n v="3833"/>
    <n v="64"/>
    <s v="Female"/>
    <s v="Boots"/>
    <x v="1"/>
    <n v="38"/>
    <s v="Kansas"/>
    <s v="XL"/>
    <s v="Purple"/>
    <x v="0"/>
    <n v="4.8"/>
    <s v="No"/>
    <s v="2-Day Shipping"/>
    <s v="No"/>
    <s v="No"/>
    <n v="27"/>
    <x v="1"/>
    <x v="1"/>
  </r>
  <r>
    <n v="3834"/>
    <n v="44"/>
    <s v="Female"/>
    <s v="Jacket"/>
    <x v="2"/>
    <n v="93"/>
    <s v="Arizona"/>
    <s v="L"/>
    <s v="Gray"/>
    <x v="2"/>
    <n v="4.5999999999999996"/>
    <s v="No"/>
    <s v="Free Shipping"/>
    <s v="No"/>
    <s v="No"/>
    <n v="17"/>
    <x v="3"/>
    <x v="6"/>
  </r>
  <r>
    <n v="3835"/>
    <n v="43"/>
    <s v="Female"/>
    <s v="Hoodie"/>
    <x v="0"/>
    <n v="59"/>
    <s v="Tennessee"/>
    <s v="M"/>
    <s v="Magenta"/>
    <x v="0"/>
    <n v="4.0999999999999996"/>
    <s v="No"/>
    <s v="2-Day Shipping"/>
    <s v="No"/>
    <s v="No"/>
    <n v="17"/>
    <x v="1"/>
    <x v="3"/>
  </r>
  <r>
    <n v="3836"/>
    <n v="58"/>
    <s v="Female"/>
    <s v="Sandals"/>
    <x v="1"/>
    <n v="58"/>
    <s v="Pennsylvania"/>
    <s v="L"/>
    <s v="Silver"/>
    <x v="0"/>
    <n v="2.6"/>
    <s v="No"/>
    <s v="Express"/>
    <s v="No"/>
    <s v="No"/>
    <n v="28"/>
    <x v="3"/>
    <x v="4"/>
  </r>
  <r>
    <n v="3837"/>
    <n v="62"/>
    <s v="Female"/>
    <s v="Skirt"/>
    <x v="0"/>
    <n v="84"/>
    <s v="Alaska"/>
    <s v="M"/>
    <s v="Violet"/>
    <x v="1"/>
    <n v="2.5"/>
    <s v="No"/>
    <s v="Free Shipping"/>
    <s v="No"/>
    <s v="No"/>
    <n v="38"/>
    <x v="3"/>
    <x v="0"/>
  </r>
  <r>
    <n v="3838"/>
    <n v="45"/>
    <s v="Female"/>
    <s v="Hoodie"/>
    <x v="0"/>
    <n v="100"/>
    <s v="New Mexico"/>
    <s v="M"/>
    <s v="Green"/>
    <x v="1"/>
    <n v="4.8"/>
    <s v="No"/>
    <s v="Free Shipping"/>
    <s v="No"/>
    <s v="No"/>
    <n v="33"/>
    <x v="4"/>
    <x v="0"/>
  </r>
  <r>
    <n v="3839"/>
    <n v="47"/>
    <s v="Female"/>
    <s v="Dress"/>
    <x v="0"/>
    <n v="25"/>
    <s v="Rhode Island"/>
    <s v="L"/>
    <s v="Green"/>
    <x v="2"/>
    <n v="4.2"/>
    <s v="No"/>
    <s v="Express"/>
    <s v="No"/>
    <s v="No"/>
    <n v="24"/>
    <x v="0"/>
    <x v="6"/>
  </r>
  <r>
    <n v="3840"/>
    <n v="66"/>
    <s v="Female"/>
    <s v="Sandals"/>
    <x v="1"/>
    <n v="29"/>
    <s v="Connecticut"/>
    <s v="M"/>
    <s v="Peach"/>
    <x v="1"/>
    <n v="3.9"/>
    <s v="No"/>
    <s v="Free Shipping"/>
    <s v="No"/>
    <s v="No"/>
    <n v="14"/>
    <x v="0"/>
    <x v="3"/>
  </r>
  <r>
    <n v="3841"/>
    <n v="30"/>
    <s v="Female"/>
    <s v="Jeans"/>
    <x v="0"/>
    <n v="42"/>
    <s v="Idaho"/>
    <s v="M"/>
    <s v="Turquoise"/>
    <x v="1"/>
    <n v="3.7"/>
    <s v="No"/>
    <s v="Express"/>
    <s v="No"/>
    <s v="No"/>
    <n v="5"/>
    <x v="0"/>
    <x v="0"/>
  </r>
  <r>
    <n v="3842"/>
    <n v="68"/>
    <s v="Female"/>
    <s v="Jeans"/>
    <x v="0"/>
    <n v="57"/>
    <s v="Mississippi"/>
    <s v="L"/>
    <s v="Pink"/>
    <x v="3"/>
    <n v="4.2"/>
    <s v="No"/>
    <s v="2-Day Shipping"/>
    <s v="No"/>
    <s v="No"/>
    <n v="8"/>
    <x v="4"/>
    <x v="5"/>
  </r>
  <r>
    <n v="3843"/>
    <n v="35"/>
    <s v="Female"/>
    <s v="Jacket"/>
    <x v="2"/>
    <n v="84"/>
    <s v="Colorado"/>
    <s v="L"/>
    <s v="Lavender"/>
    <x v="0"/>
    <n v="4.2"/>
    <s v="No"/>
    <s v="Next Day Air"/>
    <s v="No"/>
    <s v="No"/>
    <n v="42"/>
    <x v="5"/>
    <x v="5"/>
  </r>
  <r>
    <n v="3844"/>
    <n v="64"/>
    <s v="Female"/>
    <s v="Hat"/>
    <x v="3"/>
    <n v="71"/>
    <s v="Georgia"/>
    <s v="L"/>
    <s v="Silver"/>
    <x v="0"/>
    <n v="4"/>
    <s v="No"/>
    <s v="Free Shipping"/>
    <s v="No"/>
    <s v="No"/>
    <n v="48"/>
    <x v="0"/>
    <x v="6"/>
  </r>
  <r>
    <n v="3845"/>
    <n v="30"/>
    <s v="Female"/>
    <s v="Shorts"/>
    <x v="0"/>
    <n v="87"/>
    <s v="Montana"/>
    <s v="S"/>
    <s v="Cyan"/>
    <x v="3"/>
    <n v="5"/>
    <s v="No"/>
    <s v="Next Day Air"/>
    <s v="No"/>
    <s v="No"/>
    <n v="40"/>
    <x v="0"/>
    <x v="3"/>
  </r>
  <r>
    <n v="3846"/>
    <n v="58"/>
    <s v="Female"/>
    <s v="Sweater"/>
    <x v="0"/>
    <n v="52"/>
    <s v="California"/>
    <s v="M"/>
    <s v="Green"/>
    <x v="0"/>
    <n v="4.9000000000000004"/>
    <s v="No"/>
    <s v="Standard"/>
    <s v="No"/>
    <s v="No"/>
    <n v="46"/>
    <x v="0"/>
    <x v="2"/>
  </r>
  <r>
    <n v="3847"/>
    <n v="57"/>
    <s v="Female"/>
    <s v="Blouse"/>
    <x v="0"/>
    <n v="58"/>
    <s v="Pennsylvania"/>
    <s v="L"/>
    <s v="Orange"/>
    <x v="2"/>
    <n v="4"/>
    <s v="No"/>
    <s v="Express"/>
    <s v="No"/>
    <s v="No"/>
    <n v="40"/>
    <x v="3"/>
    <x v="6"/>
  </r>
  <r>
    <n v="3848"/>
    <n v="60"/>
    <s v="Female"/>
    <s v="Sweater"/>
    <x v="0"/>
    <n v="34"/>
    <s v="Delaware"/>
    <s v="S"/>
    <s v="Blue"/>
    <x v="3"/>
    <n v="3.2"/>
    <s v="No"/>
    <s v="2-Day Shipping"/>
    <s v="No"/>
    <s v="No"/>
    <n v="31"/>
    <x v="3"/>
    <x v="0"/>
  </r>
  <r>
    <n v="3849"/>
    <n v="22"/>
    <s v="Female"/>
    <s v="Jewelry"/>
    <x v="3"/>
    <n v="60"/>
    <s v="New Hampshire"/>
    <s v="M"/>
    <s v="Magenta"/>
    <x v="0"/>
    <n v="3"/>
    <s v="No"/>
    <s v="Next Day Air"/>
    <s v="No"/>
    <s v="No"/>
    <n v="39"/>
    <x v="1"/>
    <x v="6"/>
  </r>
  <r>
    <n v="3850"/>
    <n v="46"/>
    <s v="Female"/>
    <s v="Hoodie"/>
    <x v="0"/>
    <n v="68"/>
    <s v="Florida"/>
    <s v="S"/>
    <s v="Cyan"/>
    <x v="0"/>
    <n v="2.6"/>
    <s v="No"/>
    <s v="Express"/>
    <s v="No"/>
    <s v="No"/>
    <n v="36"/>
    <x v="3"/>
    <x v="0"/>
  </r>
  <r>
    <n v="3851"/>
    <n v="27"/>
    <s v="Female"/>
    <s v="Jewelry"/>
    <x v="3"/>
    <n v="74"/>
    <s v="Mississippi"/>
    <s v="L"/>
    <s v="Indigo"/>
    <x v="2"/>
    <n v="4.4000000000000004"/>
    <s v="No"/>
    <s v="2-Day Shipping"/>
    <s v="No"/>
    <s v="No"/>
    <n v="25"/>
    <x v="5"/>
    <x v="6"/>
  </r>
  <r>
    <n v="3852"/>
    <n v="50"/>
    <s v="Female"/>
    <s v="Scarf"/>
    <x v="3"/>
    <n v="83"/>
    <s v="Montana"/>
    <s v="M"/>
    <s v="Pink"/>
    <x v="2"/>
    <n v="3.9"/>
    <s v="No"/>
    <s v="Free Shipping"/>
    <s v="No"/>
    <s v="No"/>
    <n v="24"/>
    <x v="5"/>
    <x v="2"/>
  </r>
  <r>
    <n v="3853"/>
    <n v="65"/>
    <s v="Female"/>
    <s v="Hat"/>
    <x v="3"/>
    <n v="79"/>
    <s v="Mississippi"/>
    <s v="M"/>
    <s v="Peach"/>
    <x v="3"/>
    <n v="4"/>
    <s v="No"/>
    <s v="2-Day Shipping"/>
    <s v="No"/>
    <s v="No"/>
    <n v="19"/>
    <x v="3"/>
    <x v="1"/>
  </r>
  <r>
    <n v="3854"/>
    <n v="61"/>
    <s v="Female"/>
    <s v="Sunglasses"/>
    <x v="3"/>
    <n v="76"/>
    <s v="Tennessee"/>
    <s v="M"/>
    <s v="Lavender"/>
    <x v="3"/>
    <n v="4"/>
    <s v="No"/>
    <s v="Store Pickup"/>
    <s v="No"/>
    <s v="No"/>
    <n v="49"/>
    <x v="5"/>
    <x v="4"/>
  </r>
  <r>
    <n v="3855"/>
    <n v="57"/>
    <s v="Female"/>
    <s v="T-shirt"/>
    <x v="0"/>
    <n v="20"/>
    <s v="Florida"/>
    <s v="M"/>
    <s v="Black"/>
    <x v="1"/>
    <n v="4.2"/>
    <s v="No"/>
    <s v="Free Shipping"/>
    <s v="No"/>
    <s v="No"/>
    <n v="4"/>
    <x v="0"/>
    <x v="2"/>
  </r>
  <r>
    <n v="3856"/>
    <n v="40"/>
    <s v="Female"/>
    <s v="Shirt"/>
    <x v="0"/>
    <n v="61"/>
    <s v="Illinois"/>
    <s v="XL"/>
    <s v="Lavender"/>
    <x v="2"/>
    <n v="4.4000000000000004"/>
    <s v="No"/>
    <s v="Next Day Air"/>
    <s v="No"/>
    <s v="No"/>
    <n v="36"/>
    <x v="1"/>
    <x v="3"/>
  </r>
  <r>
    <n v="3857"/>
    <n v="39"/>
    <s v="Female"/>
    <s v="Sandals"/>
    <x v="1"/>
    <n v="78"/>
    <s v="Virginia"/>
    <s v="S"/>
    <s v="Brown"/>
    <x v="2"/>
    <n v="2.5"/>
    <s v="No"/>
    <s v="Free Shipping"/>
    <s v="No"/>
    <s v="No"/>
    <n v="8"/>
    <x v="5"/>
    <x v="3"/>
  </r>
  <r>
    <n v="3858"/>
    <n v="42"/>
    <s v="Female"/>
    <s v="Hat"/>
    <x v="3"/>
    <n v="21"/>
    <s v="Texas"/>
    <s v="S"/>
    <s v="Yellow"/>
    <x v="2"/>
    <n v="3.1"/>
    <s v="No"/>
    <s v="Store Pickup"/>
    <s v="No"/>
    <s v="No"/>
    <n v="29"/>
    <x v="2"/>
    <x v="6"/>
  </r>
  <r>
    <n v="3859"/>
    <n v="30"/>
    <s v="Female"/>
    <s v="T-shirt"/>
    <x v="0"/>
    <n v="77"/>
    <s v="Missouri"/>
    <s v="M"/>
    <s v="Olive"/>
    <x v="0"/>
    <n v="3.5"/>
    <s v="No"/>
    <s v="Store Pickup"/>
    <s v="No"/>
    <s v="No"/>
    <n v="26"/>
    <x v="2"/>
    <x v="3"/>
  </r>
  <r>
    <n v="3860"/>
    <n v="65"/>
    <s v="Female"/>
    <s v="Shorts"/>
    <x v="0"/>
    <n v="88"/>
    <s v="Mississippi"/>
    <s v="S"/>
    <s v="Blue"/>
    <x v="3"/>
    <n v="3"/>
    <s v="No"/>
    <s v="2-Day Shipping"/>
    <s v="No"/>
    <s v="No"/>
    <n v="47"/>
    <x v="4"/>
    <x v="4"/>
  </r>
  <r>
    <n v="3861"/>
    <n v="57"/>
    <s v="Female"/>
    <s v="Sunglasses"/>
    <x v="3"/>
    <n v="64"/>
    <s v="Pennsylvania"/>
    <s v="M"/>
    <s v="Turquoise"/>
    <x v="2"/>
    <n v="4.4000000000000004"/>
    <s v="No"/>
    <s v="Next Day Air"/>
    <s v="No"/>
    <s v="No"/>
    <n v="44"/>
    <x v="1"/>
    <x v="2"/>
  </r>
  <r>
    <n v="3862"/>
    <n v="64"/>
    <s v="Female"/>
    <s v="Jacket"/>
    <x v="2"/>
    <n v="57"/>
    <s v="Wyoming"/>
    <s v="M"/>
    <s v="Yellow"/>
    <x v="1"/>
    <n v="4.9000000000000004"/>
    <s v="No"/>
    <s v="Standard"/>
    <s v="No"/>
    <s v="No"/>
    <n v="49"/>
    <x v="2"/>
    <x v="5"/>
  </r>
  <r>
    <n v="3863"/>
    <n v="56"/>
    <s v="Female"/>
    <s v="Shirt"/>
    <x v="0"/>
    <n v="49"/>
    <s v="Idaho"/>
    <s v="L"/>
    <s v="Turquoise"/>
    <x v="0"/>
    <n v="2.8"/>
    <s v="No"/>
    <s v="Next Day Air"/>
    <s v="No"/>
    <s v="No"/>
    <n v="9"/>
    <x v="0"/>
    <x v="5"/>
  </r>
  <r>
    <n v="3864"/>
    <n v="40"/>
    <s v="Female"/>
    <s v="Scarf"/>
    <x v="3"/>
    <n v="35"/>
    <s v="New Hampshire"/>
    <s v="M"/>
    <s v="Orange"/>
    <x v="2"/>
    <n v="3.3"/>
    <s v="No"/>
    <s v="Free Shipping"/>
    <s v="No"/>
    <s v="No"/>
    <n v="28"/>
    <x v="1"/>
    <x v="0"/>
  </r>
  <r>
    <n v="3865"/>
    <n v="55"/>
    <s v="Female"/>
    <s v="T-shirt"/>
    <x v="0"/>
    <n v="99"/>
    <s v="Wyoming"/>
    <s v="S"/>
    <s v="Blue"/>
    <x v="0"/>
    <n v="4.9000000000000004"/>
    <s v="No"/>
    <s v="Express"/>
    <s v="No"/>
    <s v="No"/>
    <n v="1"/>
    <x v="5"/>
    <x v="0"/>
  </r>
  <r>
    <n v="3866"/>
    <n v="25"/>
    <s v="Female"/>
    <s v="Shorts"/>
    <x v="0"/>
    <n v="42"/>
    <s v="Nebraska"/>
    <s v="M"/>
    <s v="Olive"/>
    <x v="1"/>
    <n v="4.2"/>
    <s v="No"/>
    <s v="Store Pickup"/>
    <s v="No"/>
    <s v="No"/>
    <n v="28"/>
    <x v="1"/>
    <x v="6"/>
  </r>
  <r>
    <n v="3867"/>
    <n v="58"/>
    <s v="Female"/>
    <s v="Hat"/>
    <x v="3"/>
    <n v="32"/>
    <s v="Alaska"/>
    <s v="M"/>
    <s v="Beige"/>
    <x v="0"/>
    <n v="3.3"/>
    <s v="No"/>
    <s v="2-Day Shipping"/>
    <s v="No"/>
    <s v="No"/>
    <n v="33"/>
    <x v="2"/>
    <x v="0"/>
  </r>
  <r>
    <n v="3868"/>
    <n v="46"/>
    <s v="Female"/>
    <s v="Jacket"/>
    <x v="2"/>
    <n v="21"/>
    <s v="Maryland"/>
    <s v="L"/>
    <s v="Lavender"/>
    <x v="2"/>
    <n v="2.7"/>
    <s v="No"/>
    <s v="Standard"/>
    <s v="No"/>
    <s v="No"/>
    <n v="28"/>
    <x v="2"/>
    <x v="5"/>
  </r>
  <r>
    <n v="3869"/>
    <n v="18"/>
    <s v="Female"/>
    <s v="Dress"/>
    <x v="0"/>
    <n v="29"/>
    <s v="Maryland"/>
    <s v="XL"/>
    <s v="Magenta"/>
    <x v="0"/>
    <n v="3.3"/>
    <s v="No"/>
    <s v="2-Day Shipping"/>
    <s v="No"/>
    <s v="No"/>
    <n v="9"/>
    <x v="1"/>
    <x v="2"/>
  </r>
  <r>
    <n v="3870"/>
    <n v="26"/>
    <s v="Female"/>
    <s v="Coat"/>
    <x v="2"/>
    <n v="64"/>
    <s v="Arizona"/>
    <s v="L"/>
    <s v="Cyan"/>
    <x v="1"/>
    <n v="3.8"/>
    <s v="No"/>
    <s v="Free Shipping"/>
    <s v="No"/>
    <s v="No"/>
    <n v="28"/>
    <x v="4"/>
    <x v="2"/>
  </r>
  <r>
    <n v="3871"/>
    <n v="61"/>
    <s v="Female"/>
    <s v="Sandals"/>
    <x v="1"/>
    <n v="46"/>
    <s v="Ohio"/>
    <s v="L"/>
    <s v="Lavender"/>
    <x v="3"/>
    <n v="3.2"/>
    <s v="No"/>
    <s v="Next Day Air"/>
    <s v="No"/>
    <s v="No"/>
    <n v="19"/>
    <x v="1"/>
    <x v="6"/>
  </r>
  <r>
    <n v="3872"/>
    <n v="55"/>
    <s v="Female"/>
    <s v="T-shirt"/>
    <x v="0"/>
    <n v="97"/>
    <s v="Minnesota"/>
    <s v="M"/>
    <s v="Black"/>
    <x v="3"/>
    <n v="4.0999999999999996"/>
    <s v="No"/>
    <s v="2-Day Shipping"/>
    <s v="No"/>
    <s v="No"/>
    <n v="20"/>
    <x v="4"/>
    <x v="6"/>
  </r>
  <r>
    <n v="3873"/>
    <n v="41"/>
    <s v="Female"/>
    <s v="Jacket"/>
    <x v="2"/>
    <n v="94"/>
    <s v="New Hampshire"/>
    <s v="M"/>
    <s v="Green"/>
    <x v="1"/>
    <n v="4.3"/>
    <s v="No"/>
    <s v="Standard"/>
    <s v="No"/>
    <s v="No"/>
    <n v="3"/>
    <x v="1"/>
    <x v="5"/>
  </r>
  <r>
    <n v="3874"/>
    <n v="42"/>
    <s v="Female"/>
    <s v="Sandals"/>
    <x v="1"/>
    <n v="43"/>
    <s v="Louisiana"/>
    <s v="L"/>
    <s v="Silver"/>
    <x v="2"/>
    <n v="4"/>
    <s v="No"/>
    <s v="Standard"/>
    <s v="No"/>
    <s v="No"/>
    <n v="22"/>
    <x v="2"/>
    <x v="1"/>
  </r>
  <r>
    <n v="3875"/>
    <n v="70"/>
    <s v="Female"/>
    <s v="Sweater"/>
    <x v="0"/>
    <n v="54"/>
    <s v="Nevada"/>
    <s v="XL"/>
    <s v="Beige"/>
    <x v="2"/>
    <n v="3.9"/>
    <s v="No"/>
    <s v="2-Day Shipping"/>
    <s v="No"/>
    <s v="No"/>
    <n v="33"/>
    <x v="2"/>
    <x v="4"/>
  </r>
  <r>
    <n v="3876"/>
    <n v="63"/>
    <s v="Female"/>
    <s v="Hat"/>
    <x v="3"/>
    <n v="51"/>
    <s v="New Hampshire"/>
    <s v="M"/>
    <s v="Pink"/>
    <x v="0"/>
    <n v="3.3"/>
    <s v="No"/>
    <s v="2-Day Shipping"/>
    <s v="No"/>
    <s v="No"/>
    <n v="21"/>
    <x v="2"/>
    <x v="2"/>
  </r>
  <r>
    <n v="3877"/>
    <n v="60"/>
    <s v="Female"/>
    <s v="Shoes"/>
    <x v="1"/>
    <n v="85"/>
    <s v="Wisconsin"/>
    <s v="S"/>
    <s v="Cyan"/>
    <x v="3"/>
    <n v="2.6"/>
    <s v="No"/>
    <s v="2-Day Shipping"/>
    <s v="No"/>
    <s v="No"/>
    <n v="7"/>
    <x v="1"/>
    <x v="2"/>
  </r>
  <r>
    <n v="3878"/>
    <n v="28"/>
    <s v="Female"/>
    <s v="Hoodie"/>
    <x v="0"/>
    <n v="96"/>
    <s v="Nevada"/>
    <s v="M"/>
    <s v="Olive"/>
    <x v="1"/>
    <n v="4.2"/>
    <s v="No"/>
    <s v="Next Day Air"/>
    <s v="No"/>
    <s v="No"/>
    <n v="46"/>
    <x v="5"/>
    <x v="5"/>
  </r>
  <r>
    <n v="3879"/>
    <n v="60"/>
    <s v="Female"/>
    <s v="Hat"/>
    <x v="3"/>
    <n v="42"/>
    <s v="South Carolina"/>
    <s v="M"/>
    <s v="Pink"/>
    <x v="2"/>
    <n v="3.4"/>
    <s v="No"/>
    <s v="2-Day Shipping"/>
    <s v="No"/>
    <s v="No"/>
    <n v="24"/>
    <x v="2"/>
    <x v="2"/>
  </r>
  <r>
    <n v="3880"/>
    <n v="26"/>
    <s v="Female"/>
    <s v="Skirt"/>
    <x v="0"/>
    <n v="63"/>
    <s v="Florida"/>
    <s v="L"/>
    <s v="Maroon"/>
    <x v="0"/>
    <n v="4.0999999999999996"/>
    <s v="No"/>
    <s v="Free Shipping"/>
    <s v="No"/>
    <s v="No"/>
    <n v="6"/>
    <x v="5"/>
    <x v="3"/>
  </r>
  <r>
    <n v="3881"/>
    <n v="42"/>
    <s v="Female"/>
    <s v="Shirt"/>
    <x v="0"/>
    <n v="20"/>
    <s v="Massachusetts"/>
    <s v="M"/>
    <s v="Red"/>
    <x v="0"/>
    <n v="3.9"/>
    <s v="No"/>
    <s v="Free Shipping"/>
    <s v="No"/>
    <s v="No"/>
    <n v="40"/>
    <x v="3"/>
    <x v="5"/>
  </r>
  <r>
    <n v="3882"/>
    <n v="56"/>
    <s v="Female"/>
    <s v="Scarf"/>
    <x v="3"/>
    <n v="25"/>
    <s v="Georgia"/>
    <s v="L"/>
    <s v="Silver"/>
    <x v="1"/>
    <n v="2.8"/>
    <s v="No"/>
    <s v="2-Day Shipping"/>
    <s v="No"/>
    <s v="No"/>
    <n v="17"/>
    <x v="5"/>
    <x v="1"/>
  </r>
  <r>
    <n v="3883"/>
    <n v="35"/>
    <s v="Female"/>
    <s v="Pants"/>
    <x v="0"/>
    <n v="95"/>
    <s v="North Dakota"/>
    <s v="L"/>
    <s v="Blue"/>
    <x v="3"/>
    <n v="2.6"/>
    <s v="No"/>
    <s v="Free Shipping"/>
    <s v="No"/>
    <s v="No"/>
    <n v="24"/>
    <x v="1"/>
    <x v="0"/>
  </r>
  <r>
    <n v="3884"/>
    <n v="34"/>
    <s v="Female"/>
    <s v="Hat"/>
    <x v="3"/>
    <n v="38"/>
    <s v="North Dakota"/>
    <s v="XL"/>
    <s v="Purple"/>
    <x v="3"/>
    <n v="4"/>
    <s v="No"/>
    <s v="Next Day Air"/>
    <s v="No"/>
    <s v="No"/>
    <n v="22"/>
    <x v="1"/>
    <x v="0"/>
  </r>
  <r>
    <n v="3885"/>
    <n v="47"/>
    <s v="Female"/>
    <s v="Sandals"/>
    <x v="1"/>
    <n v="29"/>
    <s v="Maryland"/>
    <s v="M"/>
    <s v="Brown"/>
    <x v="3"/>
    <n v="4.9000000000000004"/>
    <s v="No"/>
    <s v="Express"/>
    <s v="No"/>
    <s v="No"/>
    <n v="3"/>
    <x v="3"/>
    <x v="1"/>
  </r>
  <r>
    <n v="3886"/>
    <n v="49"/>
    <s v="Female"/>
    <s v="Socks"/>
    <x v="0"/>
    <n v="64"/>
    <s v="New Mexico"/>
    <s v="L"/>
    <s v="Purple"/>
    <x v="0"/>
    <n v="3.2"/>
    <s v="No"/>
    <s v="Free Shipping"/>
    <s v="No"/>
    <s v="No"/>
    <n v="39"/>
    <x v="1"/>
    <x v="3"/>
  </r>
  <r>
    <n v="3887"/>
    <n v="37"/>
    <s v="Female"/>
    <s v="Jewelry"/>
    <x v="3"/>
    <n v="92"/>
    <s v="Iowa"/>
    <s v="S"/>
    <s v="Brown"/>
    <x v="2"/>
    <n v="3.9"/>
    <s v="No"/>
    <s v="Express"/>
    <s v="No"/>
    <s v="No"/>
    <n v="40"/>
    <x v="5"/>
    <x v="3"/>
  </r>
  <r>
    <n v="3888"/>
    <n v="40"/>
    <s v="Female"/>
    <s v="Shirt"/>
    <x v="0"/>
    <n v="34"/>
    <s v="Kansas"/>
    <s v="M"/>
    <s v="Charcoal"/>
    <x v="1"/>
    <n v="2.7"/>
    <s v="No"/>
    <s v="Express"/>
    <s v="No"/>
    <s v="No"/>
    <n v="1"/>
    <x v="2"/>
    <x v="3"/>
  </r>
  <r>
    <n v="3889"/>
    <n v="45"/>
    <s v="Female"/>
    <s v="Sneakers"/>
    <x v="1"/>
    <n v="69"/>
    <s v="Virginia"/>
    <s v="M"/>
    <s v="Violet"/>
    <x v="1"/>
    <n v="3.4"/>
    <s v="No"/>
    <s v="Standard"/>
    <s v="No"/>
    <s v="No"/>
    <n v="14"/>
    <x v="0"/>
    <x v="4"/>
  </r>
  <r>
    <n v="3890"/>
    <n v="57"/>
    <s v="Female"/>
    <s v="Dress"/>
    <x v="0"/>
    <n v="65"/>
    <s v="Alaska"/>
    <s v="S"/>
    <s v="Yellow"/>
    <x v="1"/>
    <n v="3.5"/>
    <s v="No"/>
    <s v="Express"/>
    <s v="No"/>
    <s v="No"/>
    <n v="49"/>
    <x v="4"/>
    <x v="2"/>
  </r>
  <r>
    <n v="3891"/>
    <n v="35"/>
    <s v="Female"/>
    <s v="Shirt"/>
    <x v="0"/>
    <n v="81"/>
    <s v="Nebraska"/>
    <s v="XL"/>
    <s v="Green"/>
    <x v="0"/>
    <n v="2.6"/>
    <s v="No"/>
    <s v="Standard"/>
    <s v="No"/>
    <s v="No"/>
    <n v="33"/>
    <x v="5"/>
    <x v="2"/>
  </r>
  <r>
    <n v="3892"/>
    <n v="36"/>
    <s v="Female"/>
    <s v="Dress"/>
    <x v="0"/>
    <n v="30"/>
    <s v="Colorado"/>
    <s v="L"/>
    <s v="Peach"/>
    <x v="0"/>
    <n v="4.7"/>
    <s v="No"/>
    <s v="Free Shipping"/>
    <s v="No"/>
    <s v="No"/>
    <n v="6"/>
    <x v="4"/>
    <x v="3"/>
  </r>
  <r>
    <n v="3893"/>
    <n v="35"/>
    <s v="Female"/>
    <s v="Jewelry"/>
    <x v="3"/>
    <n v="86"/>
    <s v="Michigan"/>
    <s v="L"/>
    <s v="Indigo"/>
    <x v="2"/>
    <n v="3.5"/>
    <s v="No"/>
    <s v="Standard"/>
    <s v="No"/>
    <s v="No"/>
    <n v="5"/>
    <x v="3"/>
    <x v="0"/>
  </r>
  <r>
    <n v="3894"/>
    <n v="21"/>
    <s v="Female"/>
    <s v="Hat"/>
    <x v="3"/>
    <n v="64"/>
    <s v="Massachusetts"/>
    <s v="L"/>
    <s v="White"/>
    <x v="3"/>
    <n v="3.3"/>
    <s v="No"/>
    <s v="Store Pickup"/>
    <s v="No"/>
    <s v="No"/>
    <n v="29"/>
    <x v="4"/>
    <x v="4"/>
  </r>
  <r>
    <n v="3895"/>
    <n v="66"/>
    <s v="Female"/>
    <s v="Skirt"/>
    <x v="0"/>
    <n v="78"/>
    <s v="Connecticut"/>
    <s v="L"/>
    <s v="White"/>
    <x v="1"/>
    <n v="3.9"/>
    <s v="No"/>
    <s v="2-Day Shipping"/>
    <s v="No"/>
    <s v="No"/>
    <n v="44"/>
    <x v="2"/>
    <x v="6"/>
  </r>
  <r>
    <n v="3896"/>
    <n v="40"/>
    <s v="Female"/>
    <s v="Hoodie"/>
    <x v="0"/>
    <n v="28"/>
    <s v="Virginia"/>
    <s v="L"/>
    <s v="Turquoise"/>
    <x v="2"/>
    <n v="4.2"/>
    <s v="No"/>
    <s v="2-Day Shipping"/>
    <s v="No"/>
    <s v="No"/>
    <n v="32"/>
    <x v="0"/>
    <x v="1"/>
  </r>
  <r>
    <n v="3897"/>
    <n v="52"/>
    <s v="Female"/>
    <s v="Backpack"/>
    <x v="3"/>
    <n v="49"/>
    <s v="Iowa"/>
    <s v="L"/>
    <s v="White"/>
    <x v="1"/>
    <n v="4.5"/>
    <s v="No"/>
    <s v="Store Pickup"/>
    <s v="No"/>
    <s v="No"/>
    <n v="41"/>
    <x v="4"/>
    <x v="4"/>
  </r>
  <r>
    <n v="3898"/>
    <n v="46"/>
    <s v="Female"/>
    <s v="Belt"/>
    <x v="3"/>
    <n v="33"/>
    <s v="New Jersey"/>
    <s v="L"/>
    <s v="Green"/>
    <x v="1"/>
    <n v="2.9"/>
    <s v="No"/>
    <s v="Standard"/>
    <s v="No"/>
    <s v="No"/>
    <n v="24"/>
    <x v="0"/>
    <x v="3"/>
  </r>
  <r>
    <n v="3899"/>
    <n v="44"/>
    <s v="Female"/>
    <s v="Shoes"/>
    <x v="1"/>
    <n v="77"/>
    <s v="Minnesota"/>
    <s v="S"/>
    <s v="Brown"/>
    <x v="2"/>
    <n v="3.8"/>
    <s v="No"/>
    <s v="Express"/>
    <s v="No"/>
    <s v="No"/>
    <n v="24"/>
    <x v="0"/>
    <x v="1"/>
  </r>
  <r>
    <n v="3900"/>
    <n v="52"/>
    <s v="Female"/>
    <s v="Handbag"/>
    <x v="3"/>
    <n v="81"/>
    <s v="California"/>
    <s v="M"/>
    <s v="Beige"/>
    <x v="1"/>
    <n v="3.1"/>
    <s v="No"/>
    <s v="Store Pickup"/>
    <s v="No"/>
    <s v="No"/>
    <n v="3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AE18CC-8A97-437E-9FC9-1D938BD7667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6" firstHeaderRow="1" firstDataRow="1" firstDataCol="1"/>
  <pivotFields count="19">
    <pivotField showAll="0"/>
    <pivotField showAll="0"/>
    <pivotField showAll="0"/>
    <pivotField axis="axisRow" dataField="1" showAll="0" sortType="descending">
      <items count="27">
        <item x="21"/>
        <item x="22"/>
        <item x="0"/>
        <item x="23"/>
        <item x="7"/>
        <item x="10"/>
        <item x="24"/>
        <item x="8"/>
        <item x="19"/>
        <item x="15"/>
        <item x="14"/>
        <item x="2"/>
        <item x="16"/>
        <item x="13"/>
        <item x="3"/>
        <item x="18"/>
        <item x="5"/>
        <item x="9"/>
        <item x="6"/>
        <item x="11"/>
        <item x="4"/>
        <item x="20"/>
        <item x="12"/>
        <item x="1"/>
        <item x="17"/>
        <item m="1" x="25"/>
        <item t="default"/>
      </items>
      <autoSortScope>
        <pivotArea dataOnly="0" outline="0" fieldPosition="0">
          <references count="1">
            <reference field="4294967294" count="1" selected="0">
              <x v="0"/>
            </reference>
          </references>
        </pivotArea>
      </autoSortScope>
    </pivotField>
    <pivotField showAll="0">
      <items count="5">
        <item h="1" x="3"/>
        <item x="0"/>
        <item h="1" x="1"/>
        <item x="2"/>
        <item t="default"/>
      </items>
    </pivotField>
    <pivotField showAll="0"/>
    <pivotField showAll="0"/>
    <pivotField showAll="0"/>
    <pivotField showAll="0"/>
    <pivotField showAll="0"/>
    <pivotField showAll="0"/>
    <pivotField showAll="0">
      <items count="3">
        <item h="1" x="1"/>
        <item x="0"/>
        <item t="default"/>
      </items>
    </pivotField>
    <pivotField showAll="0"/>
    <pivotField showAll="0"/>
    <pivotField showAll="0"/>
    <pivotField showAll="0"/>
    <pivotField showAll="0"/>
    <pivotField showAll="0"/>
    <pivotField showAll="0"/>
  </pivotFields>
  <rowFields count="1">
    <field x="3"/>
  </rowFields>
  <rowItems count="13">
    <i>
      <x v="2"/>
    </i>
    <i>
      <x v="13"/>
    </i>
    <i>
      <x v="16"/>
    </i>
    <i>
      <x v="5"/>
    </i>
    <i>
      <x v="23"/>
    </i>
    <i>
      <x v="10"/>
    </i>
    <i>
      <x v="4"/>
    </i>
    <i>
      <x v="21"/>
    </i>
    <i>
      <x v="19"/>
    </i>
    <i>
      <x v="18"/>
    </i>
    <i>
      <x v="9"/>
    </i>
    <i>
      <x v="24"/>
    </i>
    <i>
      <x v="11"/>
    </i>
  </rowItems>
  <colItems count="1">
    <i/>
  </colItems>
  <dataFields count="1">
    <dataField name="Count of Item Purchased"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ategory">
  <location ref="A2:B6" firstHeaderRow="1" firstDataRow="1" firstDataCol="1"/>
  <pivotFields count="18">
    <pivotField showAll="0"/>
    <pivotField showAll="0"/>
    <pivotField showAll="0"/>
    <pivotField showAll="0"/>
    <pivotField axis="axisRow" showAll="0">
      <items count="6">
        <item x="3"/>
        <item x="0"/>
        <item x="1"/>
        <item x="2"/>
        <item m="1"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x v="3"/>
    </i>
  </rowItems>
  <colItems count="1">
    <i/>
  </colItems>
  <dataFields count="1">
    <dataField name="Total Sales" fld="5"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Season">
  <location ref="A2:B7" firstHeaderRow="1" firstDataRow="1" firstDataCol="1"/>
  <pivotFields count="18">
    <pivotField showAll="0"/>
    <pivotField showAll="0"/>
    <pivotField showAll="0"/>
    <pivotField showAll="0"/>
    <pivotField showAll="0">
      <items count="6">
        <item h="1" x="3"/>
        <item h="1" m="1" x="4"/>
        <item x="0"/>
        <item h="1" x="1"/>
        <item h="1" x="2"/>
        <item t="default"/>
      </items>
    </pivotField>
    <pivotField dataField="1" showAll="0"/>
    <pivotField showAll="0"/>
    <pivotField showAll="0"/>
    <pivotField showAll="0"/>
    <pivotField axis="axisRow" showAll="0">
      <items count="5">
        <item x="3"/>
        <item x="1"/>
        <item x="2"/>
        <item x="0"/>
        <item t="default"/>
      </items>
    </pivotField>
    <pivotField showAll="0"/>
    <pivotField showAll="0"/>
    <pivotField showAll="0"/>
    <pivotField showAll="0"/>
    <pivotField showAll="0"/>
    <pivotField showAll="0"/>
    <pivotField showAll="0"/>
    <pivotField showAll="0"/>
  </pivotFields>
  <rowFields count="1">
    <field x="9"/>
  </rowFields>
  <rowItems count="5">
    <i>
      <x/>
    </i>
    <i>
      <x v="1"/>
    </i>
    <i>
      <x v="2"/>
    </i>
    <i>
      <x v="3"/>
    </i>
    <i t="grand">
      <x/>
    </i>
  </rowItems>
  <colItems count="1">
    <i/>
  </colItems>
  <dataFields count="1">
    <dataField name="Total Sales" fld="5" baseField="9" baseItem="0"/>
  </dataField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ayment method">
  <location ref="A2:B9" firstHeaderRow="1" firstDataRow="1" firstDataCol="1"/>
  <pivotFields count="18">
    <pivotField showAll="0"/>
    <pivotField showAll="0"/>
    <pivotField showAll="0"/>
    <pivotField showAll="0"/>
    <pivotField showAll="0">
      <items count="6">
        <item h="1" x="3"/>
        <item h="1" m="1" x="4"/>
        <item x="0"/>
        <item h="1" x="1"/>
        <item h="1" x="2"/>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4"/>
        <item x="1"/>
        <item x="2"/>
        <item x="5"/>
        <item x="3"/>
        <item x="0"/>
        <item t="default"/>
      </items>
    </pivotField>
    <pivotField showAll="0"/>
  </pivotFields>
  <rowFields count="1">
    <field x="16"/>
  </rowFields>
  <rowItems count="7">
    <i>
      <x/>
    </i>
    <i>
      <x v="1"/>
    </i>
    <i>
      <x v="2"/>
    </i>
    <i>
      <x v="3"/>
    </i>
    <i>
      <x v="4"/>
    </i>
    <i>
      <x v="5"/>
    </i>
    <i t="grand">
      <x/>
    </i>
  </rowItems>
  <colItems count="1">
    <i/>
  </colItems>
  <dataFields count="1">
    <dataField name="Total Payment" fld="5" baseField="16" baseItem="0"/>
  </dataFields>
  <chartFormats count="14">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6" count="1" selected="0">
            <x v="0"/>
          </reference>
        </references>
      </pivotArea>
    </chartFormat>
    <chartFormat chart="4" format="2">
      <pivotArea type="data" outline="0" fieldPosition="0">
        <references count="2">
          <reference field="4294967294" count="1" selected="0">
            <x v="0"/>
          </reference>
          <reference field="16" count="1" selected="0">
            <x v="1"/>
          </reference>
        </references>
      </pivotArea>
    </chartFormat>
    <chartFormat chart="4" format="3">
      <pivotArea type="data" outline="0" fieldPosition="0">
        <references count="2">
          <reference field="4294967294" count="1" selected="0">
            <x v="0"/>
          </reference>
          <reference field="16" count="1" selected="0">
            <x v="2"/>
          </reference>
        </references>
      </pivotArea>
    </chartFormat>
    <chartFormat chart="4" format="4">
      <pivotArea type="data" outline="0" fieldPosition="0">
        <references count="2">
          <reference field="4294967294" count="1" selected="0">
            <x v="0"/>
          </reference>
          <reference field="16" count="1" selected="0">
            <x v="3"/>
          </reference>
        </references>
      </pivotArea>
    </chartFormat>
    <chartFormat chart="4" format="5">
      <pivotArea type="data" outline="0" fieldPosition="0">
        <references count="2">
          <reference field="4294967294" count="1" selected="0">
            <x v="0"/>
          </reference>
          <reference field="16" count="1" selected="0">
            <x v="4"/>
          </reference>
        </references>
      </pivotArea>
    </chartFormat>
    <chartFormat chart="4" format="6">
      <pivotArea type="data" outline="0" fieldPosition="0">
        <references count="2">
          <reference field="4294967294" count="1" selected="0">
            <x v="0"/>
          </reference>
          <reference field="16" count="1" selected="0">
            <x v="5"/>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16" count="1" selected="0">
            <x v="0"/>
          </reference>
        </references>
      </pivotArea>
    </chartFormat>
    <chartFormat chart="6" format="16">
      <pivotArea type="data" outline="0" fieldPosition="0">
        <references count="2">
          <reference field="4294967294" count="1" selected="0">
            <x v="0"/>
          </reference>
          <reference field="16" count="1" selected="0">
            <x v="1"/>
          </reference>
        </references>
      </pivotArea>
    </chartFormat>
    <chartFormat chart="6" format="17">
      <pivotArea type="data" outline="0" fieldPosition="0">
        <references count="2">
          <reference field="4294967294" count="1" selected="0">
            <x v="0"/>
          </reference>
          <reference field="16" count="1" selected="0">
            <x v="2"/>
          </reference>
        </references>
      </pivotArea>
    </chartFormat>
    <chartFormat chart="6" format="18">
      <pivotArea type="data" outline="0" fieldPosition="0">
        <references count="2">
          <reference field="4294967294" count="1" selected="0">
            <x v="0"/>
          </reference>
          <reference field="16" count="1" selected="0">
            <x v="3"/>
          </reference>
        </references>
      </pivotArea>
    </chartFormat>
    <chartFormat chart="6" format="19">
      <pivotArea type="data" outline="0" fieldPosition="0">
        <references count="2">
          <reference field="4294967294" count="1" selected="0">
            <x v="0"/>
          </reference>
          <reference field="16" count="1" selected="0">
            <x v="4"/>
          </reference>
        </references>
      </pivotArea>
    </chartFormat>
    <chartFormat chart="6" format="20">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1" firstHeaderRow="1" firstDataRow="1" firstDataCol="1"/>
  <pivotFields count="18">
    <pivotField showAll="0"/>
    <pivotField showAll="0"/>
    <pivotField showAll="0"/>
    <pivotField showAll="0"/>
    <pivotField showAll="0">
      <items count="6">
        <item h="1" x="3"/>
        <item h="1" m="1" x="4"/>
        <item x="0"/>
        <item h="1" x="1"/>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8">
        <item x="2"/>
        <item x="4"/>
        <item x="6"/>
        <item x="0"/>
        <item x="5"/>
        <item x="3"/>
        <item x="1"/>
        <item t="default"/>
      </items>
    </pivotField>
  </pivotFields>
  <rowFields count="1">
    <field x="17"/>
  </rowFields>
  <rowItems count="8">
    <i>
      <x/>
    </i>
    <i>
      <x v="1"/>
    </i>
    <i>
      <x v="2"/>
    </i>
    <i>
      <x v="3"/>
    </i>
    <i>
      <x v="4"/>
    </i>
    <i>
      <x v="5"/>
    </i>
    <i>
      <x v="6"/>
    </i>
    <i t="grand">
      <x/>
    </i>
  </rowItems>
  <colItems count="1">
    <i/>
  </colItems>
  <dataFields count="1">
    <dataField name="Count of Frequency of Purchases" fld="17" subtotal="count" baseField="0" baseItem="0"/>
  </dataFields>
  <chartFormats count="2">
    <chartFormat chart="12"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7" firstHeaderRow="1" firstDataRow="1" firstDataCol="1"/>
  <pivotFields count="19">
    <pivotField showAll="0"/>
    <pivotField showAll="0"/>
    <pivotField showAll="0"/>
    <pivotField showAll="0"/>
    <pivotField showAll="0">
      <items count="5">
        <item h="1" x="3"/>
        <item x="0"/>
        <item h="1" x="1"/>
        <item x="2"/>
        <item t="default"/>
      </items>
    </pivotField>
    <pivotField showAll="0"/>
    <pivotField showAll="0"/>
    <pivotField showAll="0"/>
    <pivotField showAll="0"/>
    <pivotField showAll="0"/>
    <pivotField showAll="0"/>
    <pivotField showAll="0">
      <items count="3">
        <item h="1" x="1"/>
        <item x="0"/>
        <item t="default"/>
      </items>
    </pivotField>
    <pivotField showAll="0"/>
    <pivotField showAll="0"/>
    <pivotField showAll="0"/>
    <pivotField showAll="0"/>
    <pivotField showAll="0"/>
    <pivotField dataField="1" showAll="0"/>
    <pivotField axis="axisRow" showAll="0" sortType="ascending">
      <items count="4">
        <item x="2"/>
        <item x="0"/>
        <item x="1"/>
        <item t="default"/>
      </items>
    </pivotField>
  </pivotFields>
  <rowFields count="1">
    <field x="18"/>
  </rowFields>
  <rowItems count="4">
    <i>
      <x/>
    </i>
    <i>
      <x v="1"/>
    </i>
    <i>
      <x v="2"/>
    </i>
    <i t="grand">
      <x/>
    </i>
  </rowItems>
  <colItems count="1">
    <i/>
  </colItems>
  <dataFields count="1">
    <dataField name="Count of Frequency of Purchases" fld="17" subtotal="count" baseField="18" baseItem="0"/>
  </dataFields>
  <chartFormats count="2">
    <chartFormat chart="0"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5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 firstHeaderRow="1" firstDataRow="1" firstDataCol="1"/>
  <pivotFields count="19">
    <pivotField showAll="0"/>
    <pivotField showAll="0"/>
    <pivotField axis="axisRow" showAll="0">
      <items count="3">
        <item x="1"/>
        <item x="0"/>
        <item t="default"/>
      </items>
    </pivotField>
    <pivotField dataField="1" showAll="0"/>
    <pivotField showAll="0">
      <items count="5">
        <item h="1" x="3"/>
        <item x="0"/>
        <item h="1" x="1"/>
        <item x="2"/>
        <item t="default"/>
      </items>
    </pivotField>
    <pivotField showAll="0"/>
    <pivotField showAll="0"/>
    <pivotField showAll="0"/>
    <pivotField showAll="0"/>
    <pivotField showAll="0"/>
    <pivotField showAll="0"/>
    <pivotField showAll="0">
      <items count="3">
        <item h="1" x="1"/>
        <item x="0"/>
        <item t="default"/>
      </items>
    </pivotField>
    <pivotField showAll="0"/>
    <pivotField showAll="0"/>
    <pivotField showAll="0"/>
    <pivotField showAll="0"/>
    <pivotField showAll="0"/>
    <pivotField showAll="0"/>
    <pivotField showAll="0"/>
  </pivotFields>
  <rowFields count="1">
    <field x="2"/>
  </rowFields>
  <rowItems count="2">
    <i>
      <x v="1"/>
    </i>
    <i t="grand">
      <x/>
    </i>
  </rowItems>
  <colItems count="1">
    <i/>
  </colItems>
  <dataFields count="1">
    <dataField name="Count of Item Purchased" fld="3" subtotal="count" baseField="0"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 count="1" selected="0">
            <x v="0"/>
          </reference>
        </references>
      </pivotArea>
    </chartFormat>
    <chartFormat chart="4" format="8">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6000000}" name="PivotTable7"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B54" firstHeaderRow="1" firstDataRow="1" firstDataCol="1"/>
  <pivotFields count="19">
    <pivotField compact="0" showAll="0"/>
    <pivotField compact="0" showAll="0"/>
    <pivotField compact="0" showAll="0"/>
    <pivotField compact="0" showAll="0"/>
    <pivotField compact="0" showAll="0">
      <items count="5">
        <item h="1" x="3"/>
        <item x="0"/>
        <item h="1" x="1"/>
        <item x="2"/>
        <item t="default"/>
      </items>
    </pivotField>
    <pivotField compact="0" showAll="0"/>
    <pivotField axis="axisRow" compact="0"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compact="0" showAll="0"/>
    <pivotField compact="0" showAll="0"/>
    <pivotField compact="0" showAll="0"/>
    <pivotField compact="0" showAll="0"/>
    <pivotField compact="0" showAll="0">
      <items count="3">
        <item h="1" x="1"/>
        <item x="0"/>
        <item t="default"/>
      </items>
    </pivotField>
    <pivotField dataField="1" compact="0" showAll="0"/>
    <pivotField compact="0" showAll="0"/>
    <pivotField compact="0" showAll="0"/>
    <pivotField compact="0" showAll="0"/>
    <pivotField compact="0" showAll="0"/>
    <pivotField compact="0" showAll="0"/>
    <pivotField compact="0" showAll="0"/>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Count of Shipping" fld="12"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900-000007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10" firstHeaderRow="1" firstDataRow="1" firstDataCol="1"/>
  <pivotFields count="19">
    <pivotField showAll="0"/>
    <pivotField showAll="0"/>
    <pivotField showAll="0"/>
    <pivotField showAll="0"/>
    <pivotField showAll="0">
      <items count="5">
        <item h="1" x="3"/>
        <item x="0"/>
        <item h="1" x="1"/>
        <item x="2"/>
        <item t="default"/>
      </items>
    </pivotField>
    <pivotField showAll="0"/>
    <pivotField showAll="0"/>
    <pivotField showAll="0"/>
    <pivotField showAll="0"/>
    <pivotField showAll="0"/>
    <pivotField showAll="0"/>
    <pivotField showAll="0"/>
    <pivotField axis="axisRow" dataField="1" showAll="0" sortType="ascending">
      <items count="7">
        <item sd="0" x="5"/>
        <item sd="0" x="3"/>
        <item sd="0" x="2"/>
        <item sd="0" x="1"/>
        <item sd="0" x="0"/>
        <item sd="0" x="4"/>
        <item t="default" sd="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12"/>
  </rowFields>
  <rowItems count="7">
    <i>
      <x v="5"/>
    </i>
    <i>
      <x/>
    </i>
    <i>
      <x v="2"/>
    </i>
    <i>
      <x v="1"/>
    </i>
    <i>
      <x v="4"/>
    </i>
    <i>
      <x v="3"/>
    </i>
    <i t="grand">
      <x/>
    </i>
  </rowItems>
  <colItems count="1">
    <i/>
  </colItems>
  <dataFields count="1">
    <dataField name="Count of Shipping Type" fld="12" subtotal="count" baseField="0" baseItem="0"/>
  </dataFields>
  <chartFormats count="2">
    <chartFormat chart="8"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31E7DF-FC3D-4747-A8C4-975FD6DEB363}"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4" firstHeaderRow="1" firstDataRow="1" firstDataCol="1"/>
  <pivotFields count="19">
    <pivotField showAll="0"/>
    <pivotField showAll="0"/>
    <pivotField showAll="0"/>
    <pivotField showAll="0"/>
    <pivotField showAll="0">
      <items count="5">
        <item h="1" x="3"/>
        <item x="0"/>
        <item h="1" x="1"/>
        <item x="2"/>
        <item t="default"/>
      </items>
    </pivotField>
    <pivotField dataField="1" showAll="0"/>
    <pivotField showAll="0"/>
    <pivotField showAll="0"/>
    <pivotField showAll="0"/>
    <pivotField showAll="0"/>
    <pivotField dataField="1" showAll="0"/>
    <pivotField showAll="0">
      <items count="3">
        <item h="1" x="1"/>
        <item x="0"/>
        <item t="default"/>
      </items>
    </pivotField>
    <pivotField showAll="0"/>
    <pivotField showAll="0"/>
    <pivotField showAll="0"/>
    <pivotField showAll="0"/>
    <pivotField showAll="0"/>
    <pivotField showAll="0"/>
    <pivotField showAll="0"/>
  </pivotFields>
  <rowFields count="1">
    <field x="-2"/>
  </rowFields>
  <rowItems count="2">
    <i>
      <x/>
    </i>
    <i i="1">
      <x v="1"/>
    </i>
  </rowItems>
  <colItems count="1">
    <i/>
  </colItems>
  <dataFields count="2">
    <dataField name="Sum of Purchase Amount (USD)" fld="5" baseField="0" baseItem="0"/>
    <dataField name="Average of Review Rating" fld="10" subtotal="average" baseField="0" baseItem="1104838672"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81086493-B4EB-43E5-B85F-B72237EA641D}" sourceName="Category">
  <pivotTables>
    <pivotTable tabId="13" name="PivotTable7"/>
    <pivotTable tabId="11" name="PivotTable5"/>
    <pivotTable tabId="12" name="PivotTable6"/>
    <pivotTable tabId="21" name="PivotTable2"/>
    <pivotTable tabId="14" name="PivotTable8"/>
    <pivotTable tabId="18" name="PivotTable1"/>
  </pivotTables>
  <data>
    <tabular pivotCacheId="2067571689">
      <items count="4">
        <i x="3"/>
        <i x="0" s="1"/>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_Status" xr10:uid="{342CFC6F-57F4-4D73-B7BD-56749A28A405}" sourceName="Subscription Status">
  <pivotTables>
    <pivotTable tabId="12" name="PivotTable6"/>
    <pivotTable tabId="11" name="PivotTable5"/>
    <pivotTable tabId="13" name="PivotTable7"/>
    <pivotTable tabId="18" name="PivotTable1"/>
  </pivotTables>
  <data>
    <tabular pivotCacheId="2067571689">
      <items count="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BF2692D-A6FA-45AB-B6A1-5FED4C95D5A9}" sourceName="Category">
  <pivotTables>
    <pivotTable tabId="9" name="PivotTable4"/>
    <pivotTable tabId="7" name="PivotTable2"/>
    <pivotTable tabId="8" name="PivotTable3"/>
  </pivotTables>
  <data>
    <tabular pivotCacheId="1769402994">
      <items count="5">
        <i x="3"/>
        <i x="0" s="1"/>
        <i x="1"/>
        <i x="2"/>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cription Status" xr10:uid="{970139A4-AF13-44AD-9692-60CE73ABBFA7}" cache="Slicer_Subscription_Status" caption="Subscription Status" rowHeight="247650"/>
  <slicer name="Category 1" xr10:uid="{F77B8C10-F335-4670-8B6A-0C775C35DEAB}" cache="Slicer_Category" caption="Category"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6794711-259C-4242-809C-496778BA5499}" cache="Slicer_Category1" caption="Category"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87C3FBB8-6873-4131-806B-2F93BCDC531C}">
  <we:reference id="wa200005502" version="1.0.0.11" store="en-US" storeType="OMEX"/>
  <we:alternateReferences>
    <we:reference id="wa200005502" version="1.0.0.11" store="wa200005502" storeType="OMEX"/>
  </we:alternateReferences>
  <we:properties>
    <we:property name="docId" value="&quot;wK1xJCY5Iq1WMfKDhy7hZ&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68C6E-2986-4BC9-B9B7-1F714FA7460B}">
  <sheetPr codeName="Sheet1"/>
  <dimension ref="Y13"/>
  <sheetViews>
    <sheetView tabSelected="1" topLeftCell="A2" zoomScale="75" zoomScaleNormal="70" workbookViewId="0"/>
  </sheetViews>
  <sheetFormatPr defaultRowHeight="14.4" x14ac:dyDescent="0.3"/>
  <cols>
    <col min="25" max="25" width="17" customWidth="1"/>
  </cols>
  <sheetData>
    <row r="13" spans="25:25" x14ac:dyDescent="0.3">
      <c r="Y13" s="6"/>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2C915-1CC1-4CCA-8573-CDD8A7B86A40}">
  <sheetPr codeName="Sheet2"/>
  <dimension ref="A3:C16"/>
  <sheetViews>
    <sheetView workbookViewId="0">
      <selection activeCell="C13" sqref="C13"/>
    </sheetView>
  </sheetViews>
  <sheetFormatPr defaultRowHeight="14.4" x14ac:dyDescent="0.3"/>
  <cols>
    <col min="1" max="1" width="12.44140625" bestFit="1" customWidth="1"/>
    <col min="2" max="3" width="21.44140625" bestFit="1" customWidth="1"/>
  </cols>
  <sheetData>
    <row r="3" spans="1:3" x14ac:dyDescent="0.3">
      <c r="A3" s="1" t="s">
        <v>155</v>
      </c>
      <c r="B3" t="s">
        <v>167</v>
      </c>
    </row>
    <row r="4" spans="1:3" x14ac:dyDescent="0.3">
      <c r="A4" s="2" t="s">
        <v>18</v>
      </c>
      <c r="B4">
        <v>171</v>
      </c>
      <c r="C4" t="str">
        <f>A4</f>
        <v>Blouse</v>
      </c>
    </row>
    <row r="5" spans="1:3" x14ac:dyDescent="0.3">
      <c r="A5" s="2" t="s">
        <v>93</v>
      </c>
      <c r="B5">
        <v>171</v>
      </c>
      <c r="C5" t="str">
        <f>A5</f>
        <v>Pants</v>
      </c>
    </row>
    <row r="6" spans="1:3" x14ac:dyDescent="0.3">
      <c r="A6" s="2" t="s">
        <v>53</v>
      </c>
      <c r="B6">
        <v>169</v>
      </c>
      <c r="C6" t="str">
        <f>A6</f>
        <v>Shirt</v>
      </c>
    </row>
    <row r="7" spans="1:3" x14ac:dyDescent="0.3">
      <c r="A7" s="2" t="s">
        <v>79</v>
      </c>
      <c r="B7">
        <v>166</v>
      </c>
    </row>
    <row r="8" spans="1:3" x14ac:dyDescent="0.3">
      <c r="A8" s="2" t="s">
        <v>28</v>
      </c>
      <c r="B8">
        <v>164</v>
      </c>
    </row>
    <row r="9" spans="1:3" x14ac:dyDescent="0.3">
      <c r="A9" s="2" t="s">
        <v>100</v>
      </c>
      <c r="B9">
        <v>163</v>
      </c>
    </row>
    <row r="10" spans="1:3" x14ac:dyDescent="0.3">
      <c r="A10" s="2" t="s">
        <v>60</v>
      </c>
      <c r="B10">
        <v>161</v>
      </c>
    </row>
    <row r="11" spans="1:3" x14ac:dyDescent="0.3">
      <c r="A11" s="2" t="s">
        <v>123</v>
      </c>
      <c r="B11">
        <v>159</v>
      </c>
    </row>
    <row r="12" spans="1:3" x14ac:dyDescent="0.3">
      <c r="A12" s="2" t="s">
        <v>85</v>
      </c>
      <c r="B12">
        <v>158</v>
      </c>
    </row>
    <row r="13" spans="1:3" x14ac:dyDescent="0.3">
      <c r="A13" s="2" t="s">
        <v>57</v>
      </c>
      <c r="B13">
        <v>157</v>
      </c>
    </row>
    <row r="14" spans="1:3" x14ac:dyDescent="0.3">
      <c r="A14" s="2" t="s">
        <v>102</v>
      </c>
      <c r="B14">
        <v>151</v>
      </c>
    </row>
    <row r="15" spans="1:3" x14ac:dyDescent="0.3">
      <c r="A15" s="2" t="s">
        <v>111</v>
      </c>
      <c r="B15">
        <v>147</v>
      </c>
    </row>
    <row r="16" spans="1:3" x14ac:dyDescent="0.3">
      <c r="A16" s="2" t="s">
        <v>32</v>
      </c>
      <c r="B16">
        <v>124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S3901"/>
  <sheetViews>
    <sheetView topLeftCell="M1" workbookViewId="0"/>
  </sheetViews>
  <sheetFormatPr defaultRowHeight="14.4" x14ac:dyDescent="0.3"/>
  <cols>
    <col min="1" max="1" width="14.44140625" customWidth="1"/>
    <col min="6" max="6" width="18.5546875" customWidth="1"/>
    <col min="7" max="7" width="15.109375" customWidth="1"/>
    <col min="11" max="11" width="13" customWidth="1"/>
    <col min="12" max="12" width="11.88671875" customWidth="1"/>
    <col min="13" max="13" width="14.21875" customWidth="1"/>
    <col min="14" max="14" width="10.33203125" customWidth="1"/>
    <col min="15" max="15" width="10.88671875" customWidth="1"/>
    <col min="16" max="16" width="17.44140625" customWidth="1"/>
    <col min="17" max="17" width="11.33203125" customWidth="1"/>
    <col min="18" max="18" width="19.6640625" customWidth="1"/>
  </cols>
  <sheetData>
    <row r="1" spans="1:19" x14ac:dyDescent="0.3">
      <c r="A1" t="s">
        <v>175</v>
      </c>
      <c r="B1" t="s">
        <v>0</v>
      </c>
      <c r="C1" t="s">
        <v>1</v>
      </c>
      <c r="D1" t="s">
        <v>2</v>
      </c>
      <c r="E1" t="s">
        <v>3</v>
      </c>
      <c r="F1" t="s">
        <v>4</v>
      </c>
      <c r="G1" t="s">
        <v>5</v>
      </c>
      <c r="H1" t="s">
        <v>6</v>
      </c>
      <c r="I1" t="s">
        <v>7</v>
      </c>
      <c r="J1" t="s">
        <v>8</v>
      </c>
      <c r="K1" t="s">
        <v>9</v>
      </c>
      <c r="L1" t="s">
        <v>10</v>
      </c>
      <c r="M1" t="s">
        <v>11</v>
      </c>
      <c r="N1" t="s">
        <v>12</v>
      </c>
      <c r="O1" t="s">
        <v>13</v>
      </c>
      <c r="P1" t="s">
        <v>14</v>
      </c>
      <c r="Q1" t="s">
        <v>15</v>
      </c>
      <c r="R1" t="s">
        <v>16</v>
      </c>
      <c r="S1" t="s">
        <v>161</v>
      </c>
    </row>
    <row r="2" spans="1:19" x14ac:dyDescent="0.3">
      <c r="A2">
        <v>1</v>
      </c>
      <c r="B2">
        <v>55</v>
      </c>
      <c r="C2" t="s">
        <v>17</v>
      </c>
      <c r="D2" t="s">
        <v>18</v>
      </c>
      <c r="E2" t="s">
        <v>19</v>
      </c>
      <c r="F2">
        <v>53</v>
      </c>
      <c r="G2" t="s">
        <v>20</v>
      </c>
      <c r="H2" t="s">
        <v>21</v>
      </c>
      <c r="I2" t="s">
        <v>22</v>
      </c>
      <c r="J2" t="s">
        <v>23</v>
      </c>
      <c r="K2">
        <v>3.1</v>
      </c>
      <c r="L2" t="s">
        <v>24</v>
      </c>
      <c r="M2" t="s">
        <v>25</v>
      </c>
      <c r="N2" t="s">
        <v>24</v>
      </c>
      <c r="O2" t="s">
        <v>24</v>
      </c>
      <c r="P2">
        <v>14</v>
      </c>
      <c r="Q2" t="s">
        <v>26</v>
      </c>
      <c r="R2" t="s">
        <v>27</v>
      </c>
      <c r="S2" t="str">
        <f>IF(B2&gt;50,"Senior",IF(B2&gt;=20,"Adult","Teenager"))</f>
        <v>Senior</v>
      </c>
    </row>
    <row r="3" spans="1:19" x14ac:dyDescent="0.3">
      <c r="A3">
        <v>2</v>
      </c>
      <c r="B3">
        <v>19</v>
      </c>
      <c r="C3" t="s">
        <v>17</v>
      </c>
      <c r="D3" t="s">
        <v>28</v>
      </c>
      <c r="E3" t="s">
        <v>19</v>
      </c>
      <c r="F3">
        <v>64</v>
      </c>
      <c r="G3" t="s">
        <v>29</v>
      </c>
      <c r="H3" t="s">
        <v>21</v>
      </c>
      <c r="I3" t="s">
        <v>30</v>
      </c>
      <c r="J3" t="s">
        <v>23</v>
      </c>
      <c r="K3">
        <v>3.1</v>
      </c>
      <c r="L3" t="s">
        <v>24</v>
      </c>
      <c r="M3" t="s">
        <v>25</v>
      </c>
      <c r="N3" t="s">
        <v>24</v>
      </c>
      <c r="O3" t="s">
        <v>24</v>
      </c>
      <c r="P3">
        <v>2</v>
      </c>
      <c r="Q3" t="s">
        <v>31</v>
      </c>
      <c r="R3" t="s">
        <v>27</v>
      </c>
      <c r="S3" t="str">
        <f t="shared" ref="S3:S66" si="0">IF(B3&gt;50,"Senior",IF(B3&gt;=20,"Adult","Teenager"))</f>
        <v>Teenager</v>
      </c>
    </row>
    <row r="4" spans="1:19" x14ac:dyDescent="0.3">
      <c r="A4">
        <v>3</v>
      </c>
      <c r="B4">
        <v>50</v>
      </c>
      <c r="C4" t="s">
        <v>17</v>
      </c>
      <c r="D4" t="s">
        <v>32</v>
      </c>
      <c r="E4" t="s">
        <v>19</v>
      </c>
      <c r="F4">
        <v>73</v>
      </c>
      <c r="G4" t="s">
        <v>33</v>
      </c>
      <c r="H4" t="s">
        <v>34</v>
      </c>
      <c r="I4" t="s">
        <v>30</v>
      </c>
      <c r="J4" t="s">
        <v>35</v>
      </c>
      <c r="K4">
        <v>3.1</v>
      </c>
      <c r="L4" t="s">
        <v>24</v>
      </c>
      <c r="M4" t="s">
        <v>36</v>
      </c>
      <c r="N4" t="s">
        <v>24</v>
      </c>
      <c r="O4" t="s">
        <v>24</v>
      </c>
      <c r="P4">
        <v>23</v>
      </c>
      <c r="Q4" t="s">
        <v>37</v>
      </c>
      <c r="R4" t="s">
        <v>38</v>
      </c>
      <c r="S4" t="str">
        <f t="shared" si="0"/>
        <v>Adult</v>
      </c>
    </row>
    <row r="5" spans="1:19" x14ac:dyDescent="0.3">
      <c r="A5">
        <v>4</v>
      </c>
      <c r="B5">
        <v>21</v>
      </c>
      <c r="C5" t="s">
        <v>17</v>
      </c>
      <c r="D5" t="s">
        <v>39</v>
      </c>
      <c r="E5" t="s">
        <v>40</v>
      </c>
      <c r="F5">
        <v>90</v>
      </c>
      <c r="G5" t="s">
        <v>41</v>
      </c>
      <c r="H5" t="s">
        <v>42</v>
      </c>
      <c r="I5" t="s">
        <v>30</v>
      </c>
      <c r="J5" t="s">
        <v>35</v>
      </c>
      <c r="K5">
        <v>3.5</v>
      </c>
      <c r="L5" t="s">
        <v>24</v>
      </c>
      <c r="M5" t="s">
        <v>43</v>
      </c>
      <c r="N5" t="s">
        <v>24</v>
      </c>
      <c r="O5" t="s">
        <v>24</v>
      </c>
      <c r="P5">
        <v>49</v>
      </c>
      <c r="Q5" t="s">
        <v>44</v>
      </c>
      <c r="R5" t="s">
        <v>38</v>
      </c>
      <c r="S5" t="str">
        <f t="shared" si="0"/>
        <v>Adult</v>
      </c>
    </row>
    <row r="6" spans="1:19" x14ac:dyDescent="0.3">
      <c r="A6">
        <v>5</v>
      </c>
      <c r="B6">
        <v>45</v>
      </c>
      <c r="C6" t="s">
        <v>17</v>
      </c>
      <c r="D6" t="s">
        <v>18</v>
      </c>
      <c r="E6" t="s">
        <v>19</v>
      </c>
      <c r="F6">
        <v>49</v>
      </c>
      <c r="G6" t="s">
        <v>45</v>
      </c>
      <c r="H6" t="s">
        <v>42</v>
      </c>
      <c r="I6" t="s">
        <v>46</v>
      </c>
      <c r="J6" t="s">
        <v>35</v>
      </c>
      <c r="K6">
        <v>2.7</v>
      </c>
      <c r="L6" t="s">
        <v>24</v>
      </c>
      <c r="M6" t="s">
        <v>36</v>
      </c>
      <c r="N6" t="s">
        <v>24</v>
      </c>
      <c r="O6" t="s">
        <v>24</v>
      </c>
      <c r="P6">
        <v>31</v>
      </c>
      <c r="Q6" t="s">
        <v>44</v>
      </c>
      <c r="R6" t="s">
        <v>47</v>
      </c>
      <c r="S6" t="str">
        <f t="shared" si="0"/>
        <v>Adult</v>
      </c>
    </row>
    <row r="7" spans="1:19" x14ac:dyDescent="0.3">
      <c r="A7">
        <v>6</v>
      </c>
      <c r="B7">
        <v>46</v>
      </c>
      <c r="C7" t="s">
        <v>17</v>
      </c>
      <c r="D7" t="s">
        <v>48</v>
      </c>
      <c r="E7" t="s">
        <v>40</v>
      </c>
      <c r="F7">
        <v>20</v>
      </c>
      <c r="G7" t="s">
        <v>49</v>
      </c>
      <c r="H7" t="s">
        <v>42</v>
      </c>
      <c r="I7" t="s">
        <v>50</v>
      </c>
      <c r="J7" t="s">
        <v>51</v>
      </c>
      <c r="K7">
        <v>2.9</v>
      </c>
      <c r="L7" t="s">
        <v>24</v>
      </c>
      <c r="M7" t="s">
        <v>52</v>
      </c>
      <c r="N7" t="s">
        <v>24</v>
      </c>
      <c r="O7" t="s">
        <v>24</v>
      </c>
      <c r="P7">
        <v>14</v>
      </c>
      <c r="Q7" t="s">
        <v>26</v>
      </c>
      <c r="R7" t="s">
        <v>38</v>
      </c>
      <c r="S7" t="str">
        <f t="shared" si="0"/>
        <v>Adult</v>
      </c>
    </row>
    <row r="8" spans="1:19" x14ac:dyDescent="0.3">
      <c r="A8">
        <v>7</v>
      </c>
      <c r="B8">
        <v>63</v>
      </c>
      <c r="C8" t="s">
        <v>17</v>
      </c>
      <c r="D8" t="s">
        <v>53</v>
      </c>
      <c r="E8" t="s">
        <v>19</v>
      </c>
      <c r="F8">
        <v>85</v>
      </c>
      <c r="G8" t="s">
        <v>54</v>
      </c>
      <c r="H8" t="s">
        <v>42</v>
      </c>
      <c r="I8" t="s">
        <v>22</v>
      </c>
      <c r="J8" t="s">
        <v>55</v>
      </c>
      <c r="K8">
        <v>3.2</v>
      </c>
      <c r="L8" t="s">
        <v>24</v>
      </c>
      <c r="M8" t="s">
        <v>36</v>
      </c>
      <c r="N8" t="s">
        <v>24</v>
      </c>
      <c r="O8" t="s">
        <v>24</v>
      </c>
      <c r="P8">
        <v>49</v>
      </c>
      <c r="Q8" t="s">
        <v>31</v>
      </c>
      <c r="R8" t="s">
        <v>56</v>
      </c>
      <c r="S8" t="str">
        <f t="shared" si="0"/>
        <v>Senior</v>
      </c>
    </row>
    <row r="9" spans="1:19" x14ac:dyDescent="0.3">
      <c r="A9">
        <v>8</v>
      </c>
      <c r="B9">
        <v>27</v>
      </c>
      <c r="C9" t="s">
        <v>17</v>
      </c>
      <c r="D9" t="s">
        <v>57</v>
      </c>
      <c r="E9" t="s">
        <v>19</v>
      </c>
      <c r="F9">
        <v>34</v>
      </c>
      <c r="G9" t="s">
        <v>58</v>
      </c>
      <c r="H9" t="s">
        <v>21</v>
      </c>
      <c r="I9" t="s">
        <v>59</v>
      </c>
      <c r="J9" t="s">
        <v>23</v>
      </c>
      <c r="K9">
        <v>3.2</v>
      </c>
      <c r="L9" t="s">
        <v>24</v>
      </c>
      <c r="M9" t="s">
        <v>36</v>
      </c>
      <c r="N9" t="s">
        <v>24</v>
      </c>
      <c r="O9" t="s">
        <v>24</v>
      </c>
      <c r="P9">
        <v>19</v>
      </c>
      <c r="Q9" t="s">
        <v>37</v>
      </c>
      <c r="R9" t="s">
        <v>38</v>
      </c>
      <c r="S9" t="str">
        <f t="shared" si="0"/>
        <v>Adult</v>
      </c>
    </row>
    <row r="10" spans="1:19" x14ac:dyDescent="0.3">
      <c r="A10">
        <v>9</v>
      </c>
      <c r="B10">
        <v>26</v>
      </c>
      <c r="C10" t="s">
        <v>17</v>
      </c>
      <c r="D10" t="s">
        <v>60</v>
      </c>
      <c r="E10" t="s">
        <v>61</v>
      </c>
      <c r="F10">
        <v>97</v>
      </c>
      <c r="G10" t="s">
        <v>62</v>
      </c>
      <c r="H10" t="s">
        <v>21</v>
      </c>
      <c r="I10" t="s">
        <v>63</v>
      </c>
      <c r="J10" t="s">
        <v>51</v>
      </c>
      <c r="K10">
        <v>2.6</v>
      </c>
      <c r="L10" t="s">
        <v>24</v>
      </c>
      <c r="M10" t="s">
        <v>25</v>
      </c>
      <c r="N10" t="s">
        <v>24</v>
      </c>
      <c r="O10" t="s">
        <v>24</v>
      </c>
      <c r="P10">
        <v>8</v>
      </c>
      <c r="Q10" t="s">
        <v>26</v>
      </c>
      <c r="R10" t="s">
        <v>47</v>
      </c>
      <c r="S10" t="str">
        <f t="shared" si="0"/>
        <v>Adult</v>
      </c>
    </row>
    <row r="11" spans="1:19" x14ac:dyDescent="0.3">
      <c r="A11">
        <v>10</v>
      </c>
      <c r="B11">
        <v>57</v>
      </c>
      <c r="C11" t="s">
        <v>17</v>
      </c>
      <c r="D11" t="s">
        <v>64</v>
      </c>
      <c r="E11" t="s">
        <v>65</v>
      </c>
      <c r="F11">
        <v>31</v>
      </c>
      <c r="G11" t="s">
        <v>66</v>
      </c>
      <c r="H11" t="s">
        <v>42</v>
      </c>
      <c r="I11" t="s">
        <v>67</v>
      </c>
      <c r="J11" t="s">
        <v>35</v>
      </c>
      <c r="K11">
        <v>4.8</v>
      </c>
      <c r="L11" t="s">
        <v>24</v>
      </c>
      <c r="M11" t="s">
        <v>68</v>
      </c>
      <c r="N11" t="s">
        <v>24</v>
      </c>
      <c r="O11" t="s">
        <v>24</v>
      </c>
      <c r="P11">
        <v>4</v>
      </c>
      <c r="Q11" t="s">
        <v>31</v>
      </c>
      <c r="R11" t="s">
        <v>56</v>
      </c>
      <c r="S11" t="str">
        <f t="shared" si="0"/>
        <v>Senior</v>
      </c>
    </row>
    <row r="12" spans="1:19" x14ac:dyDescent="0.3">
      <c r="A12">
        <v>11</v>
      </c>
      <c r="B12">
        <v>53</v>
      </c>
      <c r="C12" t="s">
        <v>17</v>
      </c>
      <c r="D12" t="s">
        <v>69</v>
      </c>
      <c r="E12" t="s">
        <v>40</v>
      </c>
      <c r="F12">
        <v>34</v>
      </c>
      <c r="G12" t="s">
        <v>70</v>
      </c>
      <c r="H12" t="s">
        <v>21</v>
      </c>
      <c r="I12" t="s">
        <v>71</v>
      </c>
      <c r="J12" t="s">
        <v>55</v>
      </c>
      <c r="K12">
        <v>4.0999999999999996</v>
      </c>
      <c r="L12" t="s">
        <v>24</v>
      </c>
      <c r="M12" t="s">
        <v>72</v>
      </c>
      <c r="N12" t="s">
        <v>24</v>
      </c>
      <c r="O12" t="s">
        <v>24</v>
      </c>
      <c r="P12">
        <v>26</v>
      </c>
      <c r="Q12" t="s">
        <v>73</v>
      </c>
      <c r="R12" t="s">
        <v>74</v>
      </c>
      <c r="S12" t="str">
        <f t="shared" si="0"/>
        <v>Senior</v>
      </c>
    </row>
    <row r="13" spans="1:19" x14ac:dyDescent="0.3">
      <c r="A13">
        <v>12</v>
      </c>
      <c r="B13">
        <v>30</v>
      </c>
      <c r="C13" t="s">
        <v>17</v>
      </c>
      <c r="D13" t="s">
        <v>57</v>
      </c>
      <c r="E13" t="s">
        <v>19</v>
      </c>
      <c r="F13">
        <v>68</v>
      </c>
      <c r="G13" t="s">
        <v>75</v>
      </c>
      <c r="H13" t="s">
        <v>34</v>
      </c>
      <c r="I13" t="s">
        <v>76</v>
      </c>
      <c r="J13" t="s">
        <v>23</v>
      </c>
      <c r="K13">
        <v>4.9000000000000004</v>
      </c>
      <c r="L13" t="s">
        <v>24</v>
      </c>
      <c r="M13" t="s">
        <v>72</v>
      </c>
      <c r="N13" t="s">
        <v>24</v>
      </c>
      <c r="O13" t="s">
        <v>24</v>
      </c>
      <c r="P13">
        <v>10</v>
      </c>
      <c r="Q13" t="s">
        <v>73</v>
      </c>
      <c r="R13" t="s">
        <v>27</v>
      </c>
      <c r="S13" t="str">
        <f t="shared" si="0"/>
        <v>Adult</v>
      </c>
    </row>
    <row r="14" spans="1:19" x14ac:dyDescent="0.3">
      <c r="A14">
        <v>13</v>
      </c>
      <c r="B14">
        <v>61</v>
      </c>
      <c r="C14" t="s">
        <v>17</v>
      </c>
      <c r="D14" t="s">
        <v>60</v>
      </c>
      <c r="E14" t="s">
        <v>61</v>
      </c>
      <c r="F14">
        <v>72</v>
      </c>
      <c r="G14" t="s">
        <v>77</v>
      </c>
      <c r="H14" t="s">
        <v>42</v>
      </c>
      <c r="I14" t="s">
        <v>78</v>
      </c>
      <c r="J14" t="s">
        <v>23</v>
      </c>
      <c r="K14">
        <v>4.5</v>
      </c>
      <c r="L14" t="s">
        <v>24</v>
      </c>
      <c r="M14" t="s">
        <v>25</v>
      </c>
      <c r="N14" t="s">
        <v>24</v>
      </c>
      <c r="O14" t="s">
        <v>24</v>
      </c>
      <c r="P14">
        <v>37</v>
      </c>
      <c r="Q14" t="s">
        <v>26</v>
      </c>
      <c r="R14" t="s">
        <v>27</v>
      </c>
      <c r="S14" t="str">
        <f t="shared" si="0"/>
        <v>Senior</v>
      </c>
    </row>
    <row r="15" spans="1:19" x14ac:dyDescent="0.3">
      <c r="A15">
        <v>14</v>
      </c>
      <c r="B15">
        <v>65</v>
      </c>
      <c r="C15" t="s">
        <v>17</v>
      </c>
      <c r="D15" t="s">
        <v>79</v>
      </c>
      <c r="E15" t="s">
        <v>19</v>
      </c>
      <c r="F15">
        <v>51</v>
      </c>
      <c r="G15" t="s">
        <v>80</v>
      </c>
      <c r="H15" t="s">
        <v>42</v>
      </c>
      <c r="I15" t="s">
        <v>81</v>
      </c>
      <c r="J15" t="s">
        <v>35</v>
      </c>
      <c r="K15">
        <v>4.7</v>
      </c>
      <c r="L15" t="s">
        <v>24</v>
      </c>
      <c r="M15" t="s">
        <v>25</v>
      </c>
      <c r="N15" t="s">
        <v>24</v>
      </c>
      <c r="O15" t="s">
        <v>24</v>
      </c>
      <c r="P15">
        <v>31</v>
      </c>
      <c r="Q15" t="s">
        <v>44</v>
      </c>
      <c r="R15" t="s">
        <v>38</v>
      </c>
      <c r="S15" t="str">
        <f t="shared" si="0"/>
        <v>Senior</v>
      </c>
    </row>
    <row r="16" spans="1:19" x14ac:dyDescent="0.3">
      <c r="A16">
        <v>15</v>
      </c>
      <c r="B16">
        <v>64</v>
      </c>
      <c r="C16" t="s">
        <v>17</v>
      </c>
      <c r="D16" t="s">
        <v>60</v>
      </c>
      <c r="E16" t="s">
        <v>61</v>
      </c>
      <c r="F16">
        <v>53</v>
      </c>
      <c r="G16" t="s">
        <v>82</v>
      </c>
      <c r="H16" t="s">
        <v>21</v>
      </c>
      <c r="I16" t="s">
        <v>83</v>
      </c>
      <c r="J16" t="s">
        <v>23</v>
      </c>
      <c r="K16">
        <v>4.7</v>
      </c>
      <c r="L16" t="s">
        <v>24</v>
      </c>
      <c r="M16" t="s">
        <v>36</v>
      </c>
      <c r="N16" t="s">
        <v>24</v>
      </c>
      <c r="O16" t="s">
        <v>24</v>
      </c>
      <c r="P16">
        <v>34</v>
      </c>
      <c r="Q16" t="s">
        <v>84</v>
      </c>
      <c r="R16" t="s">
        <v>38</v>
      </c>
      <c r="S16" t="str">
        <f t="shared" si="0"/>
        <v>Senior</v>
      </c>
    </row>
    <row r="17" spans="1:19" x14ac:dyDescent="0.3">
      <c r="A17">
        <v>16</v>
      </c>
      <c r="B17">
        <v>64</v>
      </c>
      <c r="C17" t="s">
        <v>17</v>
      </c>
      <c r="D17" t="s">
        <v>85</v>
      </c>
      <c r="E17" t="s">
        <v>19</v>
      </c>
      <c r="F17">
        <v>81</v>
      </c>
      <c r="G17" t="s">
        <v>41</v>
      </c>
      <c r="H17" t="s">
        <v>42</v>
      </c>
      <c r="I17" t="s">
        <v>83</v>
      </c>
      <c r="J17" t="s">
        <v>23</v>
      </c>
      <c r="K17">
        <v>2.8</v>
      </c>
      <c r="L17" t="s">
        <v>24</v>
      </c>
      <c r="M17" t="s">
        <v>72</v>
      </c>
      <c r="N17" t="s">
        <v>24</v>
      </c>
      <c r="O17" t="s">
        <v>24</v>
      </c>
      <c r="P17">
        <v>8</v>
      </c>
      <c r="Q17" t="s">
        <v>44</v>
      </c>
      <c r="R17" t="s">
        <v>86</v>
      </c>
      <c r="S17" t="str">
        <f t="shared" si="0"/>
        <v>Senior</v>
      </c>
    </row>
    <row r="18" spans="1:19" x14ac:dyDescent="0.3">
      <c r="A18">
        <v>17</v>
      </c>
      <c r="B18">
        <v>25</v>
      </c>
      <c r="C18" t="s">
        <v>17</v>
      </c>
      <c r="D18" t="s">
        <v>87</v>
      </c>
      <c r="E18" t="s">
        <v>65</v>
      </c>
      <c r="F18">
        <v>36</v>
      </c>
      <c r="G18" t="s">
        <v>88</v>
      </c>
      <c r="H18" t="s">
        <v>34</v>
      </c>
      <c r="I18" t="s">
        <v>22</v>
      </c>
      <c r="J18" t="s">
        <v>35</v>
      </c>
      <c r="K18">
        <v>4.0999999999999996</v>
      </c>
      <c r="L18" t="s">
        <v>24</v>
      </c>
      <c r="M18" t="s">
        <v>43</v>
      </c>
      <c r="N18" t="s">
        <v>24</v>
      </c>
      <c r="O18" t="s">
        <v>24</v>
      </c>
      <c r="P18">
        <v>44</v>
      </c>
      <c r="Q18" t="s">
        <v>84</v>
      </c>
      <c r="R18" t="s">
        <v>74</v>
      </c>
      <c r="S18" t="str">
        <f t="shared" si="0"/>
        <v>Adult</v>
      </c>
    </row>
    <row r="19" spans="1:19" x14ac:dyDescent="0.3">
      <c r="A19">
        <v>18</v>
      </c>
      <c r="B19">
        <v>53</v>
      </c>
      <c r="C19" t="s">
        <v>17</v>
      </c>
      <c r="D19" t="s">
        <v>79</v>
      </c>
      <c r="E19" t="s">
        <v>19</v>
      </c>
      <c r="F19">
        <v>38</v>
      </c>
      <c r="G19" t="s">
        <v>89</v>
      </c>
      <c r="H19" t="s">
        <v>90</v>
      </c>
      <c r="I19" t="s">
        <v>91</v>
      </c>
      <c r="J19" t="s">
        <v>23</v>
      </c>
      <c r="K19">
        <v>4.7</v>
      </c>
      <c r="L19" t="s">
        <v>24</v>
      </c>
      <c r="M19" t="s">
        <v>68</v>
      </c>
      <c r="N19" t="s">
        <v>24</v>
      </c>
      <c r="O19" t="s">
        <v>24</v>
      </c>
      <c r="P19">
        <v>36</v>
      </c>
      <c r="Q19" t="s">
        <v>26</v>
      </c>
      <c r="R19" t="s">
        <v>56</v>
      </c>
      <c r="S19" t="str">
        <f t="shared" si="0"/>
        <v>Senior</v>
      </c>
    </row>
    <row r="20" spans="1:19" x14ac:dyDescent="0.3">
      <c r="A20">
        <v>19</v>
      </c>
      <c r="B20">
        <v>52</v>
      </c>
      <c r="C20" t="s">
        <v>17</v>
      </c>
      <c r="D20" t="s">
        <v>28</v>
      </c>
      <c r="E20" t="s">
        <v>19</v>
      </c>
      <c r="F20">
        <v>48</v>
      </c>
      <c r="G20" t="s">
        <v>54</v>
      </c>
      <c r="H20" t="s">
        <v>34</v>
      </c>
      <c r="I20" t="s">
        <v>92</v>
      </c>
      <c r="J20" t="s">
        <v>51</v>
      </c>
      <c r="K20">
        <v>4.5999999999999996</v>
      </c>
      <c r="L20" t="s">
        <v>24</v>
      </c>
      <c r="M20" t="s">
        <v>36</v>
      </c>
      <c r="N20" t="s">
        <v>24</v>
      </c>
      <c r="O20" t="s">
        <v>24</v>
      </c>
      <c r="P20">
        <v>17</v>
      </c>
      <c r="Q20" t="s">
        <v>31</v>
      </c>
      <c r="R20" t="s">
        <v>38</v>
      </c>
      <c r="S20" t="str">
        <f t="shared" si="0"/>
        <v>Senior</v>
      </c>
    </row>
    <row r="21" spans="1:19" x14ac:dyDescent="0.3">
      <c r="A21">
        <v>20</v>
      </c>
      <c r="B21">
        <v>66</v>
      </c>
      <c r="C21" t="s">
        <v>17</v>
      </c>
      <c r="D21" t="s">
        <v>93</v>
      </c>
      <c r="E21" t="s">
        <v>19</v>
      </c>
      <c r="F21">
        <v>90</v>
      </c>
      <c r="G21" t="s">
        <v>41</v>
      </c>
      <c r="H21" t="s">
        <v>42</v>
      </c>
      <c r="I21" t="s">
        <v>94</v>
      </c>
      <c r="J21" t="s">
        <v>51</v>
      </c>
      <c r="K21">
        <v>3.3</v>
      </c>
      <c r="L21" t="s">
        <v>24</v>
      </c>
      <c r="M21" t="s">
        <v>52</v>
      </c>
      <c r="N21" t="s">
        <v>24</v>
      </c>
      <c r="O21" t="s">
        <v>24</v>
      </c>
      <c r="P21">
        <v>46</v>
      </c>
      <c r="Q21" t="s">
        <v>84</v>
      </c>
      <c r="R21" t="s">
        <v>74</v>
      </c>
      <c r="S21" t="str">
        <f t="shared" si="0"/>
        <v>Senior</v>
      </c>
    </row>
    <row r="22" spans="1:19" x14ac:dyDescent="0.3">
      <c r="A22">
        <v>21</v>
      </c>
      <c r="B22">
        <v>21</v>
      </c>
      <c r="C22" t="s">
        <v>17</v>
      </c>
      <c r="D22" t="s">
        <v>93</v>
      </c>
      <c r="E22" t="s">
        <v>19</v>
      </c>
      <c r="F22">
        <v>51</v>
      </c>
      <c r="G22" t="s">
        <v>58</v>
      </c>
      <c r="H22" t="s">
        <v>42</v>
      </c>
      <c r="I22" t="s">
        <v>92</v>
      </c>
      <c r="J22" t="s">
        <v>23</v>
      </c>
      <c r="K22">
        <v>2.8</v>
      </c>
      <c r="L22" t="s">
        <v>24</v>
      </c>
      <c r="M22" t="s">
        <v>25</v>
      </c>
      <c r="N22" t="s">
        <v>24</v>
      </c>
      <c r="O22" t="s">
        <v>24</v>
      </c>
      <c r="P22">
        <v>50</v>
      </c>
      <c r="Q22" t="s">
        <v>31</v>
      </c>
      <c r="R22" t="s">
        <v>95</v>
      </c>
      <c r="S22" t="str">
        <f t="shared" si="0"/>
        <v>Adult</v>
      </c>
    </row>
    <row r="23" spans="1:19" x14ac:dyDescent="0.3">
      <c r="A23">
        <v>22</v>
      </c>
      <c r="B23">
        <v>31</v>
      </c>
      <c r="C23" t="s">
        <v>17</v>
      </c>
      <c r="D23" t="s">
        <v>93</v>
      </c>
      <c r="E23" t="s">
        <v>19</v>
      </c>
      <c r="F23">
        <v>62</v>
      </c>
      <c r="G23" t="s">
        <v>96</v>
      </c>
      <c r="H23" t="s">
        <v>42</v>
      </c>
      <c r="I23" t="s">
        <v>59</v>
      </c>
      <c r="J23" t="s">
        <v>23</v>
      </c>
      <c r="K23">
        <v>4.0999999999999996</v>
      </c>
      <c r="L23" t="s">
        <v>24</v>
      </c>
      <c r="M23" t="s">
        <v>72</v>
      </c>
      <c r="N23" t="s">
        <v>24</v>
      </c>
      <c r="O23" t="s">
        <v>24</v>
      </c>
      <c r="P23">
        <v>22</v>
      </c>
      <c r="Q23" t="s">
        <v>84</v>
      </c>
      <c r="R23" t="s">
        <v>56</v>
      </c>
      <c r="S23" t="str">
        <f t="shared" si="0"/>
        <v>Adult</v>
      </c>
    </row>
    <row r="24" spans="1:19" x14ac:dyDescent="0.3">
      <c r="A24">
        <v>23</v>
      </c>
      <c r="B24">
        <v>56</v>
      </c>
      <c r="C24" t="s">
        <v>17</v>
      </c>
      <c r="D24" t="s">
        <v>93</v>
      </c>
      <c r="E24" t="s">
        <v>19</v>
      </c>
      <c r="F24">
        <v>37</v>
      </c>
      <c r="G24" t="s">
        <v>97</v>
      </c>
      <c r="H24" t="s">
        <v>42</v>
      </c>
      <c r="I24" t="s">
        <v>98</v>
      </c>
      <c r="J24" t="s">
        <v>51</v>
      </c>
      <c r="K24">
        <v>3.2</v>
      </c>
      <c r="L24" t="s">
        <v>24</v>
      </c>
      <c r="M24" t="s">
        <v>72</v>
      </c>
      <c r="N24" t="s">
        <v>24</v>
      </c>
      <c r="O24" t="s">
        <v>24</v>
      </c>
      <c r="P24">
        <v>32</v>
      </c>
      <c r="Q24" t="s">
        <v>84</v>
      </c>
      <c r="R24" t="s">
        <v>47</v>
      </c>
      <c r="S24" t="str">
        <f t="shared" si="0"/>
        <v>Senior</v>
      </c>
    </row>
    <row r="25" spans="1:19" x14ac:dyDescent="0.3">
      <c r="A25">
        <v>24</v>
      </c>
      <c r="B25">
        <v>31</v>
      </c>
      <c r="C25" t="s">
        <v>17</v>
      </c>
      <c r="D25" t="s">
        <v>93</v>
      </c>
      <c r="E25" t="s">
        <v>19</v>
      </c>
      <c r="F25">
        <v>88</v>
      </c>
      <c r="G25" t="s">
        <v>99</v>
      </c>
      <c r="H25" t="s">
        <v>90</v>
      </c>
      <c r="I25" t="s">
        <v>50</v>
      </c>
      <c r="J25" t="s">
        <v>23</v>
      </c>
      <c r="K25">
        <v>4.4000000000000004</v>
      </c>
      <c r="L25" t="s">
        <v>24</v>
      </c>
      <c r="M25" t="s">
        <v>25</v>
      </c>
      <c r="N25" t="s">
        <v>24</v>
      </c>
      <c r="O25" t="s">
        <v>24</v>
      </c>
      <c r="P25">
        <v>40</v>
      </c>
      <c r="Q25" t="s">
        <v>37</v>
      </c>
      <c r="R25" t="s">
        <v>38</v>
      </c>
      <c r="S25" t="str">
        <f t="shared" si="0"/>
        <v>Adult</v>
      </c>
    </row>
    <row r="26" spans="1:19" x14ac:dyDescent="0.3">
      <c r="A26">
        <v>25</v>
      </c>
      <c r="B26">
        <v>18</v>
      </c>
      <c r="C26" t="s">
        <v>17</v>
      </c>
      <c r="D26" t="s">
        <v>100</v>
      </c>
      <c r="E26" t="s">
        <v>61</v>
      </c>
      <c r="F26">
        <v>22</v>
      </c>
      <c r="G26" t="s">
        <v>101</v>
      </c>
      <c r="H26" t="s">
        <v>42</v>
      </c>
      <c r="I26" t="s">
        <v>94</v>
      </c>
      <c r="J26" t="s">
        <v>55</v>
      </c>
      <c r="K26">
        <v>2.9</v>
      </c>
      <c r="L26" t="s">
        <v>24</v>
      </c>
      <c r="M26" t="s">
        <v>72</v>
      </c>
      <c r="N26" t="s">
        <v>24</v>
      </c>
      <c r="O26" t="s">
        <v>24</v>
      </c>
      <c r="P26">
        <v>16</v>
      </c>
      <c r="Q26" t="s">
        <v>84</v>
      </c>
      <c r="R26" t="s">
        <v>38</v>
      </c>
      <c r="S26" t="str">
        <f t="shared" si="0"/>
        <v>Teenager</v>
      </c>
    </row>
    <row r="27" spans="1:19" x14ac:dyDescent="0.3">
      <c r="A27">
        <v>26</v>
      </c>
      <c r="B27">
        <v>18</v>
      </c>
      <c r="C27" t="s">
        <v>17</v>
      </c>
      <c r="D27" t="s">
        <v>102</v>
      </c>
      <c r="E27" t="s">
        <v>19</v>
      </c>
      <c r="F27">
        <v>25</v>
      </c>
      <c r="G27" t="s">
        <v>103</v>
      </c>
      <c r="H27" t="s">
        <v>42</v>
      </c>
      <c r="I27" t="s">
        <v>63</v>
      </c>
      <c r="J27" t="s">
        <v>51</v>
      </c>
      <c r="K27">
        <v>3.6</v>
      </c>
      <c r="L27" t="s">
        <v>24</v>
      </c>
      <c r="M27" t="s">
        <v>25</v>
      </c>
      <c r="N27" t="s">
        <v>24</v>
      </c>
      <c r="O27" t="s">
        <v>24</v>
      </c>
      <c r="P27">
        <v>14</v>
      </c>
      <c r="Q27" t="s">
        <v>44</v>
      </c>
      <c r="R27" t="s">
        <v>47</v>
      </c>
      <c r="S27" t="str">
        <f t="shared" si="0"/>
        <v>Teenager</v>
      </c>
    </row>
    <row r="28" spans="1:19" x14ac:dyDescent="0.3">
      <c r="A28">
        <v>27</v>
      </c>
      <c r="B28">
        <v>38</v>
      </c>
      <c r="C28" t="s">
        <v>17</v>
      </c>
      <c r="D28" t="s">
        <v>104</v>
      </c>
      <c r="E28" t="s">
        <v>65</v>
      </c>
      <c r="F28">
        <v>20</v>
      </c>
      <c r="G28" t="s">
        <v>105</v>
      </c>
      <c r="H28" t="s">
        <v>42</v>
      </c>
      <c r="I28" t="s">
        <v>106</v>
      </c>
      <c r="J28" t="s">
        <v>35</v>
      </c>
      <c r="K28">
        <v>3.6</v>
      </c>
      <c r="L28" t="s">
        <v>24</v>
      </c>
      <c r="M28" t="s">
        <v>43</v>
      </c>
      <c r="N28" t="s">
        <v>24</v>
      </c>
      <c r="O28" t="s">
        <v>24</v>
      </c>
      <c r="P28">
        <v>13</v>
      </c>
      <c r="Q28" t="s">
        <v>37</v>
      </c>
      <c r="R28" t="s">
        <v>47</v>
      </c>
      <c r="S28" t="str">
        <f t="shared" si="0"/>
        <v>Adult</v>
      </c>
    </row>
    <row r="29" spans="1:19" x14ac:dyDescent="0.3">
      <c r="A29">
        <v>28</v>
      </c>
      <c r="B29">
        <v>56</v>
      </c>
      <c r="C29" t="s">
        <v>17</v>
      </c>
      <c r="D29" t="s">
        <v>57</v>
      </c>
      <c r="E29" t="s">
        <v>19</v>
      </c>
      <c r="F29">
        <v>56</v>
      </c>
      <c r="G29" t="s">
        <v>20</v>
      </c>
      <c r="H29" t="s">
        <v>21</v>
      </c>
      <c r="I29" t="s">
        <v>107</v>
      </c>
      <c r="J29" t="s">
        <v>51</v>
      </c>
      <c r="K29">
        <v>5</v>
      </c>
      <c r="L29" t="s">
        <v>24</v>
      </c>
      <c r="M29" t="s">
        <v>43</v>
      </c>
      <c r="N29" t="s">
        <v>24</v>
      </c>
      <c r="O29" t="s">
        <v>24</v>
      </c>
      <c r="P29">
        <v>7</v>
      </c>
      <c r="Q29" t="s">
        <v>73</v>
      </c>
      <c r="R29" t="s">
        <v>95</v>
      </c>
      <c r="S29" t="str">
        <f t="shared" si="0"/>
        <v>Senior</v>
      </c>
    </row>
    <row r="30" spans="1:19" x14ac:dyDescent="0.3">
      <c r="A30">
        <v>29</v>
      </c>
      <c r="B30">
        <v>54</v>
      </c>
      <c r="C30" t="s">
        <v>17</v>
      </c>
      <c r="D30" t="s">
        <v>64</v>
      </c>
      <c r="E30" t="s">
        <v>65</v>
      </c>
      <c r="F30">
        <v>94</v>
      </c>
      <c r="G30" t="s">
        <v>96</v>
      </c>
      <c r="H30" t="s">
        <v>42</v>
      </c>
      <c r="I30" t="s">
        <v>22</v>
      </c>
      <c r="J30" t="s">
        <v>55</v>
      </c>
      <c r="K30">
        <v>4.4000000000000004</v>
      </c>
      <c r="L30" t="s">
        <v>24</v>
      </c>
      <c r="M30" t="s">
        <v>36</v>
      </c>
      <c r="N30" t="s">
        <v>24</v>
      </c>
      <c r="O30" t="s">
        <v>24</v>
      </c>
      <c r="P30">
        <v>41</v>
      </c>
      <c r="Q30" t="s">
        <v>44</v>
      </c>
      <c r="R30" t="s">
        <v>95</v>
      </c>
      <c r="S30" t="str">
        <f t="shared" si="0"/>
        <v>Senior</v>
      </c>
    </row>
    <row r="31" spans="1:19" x14ac:dyDescent="0.3">
      <c r="A31">
        <v>30</v>
      </c>
      <c r="B31">
        <v>31</v>
      </c>
      <c r="C31" t="s">
        <v>17</v>
      </c>
      <c r="D31" t="s">
        <v>79</v>
      </c>
      <c r="E31" t="s">
        <v>19</v>
      </c>
      <c r="F31">
        <v>48</v>
      </c>
      <c r="G31" t="s">
        <v>49</v>
      </c>
      <c r="H31" t="s">
        <v>34</v>
      </c>
      <c r="I31" t="s">
        <v>92</v>
      </c>
      <c r="J31" t="s">
        <v>55</v>
      </c>
      <c r="K31">
        <v>4.0999999999999996</v>
      </c>
      <c r="L31" t="s">
        <v>24</v>
      </c>
      <c r="M31" t="s">
        <v>72</v>
      </c>
      <c r="N31" t="s">
        <v>24</v>
      </c>
      <c r="O31" t="s">
        <v>24</v>
      </c>
      <c r="P31">
        <v>14</v>
      </c>
      <c r="Q31" t="s">
        <v>37</v>
      </c>
      <c r="R31" t="s">
        <v>38</v>
      </c>
      <c r="S31" t="str">
        <f t="shared" si="0"/>
        <v>Adult</v>
      </c>
    </row>
    <row r="32" spans="1:19" x14ac:dyDescent="0.3">
      <c r="A32">
        <v>31</v>
      </c>
      <c r="B32">
        <v>57</v>
      </c>
      <c r="C32" t="s">
        <v>17</v>
      </c>
      <c r="D32" t="s">
        <v>104</v>
      </c>
      <c r="E32" t="s">
        <v>65</v>
      </c>
      <c r="F32">
        <v>31</v>
      </c>
      <c r="G32" t="s">
        <v>96</v>
      </c>
      <c r="H32" t="s">
        <v>21</v>
      </c>
      <c r="I32" t="s">
        <v>92</v>
      </c>
      <c r="J32" t="s">
        <v>23</v>
      </c>
      <c r="K32">
        <v>4.7</v>
      </c>
      <c r="L32" t="s">
        <v>24</v>
      </c>
      <c r="M32" t="s">
        <v>52</v>
      </c>
      <c r="N32" t="s">
        <v>24</v>
      </c>
      <c r="O32" t="s">
        <v>24</v>
      </c>
      <c r="P32">
        <v>16</v>
      </c>
      <c r="Q32" t="s">
        <v>37</v>
      </c>
      <c r="R32" t="s">
        <v>86</v>
      </c>
      <c r="S32" t="str">
        <f t="shared" si="0"/>
        <v>Senior</v>
      </c>
    </row>
    <row r="33" spans="1:19" x14ac:dyDescent="0.3">
      <c r="A33">
        <v>32</v>
      </c>
      <c r="B33">
        <v>33</v>
      </c>
      <c r="C33" t="s">
        <v>17</v>
      </c>
      <c r="D33" t="s">
        <v>79</v>
      </c>
      <c r="E33" t="s">
        <v>19</v>
      </c>
      <c r="F33">
        <v>79</v>
      </c>
      <c r="G33" t="s">
        <v>62</v>
      </c>
      <c r="H33" t="s">
        <v>21</v>
      </c>
      <c r="I33" t="s">
        <v>108</v>
      </c>
      <c r="J33" t="s">
        <v>23</v>
      </c>
      <c r="K33">
        <v>4.7</v>
      </c>
      <c r="L33" t="s">
        <v>24</v>
      </c>
      <c r="M33" t="s">
        <v>72</v>
      </c>
      <c r="N33" t="s">
        <v>24</v>
      </c>
      <c r="O33" t="s">
        <v>24</v>
      </c>
      <c r="P33">
        <v>45</v>
      </c>
      <c r="Q33" t="s">
        <v>26</v>
      </c>
      <c r="R33" t="s">
        <v>86</v>
      </c>
      <c r="S33" t="str">
        <f t="shared" si="0"/>
        <v>Adult</v>
      </c>
    </row>
    <row r="34" spans="1:19" x14ac:dyDescent="0.3">
      <c r="A34">
        <v>33</v>
      </c>
      <c r="B34">
        <v>36</v>
      </c>
      <c r="C34" t="s">
        <v>17</v>
      </c>
      <c r="D34" t="s">
        <v>100</v>
      </c>
      <c r="E34" t="s">
        <v>61</v>
      </c>
      <c r="F34">
        <v>67</v>
      </c>
      <c r="G34" t="s">
        <v>109</v>
      </c>
      <c r="H34" t="s">
        <v>42</v>
      </c>
      <c r="I34" t="s">
        <v>63</v>
      </c>
      <c r="J34" t="s">
        <v>51</v>
      </c>
      <c r="K34">
        <v>4.9000000000000004</v>
      </c>
      <c r="L34" t="s">
        <v>24</v>
      </c>
      <c r="M34" t="s">
        <v>36</v>
      </c>
      <c r="N34" t="s">
        <v>24</v>
      </c>
      <c r="O34" t="s">
        <v>24</v>
      </c>
      <c r="P34">
        <v>37</v>
      </c>
      <c r="Q34" t="s">
        <v>26</v>
      </c>
      <c r="R34" t="s">
        <v>47</v>
      </c>
      <c r="S34" t="str">
        <f t="shared" si="0"/>
        <v>Adult</v>
      </c>
    </row>
    <row r="35" spans="1:19" x14ac:dyDescent="0.3">
      <c r="A35">
        <v>34</v>
      </c>
      <c r="B35">
        <v>54</v>
      </c>
      <c r="C35" t="s">
        <v>17</v>
      </c>
      <c r="D35" t="s">
        <v>93</v>
      </c>
      <c r="E35" t="s">
        <v>19</v>
      </c>
      <c r="F35">
        <v>38</v>
      </c>
      <c r="G35" t="s">
        <v>110</v>
      </c>
      <c r="H35" t="s">
        <v>21</v>
      </c>
      <c r="I35" t="s">
        <v>94</v>
      </c>
      <c r="J35" t="s">
        <v>51</v>
      </c>
      <c r="K35">
        <v>3.3</v>
      </c>
      <c r="L35" t="s">
        <v>24</v>
      </c>
      <c r="M35" t="s">
        <v>72</v>
      </c>
      <c r="N35" t="s">
        <v>24</v>
      </c>
      <c r="O35" t="s">
        <v>24</v>
      </c>
      <c r="P35">
        <v>45</v>
      </c>
      <c r="Q35" t="s">
        <v>31</v>
      </c>
      <c r="R35" t="s">
        <v>56</v>
      </c>
      <c r="S35" t="str">
        <f t="shared" si="0"/>
        <v>Senior</v>
      </c>
    </row>
    <row r="36" spans="1:19" x14ac:dyDescent="0.3">
      <c r="A36">
        <v>35</v>
      </c>
      <c r="B36">
        <v>36</v>
      </c>
      <c r="C36" t="s">
        <v>17</v>
      </c>
      <c r="D36" t="s">
        <v>111</v>
      </c>
      <c r="E36" t="s">
        <v>19</v>
      </c>
      <c r="F36">
        <v>91</v>
      </c>
      <c r="G36" t="s">
        <v>112</v>
      </c>
      <c r="H36" t="s">
        <v>21</v>
      </c>
      <c r="I36" t="s">
        <v>81</v>
      </c>
      <c r="J36" t="s">
        <v>35</v>
      </c>
      <c r="K36">
        <v>4.5999999999999996</v>
      </c>
      <c r="L36" t="s">
        <v>24</v>
      </c>
      <c r="M36" t="s">
        <v>68</v>
      </c>
      <c r="N36" t="s">
        <v>24</v>
      </c>
      <c r="O36" t="s">
        <v>24</v>
      </c>
      <c r="P36">
        <v>38</v>
      </c>
      <c r="Q36" t="s">
        <v>44</v>
      </c>
      <c r="R36" t="s">
        <v>56</v>
      </c>
      <c r="S36" t="str">
        <f t="shared" si="0"/>
        <v>Adult</v>
      </c>
    </row>
    <row r="37" spans="1:19" x14ac:dyDescent="0.3">
      <c r="A37">
        <v>36</v>
      </c>
      <c r="B37">
        <v>54</v>
      </c>
      <c r="C37" t="s">
        <v>17</v>
      </c>
      <c r="D37" t="s">
        <v>18</v>
      </c>
      <c r="E37" t="s">
        <v>19</v>
      </c>
      <c r="F37">
        <v>33</v>
      </c>
      <c r="G37" t="s">
        <v>33</v>
      </c>
      <c r="H37" t="s">
        <v>42</v>
      </c>
      <c r="I37" t="s">
        <v>107</v>
      </c>
      <c r="J37" t="s">
        <v>51</v>
      </c>
      <c r="K37">
        <v>4</v>
      </c>
      <c r="L37" t="s">
        <v>24</v>
      </c>
      <c r="M37" t="s">
        <v>68</v>
      </c>
      <c r="N37" t="s">
        <v>24</v>
      </c>
      <c r="O37" t="s">
        <v>24</v>
      </c>
      <c r="P37">
        <v>48</v>
      </c>
      <c r="Q37" t="s">
        <v>37</v>
      </c>
      <c r="R37" t="s">
        <v>74</v>
      </c>
      <c r="S37" t="str">
        <f t="shared" si="0"/>
        <v>Senior</v>
      </c>
    </row>
    <row r="38" spans="1:19" x14ac:dyDescent="0.3">
      <c r="A38">
        <v>37</v>
      </c>
      <c r="B38">
        <v>35</v>
      </c>
      <c r="C38" t="s">
        <v>17</v>
      </c>
      <c r="D38" t="s">
        <v>111</v>
      </c>
      <c r="E38" t="s">
        <v>19</v>
      </c>
      <c r="F38">
        <v>69</v>
      </c>
      <c r="G38" t="s">
        <v>113</v>
      </c>
      <c r="H38" t="s">
        <v>42</v>
      </c>
      <c r="I38" t="s">
        <v>30</v>
      </c>
      <c r="J38" t="s">
        <v>23</v>
      </c>
      <c r="K38">
        <v>4.5999999999999996</v>
      </c>
      <c r="L38" t="s">
        <v>24</v>
      </c>
      <c r="M38" t="s">
        <v>36</v>
      </c>
      <c r="N38" t="s">
        <v>24</v>
      </c>
      <c r="O38" t="s">
        <v>24</v>
      </c>
      <c r="P38">
        <v>44</v>
      </c>
      <c r="Q38" t="s">
        <v>44</v>
      </c>
      <c r="R38" t="s">
        <v>27</v>
      </c>
      <c r="S38" t="str">
        <f t="shared" si="0"/>
        <v>Adult</v>
      </c>
    </row>
    <row r="39" spans="1:19" x14ac:dyDescent="0.3">
      <c r="A39">
        <v>38</v>
      </c>
      <c r="B39">
        <v>35</v>
      </c>
      <c r="C39" t="s">
        <v>17</v>
      </c>
      <c r="D39" t="s">
        <v>32</v>
      </c>
      <c r="E39" t="s">
        <v>19</v>
      </c>
      <c r="F39">
        <v>45</v>
      </c>
      <c r="G39" t="s">
        <v>114</v>
      </c>
      <c r="H39" t="s">
        <v>34</v>
      </c>
      <c r="I39" t="s">
        <v>107</v>
      </c>
      <c r="J39" t="s">
        <v>51</v>
      </c>
      <c r="K39">
        <v>2.8</v>
      </c>
      <c r="L39" t="s">
        <v>24</v>
      </c>
      <c r="M39" t="s">
        <v>72</v>
      </c>
      <c r="N39" t="s">
        <v>24</v>
      </c>
      <c r="O39" t="s">
        <v>24</v>
      </c>
      <c r="P39">
        <v>10</v>
      </c>
      <c r="Q39" t="s">
        <v>44</v>
      </c>
      <c r="R39" t="s">
        <v>38</v>
      </c>
      <c r="S39" t="str">
        <f t="shared" si="0"/>
        <v>Adult</v>
      </c>
    </row>
    <row r="40" spans="1:19" x14ac:dyDescent="0.3">
      <c r="A40">
        <v>39</v>
      </c>
      <c r="B40">
        <v>29</v>
      </c>
      <c r="C40" t="s">
        <v>17</v>
      </c>
      <c r="D40" t="s">
        <v>79</v>
      </c>
      <c r="E40" t="s">
        <v>19</v>
      </c>
      <c r="F40">
        <v>37</v>
      </c>
      <c r="G40" t="s">
        <v>101</v>
      </c>
      <c r="H40" t="s">
        <v>42</v>
      </c>
      <c r="I40" t="s">
        <v>106</v>
      </c>
      <c r="J40" t="s">
        <v>23</v>
      </c>
      <c r="K40">
        <v>3.7</v>
      </c>
      <c r="L40" t="s">
        <v>24</v>
      </c>
      <c r="M40" t="s">
        <v>68</v>
      </c>
      <c r="N40" t="s">
        <v>24</v>
      </c>
      <c r="O40" t="s">
        <v>24</v>
      </c>
      <c r="P40">
        <v>44</v>
      </c>
      <c r="Q40" t="s">
        <v>26</v>
      </c>
      <c r="R40" t="s">
        <v>95</v>
      </c>
      <c r="S40" t="str">
        <f t="shared" si="0"/>
        <v>Adult</v>
      </c>
    </row>
    <row r="41" spans="1:19" x14ac:dyDescent="0.3">
      <c r="A41">
        <v>40</v>
      </c>
      <c r="B41">
        <v>70</v>
      </c>
      <c r="C41" t="s">
        <v>17</v>
      </c>
      <c r="D41" t="s">
        <v>93</v>
      </c>
      <c r="E41" t="s">
        <v>19</v>
      </c>
      <c r="F41">
        <v>60</v>
      </c>
      <c r="G41" t="s">
        <v>115</v>
      </c>
      <c r="H41" t="s">
        <v>34</v>
      </c>
      <c r="I41" t="s">
        <v>46</v>
      </c>
      <c r="J41" t="s">
        <v>51</v>
      </c>
      <c r="K41">
        <v>4.2</v>
      </c>
      <c r="L41" t="s">
        <v>24</v>
      </c>
      <c r="M41" t="s">
        <v>25</v>
      </c>
      <c r="N41" t="s">
        <v>24</v>
      </c>
      <c r="O41" t="s">
        <v>24</v>
      </c>
      <c r="P41">
        <v>18</v>
      </c>
      <c r="Q41" t="s">
        <v>37</v>
      </c>
      <c r="R41" t="s">
        <v>86</v>
      </c>
      <c r="S41" t="str">
        <f t="shared" si="0"/>
        <v>Senior</v>
      </c>
    </row>
    <row r="42" spans="1:19" x14ac:dyDescent="0.3">
      <c r="A42">
        <v>41</v>
      </c>
      <c r="B42">
        <v>69</v>
      </c>
      <c r="C42" t="s">
        <v>17</v>
      </c>
      <c r="D42" t="s">
        <v>64</v>
      </c>
      <c r="E42" t="s">
        <v>65</v>
      </c>
      <c r="F42">
        <v>76</v>
      </c>
      <c r="G42" t="s">
        <v>58</v>
      </c>
      <c r="H42" t="s">
        <v>21</v>
      </c>
      <c r="I42" t="s">
        <v>116</v>
      </c>
      <c r="J42" t="s">
        <v>23</v>
      </c>
      <c r="K42">
        <v>4.5999999999999996</v>
      </c>
      <c r="L42" t="s">
        <v>24</v>
      </c>
      <c r="M42" t="s">
        <v>43</v>
      </c>
      <c r="N42" t="s">
        <v>24</v>
      </c>
      <c r="O42" t="s">
        <v>24</v>
      </c>
      <c r="P42">
        <v>31</v>
      </c>
      <c r="Q42" t="s">
        <v>84</v>
      </c>
      <c r="R42" t="s">
        <v>56</v>
      </c>
      <c r="S42" t="str">
        <f t="shared" si="0"/>
        <v>Senior</v>
      </c>
    </row>
    <row r="43" spans="1:19" x14ac:dyDescent="0.3">
      <c r="A43">
        <v>42</v>
      </c>
      <c r="B43">
        <v>67</v>
      </c>
      <c r="C43" t="s">
        <v>17</v>
      </c>
      <c r="D43" t="s">
        <v>117</v>
      </c>
      <c r="E43" t="s">
        <v>65</v>
      </c>
      <c r="F43">
        <v>39</v>
      </c>
      <c r="G43" t="s">
        <v>118</v>
      </c>
      <c r="H43" t="s">
        <v>42</v>
      </c>
      <c r="I43" t="s">
        <v>119</v>
      </c>
      <c r="J43" t="s">
        <v>35</v>
      </c>
      <c r="K43">
        <v>4.5</v>
      </c>
      <c r="L43" t="s">
        <v>24</v>
      </c>
      <c r="M43" t="s">
        <v>52</v>
      </c>
      <c r="N43" t="s">
        <v>24</v>
      </c>
      <c r="O43" t="s">
        <v>24</v>
      </c>
      <c r="P43">
        <v>40</v>
      </c>
      <c r="Q43" t="s">
        <v>26</v>
      </c>
      <c r="R43" t="s">
        <v>47</v>
      </c>
      <c r="S43" t="str">
        <f t="shared" si="0"/>
        <v>Senior</v>
      </c>
    </row>
    <row r="44" spans="1:19" x14ac:dyDescent="0.3">
      <c r="A44">
        <v>43</v>
      </c>
      <c r="B44">
        <v>20</v>
      </c>
      <c r="C44" t="s">
        <v>17</v>
      </c>
      <c r="D44" t="s">
        <v>60</v>
      </c>
      <c r="E44" t="s">
        <v>61</v>
      </c>
      <c r="F44">
        <v>100</v>
      </c>
      <c r="G44" t="s">
        <v>120</v>
      </c>
      <c r="H44" t="s">
        <v>42</v>
      </c>
      <c r="I44" t="s">
        <v>116</v>
      </c>
      <c r="J44" t="s">
        <v>35</v>
      </c>
      <c r="K44">
        <v>4.0999999999999996</v>
      </c>
      <c r="L44" t="s">
        <v>24</v>
      </c>
      <c r="M44" t="s">
        <v>36</v>
      </c>
      <c r="N44" t="s">
        <v>24</v>
      </c>
      <c r="O44" t="s">
        <v>24</v>
      </c>
      <c r="P44">
        <v>15</v>
      </c>
      <c r="Q44" t="s">
        <v>44</v>
      </c>
      <c r="R44" t="s">
        <v>47</v>
      </c>
      <c r="S44" t="str">
        <f t="shared" si="0"/>
        <v>Adult</v>
      </c>
    </row>
    <row r="45" spans="1:19" x14ac:dyDescent="0.3">
      <c r="A45">
        <v>44</v>
      </c>
      <c r="B45">
        <v>25</v>
      </c>
      <c r="C45" t="s">
        <v>17</v>
      </c>
      <c r="D45" t="s">
        <v>117</v>
      </c>
      <c r="E45" t="s">
        <v>65</v>
      </c>
      <c r="F45">
        <v>69</v>
      </c>
      <c r="G45" t="s">
        <v>121</v>
      </c>
      <c r="H45" t="s">
        <v>21</v>
      </c>
      <c r="I45" t="s">
        <v>91</v>
      </c>
      <c r="J45" t="s">
        <v>55</v>
      </c>
      <c r="K45">
        <v>3.7</v>
      </c>
      <c r="L45" t="s">
        <v>24</v>
      </c>
      <c r="M45" t="s">
        <v>72</v>
      </c>
      <c r="N45" t="s">
        <v>24</v>
      </c>
      <c r="O45" t="s">
        <v>24</v>
      </c>
      <c r="P45">
        <v>19</v>
      </c>
      <c r="Q45" t="s">
        <v>44</v>
      </c>
      <c r="R45" t="s">
        <v>27</v>
      </c>
      <c r="S45" t="str">
        <f t="shared" si="0"/>
        <v>Adult</v>
      </c>
    </row>
    <row r="46" spans="1:19" x14ac:dyDescent="0.3">
      <c r="A46">
        <v>45</v>
      </c>
      <c r="B46">
        <v>39</v>
      </c>
      <c r="C46" t="s">
        <v>17</v>
      </c>
      <c r="D46" t="s">
        <v>122</v>
      </c>
      <c r="E46" t="s">
        <v>65</v>
      </c>
      <c r="F46">
        <v>53</v>
      </c>
      <c r="G46" t="s">
        <v>20</v>
      </c>
      <c r="H46" t="s">
        <v>34</v>
      </c>
      <c r="I46" t="s">
        <v>63</v>
      </c>
      <c r="J46" t="s">
        <v>51</v>
      </c>
      <c r="K46">
        <v>4.5999999999999996</v>
      </c>
      <c r="L46" t="s">
        <v>24</v>
      </c>
      <c r="M46" t="s">
        <v>36</v>
      </c>
      <c r="N46" t="s">
        <v>24</v>
      </c>
      <c r="O46" t="s">
        <v>24</v>
      </c>
      <c r="P46">
        <v>45</v>
      </c>
      <c r="Q46" t="s">
        <v>44</v>
      </c>
      <c r="R46" t="s">
        <v>38</v>
      </c>
      <c r="S46" t="str">
        <f t="shared" si="0"/>
        <v>Adult</v>
      </c>
    </row>
    <row r="47" spans="1:19" x14ac:dyDescent="0.3">
      <c r="A47">
        <v>46</v>
      </c>
      <c r="B47">
        <v>50</v>
      </c>
      <c r="C47" t="s">
        <v>17</v>
      </c>
      <c r="D47" t="s">
        <v>123</v>
      </c>
      <c r="E47" t="s">
        <v>19</v>
      </c>
      <c r="F47">
        <v>21</v>
      </c>
      <c r="G47" t="s">
        <v>120</v>
      </c>
      <c r="H47" t="s">
        <v>90</v>
      </c>
      <c r="I47" t="s">
        <v>124</v>
      </c>
      <c r="J47" t="s">
        <v>55</v>
      </c>
      <c r="K47">
        <v>2.9</v>
      </c>
      <c r="L47" t="s">
        <v>24</v>
      </c>
      <c r="M47" t="s">
        <v>68</v>
      </c>
      <c r="N47" t="s">
        <v>24</v>
      </c>
      <c r="O47" t="s">
        <v>24</v>
      </c>
      <c r="P47">
        <v>25</v>
      </c>
      <c r="Q47" t="s">
        <v>44</v>
      </c>
      <c r="R47" t="s">
        <v>47</v>
      </c>
      <c r="S47" t="str">
        <f t="shared" si="0"/>
        <v>Adult</v>
      </c>
    </row>
    <row r="48" spans="1:19" x14ac:dyDescent="0.3">
      <c r="A48">
        <v>47</v>
      </c>
      <c r="B48">
        <v>57</v>
      </c>
      <c r="C48" t="s">
        <v>17</v>
      </c>
      <c r="D48" t="s">
        <v>53</v>
      </c>
      <c r="E48" t="s">
        <v>19</v>
      </c>
      <c r="F48">
        <v>43</v>
      </c>
      <c r="G48" t="s">
        <v>97</v>
      </c>
      <c r="H48" t="s">
        <v>21</v>
      </c>
      <c r="I48" t="s">
        <v>50</v>
      </c>
      <c r="J48" t="s">
        <v>51</v>
      </c>
      <c r="K48">
        <v>2.9</v>
      </c>
      <c r="L48" t="s">
        <v>24</v>
      </c>
      <c r="M48" t="s">
        <v>72</v>
      </c>
      <c r="N48" t="s">
        <v>24</v>
      </c>
      <c r="O48" t="s">
        <v>24</v>
      </c>
      <c r="P48">
        <v>45</v>
      </c>
      <c r="Q48" t="s">
        <v>31</v>
      </c>
      <c r="R48" t="s">
        <v>56</v>
      </c>
      <c r="S48" t="str">
        <f t="shared" si="0"/>
        <v>Senior</v>
      </c>
    </row>
    <row r="49" spans="1:19" x14ac:dyDescent="0.3">
      <c r="A49">
        <v>48</v>
      </c>
      <c r="B49">
        <v>55</v>
      </c>
      <c r="C49" t="s">
        <v>17</v>
      </c>
      <c r="D49" t="s">
        <v>104</v>
      </c>
      <c r="E49" t="s">
        <v>65</v>
      </c>
      <c r="F49">
        <v>54</v>
      </c>
      <c r="G49" t="s">
        <v>54</v>
      </c>
      <c r="H49" t="s">
        <v>42</v>
      </c>
      <c r="I49" t="s">
        <v>59</v>
      </c>
      <c r="J49" t="s">
        <v>23</v>
      </c>
      <c r="K49">
        <v>4.5</v>
      </c>
      <c r="L49" t="s">
        <v>24</v>
      </c>
      <c r="M49" t="s">
        <v>36</v>
      </c>
      <c r="N49" t="s">
        <v>24</v>
      </c>
      <c r="O49" t="s">
        <v>24</v>
      </c>
      <c r="P49">
        <v>36</v>
      </c>
      <c r="Q49" t="s">
        <v>31</v>
      </c>
      <c r="R49" t="s">
        <v>38</v>
      </c>
      <c r="S49" t="str">
        <f t="shared" si="0"/>
        <v>Senior</v>
      </c>
    </row>
    <row r="50" spans="1:19" x14ac:dyDescent="0.3">
      <c r="A50">
        <v>49</v>
      </c>
      <c r="B50">
        <v>42</v>
      </c>
      <c r="C50" t="s">
        <v>17</v>
      </c>
      <c r="D50" t="s">
        <v>53</v>
      </c>
      <c r="E50" t="s">
        <v>19</v>
      </c>
      <c r="F50">
        <v>55</v>
      </c>
      <c r="G50" t="s">
        <v>105</v>
      </c>
      <c r="H50" t="s">
        <v>42</v>
      </c>
      <c r="I50" t="s">
        <v>119</v>
      </c>
      <c r="J50" t="s">
        <v>51</v>
      </c>
      <c r="K50">
        <v>2.7</v>
      </c>
      <c r="L50" t="s">
        <v>24</v>
      </c>
      <c r="M50" t="s">
        <v>72</v>
      </c>
      <c r="N50" t="s">
        <v>24</v>
      </c>
      <c r="O50" t="s">
        <v>24</v>
      </c>
      <c r="P50">
        <v>38</v>
      </c>
      <c r="Q50" t="s">
        <v>31</v>
      </c>
      <c r="R50" t="s">
        <v>86</v>
      </c>
      <c r="S50" t="str">
        <f t="shared" si="0"/>
        <v>Adult</v>
      </c>
    </row>
    <row r="51" spans="1:19" x14ac:dyDescent="0.3">
      <c r="A51">
        <v>50</v>
      </c>
      <c r="B51">
        <v>68</v>
      </c>
      <c r="C51" t="s">
        <v>17</v>
      </c>
      <c r="D51" t="s">
        <v>102</v>
      </c>
      <c r="E51" t="s">
        <v>19</v>
      </c>
      <c r="F51">
        <v>30</v>
      </c>
      <c r="G51" t="s">
        <v>125</v>
      </c>
      <c r="H51" t="s">
        <v>34</v>
      </c>
      <c r="I51" t="s">
        <v>124</v>
      </c>
      <c r="J51" t="s">
        <v>35</v>
      </c>
      <c r="K51">
        <v>4.5999999999999996</v>
      </c>
      <c r="L51" t="s">
        <v>24</v>
      </c>
      <c r="M51" t="s">
        <v>43</v>
      </c>
      <c r="N51" t="s">
        <v>24</v>
      </c>
      <c r="O51" t="s">
        <v>24</v>
      </c>
      <c r="P51">
        <v>34</v>
      </c>
      <c r="Q51" t="s">
        <v>84</v>
      </c>
      <c r="R51" t="s">
        <v>74</v>
      </c>
      <c r="S51" t="str">
        <f t="shared" si="0"/>
        <v>Senior</v>
      </c>
    </row>
    <row r="52" spans="1:19" x14ac:dyDescent="0.3">
      <c r="A52">
        <v>51</v>
      </c>
      <c r="B52">
        <v>49</v>
      </c>
      <c r="C52" t="s">
        <v>17</v>
      </c>
      <c r="D52" t="s">
        <v>18</v>
      </c>
      <c r="E52" t="s">
        <v>19</v>
      </c>
      <c r="F52">
        <v>28</v>
      </c>
      <c r="G52" t="s">
        <v>126</v>
      </c>
      <c r="H52" t="s">
        <v>42</v>
      </c>
      <c r="I52" t="s">
        <v>106</v>
      </c>
      <c r="J52" t="s">
        <v>35</v>
      </c>
      <c r="K52">
        <v>3.7</v>
      </c>
      <c r="L52" t="s">
        <v>24</v>
      </c>
      <c r="M52" t="s">
        <v>72</v>
      </c>
      <c r="N52" t="s">
        <v>24</v>
      </c>
      <c r="O52" t="s">
        <v>24</v>
      </c>
      <c r="P52">
        <v>39</v>
      </c>
      <c r="Q52" t="s">
        <v>84</v>
      </c>
      <c r="R52" t="s">
        <v>74</v>
      </c>
      <c r="S52" t="str">
        <f t="shared" si="0"/>
        <v>Adult</v>
      </c>
    </row>
    <row r="53" spans="1:19" x14ac:dyDescent="0.3">
      <c r="A53">
        <v>52</v>
      </c>
      <c r="B53">
        <v>59</v>
      </c>
      <c r="C53" t="s">
        <v>17</v>
      </c>
      <c r="D53" t="s">
        <v>85</v>
      </c>
      <c r="E53" t="s">
        <v>19</v>
      </c>
      <c r="F53">
        <v>59</v>
      </c>
      <c r="G53" t="s">
        <v>127</v>
      </c>
      <c r="H53" t="s">
        <v>90</v>
      </c>
      <c r="I53" t="s">
        <v>22</v>
      </c>
      <c r="J53" t="s">
        <v>23</v>
      </c>
      <c r="K53">
        <v>4.7</v>
      </c>
      <c r="L53" t="s">
        <v>24</v>
      </c>
      <c r="M53" t="s">
        <v>68</v>
      </c>
      <c r="N53" t="s">
        <v>24</v>
      </c>
      <c r="O53" t="s">
        <v>24</v>
      </c>
      <c r="P53">
        <v>7</v>
      </c>
      <c r="Q53" t="s">
        <v>37</v>
      </c>
      <c r="R53" t="s">
        <v>56</v>
      </c>
      <c r="S53" t="str">
        <f t="shared" si="0"/>
        <v>Senior</v>
      </c>
    </row>
    <row r="54" spans="1:19" x14ac:dyDescent="0.3">
      <c r="A54">
        <v>53</v>
      </c>
      <c r="B54">
        <v>42</v>
      </c>
      <c r="C54" t="s">
        <v>17</v>
      </c>
      <c r="D54" t="s">
        <v>111</v>
      </c>
      <c r="E54" t="s">
        <v>19</v>
      </c>
      <c r="F54">
        <v>20</v>
      </c>
      <c r="G54" t="s">
        <v>118</v>
      </c>
      <c r="H54" t="s">
        <v>42</v>
      </c>
      <c r="I54" t="s">
        <v>94</v>
      </c>
      <c r="J54" t="s">
        <v>51</v>
      </c>
      <c r="K54">
        <v>2.6</v>
      </c>
      <c r="L54" t="s">
        <v>24</v>
      </c>
      <c r="M54" t="s">
        <v>36</v>
      </c>
      <c r="N54" t="s">
        <v>24</v>
      </c>
      <c r="O54" t="s">
        <v>24</v>
      </c>
      <c r="P54">
        <v>26</v>
      </c>
      <c r="Q54" t="s">
        <v>37</v>
      </c>
      <c r="R54" t="s">
        <v>38</v>
      </c>
      <c r="S54" t="str">
        <f t="shared" si="0"/>
        <v>Adult</v>
      </c>
    </row>
    <row r="55" spans="1:19" x14ac:dyDescent="0.3">
      <c r="A55">
        <v>54</v>
      </c>
      <c r="B55">
        <v>29</v>
      </c>
      <c r="C55" t="s">
        <v>17</v>
      </c>
      <c r="D55" t="s">
        <v>85</v>
      </c>
      <c r="E55" t="s">
        <v>19</v>
      </c>
      <c r="F55">
        <v>24</v>
      </c>
      <c r="G55" t="s">
        <v>89</v>
      </c>
      <c r="H55" t="s">
        <v>34</v>
      </c>
      <c r="I55" t="s">
        <v>98</v>
      </c>
      <c r="J55" t="s">
        <v>23</v>
      </c>
      <c r="K55">
        <v>3.9</v>
      </c>
      <c r="L55" t="s">
        <v>24</v>
      </c>
      <c r="M55" t="s">
        <v>43</v>
      </c>
      <c r="N55" t="s">
        <v>24</v>
      </c>
      <c r="O55" t="s">
        <v>24</v>
      </c>
      <c r="P55">
        <v>35</v>
      </c>
      <c r="Q55" t="s">
        <v>37</v>
      </c>
      <c r="R55" t="s">
        <v>38</v>
      </c>
      <c r="S55" t="str">
        <f t="shared" si="0"/>
        <v>Adult</v>
      </c>
    </row>
    <row r="56" spans="1:19" x14ac:dyDescent="0.3">
      <c r="A56">
        <v>55</v>
      </c>
      <c r="B56">
        <v>47</v>
      </c>
      <c r="C56" t="s">
        <v>17</v>
      </c>
      <c r="D56" t="s">
        <v>60</v>
      </c>
      <c r="E56" t="s">
        <v>61</v>
      </c>
      <c r="F56">
        <v>94</v>
      </c>
      <c r="G56" t="s">
        <v>128</v>
      </c>
      <c r="H56" t="s">
        <v>42</v>
      </c>
      <c r="I56" t="s">
        <v>108</v>
      </c>
      <c r="J56" t="s">
        <v>51</v>
      </c>
      <c r="K56">
        <v>4.2</v>
      </c>
      <c r="L56" t="s">
        <v>24</v>
      </c>
      <c r="M56" t="s">
        <v>43</v>
      </c>
      <c r="N56" t="s">
        <v>24</v>
      </c>
      <c r="O56" t="s">
        <v>24</v>
      </c>
      <c r="P56">
        <v>35</v>
      </c>
      <c r="Q56" t="s">
        <v>84</v>
      </c>
      <c r="R56" t="s">
        <v>74</v>
      </c>
      <c r="S56" t="str">
        <f t="shared" si="0"/>
        <v>Adult</v>
      </c>
    </row>
    <row r="57" spans="1:19" x14ac:dyDescent="0.3">
      <c r="A57">
        <v>56</v>
      </c>
      <c r="B57">
        <v>40</v>
      </c>
      <c r="C57" t="s">
        <v>17</v>
      </c>
      <c r="D57" t="s">
        <v>100</v>
      </c>
      <c r="E57" t="s">
        <v>61</v>
      </c>
      <c r="F57">
        <v>28</v>
      </c>
      <c r="G57" t="s">
        <v>129</v>
      </c>
      <c r="H57" t="s">
        <v>42</v>
      </c>
      <c r="I57" t="s">
        <v>91</v>
      </c>
      <c r="J57" t="s">
        <v>23</v>
      </c>
      <c r="K57">
        <v>3</v>
      </c>
      <c r="L57" t="s">
        <v>24</v>
      </c>
      <c r="M57" t="s">
        <v>68</v>
      </c>
      <c r="N57" t="s">
        <v>24</v>
      </c>
      <c r="O57" t="s">
        <v>24</v>
      </c>
      <c r="P57">
        <v>49</v>
      </c>
      <c r="Q57" t="s">
        <v>37</v>
      </c>
      <c r="R57" t="s">
        <v>47</v>
      </c>
      <c r="S57" t="str">
        <f t="shared" si="0"/>
        <v>Adult</v>
      </c>
    </row>
    <row r="58" spans="1:19" x14ac:dyDescent="0.3">
      <c r="A58">
        <v>57</v>
      </c>
      <c r="B58">
        <v>41</v>
      </c>
      <c r="C58" t="s">
        <v>17</v>
      </c>
      <c r="D58" t="s">
        <v>130</v>
      </c>
      <c r="E58" t="s">
        <v>65</v>
      </c>
      <c r="F58">
        <v>73</v>
      </c>
      <c r="G58" t="s">
        <v>89</v>
      </c>
      <c r="H58" t="s">
        <v>90</v>
      </c>
      <c r="I58" t="s">
        <v>108</v>
      </c>
      <c r="J58" t="s">
        <v>51</v>
      </c>
      <c r="K58">
        <v>4.7</v>
      </c>
      <c r="L58" t="s">
        <v>24</v>
      </c>
      <c r="M58" t="s">
        <v>72</v>
      </c>
      <c r="N58" t="s">
        <v>24</v>
      </c>
      <c r="O58" t="s">
        <v>24</v>
      </c>
      <c r="P58">
        <v>46</v>
      </c>
      <c r="Q58" t="s">
        <v>37</v>
      </c>
      <c r="R58" t="s">
        <v>38</v>
      </c>
      <c r="S58" t="str">
        <f t="shared" si="0"/>
        <v>Adult</v>
      </c>
    </row>
    <row r="59" spans="1:19" x14ac:dyDescent="0.3">
      <c r="A59">
        <v>58</v>
      </c>
      <c r="B59">
        <v>21</v>
      </c>
      <c r="C59" t="s">
        <v>17</v>
      </c>
      <c r="D59" t="s">
        <v>60</v>
      </c>
      <c r="E59" t="s">
        <v>61</v>
      </c>
      <c r="F59">
        <v>64</v>
      </c>
      <c r="G59" t="s">
        <v>62</v>
      </c>
      <c r="H59" t="s">
        <v>42</v>
      </c>
      <c r="I59" t="s">
        <v>50</v>
      </c>
      <c r="J59" t="s">
        <v>51</v>
      </c>
      <c r="K59">
        <v>4.4000000000000004</v>
      </c>
      <c r="L59" t="s">
        <v>24</v>
      </c>
      <c r="M59" t="s">
        <v>72</v>
      </c>
      <c r="N59" t="s">
        <v>24</v>
      </c>
      <c r="O59" t="s">
        <v>24</v>
      </c>
      <c r="P59">
        <v>17</v>
      </c>
      <c r="Q59" t="s">
        <v>84</v>
      </c>
      <c r="R59" t="s">
        <v>27</v>
      </c>
      <c r="S59" t="str">
        <f t="shared" si="0"/>
        <v>Adult</v>
      </c>
    </row>
    <row r="60" spans="1:19" x14ac:dyDescent="0.3">
      <c r="A60">
        <v>59</v>
      </c>
      <c r="B60">
        <v>69</v>
      </c>
      <c r="C60" t="s">
        <v>17</v>
      </c>
      <c r="D60" t="s">
        <v>102</v>
      </c>
      <c r="E60" t="s">
        <v>19</v>
      </c>
      <c r="F60">
        <v>54</v>
      </c>
      <c r="G60" t="s">
        <v>66</v>
      </c>
      <c r="H60" t="s">
        <v>42</v>
      </c>
      <c r="I60" t="s">
        <v>59</v>
      </c>
      <c r="J60" t="s">
        <v>51</v>
      </c>
      <c r="K60">
        <v>4.2</v>
      </c>
      <c r="L60" t="s">
        <v>24</v>
      </c>
      <c r="M60" t="s">
        <v>36</v>
      </c>
      <c r="N60" t="s">
        <v>24</v>
      </c>
      <c r="O60" t="s">
        <v>24</v>
      </c>
      <c r="P60">
        <v>29</v>
      </c>
      <c r="Q60" t="s">
        <v>26</v>
      </c>
      <c r="R60" t="s">
        <v>86</v>
      </c>
      <c r="S60" t="str">
        <f t="shared" si="0"/>
        <v>Senior</v>
      </c>
    </row>
    <row r="61" spans="1:19" x14ac:dyDescent="0.3">
      <c r="A61">
        <v>60</v>
      </c>
      <c r="B61">
        <v>63</v>
      </c>
      <c r="C61" t="s">
        <v>17</v>
      </c>
      <c r="D61" t="s">
        <v>131</v>
      </c>
      <c r="E61" t="s">
        <v>65</v>
      </c>
      <c r="F61">
        <v>79</v>
      </c>
      <c r="G61" t="s">
        <v>58</v>
      </c>
      <c r="H61" t="s">
        <v>21</v>
      </c>
      <c r="I61" t="s">
        <v>132</v>
      </c>
      <c r="J61" t="s">
        <v>35</v>
      </c>
      <c r="K61">
        <v>4.5999999999999996</v>
      </c>
      <c r="L61" t="s">
        <v>24</v>
      </c>
      <c r="M61" t="s">
        <v>52</v>
      </c>
      <c r="N61" t="s">
        <v>24</v>
      </c>
      <c r="O61" t="s">
        <v>24</v>
      </c>
      <c r="P61">
        <v>4</v>
      </c>
      <c r="Q61" t="s">
        <v>84</v>
      </c>
      <c r="R61" t="s">
        <v>38</v>
      </c>
      <c r="S61" t="str">
        <f t="shared" si="0"/>
        <v>Senior</v>
      </c>
    </row>
    <row r="62" spans="1:19" x14ac:dyDescent="0.3">
      <c r="A62">
        <v>61</v>
      </c>
      <c r="B62">
        <v>50</v>
      </c>
      <c r="C62" t="s">
        <v>17</v>
      </c>
      <c r="D62" t="s">
        <v>28</v>
      </c>
      <c r="E62" t="s">
        <v>19</v>
      </c>
      <c r="F62">
        <v>37</v>
      </c>
      <c r="G62" t="s">
        <v>133</v>
      </c>
      <c r="H62" t="s">
        <v>21</v>
      </c>
      <c r="I62" t="s">
        <v>108</v>
      </c>
      <c r="J62" t="s">
        <v>51</v>
      </c>
      <c r="K62">
        <v>4</v>
      </c>
      <c r="L62" t="s">
        <v>24</v>
      </c>
      <c r="M62" t="s">
        <v>25</v>
      </c>
      <c r="N62" t="s">
        <v>24</v>
      </c>
      <c r="O62" t="s">
        <v>24</v>
      </c>
      <c r="P62">
        <v>17</v>
      </c>
      <c r="Q62" t="s">
        <v>31</v>
      </c>
      <c r="R62" t="s">
        <v>38</v>
      </c>
      <c r="S62" t="str">
        <f t="shared" si="0"/>
        <v>Adult</v>
      </c>
    </row>
    <row r="63" spans="1:19" x14ac:dyDescent="0.3">
      <c r="A63">
        <v>62</v>
      </c>
      <c r="B63">
        <v>55</v>
      </c>
      <c r="C63" t="s">
        <v>17</v>
      </c>
      <c r="D63" t="s">
        <v>117</v>
      </c>
      <c r="E63" t="s">
        <v>65</v>
      </c>
      <c r="F63">
        <v>68</v>
      </c>
      <c r="G63" t="s">
        <v>103</v>
      </c>
      <c r="H63" t="s">
        <v>42</v>
      </c>
      <c r="I63" t="s">
        <v>119</v>
      </c>
      <c r="J63" t="s">
        <v>23</v>
      </c>
      <c r="K63">
        <v>4.7</v>
      </c>
      <c r="L63" t="s">
        <v>24</v>
      </c>
      <c r="M63" t="s">
        <v>72</v>
      </c>
      <c r="N63" t="s">
        <v>24</v>
      </c>
      <c r="O63" t="s">
        <v>24</v>
      </c>
      <c r="P63">
        <v>21</v>
      </c>
      <c r="Q63" t="s">
        <v>37</v>
      </c>
      <c r="R63" t="s">
        <v>95</v>
      </c>
      <c r="S63" t="str">
        <f t="shared" si="0"/>
        <v>Senior</v>
      </c>
    </row>
    <row r="64" spans="1:19" x14ac:dyDescent="0.3">
      <c r="A64">
        <v>63</v>
      </c>
      <c r="B64">
        <v>30</v>
      </c>
      <c r="C64" t="s">
        <v>17</v>
      </c>
      <c r="D64" t="s">
        <v>48</v>
      </c>
      <c r="E64" t="s">
        <v>40</v>
      </c>
      <c r="F64">
        <v>21</v>
      </c>
      <c r="G64" t="s">
        <v>89</v>
      </c>
      <c r="H64" t="s">
        <v>34</v>
      </c>
      <c r="I64" t="s">
        <v>134</v>
      </c>
      <c r="J64" t="s">
        <v>35</v>
      </c>
      <c r="K64">
        <v>3.8</v>
      </c>
      <c r="L64" t="s">
        <v>24</v>
      </c>
      <c r="M64" t="s">
        <v>36</v>
      </c>
      <c r="N64" t="s">
        <v>24</v>
      </c>
      <c r="O64" t="s">
        <v>24</v>
      </c>
      <c r="P64">
        <v>31</v>
      </c>
      <c r="Q64" t="s">
        <v>37</v>
      </c>
      <c r="R64" t="s">
        <v>27</v>
      </c>
      <c r="S64" t="str">
        <f t="shared" si="0"/>
        <v>Adult</v>
      </c>
    </row>
    <row r="65" spans="1:19" x14ac:dyDescent="0.3">
      <c r="A65">
        <v>64</v>
      </c>
      <c r="B65">
        <v>33</v>
      </c>
      <c r="C65" t="s">
        <v>17</v>
      </c>
      <c r="D65" t="s">
        <v>87</v>
      </c>
      <c r="E65" t="s">
        <v>65</v>
      </c>
      <c r="F65">
        <v>79</v>
      </c>
      <c r="G65" t="s">
        <v>115</v>
      </c>
      <c r="H65" t="s">
        <v>21</v>
      </c>
      <c r="I65" t="s">
        <v>91</v>
      </c>
      <c r="J65" t="s">
        <v>23</v>
      </c>
      <c r="K65">
        <v>2.7</v>
      </c>
      <c r="L65" t="s">
        <v>24</v>
      </c>
      <c r="M65" t="s">
        <v>68</v>
      </c>
      <c r="N65" t="s">
        <v>24</v>
      </c>
      <c r="O65" t="s">
        <v>24</v>
      </c>
      <c r="P65">
        <v>43</v>
      </c>
      <c r="Q65" t="s">
        <v>37</v>
      </c>
      <c r="R65" t="s">
        <v>38</v>
      </c>
      <c r="S65" t="str">
        <f t="shared" si="0"/>
        <v>Adult</v>
      </c>
    </row>
    <row r="66" spans="1:19" x14ac:dyDescent="0.3">
      <c r="A66">
        <v>65</v>
      </c>
      <c r="B66">
        <v>65</v>
      </c>
      <c r="C66" t="s">
        <v>17</v>
      </c>
      <c r="D66" t="s">
        <v>135</v>
      </c>
      <c r="E66" t="s">
        <v>40</v>
      </c>
      <c r="F66">
        <v>83</v>
      </c>
      <c r="G66" t="s">
        <v>88</v>
      </c>
      <c r="H66" t="s">
        <v>34</v>
      </c>
      <c r="I66" t="s">
        <v>94</v>
      </c>
      <c r="J66" t="s">
        <v>55</v>
      </c>
      <c r="K66">
        <v>4.8</v>
      </c>
      <c r="L66" t="s">
        <v>24</v>
      </c>
      <c r="M66" t="s">
        <v>52</v>
      </c>
      <c r="N66" t="s">
        <v>24</v>
      </c>
      <c r="O66" t="s">
        <v>24</v>
      </c>
      <c r="P66">
        <v>18</v>
      </c>
      <c r="Q66" t="s">
        <v>84</v>
      </c>
      <c r="R66" t="s">
        <v>27</v>
      </c>
      <c r="S66" t="str">
        <f t="shared" si="0"/>
        <v>Senior</v>
      </c>
    </row>
    <row r="67" spans="1:19" x14ac:dyDescent="0.3">
      <c r="A67">
        <v>66</v>
      </c>
      <c r="B67">
        <v>65</v>
      </c>
      <c r="C67" t="s">
        <v>17</v>
      </c>
      <c r="D67" t="s">
        <v>130</v>
      </c>
      <c r="E67" t="s">
        <v>65</v>
      </c>
      <c r="F67">
        <v>36</v>
      </c>
      <c r="G67" t="s">
        <v>125</v>
      </c>
      <c r="H67" t="s">
        <v>42</v>
      </c>
      <c r="I67" t="s">
        <v>71</v>
      </c>
      <c r="J67" t="s">
        <v>35</v>
      </c>
      <c r="K67">
        <v>4.8</v>
      </c>
      <c r="L67" t="s">
        <v>24</v>
      </c>
      <c r="M67" t="s">
        <v>68</v>
      </c>
      <c r="N67" t="s">
        <v>24</v>
      </c>
      <c r="O67" t="s">
        <v>24</v>
      </c>
      <c r="P67">
        <v>44</v>
      </c>
      <c r="Q67" t="s">
        <v>26</v>
      </c>
      <c r="R67" t="s">
        <v>95</v>
      </c>
      <c r="S67" t="str">
        <f t="shared" ref="S67:S130" si="1">IF(B67&gt;50,"Senior",IF(B67&gt;=20,"Adult","Teenager"))</f>
        <v>Senior</v>
      </c>
    </row>
    <row r="68" spans="1:19" x14ac:dyDescent="0.3">
      <c r="A68">
        <v>67</v>
      </c>
      <c r="B68">
        <v>31</v>
      </c>
      <c r="C68" t="s">
        <v>17</v>
      </c>
      <c r="D68" t="s">
        <v>18</v>
      </c>
      <c r="E68" t="s">
        <v>19</v>
      </c>
      <c r="F68">
        <v>94</v>
      </c>
      <c r="G68" t="s">
        <v>136</v>
      </c>
      <c r="H68" t="s">
        <v>34</v>
      </c>
      <c r="I68" t="s">
        <v>134</v>
      </c>
      <c r="J68" t="s">
        <v>23</v>
      </c>
      <c r="K68">
        <v>4.7</v>
      </c>
      <c r="L68" t="s">
        <v>24</v>
      </c>
      <c r="M68" t="s">
        <v>68</v>
      </c>
      <c r="N68" t="s">
        <v>24</v>
      </c>
      <c r="O68" t="s">
        <v>24</v>
      </c>
      <c r="P68">
        <v>3</v>
      </c>
      <c r="Q68" t="s">
        <v>26</v>
      </c>
      <c r="R68" t="s">
        <v>95</v>
      </c>
      <c r="S68" t="str">
        <f t="shared" si="1"/>
        <v>Adult</v>
      </c>
    </row>
    <row r="69" spans="1:19" x14ac:dyDescent="0.3">
      <c r="A69">
        <v>68</v>
      </c>
      <c r="B69">
        <v>45</v>
      </c>
      <c r="C69" t="s">
        <v>17</v>
      </c>
      <c r="D69" t="s">
        <v>60</v>
      </c>
      <c r="E69" t="s">
        <v>61</v>
      </c>
      <c r="F69">
        <v>33</v>
      </c>
      <c r="G69" t="s">
        <v>137</v>
      </c>
      <c r="H69" t="s">
        <v>21</v>
      </c>
      <c r="I69" t="s">
        <v>22</v>
      </c>
      <c r="J69" t="s">
        <v>23</v>
      </c>
      <c r="K69">
        <v>4.4000000000000004</v>
      </c>
      <c r="L69" t="s">
        <v>24</v>
      </c>
      <c r="M69" t="s">
        <v>72</v>
      </c>
      <c r="N69" t="s">
        <v>24</v>
      </c>
      <c r="O69" t="s">
        <v>24</v>
      </c>
      <c r="P69">
        <v>49</v>
      </c>
      <c r="Q69" t="s">
        <v>84</v>
      </c>
      <c r="R69" t="s">
        <v>86</v>
      </c>
      <c r="S69" t="str">
        <f t="shared" si="1"/>
        <v>Adult</v>
      </c>
    </row>
    <row r="70" spans="1:19" x14ac:dyDescent="0.3">
      <c r="A70">
        <v>69</v>
      </c>
      <c r="B70">
        <v>57</v>
      </c>
      <c r="C70" t="s">
        <v>17</v>
      </c>
      <c r="D70" t="s">
        <v>64</v>
      </c>
      <c r="E70" t="s">
        <v>65</v>
      </c>
      <c r="F70">
        <v>46</v>
      </c>
      <c r="G70" t="s">
        <v>138</v>
      </c>
      <c r="H70" t="s">
        <v>21</v>
      </c>
      <c r="I70" t="s">
        <v>63</v>
      </c>
      <c r="J70" t="s">
        <v>51</v>
      </c>
      <c r="K70">
        <v>3.9</v>
      </c>
      <c r="L70" t="s">
        <v>24</v>
      </c>
      <c r="M70" t="s">
        <v>43</v>
      </c>
      <c r="N70" t="s">
        <v>24</v>
      </c>
      <c r="O70" t="s">
        <v>24</v>
      </c>
      <c r="P70">
        <v>21</v>
      </c>
      <c r="Q70" t="s">
        <v>31</v>
      </c>
      <c r="R70" t="s">
        <v>95</v>
      </c>
      <c r="S70" t="str">
        <f t="shared" si="1"/>
        <v>Senior</v>
      </c>
    </row>
    <row r="71" spans="1:19" x14ac:dyDescent="0.3">
      <c r="A71">
        <v>70</v>
      </c>
      <c r="B71">
        <v>48</v>
      </c>
      <c r="C71" t="s">
        <v>17</v>
      </c>
      <c r="D71" t="s">
        <v>131</v>
      </c>
      <c r="E71" t="s">
        <v>65</v>
      </c>
      <c r="F71">
        <v>70</v>
      </c>
      <c r="G71" t="s">
        <v>120</v>
      </c>
      <c r="H71" t="s">
        <v>34</v>
      </c>
      <c r="I71" t="s">
        <v>107</v>
      </c>
      <c r="J71" t="s">
        <v>51</v>
      </c>
      <c r="K71">
        <v>4.4000000000000004</v>
      </c>
      <c r="L71" t="s">
        <v>24</v>
      </c>
      <c r="M71" t="s">
        <v>25</v>
      </c>
      <c r="N71" t="s">
        <v>24</v>
      </c>
      <c r="O71" t="s">
        <v>24</v>
      </c>
      <c r="P71">
        <v>5</v>
      </c>
      <c r="Q71" t="s">
        <v>31</v>
      </c>
      <c r="R71" t="s">
        <v>38</v>
      </c>
      <c r="S71" t="str">
        <f t="shared" si="1"/>
        <v>Adult</v>
      </c>
    </row>
    <row r="72" spans="1:19" x14ac:dyDescent="0.3">
      <c r="A72">
        <v>71</v>
      </c>
      <c r="B72">
        <v>22</v>
      </c>
      <c r="C72" t="s">
        <v>17</v>
      </c>
      <c r="D72" t="s">
        <v>131</v>
      </c>
      <c r="E72" t="s">
        <v>65</v>
      </c>
      <c r="F72">
        <v>29</v>
      </c>
      <c r="G72" t="s">
        <v>88</v>
      </c>
      <c r="H72" t="s">
        <v>42</v>
      </c>
      <c r="I72" t="s">
        <v>134</v>
      </c>
      <c r="J72" t="s">
        <v>55</v>
      </c>
      <c r="K72">
        <v>4.2</v>
      </c>
      <c r="L72" t="s">
        <v>24</v>
      </c>
      <c r="M72" t="s">
        <v>25</v>
      </c>
      <c r="N72" t="s">
        <v>24</v>
      </c>
      <c r="O72" t="s">
        <v>24</v>
      </c>
      <c r="P72">
        <v>32</v>
      </c>
      <c r="Q72" t="s">
        <v>84</v>
      </c>
      <c r="R72" t="s">
        <v>95</v>
      </c>
      <c r="S72" t="str">
        <f t="shared" si="1"/>
        <v>Adult</v>
      </c>
    </row>
    <row r="73" spans="1:19" x14ac:dyDescent="0.3">
      <c r="A73">
        <v>72</v>
      </c>
      <c r="B73">
        <v>36</v>
      </c>
      <c r="C73" t="s">
        <v>17</v>
      </c>
      <c r="D73" t="s">
        <v>79</v>
      </c>
      <c r="E73" t="s">
        <v>19</v>
      </c>
      <c r="F73">
        <v>48</v>
      </c>
      <c r="G73" t="s">
        <v>139</v>
      </c>
      <c r="H73" t="s">
        <v>21</v>
      </c>
      <c r="I73" t="s">
        <v>78</v>
      </c>
      <c r="J73" t="s">
        <v>51</v>
      </c>
      <c r="K73">
        <v>2.9</v>
      </c>
      <c r="L73" t="s">
        <v>24</v>
      </c>
      <c r="M73" t="s">
        <v>25</v>
      </c>
      <c r="N73" t="s">
        <v>24</v>
      </c>
      <c r="O73" t="s">
        <v>24</v>
      </c>
      <c r="P73">
        <v>34</v>
      </c>
      <c r="Q73" t="s">
        <v>73</v>
      </c>
      <c r="R73" t="s">
        <v>47</v>
      </c>
      <c r="S73" t="str">
        <f t="shared" si="1"/>
        <v>Adult</v>
      </c>
    </row>
    <row r="74" spans="1:19" x14ac:dyDescent="0.3">
      <c r="A74">
        <v>73</v>
      </c>
      <c r="B74">
        <v>18</v>
      </c>
      <c r="C74" t="s">
        <v>17</v>
      </c>
      <c r="D74" t="s">
        <v>79</v>
      </c>
      <c r="E74" t="s">
        <v>19</v>
      </c>
      <c r="F74">
        <v>26</v>
      </c>
      <c r="G74" t="s">
        <v>140</v>
      </c>
      <c r="H74" t="s">
        <v>42</v>
      </c>
      <c r="I74" t="s">
        <v>76</v>
      </c>
      <c r="J74" t="s">
        <v>23</v>
      </c>
      <c r="K74">
        <v>2.9</v>
      </c>
      <c r="L74" t="s">
        <v>24</v>
      </c>
      <c r="M74" t="s">
        <v>72</v>
      </c>
      <c r="N74" t="s">
        <v>24</v>
      </c>
      <c r="O74" t="s">
        <v>24</v>
      </c>
      <c r="P74">
        <v>21</v>
      </c>
      <c r="Q74" t="s">
        <v>73</v>
      </c>
      <c r="R74" t="s">
        <v>95</v>
      </c>
      <c r="S74" t="str">
        <f t="shared" si="1"/>
        <v>Teenager</v>
      </c>
    </row>
    <row r="75" spans="1:19" x14ac:dyDescent="0.3">
      <c r="A75">
        <v>74</v>
      </c>
      <c r="B75">
        <v>48</v>
      </c>
      <c r="C75" t="s">
        <v>17</v>
      </c>
      <c r="D75" t="s">
        <v>93</v>
      </c>
      <c r="E75" t="s">
        <v>19</v>
      </c>
      <c r="F75">
        <v>85</v>
      </c>
      <c r="G75" t="s">
        <v>75</v>
      </c>
      <c r="H75" t="s">
        <v>42</v>
      </c>
      <c r="I75" t="s">
        <v>83</v>
      </c>
      <c r="J75" t="s">
        <v>35</v>
      </c>
      <c r="K75">
        <v>2.7</v>
      </c>
      <c r="L75" t="s">
        <v>24</v>
      </c>
      <c r="M75" t="s">
        <v>36</v>
      </c>
      <c r="N75" t="s">
        <v>24</v>
      </c>
      <c r="O75" t="s">
        <v>24</v>
      </c>
      <c r="P75">
        <v>43</v>
      </c>
      <c r="Q75" t="s">
        <v>73</v>
      </c>
      <c r="R75" t="s">
        <v>74</v>
      </c>
      <c r="S75" t="str">
        <f t="shared" si="1"/>
        <v>Adult</v>
      </c>
    </row>
    <row r="76" spans="1:19" x14ac:dyDescent="0.3">
      <c r="A76">
        <v>75</v>
      </c>
      <c r="B76">
        <v>49</v>
      </c>
      <c r="C76" t="s">
        <v>17</v>
      </c>
      <c r="D76" t="s">
        <v>141</v>
      </c>
      <c r="E76" t="s">
        <v>65</v>
      </c>
      <c r="F76">
        <v>58</v>
      </c>
      <c r="G76" t="s">
        <v>114</v>
      </c>
      <c r="H76" t="s">
        <v>21</v>
      </c>
      <c r="I76" t="s">
        <v>81</v>
      </c>
      <c r="J76" t="s">
        <v>35</v>
      </c>
      <c r="K76">
        <v>4.5</v>
      </c>
      <c r="L76" t="s">
        <v>24</v>
      </c>
      <c r="M76" t="s">
        <v>25</v>
      </c>
      <c r="N76" t="s">
        <v>24</v>
      </c>
      <c r="O76" t="s">
        <v>24</v>
      </c>
      <c r="P76">
        <v>3</v>
      </c>
      <c r="Q76" t="s">
        <v>31</v>
      </c>
      <c r="R76" t="s">
        <v>86</v>
      </c>
      <c r="S76" t="str">
        <f t="shared" si="1"/>
        <v>Adult</v>
      </c>
    </row>
    <row r="77" spans="1:19" x14ac:dyDescent="0.3">
      <c r="A77">
        <v>76</v>
      </c>
      <c r="B77">
        <v>64</v>
      </c>
      <c r="C77" t="s">
        <v>17</v>
      </c>
      <c r="D77" t="s">
        <v>117</v>
      </c>
      <c r="E77" t="s">
        <v>65</v>
      </c>
      <c r="F77">
        <v>85</v>
      </c>
      <c r="G77" t="s">
        <v>138</v>
      </c>
      <c r="H77" t="s">
        <v>42</v>
      </c>
      <c r="I77" t="s">
        <v>142</v>
      </c>
      <c r="J77" t="s">
        <v>51</v>
      </c>
      <c r="K77">
        <v>2.7</v>
      </c>
      <c r="L77" t="s">
        <v>24</v>
      </c>
      <c r="M77" t="s">
        <v>36</v>
      </c>
      <c r="N77" t="s">
        <v>24</v>
      </c>
      <c r="O77" t="s">
        <v>24</v>
      </c>
      <c r="P77">
        <v>21</v>
      </c>
      <c r="Q77" t="s">
        <v>37</v>
      </c>
      <c r="R77" t="s">
        <v>47</v>
      </c>
      <c r="S77" t="str">
        <f t="shared" si="1"/>
        <v>Senior</v>
      </c>
    </row>
    <row r="78" spans="1:19" x14ac:dyDescent="0.3">
      <c r="A78">
        <v>77</v>
      </c>
      <c r="B78">
        <v>50</v>
      </c>
      <c r="C78" t="s">
        <v>17</v>
      </c>
      <c r="D78" t="s">
        <v>122</v>
      </c>
      <c r="E78" t="s">
        <v>65</v>
      </c>
      <c r="F78">
        <v>43</v>
      </c>
      <c r="G78" t="s">
        <v>77</v>
      </c>
      <c r="H78" t="s">
        <v>34</v>
      </c>
      <c r="I78" t="s">
        <v>83</v>
      </c>
      <c r="J78" t="s">
        <v>51</v>
      </c>
      <c r="K78">
        <v>4.2</v>
      </c>
      <c r="L78" t="s">
        <v>24</v>
      </c>
      <c r="M78" t="s">
        <v>36</v>
      </c>
      <c r="N78" t="s">
        <v>24</v>
      </c>
      <c r="O78" t="s">
        <v>24</v>
      </c>
      <c r="P78">
        <v>32</v>
      </c>
      <c r="Q78" t="s">
        <v>26</v>
      </c>
      <c r="R78" t="s">
        <v>86</v>
      </c>
      <c r="S78" t="str">
        <f t="shared" si="1"/>
        <v>Adult</v>
      </c>
    </row>
    <row r="79" spans="1:19" x14ac:dyDescent="0.3">
      <c r="A79">
        <v>78</v>
      </c>
      <c r="B79">
        <v>22</v>
      </c>
      <c r="C79" t="s">
        <v>17</v>
      </c>
      <c r="D79" t="s">
        <v>79</v>
      </c>
      <c r="E79" t="s">
        <v>19</v>
      </c>
      <c r="F79">
        <v>53</v>
      </c>
      <c r="G79" t="s">
        <v>77</v>
      </c>
      <c r="H79" t="s">
        <v>21</v>
      </c>
      <c r="I79" t="s">
        <v>78</v>
      </c>
      <c r="J79" t="s">
        <v>51</v>
      </c>
      <c r="K79">
        <v>3.3</v>
      </c>
      <c r="L79" t="s">
        <v>24</v>
      </c>
      <c r="M79" t="s">
        <v>43</v>
      </c>
      <c r="N79" t="s">
        <v>24</v>
      </c>
      <c r="O79" t="s">
        <v>24</v>
      </c>
      <c r="P79">
        <v>36</v>
      </c>
      <c r="Q79" t="s">
        <v>84</v>
      </c>
      <c r="R79" t="s">
        <v>27</v>
      </c>
      <c r="S79" t="str">
        <f t="shared" si="1"/>
        <v>Adult</v>
      </c>
    </row>
    <row r="80" spans="1:19" x14ac:dyDescent="0.3">
      <c r="A80">
        <v>79</v>
      </c>
      <c r="B80">
        <v>50</v>
      </c>
      <c r="C80" t="s">
        <v>17</v>
      </c>
      <c r="D80" t="s">
        <v>85</v>
      </c>
      <c r="E80" t="s">
        <v>19</v>
      </c>
      <c r="F80">
        <v>91</v>
      </c>
      <c r="G80" t="s">
        <v>143</v>
      </c>
      <c r="H80" t="s">
        <v>42</v>
      </c>
      <c r="I80" t="s">
        <v>30</v>
      </c>
      <c r="J80" t="s">
        <v>35</v>
      </c>
      <c r="K80">
        <v>4.7</v>
      </c>
      <c r="L80" t="s">
        <v>24</v>
      </c>
      <c r="M80" t="s">
        <v>36</v>
      </c>
      <c r="N80" t="s">
        <v>24</v>
      </c>
      <c r="O80" t="s">
        <v>24</v>
      </c>
      <c r="P80">
        <v>50</v>
      </c>
      <c r="Q80" t="s">
        <v>26</v>
      </c>
      <c r="R80" t="s">
        <v>27</v>
      </c>
      <c r="S80" t="str">
        <f t="shared" si="1"/>
        <v>Adult</v>
      </c>
    </row>
    <row r="81" spans="1:19" x14ac:dyDescent="0.3">
      <c r="A81">
        <v>80</v>
      </c>
      <c r="B81">
        <v>38</v>
      </c>
      <c r="C81" t="s">
        <v>17</v>
      </c>
      <c r="D81" t="s">
        <v>100</v>
      </c>
      <c r="E81" t="s">
        <v>61</v>
      </c>
      <c r="F81">
        <v>96</v>
      </c>
      <c r="G81" t="s">
        <v>144</v>
      </c>
      <c r="H81" t="s">
        <v>42</v>
      </c>
      <c r="I81" t="s">
        <v>76</v>
      </c>
      <c r="J81" t="s">
        <v>23</v>
      </c>
      <c r="K81">
        <v>2.6</v>
      </c>
      <c r="L81" t="s">
        <v>24</v>
      </c>
      <c r="M81" t="s">
        <v>68</v>
      </c>
      <c r="N81" t="s">
        <v>24</v>
      </c>
      <c r="O81" t="s">
        <v>24</v>
      </c>
      <c r="P81">
        <v>43</v>
      </c>
      <c r="Q81" t="s">
        <v>73</v>
      </c>
      <c r="R81" t="s">
        <v>95</v>
      </c>
      <c r="S81" t="str">
        <f t="shared" si="1"/>
        <v>Adult</v>
      </c>
    </row>
    <row r="82" spans="1:19" x14ac:dyDescent="0.3">
      <c r="A82">
        <v>81</v>
      </c>
      <c r="B82">
        <v>19</v>
      </c>
      <c r="C82" t="s">
        <v>17</v>
      </c>
      <c r="D82" t="s">
        <v>39</v>
      </c>
      <c r="E82" t="s">
        <v>40</v>
      </c>
      <c r="F82">
        <v>72</v>
      </c>
      <c r="G82" t="s">
        <v>82</v>
      </c>
      <c r="H82" t="s">
        <v>90</v>
      </c>
      <c r="I82" t="s">
        <v>142</v>
      </c>
      <c r="J82" t="s">
        <v>51</v>
      </c>
      <c r="K82">
        <v>3.3</v>
      </c>
      <c r="L82" t="s">
        <v>24</v>
      </c>
      <c r="M82" t="s">
        <v>72</v>
      </c>
      <c r="N82" t="s">
        <v>24</v>
      </c>
      <c r="O82" t="s">
        <v>24</v>
      </c>
      <c r="P82">
        <v>24</v>
      </c>
      <c r="Q82" t="s">
        <v>37</v>
      </c>
      <c r="R82" t="s">
        <v>95</v>
      </c>
      <c r="S82" t="str">
        <f t="shared" si="1"/>
        <v>Teenager</v>
      </c>
    </row>
    <row r="83" spans="1:19" x14ac:dyDescent="0.3">
      <c r="A83">
        <v>82</v>
      </c>
      <c r="B83">
        <v>67</v>
      </c>
      <c r="C83" t="s">
        <v>17</v>
      </c>
      <c r="D83" t="s">
        <v>69</v>
      </c>
      <c r="E83" t="s">
        <v>40</v>
      </c>
      <c r="F83">
        <v>96</v>
      </c>
      <c r="G83" t="s">
        <v>139</v>
      </c>
      <c r="H83" t="s">
        <v>21</v>
      </c>
      <c r="I83" t="s">
        <v>30</v>
      </c>
      <c r="J83" t="s">
        <v>51</v>
      </c>
      <c r="K83">
        <v>2.6</v>
      </c>
      <c r="L83" t="s">
        <v>24</v>
      </c>
      <c r="M83" t="s">
        <v>25</v>
      </c>
      <c r="N83" t="s">
        <v>24</v>
      </c>
      <c r="O83" t="s">
        <v>24</v>
      </c>
      <c r="P83">
        <v>36</v>
      </c>
      <c r="Q83" t="s">
        <v>37</v>
      </c>
      <c r="R83" t="s">
        <v>95</v>
      </c>
      <c r="S83" t="str">
        <f t="shared" si="1"/>
        <v>Senior</v>
      </c>
    </row>
    <row r="84" spans="1:19" x14ac:dyDescent="0.3">
      <c r="A84">
        <v>83</v>
      </c>
      <c r="B84">
        <v>19</v>
      </c>
      <c r="C84" t="s">
        <v>17</v>
      </c>
      <c r="D84" t="s">
        <v>93</v>
      </c>
      <c r="E84" t="s">
        <v>19</v>
      </c>
      <c r="F84">
        <v>28</v>
      </c>
      <c r="G84" t="s">
        <v>140</v>
      </c>
      <c r="H84" t="s">
        <v>34</v>
      </c>
      <c r="I84" t="s">
        <v>76</v>
      </c>
      <c r="J84" t="s">
        <v>35</v>
      </c>
      <c r="K84">
        <v>4</v>
      </c>
      <c r="L84" t="s">
        <v>24</v>
      </c>
      <c r="M84" t="s">
        <v>68</v>
      </c>
      <c r="N84" t="s">
        <v>24</v>
      </c>
      <c r="O84" t="s">
        <v>24</v>
      </c>
      <c r="P84">
        <v>21</v>
      </c>
      <c r="Q84" t="s">
        <v>37</v>
      </c>
      <c r="R84" t="s">
        <v>95</v>
      </c>
      <c r="S84" t="str">
        <f t="shared" si="1"/>
        <v>Teenager</v>
      </c>
    </row>
    <row r="85" spans="1:19" x14ac:dyDescent="0.3">
      <c r="A85">
        <v>84</v>
      </c>
      <c r="B85">
        <v>36</v>
      </c>
      <c r="C85" t="s">
        <v>17</v>
      </c>
      <c r="D85" t="s">
        <v>79</v>
      </c>
      <c r="E85" t="s">
        <v>19</v>
      </c>
      <c r="F85">
        <v>40</v>
      </c>
      <c r="G85" t="s">
        <v>103</v>
      </c>
      <c r="H85" t="s">
        <v>42</v>
      </c>
      <c r="I85" t="s">
        <v>46</v>
      </c>
      <c r="J85" t="s">
        <v>51</v>
      </c>
      <c r="K85">
        <v>4.0999999999999996</v>
      </c>
      <c r="L85" t="s">
        <v>24</v>
      </c>
      <c r="M85" t="s">
        <v>52</v>
      </c>
      <c r="N85" t="s">
        <v>24</v>
      </c>
      <c r="O85" t="s">
        <v>24</v>
      </c>
      <c r="P85">
        <v>34</v>
      </c>
      <c r="Q85" t="s">
        <v>73</v>
      </c>
      <c r="R85" t="s">
        <v>38</v>
      </c>
      <c r="S85" t="str">
        <f t="shared" si="1"/>
        <v>Adult</v>
      </c>
    </row>
    <row r="86" spans="1:19" x14ac:dyDescent="0.3">
      <c r="A86">
        <v>85</v>
      </c>
      <c r="B86">
        <v>52</v>
      </c>
      <c r="C86" t="s">
        <v>17</v>
      </c>
      <c r="D86" t="s">
        <v>60</v>
      </c>
      <c r="E86" t="s">
        <v>61</v>
      </c>
      <c r="F86">
        <v>32</v>
      </c>
      <c r="G86" t="s">
        <v>115</v>
      </c>
      <c r="H86" t="s">
        <v>34</v>
      </c>
      <c r="I86" t="s">
        <v>98</v>
      </c>
      <c r="J86" t="s">
        <v>35</v>
      </c>
      <c r="K86">
        <v>4.4000000000000004</v>
      </c>
      <c r="L86" t="s">
        <v>24</v>
      </c>
      <c r="M86" t="s">
        <v>52</v>
      </c>
      <c r="N86" t="s">
        <v>24</v>
      </c>
      <c r="O86" t="s">
        <v>24</v>
      </c>
      <c r="P86">
        <v>42</v>
      </c>
      <c r="Q86" t="s">
        <v>73</v>
      </c>
      <c r="R86" t="s">
        <v>95</v>
      </c>
      <c r="S86" t="str">
        <f t="shared" si="1"/>
        <v>Senior</v>
      </c>
    </row>
    <row r="87" spans="1:19" x14ac:dyDescent="0.3">
      <c r="A87">
        <v>86</v>
      </c>
      <c r="B87">
        <v>53</v>
      </c>
      <c r="C87" t="s">
        <v>17</v>
      </c>
      <c r="D87" t="s">
        <v>87</v>
      </c>
      <c r="E87" t="s">
        <v>65</v>
      </c>
      <c r="F87">
        <v>95</v>
      </c>
      <c r="G87" t="s">
        <v>128</v>
      </c>
      <c r="H87" t="s">
        <v>42</v>
      </c>
      <c r="I87" t="s">
        <v>59</v>
      </c>
      <c r="J87" t="s">
        <v>23</v>
      </c>
      <c r="K87">
        <v>4.5</v>
      </c>
      <c r="L87" t="s">
        <v>24</v>
      </c>
      <c r="M87" t="s">
        <v>43</v>
      </c>
      <c r="N87" t="s">
        <v>24</v>
      </c>
      <c r="O87" t="s">
        <v>24</v>
      </c>
      <c r="P87">
        <v>2</v>
      </c>
      <c r="Q87" t="s">
        <v>84</v>
      </c>
      <c r="R87" t="s">
        <v>74</v>
      </c>
      <c r="S87" t="str">
        <f t="shared" si="1"/>
        <v>Senior</v>
      </c>
    </row>
    <row r="88" spans="1:19" x14ac:dyDescent="0.3">
      <c r="A88">
        <v>87</v>
      </c>
      <c r="B88">
        <v>24</v>
      </c>
      <c r="C88" t="s">
        <v>17</v>
      </c>
      <c r="D88" t="s">
        <v>102</v>
      </c>
      <c r="E88" t="s">
        <v>19</v>
      </c>
      <c r="F88">
        <v>41</v>
      </c>
      <c r="G88" t="s">
        <v>105</v>
      </c>
      <c r="H88" t="s">
        <v>21</v>
      </c>
      <c r="I88" t="s">
        <v>67</v>
      </c>
      <c r="J88" t="s">
        <v>35</v>
      </c>
      <c r="K88">
        <v>3.7</v>
      </c>
      <c r="L88" t="s">
        <v>24</v>
      </c>
      <c r="M88" t="s">
        <v>68</v>
      </c>
      <c r="N88" t="s">
        <v>24</v>
      </c>
      <c r="O88" t="s">
        <v>24</v>
      </c>
      <c r="P88">
        <v>47</v>
      </c>
      <c r="Q88" t="s">
        <v>31</v>
      </c>
      <c r="R88" t="s">
        <v>74</v>
      </c>
      <c r="S88" t="str">
        <f t="shared" si="1"/>
        <v>Adult</v>
      </c>
    </row>
    <row r="89" spans="1:19" x14ac:dyDescent="0.3">
      <c r="A89">
        <v>88</v>
      </c>
      <c r="B89">
        <v>52</v>
      </c>
      <c r="C89" t="s">
        <v>17</v>
      </c>
      <c r="D89" t="s">
        <v>69</v>
      </c>
      <c r="E89" t="s">
        <v>40</v>
      </c>
      <c r="F89">
        <v>53</v>
      </c>
      <c r="G89" t="s">
        <v>121</v>
      </c>
      <c r="H89" t="s">
        <v>42</v>
      </c>
      <c r="I89" t="s">
        <v>94</v>
      </c>
      <c r="J89" t="s">
        <v>55</v>
      </c>
      <c r="K89">
        <v>3.7</v>
      </c>
      <c r="L89" t="s">
        <v>24</v>
      </c>
      <c r="M89" t="s">
        <v>68</v>
      </c>
      <c r="N89" t="s">
        <v>24</v>
      </c>
      <c r="O89" t="s">
        <v>24</v>
      </c>
      <c r="P89">
        <v>44</v>
      </c>
      <c r="Q89" t="s">
        <v>84</v>
      </c>
      <c r="R89" t="s">
        <v>27</v>
      </c>
      <c r="S89" t="str">
        <f t="shared" si="1"/>
        <v>Senior</v>
      </c>
    </row>
    <row r="90" spans="1:19" x14ac:dyDescent="0.3">
      <c r="A90">
        <v>89</v>
      </c>
      <c r="B90">
        <v>33</v>
      </c>
      <c r="C90" t="s">
        <v>17</v>
      </c>
      <c r="D90" t="s">
        <v>111</v>
      </c>
      <c r="E90" t="s">
        <v>19</v>
      </c>
      <c r="F90">
        <v>47</v>
      </c>
      <c r="G90" t="s">
        <v>49</v>
      </c>
      <c r="H90" t="s">
        <v>42</v>
      </c>
      <c r="I90" t="s">
        <v>119</v>
      </c>
      <c r="J90" t="s">
        <v>55</v>
      </c>
      <c r="K90">
        <v>3.5</v>
      </c>
      <c r="L90" t="s">
        <v>24</v>
      </c>
      <c r="M90" t="s">
        <v>36</v>
      </c>
      <c r="N90" t="s">
        <v>24</v>
      </c>
      <c r="O90" t="s">
        <v>24</v>
      </c>
      <c r="P90">
        <v>35</v>
      </c>
      <c r="Q90" t="s">
        <v>37</v>
      </c>
      <c r="R90" t="s">
        <v>86</v>
      </c>
      <c r="S90" t="str">
        <f t="shared" si="1"/>
        <v>Adult</v>
      </c>
    </row>
    <row r="91" spans="1:19" x14ac:dyDescent="0.3">
      <c r="A91">
        <v>90</v>
      </c>
      <c r="B91">
        <v>47</v>
      </c>
      <c r="C91" t="s">
        <v>17</v>
      </c>
      <c r="D91" t="s">
        <v>100</v>
      </c>
      <c r="E91" t="s">
        <v>61</v>
      </c>
      <c r="F91">
        <v>83</v>
      </c>
      <c r="G91" t="s">
        <v>97</v>
      </c>
      <c r="H91" t="s">
        <v>90</v>
      </c>
      <c r="I91" t="s">
        <v>67</v>
      </c>
      <c r="J91" t="s">
        <v>55</v>
      </c>
      <c r="K91">
        <v>3.6</v>
      </c>
      <c r="L91" t="s">
        <v>24</v>
      </c>
      <c r="M91" t="s">
        <v>43</v>
      </c>
      <c r="N91" t="s">
        <v>24</v>
      </c>
      <c r="O91" t="s">
        <v>24</v>
      </c>
      <c r="P91">
        <v>15</v>
      </c>
      <c r="Q91" t="s">
        <v>31</v>
      </c>
      <c r="R91" t="s">
        <v>56</v>
      </c>
      <c r="S91" t="str">
        <f t="shared" si="1"/>
        <v>Adult</v>
      </c>
    </row>
    <row r="92" spans="1:19" x14ac:dyDescent="0.3">
      <c r="A92">
        <v>91</v>
      </c>
      <c r="B92">
        <v>25</v>
      </c>
      <c r="C92" t="s">
        <v>17</v>
      </c>
      <c r="D92" t="s">
        <v>122</v>
      </c>
      <c r="E92" t="s">
        <v>65</v>
      </c>
      <c r="F92">
        <v>48</v>
      </c>
      <c r="G92" t="s">
        <v>129</v>
      </c>
      <c r="H92" t="s">
        <v>21</v>
      </c>
      <c r="I92" t="s">
        <v>81</v>
      </c>
      <c r="J92" t="s">
        <v>51</v>
      </c>
      <c r="K92">
        <v>2.9</v>
      </c>
      <c r="L92" t="s">
        <v>24</v>
      </c>
      <c r="M92" t="s">
        <v>25</v>
      </c>
      <c r="N92" t="s">
        <v>24</v>
      </c>
      <c r="O92" t="s">
        <v>24</v>
      </c>
      <c r="P92">
        <v>29</v>
      </c>
      <c r="Q92" t="s">
        <v>37</v>
      </c>
      <c r="R92" t="s">
        <v>86</v>
      </c>
      <c r="S92" t="str">
        <f t="shared" si="1"/>
        <v>Adult</v>
      </c>
    </row>
    <row r="93" spans="1:19" x14ac:dyDescent="0.3">
      <c r="A93">
        <v>92</v>
      </c>
      <c r="B93">
        <v>44</v>
      </c>
      <c r="C93" t="s">
        <v>17</v>
      </c>
      <c r="D93" t="s">
        <v>117</v>
      </c>
      <c r="E93" t="s">
        <v>65</v>
      </c>
      <c r="F93">
        <v>99</v>
      </c>
      <c r="G93" t="s">
        <v>129</v>
      </c>
      <c r="H93" t="s">
        <v>34</v>
      </c>
      <c r="I93" t="s">
        <v>94</v>
      </c>
      <c r="J93" t="s">
        <v>23</v>
      </c>
      <c r="K93">
        <v>4.5999999999999996</v>
      </c>
      <c r="L93" t="s">
        <v>24</v>
      </c>
      <c r="M93" t="s">
        <v>52</v>
      </c>
      <c r="N93" t="s">
        <v>24</v>
      </c>
      <c r="O93" t="s">
        <v>24</v>
      </c>
      <c r="P93">
        <v>18</v>
      </c>
      <c r="Q93" t="s">
        <v>37</v>
      </c>
      <c r="R93" t="s">
        <v>95</v>
      </c>
      <c r="S93" t="str">
        <f t="shared" si="1"/>
        <v>Adult</v>
      </c>
    </row>
    <row r="94" spans="1:19" x14ac:dyDescent="0.3">
      <c r="A94">
        <v>93</v>
      </c>
      <c r="B94">
        <v>61</v>
      </c>
      <c r="C94" t="s">
        <v>17</v>
      </c>
      <c r="D94" t="s">
        <v>100</v>
      </c>
      <c r="E94" t="s">
        <v>61</v>
      </c>
      <c r="F94">
        <v>87</v>
      </c>
      <c r="G94" t="s">
        <v>103</v>
      </c>
      <c r="H94" t="s">
        <v>42</v>
      </c>
      <c r="I94" t="s">
        <v>76</v>
      </c>
      <c r="J94" t="s">
        <v>23</v>
      </c>
      <c r="K94">
        <v>4.4000000000000004</v>
      </c>
      <c r="L94" t="s">
        <v>24</v>
      </c>
      <c r="M94" t="s">
        <v>68</v>
      </c>
      <c r="N94" t="s">
        <v>24</v>
      </c>
      <c r="O94" t="s">
        <v>24</v>
      </c>
      <c r="P94">
        <v>13</v>
      </c>
      <c r="Q94" t="s">
        <v>26</v>
      </c>
      <c r="R94" t="s">
        <v>95</v>
      </c>
      <c r="S94" t="str">
        <f t="shared" si="1"/>
        <v>Senior</v>
      </c>
    </row>
    <row r="95" spans="1:19" x14ac:dyDescent="0.3">
      <c r="A95">
        <v>94</v>
      </c>
      <c r="B95">
        <v>37</v>
      </c>
      <c r="C95" t="s">
        <v>17</v>
      </c>
      <c r="D95" t="s">
        <v>28</v>
      </c>
      <c r="E95" t="s">
        <v>19</v>
      </c>
      <c r="F95">
        <v>62</v>
      </c>
      <c r="G95" t="s">
        <v>101</v>
      </c>
      <c r="H95" t="s">
        <v>42</v>
      </c>
      <c r="I95" t="s">
        <v>71</v>
      </c>
      <c r="J95" t="s">
        <v>55</v>
      </c>
      <c r="K95">
        <v>4.5</v>
      </c>
      <c r="L95" t="s">
        <v>24</v>
      </c>
      <c r="M95" t="s">
        <v>52</v>
      </c>
      <c r="N95" t="s">
        <v>24</v>
      </c>
      <c r="O95" t="s">
        <v>24</v>
      </c>
      <c r="P95">
        <v>46</v>
      </c>
      <c r="Q95" t="s">
        <v>37</v>
      </c>
      <c r="R95" t="s">
        <v>38</v>
      </c>
      <c r="S95" t="str">
        <f t="shared" si="1"/>
        <v>Adult</v>
      </c>
    </row>
    <row r="96" spans="1:19" x14ac:dyDescent="0.3">
      <c r="A96">
        <v>95</v>
      </c>
      <c r="B96">
        <v>58</v>
      </c>
      <c r="C96" t="s">
        <v>17</v>
      </c>
      <c r="D96" t="s">
        <v>85</v>
      </c>
      <c r="E96" t="s">
        <v>19</v>
      </c>
      <c r="F96">
        <v>76</v>
      </c>
      <c r="G96" t="s">
        <v>105</v>
      </c>
      <c r="H96" t="s">
        <v>34</v>
      </c>
      <c r="I96" t="s">
        <v>63</v>
      </c>
      <c r="J96" t="s">
        <v>35</v>
      </c>
      <c r="K96">
        <v>4.5999999999999996</v>
      </c>
      <c r="L96" t="s">
        <v>24</v>
      </c>
      <c r="M96" t="s">
        <v>36</v>
      </c>
      <c r="N96" t="s">
        <v>24</v>
      </c>
      <c r="O96" t="s">
        <v>24</v>
      </c>
      <c r="P96">
        <v>28</v>
      </c>
      <c r="Q96" t="s">
        <v>37</v>
      </c>
      <c r="R96" t="s">
        <v>38</v>
      </c>
      <c r="S96" t="str">
        <f t="shared" si="1"/>
        <v>Senior</v>
      </c>
    </row>
    <row r="97" spans="1:19" x14ac:dyDescent="0.3">
      <c r="A97">
        <v>96</v>
      </c>
      <c r="B97">
        <v>37</v>
      </c>
      <c r="C97" t="s">
        <v>17</v>
      </c>
      <c r="D97" t="s">
        <v>48</v>
      </c>
      <c r="E97" t="s">
        <v>40</v>
      </c>
      <c r="F97">
        <v>100</v>
      </c>
      <c r="G97" t="s">
        <v>66</v>
      </c>
      <c r="H97" t="s">
        <v>21</v>
      </c>
      <c r="I97" t="s">
        <v>67</v>
      </c>
      <c r="J97" t="s">
        <v>55</v>
      </c>
      <c r="K97">
        <v>3.8</v>
      </c>
      <c r="L97" t="s">
        <v>24</v>
      </c>
      <c r="M97" t="s">
        <v>36</v>
      </c>
      <c r="N97" t="s">
        <v>24</v>
      </c>
      <c r="O97" t="s">
        <v>24</v>
      </c>
      <c r="P97">
        <v>48</v>
      </c>
      <c r="Q97" t="s">
        <v>44</v>
      </c>
      <c r="R97" t="s">
        <v>86</v>
      </c>
      <c r="S97" t="str">
        <f t="shared" si="1"/>
        <v>Adult</v>
      </c>
    </row>
    <row r="98" spans="1:19" x14ac:dyDescent="0.3">
      <c r="A98">
        <v>97</v>
      </c>
      <c r="B98">
        <v>32</v>
      </c>
      <c r="C98" t="s">
        <v>17</v>
      </c>
      <c r="D98" t="s">
        <v>141</v>
      </c>
      <c r="E98" t="s">
        <v>65</v>
      </c>
      <c r="F98">
        <v>73</v>
      </c>
      <c r="G98" t="s">
        <v>77</v>
      </c>
      <c r="H98" t="s">
        <v>34</v>
      </c>
      <c r="I98" t="s">
        <v>78</v>
      </c>
      <c r="J98" t="s">
        <v>35</v>
      </c>
      <c r="K98">
        <v>3.6</v>
      </c>
      <c r="L98" t="s">
        <v>24</v>
      </c>
      <c r="M98" t="s">
        <v>25</v>
      </c>
      <c r="N98" t="s">
        <v>24</v>
      </c>
      <c r="O98" t="s">
        <v>24</v>
      </c>
      <c r="P98">
        <v>43</v>
      </c>
      <c r="Q98" t="s">
        <v>26</v>
      </c>
      <c r="R98" t="s">
        <v>95</v>
      </c>
      <c r="S98" t="str">
        <f t="shared" si="1"/>
        <v>Adult</v>
      </c>
    </row>
    <row r="99" spans="1:19" x14ac:dyDescent="0.3">
      <c r="A99">
        <v>98</v>
      </c>
      <c r="B99">
        <v>21</v>
      </c>
      <c r="C99" t="s">
        <v>17</v>
      </c>
      <c r="D99" t="s">
        <v>69</v>
      </c>
      <c r="E99" t="s">
        <v>40</v>
      </c>
      <c r="F99">
        <v>92</v>
      </c>
      <c r="G99" t="s">
        <v>139</v>
      </c>
      <c r="H99" t="s">
        <v>42</v>
      </c>
      <c r="I99" t="s">
        <v>83</v>
      </c>
      <c r="J99" t="s">
        <v>23</v>
      </c>
      <c r="K99">
        <v>4.8</v>
      </c>
      <c r="L99" t="s">
        <v>24</v>
      </c>
      <c r="M99" t="s">
        <v>72</v>
      </c>
      <c r="N99" t="s">
        <v>24</v>
      </c>
      <c r="O99" t="s">
        <v>24</v>
      </c>
      <c r="P99">
        <v>37</v>
      </c>
      <c r="Q99" t="s">
        <v>31</v>
      </c>
      <c r="R99" t="s">
        <v>47</v>
      </c>
      <c r="S99" t="str">
        <f t="shared" si="1"/>
        <v>Adult</v>
      </c>
    </row>
    <row r="100" spans="1:19" x14ac:dyDescent="0.3">
      <c r="A100">
        <v>99</v>
      </c>
      <c r="B100">
        <v>20</v>
      </c>
      <c r="C100" t="s">
        <v>17</v>
      </c>
      <c r="D100" t="s">
        <v>32</v>
      </c>
      <c r="E100" t="s">
        <v>19</v>
      </c>
      <c r="F100">
        <v>67</v>
      </c>
      <c r="G100" t="s">
        <v>82</v>
      </c>
      <c r="H100" t="s">
        <v>90</v>
      </c>
      <c r="I100" t="s">
        <v>83</v>
      </c>
      <c r="J100" t="s">
        <v>35</v>
      </c>
      <c r="K100">
        <v>2.6</v>
      </c>
      <c r="L100" t="s">
        <v>24</v>
      </c>
      <c r="M100" t="s">
        <v>43</v>
      </c>
      <c r="N100" t="s">
        <v>24</v>
      </c>
      <c r="O100" t="s">
        <v>24</v>
      </c>
      <c r="P100">
        <v>20</v>
      </c>
      <c r="Q100" t="s">
        <v>73</v>
      </c>
      <c r="R100" t="s">
        <v>47</v>
      </c>
      <c r="S100" t="str">
        <f t="shared" si="1"/>
        <v>Adult</v>
      </c>
    </row>
    <row r="101" spans="1:19" x14ac:dyDescent="0.3">
      <c r="A101">
        <v>100</v>
      </c>
      <c r="B101">
        <v>26</v>
      </c>
      <c r="C101" t="s">
        <v>17</v>
      </c>
      <c r="D101" t="s">
        <v>102</v>
      </c>
      <c r="E101" t="s">
        <v>19</v>
      </c>
      <c r="F101">
        <v>40</v>
      </c>
      <c r="G101" t="s">
        <v>66</v>
      </c>
      <c r="H101" t="s">
        <v>90</v>
      </c>
      <c r="I101" t="s">
        <v>124</v>
      </c>
      <c r="J101" t="s">
        <v>51</v>
      </c>
      <c r="K101">
        <v>3.7</v>
      </c>
      <c r="L101" t="s">
        <v>24</v>
      </c>
      <c r="M101" t="s">
        <v>25</v>
      </c>
      <c r="N101" t="s">
        <v>24</v>
      </c>
      <c r="O101" t="s">
        <v>24</v>
      </c>
      <c r="P101">
        <v>33</v>
      </c>
      <c r="Q101" t="s">
        <v>84</v>
      </c>
      <c r="R101" t="s">
        <v>56</v>
      </c>
      <c r="S101" t="str">
        <f t="shared" si="1"/>
        <v>Adult</v>
      </c>
    </row>
    <row r="102" spans="1:19" x14ac:dyDescent="0.3">
      <c r="A102">
        <v>101</v>
      </c>
      <c r="B102">
        <v>62</v>
      </c>
      <c r="C102" t="s">
        <v>17</v>
      </c>
      <c r="D102" t="s">
        <v>87</v>
      </c>
      <c r="E102" t="s">
        <v>65</v>
      </c>
      <c r="F102">
        <v>98</v>
      </c>
      <c r="G102" t="s">
        <v>145</v>
      </c>
      <c r="H102" t="s">
        <v>42</v>
      </c>
      <c r="I102" t="s">
        <v>30</v>
      </c>
      <c r="J102" t="s">
        <v>55</v>
      </c>
      <c r="K102">
        <v>2.7</v>
      </c>
      <c r="L102" t="s">
        <v>24</v>
      </c>
      <c r="M102" t="s">
        <v>25</v>
      </c>
      <c r="N102" t="s">
        <v>24</v>
      </c>
      <c r="O102" t="s">
        <v>24</v>
      </c>
      <c r="P102">
        <v>31</v>
      </c>
      <c r="Q102" t="s">
        <v>31</v>
      </c>
      <c r="R102" t="s">
        <v>27</v>
      </c>
      <c r="S102" t="str">
        <f t="shared" si="1"/>
        <v>Senior</v>
      </c>
    </row>
    <row r="103" spans="1:19" x14ac:dyDescent="0.3">
      <c r="A103">
        <v>102</v>
      </c>
      <c r="B103">
        <v>27</v>
      </c>
      <c r="C103" t="s">
        <v>17</v>
      </c>
      <c r="D103" t="s">
        <v>60</v>
      </c>
      <c r="E103" t="s">
        <v>61</v>
      </c>
      <c r="F103">
        <v>85</v>
      </c>
      <c r="G103" t="s">
        <v>112</v>
      </c>
      <c r="H103" t="s">
        <v>90</v>
      </c>
      <c r="I103" t="s">
        <v>50</v>
      </c>
      <c r="J103" t="s">
        <v>35</v>
      </c>
      <c r="K103">
        <v>4.5999999999999996</v>
      </c>
      <c r="L103" t="s">
        <v>24</v>
      </c>
      <c r="M103" t="s">
        <v>25</v>
      </c>
      <c r="N103" t="s">
        <v>24</v>
      </c>
      <c r="O103" t="s">
        <v>24</v>
      </c>
      <c r="P103">
        <v>50</v>
      </c>
      <c r="Q103" t="s">
        <v>37</v>
      </c>
      <c r="R103" t="s">
        <v>74</v>
      </c>
      <c r="S103" t="str">
        <f t="shared" si="1"/>
        <v>Adult</v>
      </c>
    </row>
    <row r="104" spans="1:19" x14ac:dyDescent="0.3">
      <c r="A104">
        <v>103</v>
      </c>
      <c r="B104">
        <v>51</v>
      </c>
      <c r="C104" t="s">
        <v>17</v>
      </c>
      <c r="D104" t="s">
        <v>123</v>
      </c>
      <c r="E104" t="s">
        <v>19</v>
      </c>
      <c r="F104">
        <v>67</v>
      </c>
      <c r="G104" t="s">
        <v>99</v>
      </c>
      <c r="H104" t="s">
        <v>21</v>
      </c>
      <c r="I104" t="s">
        <v>81</v>
      </c>
      <c r="J104" t="s">
        <v>23</v>
      </c>
      <c r="K104">
        <v>4.8</v>
      </c>
      <c r="L104" t="s">
        <v>24</v>
      </c>
      <c r="M104" t="s">
        <v>43</v>
      </c>
      <c r="N104" t="s">
        <v>24</v>
      </c>
      <c r="O104" t="s">
        <v>24</v>
      </c>
      <c r="P104">
        <v>35</v>
      </c>
      <c r="Q104" t="s">
        <v>37</v>
      </c>
      <c r="R104" t="s">
        <v>56</v>
      </c>
      <c r="S104" t="str">
        <f t="shared" si="1"/>
        <v>Senior</v>
      </c>
    </row>
    <row r="105" spans="1:19" x14ac:dyDescent="0.3">
      <c r="A105">
        <v>104</v>
      </c>
      <c r="B105">
        <v>54</v>
      </c>
      <c r="C105" t="s">
        <v>17</v>
      </c>
      <c r="D105" t="s">
        <v>135</v>
      </c>
      <c r="E105" t="s">
        <v>40</v>
      </c>
      <c r="F105">
        <v>89</v>
      </c>
      <c r="G105" t="s">
        <v>62</v>
      </c>
      <c r="H105" t="s">
        <v>21</v>
      </c>
      <c r="I105" t="s">
        <v>106</v>
      </c>
      <c r="J105" t="s">
        <v>23</v>
      </c>
      <c r="K105">
        <v>4</v>
      </c>
      <c r="L105" t="s">
        <v>24</v>
      </c>
      <c r="M105" t="s">
        <v>43</v>
      </c>
      <c r="N105" t="s">
        <v>24</v>
      </c>
      <c r="O105" t="s">
        <v>24</v>
      </c>
      <c r="P105">
        <v>22</v>
      </c>
      <c r="Q105" t="s">
        <v>26</v>
      </c>
      <c r="R105" t="s">
        <v>74</v>
      </c>
      <c r="S105" t="str">
        <f t="shared" si="1"/>
        <v>Senior</v>
      </c>
    </row>
    <row r="106" spans="1:19" x14ac:dyDescent="0.3">
      <c r="A106">
        <v>105</v>
      </c>
      <c r="B106">
        <v>55</v>
      </c>
      <c r="C106" t="s">
        <v>17</v>
      </c>
      <c r="D106" t="s">
        <v>87</v>
      </c>
      <c r="E106" t="s">
        <v>65</v>
      </c>
      <c r="F106">
        <v>24</v>
      </c>
      <c r="G106" t="s">
        <v>80</v>
      </c>
      <c r="H106" t="s">
        <v>21</v>
      </c>
      <c r="I106" t="s">
        <v>67</v>
      </c>
      <c r="J106" t="s">
        <v>35</v>
      </c>
      <c r="K106">
        <v>4.4000000000000004</v>
      </c>
      <c r="L106" t="s">
        <v>24</v>
      </c>
      <c r="M106" t="s">
        <v>68</v>
      </c>
      <c r="N106" t="s">
        <v>24</v>
      </c>
      <c r="O106" t="s">
        <v>24</v>
      </c>
      <c r="P106">
        <v>1</v>
      </c>
      <c r="Q106" t="s">
        <v>44</v>
      </c>
      <c r="R106" t="s">
        <v>86</v>
      </c>
      <c r="S106" t="str">
        <f t="shared" si="1"/>
        <v>Senior</v>
      </c>
    </row>
    <row r="107" spans="1:19" x14ac:dyDescent="0.3">
      <c r="A107">
        <v>106</v>
      </c>
      <c r="B107">
        <v>69</v>
      </c>
      <c r="C107" t="s">
        <v>17</v>
      </c>
      <c r="D107" t="s">
        <v>130</v>
      </c>
      <c r="E107" t="s">
        <v>65</v>
      </c>
      <c r="F107">
        <v>96</v>
      </c>
      <c r="G107" t="s">
        <v>82</v>
      </c>
      <c r="H107" t="s">
        <v>42</v>
      </c>
      <c r="I107" t="s">
        <v>59</v>
      </c>
      <c r="J107" t="s">
        <v>55</v>
      </c>
      <c r="K107">
        <v>3.6</v>
      </c>
      <c r="L107" t="s">
        <v>24</v>
      </c>
      <c r="M107" t="s">
        <v>43</v>
      </c>
      <c r="N107" t="s">
        <v>24</v>
      </c>
      <c r="O107" t="s">
        <v>24</v>
      </c>
      <c r="P107">
        <v>4</v>
      </c>
      <c r="Q107" t="s">
        <v>73</v>
      </c>
      <c r="R107" t="s">
        <v>47</v>
      </c>
      <c r="S107" t="str">
        <f t="shared" si="1"/>
        <v>Senior</v>
      </c>
    </row>
    <row r="108" spans="1:19" x14ac:dyDescent="0.3">
      <c r="A108">
        <v>107</v>
      </c>
      <c r="B108">
        <v>64</v>
      </c>
      <c r="C108" t="s">
        <v>17</v>
      </c>
      <c r="D108" t="s">
        <v>100</v>
      </c>
      <c r="E108" t="s">
        <v>61</v>
      </c>
      <c r="F108">
        <v>35</v>
      </c>
      <c r="G108" t="s">
        <v>146</v>
      </c>
      <c r="H108" t="s">
        <v>21</v>
      </c>
      <c r="I108" t="s">
        <v>50</v>
      </c>
      <c r="J108" t="s">
        <v>51</v>
      </c>
      <c r="K108">
        <v>3.7</v>
      </c>
      <c r="L108" t="s">
        <v>24</v>
      </c>
      <c r="M108" t="s">
        <v>52</v>
      </c>
      <c r="N108" t="s">
        <v>24</v>
      </c>
      <c r="O108" t="s">
        <v>24</v>
      </c>
      <c r="P108">
        <v>31</v>
      </c>
      <c r="Q108" t="s">
        <v>37</v>
      </c>
      <c r="R108" t="s">
        <v>86</v>
      </c>
      <c r="S108" t="str">
        <f t="shared" si="1"/>
        <v>Senior</v>
      </c>
    </row>
    <row r="109" spans="1:19" x14ac:dyDescent="0.3">
      <c r="A109">
        <v>108</v>
      </c>
      <c r="B109">
        <v>28</v>
      </c>
      <c r="C109" t="s">
        <v>17</v>
      </c>
      <c r="D109" t="s">
        <v>48</v>
      </c>
      <c r="E109" t="s">
        <v>40</v>
      </c>
      <c r="F109">
        <v>67</v>
      </c>
      <c r="G109" t="s">
        <v>126</v>
      </c>
      <c r="H109" t="s">
        <v>21</v>
      </c>
      <c r="I109" t="s">
        <v>76</v>
      </c>
      <c r="J109" t="s">
        <v>23</v>
      </c>
      <c r="K109">
        <v>3.1</v>
      </c>
      <c r="L109" t="s">
        <v>24</v>
      </c>
      <c r="M109" t="s">
        <v>43</v>
      </c>
      <c r="N109" t="s">
        <v>24</v>
      </c>
      <c r="O109" t="s">
        <v>24</v>
      </c>
      <c r="P109">
        <v>46</v>
      </c>
      <c r="Q109" t="s">
        <v>44</v>
      </c>
      <c r="R109" t="s">
        <v>27</v>
      </c>
      <c r="S109" t="str">
        <f t="shared" si="1"/>
        <v>Adult</v>
      </c>
    </row>
    <row r="110" spans="1:19" x14ac:dyDescent="0.3">
      <c r="A110">
        <v>109</v>
      </c>
      <c r="B110">
        <v>70</v>
      </c>
      <c r="C110" t="s">
        <v>17</v>
      </c>
      <c r="D110" t="s">
        <v>123</v>
      </c>
      <c r="E110" t="s">
        <v>19</v>
      </c>
      <c r="F110">
        <v>79</v>
      </c>
      <c r="G110" t="s">
        <v>54</v>
      </c>
      <c r="H110" t="s">
        <v>21</v>
      </c>
      <c r="I110" t="s">
        <v>71</v>
      </c>
      <c r="J110" t="s">
        <v>35</v>
      </c>
      <c r="K110">
        <v>3.4</v>
      </c>
      <c r="L110" t="s">
        <v>24</v>
      </c>
      <c r="M110" t="s">
        <v>43</v>
      </c>
      <c r="N110" t="s">
        <v>24</v>
      </c>
      <c r="O110" t="s">
        <v>24</v>
      </c>
      <c r="P110">
        <v>32</v>
      </c>
      <c r="Q110" t="s">
        <v>73</v>
      </c>
      <c r="R110" t="s">
        <v>74</v>
      </c>
      <c r="S110" t="str">
        <f t="shared" si="1"/>
        <v>Senior</v>
      </c>
    </row>
    <row r="111" spans="1:19" x14ac:dyDescent="0.3">
      <c r="A111">
        <v>110</v>
      </c>
      <c r="B111">
        <v>58</v>
      </c>
      <c r="C111" t="s">
        <v>17</v>
      </c>
      <c r="D111" t="s">
        <v>111</v>
      </c>
      <c r="E111" t="s">
        <v>19</v>
      </c>
      <c r="F111">
        <v>85</v>
      </c>
      <c r="G111" t="s">
        <v>88</v>
      </c>
      <c r="H111" t="s">
        <v>42</v>
      </c>
      <c r="I111" t="s">
        <v>81</v>
      </c>
      <c r="J111" t="s">
        <v>35</v>
      </c>
      <c r="K111">
        <v>2.6</v>
      </c>
      <c r="L111" t="s">
        <v>24</v>
      </c>
      <c r="M111" t="s">
        <v>43</v>
      </c>
      <c r="N111" t="s">
        <v>24</v>
      </c>
      <c r="O111" t="s">
        <v>24</v>
      </c>
      <c r="P111">
        <v>43</v>
      </c>
      <c r="Q111" t="s">
        <v>73</v>
      </c>
      <c r="R111" t="s">
        <v>27</v>
      </c>
      <c r="S111" t="str">
        <f t="shared" si="1"/>
        <v>Senior</v>
      </c>
    </row>
    <row r="112" spans="1:19" x14ac:dyDescent="0.3">
      <c r="A112">
        <v>111</v>
      </c>
      <c r="B112">
        <v>56</v>
      </c>
      <c r="C112" t="s">
        <v>17</v>
      </c>
      <c r="D112" t="s">
        <v>130</v>
      </c>
      <c r="E112" t="s">
        <v>65</v>
      </c>
      <c r="F112">
        <v>26</v>
      </c>
      <c r="G112" t="s">
        <v>82</v>
      </c>
      <c r="H112" t="s">
        <v>42</v>
      </c>
      <c r="I112" t="s">
        <v>92</v>
      </c>
      <c r="J112" t="s">
        <v>51</v>
      </c>
      <c r="K112">
        <v>4</v>
      </c>
      <c r="L112" t="s">
        <v>24</v>
      </c>
      <c r="M112" t="s">
        <v>52</v>
      </c>
      <c r="N112" t="s">
        <v>24</v>
      </c>
      <c r="O112" t="s">
        <v>24</v>
      </c>
      <c r="P112">
        <v>26</v>
      </c>
      <c r="Q112" t="s">
        <v>26</v>
      </c>
      <c r="R112" t="s">
        <v>27</v>
      </c>
      <c r="S112" t="str">
        <f t="shared" si="1"/>
        <v>Senior</v>
      </c>
    </row>
    <row r="113" spans="1:19" x14ac:dyDescent="0.3">
      <c r="A113">
        <v>112</v>
      </c>
      <c r="B113">
        <v>26</v>
      </c>
      <c r="C113" t="s">
        <v>17</v>
      </c>
      <c r="D113" t="s">
        <v>131</v>
      </c>
      <c r="E113" t="s">
        <v>65</v>
      </c>
      <c r="F113">
        <v>75</v>
      </c>
      <c r="G113" t="s">
        <v>33</v>
      </c>
      <c r="H113" t="s">
        <v>21</v>
      </c>
      <c r="I113" t="s">
        <v>71</v>
      </c>
      <c r="J113" t="s">
        <v>51</v>
      </c>
      <c r="K113">
        <v>5</v>
      </c>
      <c r="L113" t="s">
        <v>24</v>
      </c>
      <c r="M113" t="s">
        <v>36</v>
      </c>
      <c r="N113" t="s">
        <v>24</v>
      </c>
      <c r="O113" t="s">
        <v>24</v>
      </c>
      <c r="P113">
        <v>9</v>
      </c>
      <c r="Q113" t="s">
        <v>37</v>
      </c>
      <c r="R113" t="s">
        <v>47</v>
      </c>
      <c r="S113" t="str">
        <f t="shared" si="1"/>
        <v>Adult</v>
      </c>
    </row>
    <row r="114" spans="1:19" x14ac:dyDescent="0.3">
      <c r="A114">
        <v>113</v>
      </c>
      <c r="B114">
        <v>37</v>
      </c>
      <c r="C114" t="s">
        <v>17</v>
      </c>
      <c r="D114" t="s">
        <v>141</v>
      </c>
      <c r="E114" t="s">
        <v>65</v>
      </c>
      <c r="F114">
        <v>65</v>
      </c>
      <c r="G114" t="s">
        <v>101</v>
      </c>
      <c r="H114" t="s">
        <v>42</v>
      </c>
      <c r="I114" t="s">
        <v>106</v>
      </c>
      <c r="J114" t="s">
        <v>35</v>
      </c>
      <c r="K114">
        <v>4.3</v>
      </c>
      <c r="L114" t="s">
        <v>24</v>
      </c>
      <c r="M114" t="s">
        <v>36</v>
      </c>
      <c r="N114" t="s">
        <v>24</v>
      </c>
      <c r="O114" t="s">
        <v>24</v>
      </c>
      <c r="P114">
        <v>28</v>
      </c>
      <c r="Q114" t="s">
        <v>44</v>
      </c>
      <c r="R114" t="s">
        <v>74</v>
      </c>
      <c r="S114" t="str">
        <f t="shared" si="1"/>
        <v>Adult</v>
      </c>
    </row>
    <row r="115" spans="1:19" x14ac:dyDescent="0.3">
      <c r="A115">
        <v>114</v>
      </c>
      <c r="B115">
        <v>44</v>
      </c>
      <c r="C115" t="s">
        <v>17</v>
      </c>
      <c r="D115" t="s">
        <v>122</v>
      </c>
      <c r="E115" t="s">
        <v>65</v>
      </c>
      <c r="F115">
        <v>54</v>
      </c>
      <c r="G115" t="s">
        <v>125</v>
      </c>
      <c r="H115" t="s">
        <v>21</v>
      </c>
      <c r="I115" t="s">
        <v>30</v>
      </c>
      <c r="J115" t="s">
        <v>23</v>
      </c>
      <c r="K115">
        <v>3.1</v>
      </c>
      <c r="L115" t="s">
        <v>24</v>
      </c>
      <c r="M115" t="s">
        <v>43</v>
      </c>
      <c r="N115" t="s">
        <v>24</v>
      </c>
      <c r="O115" t="s">
        <v>24</v>
      </c>
      <c r="P115">
        <v>20</v>
      </c>
      <c r="Q115" t="s">
        <v>44</v>
      </c>
      <c r="R115" t="s">
        <v>56</v>
      </c>
      <c r="S115" t="str">
        <f t="shared" si="1"/>
        <v>Adult</v>
      </c>
    </row>
    <row r="116" spans="1:19" x14ac:dyDescent="0.3">
      <c r="A116">
        <v>115</v>
      </c>
      <c r="B116">
        <v>70</v>
      </c>
      <c r="C116" t="s">
        <v>17</v>
      </c>
      <c r="D116" t="s">
        <v>60</v>
      </c>
      <c r="E116" t="s">
        <v>61</v>
      </c>
      <c r="F116">
        <v>95</v>
      </c>
      <c r="G116" t="s">
        <v>33</v>
      </c>
      <c r="H116" t="s">
        <v>34</v>
      </c>
      <c r="I116" t="s">
        <v>142</v>
      </c>
      <c r="J116" t="s">
        <v>51</v>
      </c>
      <c r="K116">
        <v>3.7</v>
      </c>
      <c r="L116" t="s">
        <v>24</v>
      </c>
      <c r="M116" t="s">
        <v>72</v>
      </c>
      <c r="N116" t="s">
        <v>24</v>
      </c>
      <c r="O116" t="s">
        <v>24</v>
      </c>
      <c r="P116">
        <v>9</v>
      </c>
      <c r="Q116" t="s">
        <v>31</v>
      </c>
      <c r="R116" t="s">
        <v>38</v>
      </c>
      <c r="S116" t="str">
        <f t="shared" si="1"/>
        <v>Senior</v>
      </c>
    </row>
    <row r="117" spans="1:19" x14ac:dyDescent="0.3">
      <c r="A117">
        <v>116</v>
      </c>
      <c r="B117">
        <v>53</v>
      </c>
      <c r="C117" t="s">
        <v>17</v>
      </c>
      <c r="D117" t="s">
        <v>85</v>
      </c>
      <c r="E117" t="s">
        <v>19</v>
      </c>
      <c r="F117">
        <v>94</v>
      </c>
      <c r="G117" t="s">
        <v>49</v>
      </c>
      <c r="H117" t="s">
        <v>42</v>
      </c>
      <c r="I117" t="s">
        <v>22</v>
      </c>
      <c r="J117" t="s">
        <v>35</v>
      </c>
      <c r="K117">
        <v>3.8</v>
      </c>
      <c r="L117" t="s">
        <v>24</v>
      </c>
      <c r="M117" t="s">
        <v>52</v>
      </c>
      <c r="N117" t="s">
        <v>24</v>
      </c>
      <c r="O117" t="s">
        <v>24</v>
      </c>
      <c r="P117">
        <v>48</v>
      </c>
      <c r="Q117" t="s">
        <v>84</v>
      </c>
      <c r="R117" t="s">
        <v>95</v>
      </c>
      <c r="S117" t="str">
        <f t="shared" si="1"/>
        <v>Senior</v>
      </c>
    </row>
    <row r="118" spans="1:19" x14ac:dyDescent="0.3">
      <c r="A118">
        <v>117</v>
      </c>
      <c r="B118">
        <v>55</v>
      </c>
      <c r="C118" t="s">
        <v>17</v>
      </c>
      <c r="D118" t="s">
        <v>69</v>
      </c>
      <c r="E118" t="s">
        <v>40</v>
      </c>
      <c r="F118">
        <v>86</v>
      </c>
      <c r="G118" t="s">
        <v>139</v>
      </c>
      <c r="H118" t="s">
        <v>34</v>
      </c>
      <c r="I118" t="s">
        <v>142</v>
      </c>
      <c r="J118" t="s">
        <v>35</v>
      </c>
      <c r="K118">
        <v>3.4</v>
      </c>
      <c r="L118" t="s">
        <v>24</v>
      </c>
      <c r="M118" t="s">
        <v>36</v>
      </c>
      <c r="N118" t="s">
        <v>24</v>
      </c>
      <c r="O118" t="s">
        <v>24</v>
      </c>
      <c r="P118">
        <v>12</v>
      </c>
      <c r="Q118" t="s">
        <v>26</v>
      </c>
      <c r="R118" t="s">
        <v>47</v>
      </c>
      <c r="S118" t="str">
        <f t="shared" si="1"/>
        <v>Senior</v>
      </c>
    </row>
    <row r="119" spans="1:19" x14ac:dyDescent="0.3">
      <c r="A119">
        <v>118</v>
      </c>
      <c r="B119">
        <v>50</v>
      </c>
      <c r="C119" t="s">
        <v>17</v>
      </c>
      <c r="D119" t="s">
        <v>39</v>
      </c>
      <c r="E119" t="s">
        <v>40</v>
      </c>
      <c r="F119">
        <v>32</v>
      </c>
      <c r="G119" t="s">
        <v>145</v>
      </c>
      <c r="H119" t="s">
        <v>21</v>
      </c>
      <c r="I119" t="s">
        <v>132</v>
      </c>
      <c r="J119" t="s">
        <v>51</v>
      </c>
      <c r="K119">
        <v>4.5999999999999996</v>
      </c>
      <c r="L119" t="s">
        <v>24</v>
      </c>
      <c r="M119" t="s">
        <v>25</v>
      </c>
      <c r="N119" t="s">
        <v>24</v>
      </c>
      <c r="O119" t="s">
        <v>24</v>
      </c>
      <c r="P119">
        <v>29</v>
      </c>
      <c r="Q119" t="s">
        <v>31</v>
      </c>
      <c r="R119" t="s">
        <v>27</v>
      </c>
      <c r="S119" t="str">
        <f t="shared" si="1"/>
        <v>Adult</v>
      </c>
    </row>
    <row r="120" spans="1:19" x14ac:dyDescent="0.3">
      <c r="A120">
        <v>119</v>
      </c>
      <c r="B120">
        <v>50</v>
      </c>
      <c r="C120" t="s">
        <v>17</v>
      </c>
      <c r="D120" t="s">
        <v>28</v>
      </c>
      <c r="E120" t="s">
        <v>19</v>
      </c>
      <c r="F120">
        <v>45</v>
      </c>
      <c r="G120" t="s">
        <v>20</v>
      </c>
      <c r="H120" t="s">
        <v>21</v>
      </c>
      <c r="I120" t="s">
        <v>119</v>
      </c>
      <c r="J120" t="s">
        <v>55</v>
      </c>
      <c r="K120">
        <v>4.8</v>
      </c>
      <c r="L120" t="s">
        <v>24</v>
      </c>
      <c r="M120" t="s">
        <v>68</v>
      </c>
      <c r="N120" t="s">
        <v>24</v>
      </c>
      <c r="O120" t="s">
        <v>24</v>
      </c>
      <c r="P120">
        <v>27</v>
      </c>
      <c r="Q120" t="s">
        <v>31</v>
      </c>
      <c r="R120" t="s">
        <v>74</v>
      </c>
      <c r="S120" t="str">
        <f t="shared" si="1"/>
        <v>Adult</v>
      </c>
    </row>
    <row r="121" spans="1:19" x14ac:dyDescent="0.3">
      <c r="A121">
        <v>120</v>
      </c>
      <c r="B121">
        <v>38</v>
      </c>
      <c r="C121" t="s">
        <v>17</v>
      </c>
      <c r="D121" t="s">
        <v>60</v>
      </c>
      <c r="E121" t="s">
        <v>61</v>
      </c>
      <c r="F121">
        <v>76</v>
      </c>
      <c r="G121" t="s">
        <v>49</v>
      </c>
      <c r="H121" t="s">
        <v>42</v>
      </c>
      <c r="I121" t="s">
        <v>119</v>
      </c>
      <c r="J121" t="s">
        <v>55</v>
      </c>
      <c r="K121">
        <v>4.3</v>
      </c>
      <c r="L121" t="s">
        <v>24</v>
      </c>
      <c r="M121" t="s">
        <v>25</v>
      </c>
      <c r="N121" t="s">
        <v>24</v>
      </c>
      <c r="O121" t="s">
        <v>24</v>
      </c>
      <c r="P121">
        <v>44</v>
      </c>
      <c r="Q121" t="s">
        <v>31</v>
      </c>
      <c r="R121" t="s">
        <v>47</v>
      </c>
      <c r="S121" t="str">
        <f t="shared" si="1"/>
        <v>Adult</v>
      </c>
    </row>
    <row r="122" spans="1:19" x14ac:dyDescent="0.3">
      <c r="A122">
        <v>121</v>
      </c>
      <c r="B122">
        <v>64</v>
      </c>
      <c r="C122" t="s">
        <v>17</v>
      </c>
      <c r="D122" t="s">
        <v>122</v>
      </c>
      <c r="E122" t="s">
        <v>65</v>
      </c>
      <c r="F122">
        <v>84</v>
      </c>
      <c r="G122" t="s">
        <v>62</v>
      </c>
      <c r="H122" t="s">
        <v>21</v>
      </c>
      <c r="I122" t="s">
        <v>106</v>
      </c>
      <c r="J122" t="s">
        <v>51</v>
      </c>
      <c r="K122">
        <v>4</v>
      </c>
      <c r="L122" t="s">
        <v>24</v>
      </c>
      <c r="M122" t="s">
        <v>25</v>
      </c>
      <c r="N122" t="s">
        <v>24</v>
      </c>
      <c r="O122" t="s">
        <v>24</v>
      </c>
      <c r="P122">
        <v>32</v>
      </c>
      <c r="Q122" t="s">
        <v>73</v>
      </c>
      <c r="R122" t="s">
        <v>47</v>
      </c>
      <c r="S122" t="str">
        <f t="shared" si="1"/>
        <v>Senior</v>
      </c>
    </row>
    <row r="123" spans="1:19" x14ac:dyDescent="0.3">
      <c r="A123">
        <v>122</v>
      </c>
      <c r="B123">
        <v>19</v>
      </c>
      <c r="C123" t="s">
        <v>17</v>
      </c>
      <c r="D123" t="s">
        <v>57</v>
      </c>
      <c r="E123" t="s">
        <v>19</v>
      </c>
      <c r="F123">
        <v>72</v>
      </c>
      <c r="G123" t="s">
        <v>139</v>
      </c>
      <c r="H123" t="s">
        <v>42</v>
      </c>
      <c r="I123" t="s">
        <v>76</v>
      </c>
      <c r="J123" t="s">
        <v>23</v>
      </c>
      <c r="K123">
        <v>4.2</v>
      </c>
      <c r="L123" t="s">
        <v>24</v>
      </c>
      <c r="M123" t="s">
        <v>52</v>
      </c>
      <c r="N123" t="s">
        <v>24</v>
      </c>
      <c r="O123" t="s">
        <v>24</v>
      </c>
      <c r="P123">
        <v>11</v>
      </c>
      <c r="Q123" t="s">
        <v>31</v>
      </c>
      <c r="R123" t="s">
        <v>27</v>
      </c>
      <c r="S123" t="str">
        <f t="shared" si="1"/>
        <v>Teenager</v>
      </c>
    </row>
    <row r="124" spans="1:19" x14ac:dyDescent="0.3">
      <c r="A124">
        <v>123</v>
      </c>
      <c r="B124">
        <v>40</v>
      </c>
      <c r="C124" t="s">
        <v>17</v>
      </c>
      <c r="D124" t="s">
        <v>130</v>
      </c>
      <c r="E124" t="s">
        <v>65</v>
      </c>
      <c r="F124">
        <v>40</v>
      </c>
      <c r="G124" t="s">
        <v>147</v>
      </c>
      <c r="H124" t="s">
        <v>21</v>
      </c>
      <c r="I124" t="s">
        <v>108</v>
      </c>
      <c r="J124" t="s">
        <v>35</v>
      </c>
      <c r="K124">
        <v>4.8</v>
      </c>
      <c r="L124" t="s">
        <v>24</v>
      </c>
      <c r="M124" t="s">
        <v>68</v>
      </c>
      <c r="N124" t="s">
        <v>24</v>
      </c>
      <c r="O124" t="s">
        <v>24</v>
      </c>
      <c r="P124">
        <v>44</v>
      </c>
      <c r="Q124" t="s">
        <v>31</v>
      </c>
      <c r="R124" t="s">
        <v>27</v>
      </c>
      <c r="S124" t="str">
        <f t="shared" si="1"/>
        <v>Adult</v>
      </c>
    </row>
    <row r="125" spans="1:19" x14ac:dyDescent="0.3">
      <c r="A125">
        <v>124</v>
      </c>
      <c r="B125">
        <v>57</v>
      </c>
      <c r="C125" t="s">
        <v>17</v>
      </c>
      <c r="D125" t="s">
        <v>28</v>
      </c>
      <c r="E125" t="s">
        <v>19</v>
      </c>
      <c r="F125">
        <v>89</v>
      </c>
      <c r="G125" t="s">
        <v>58</v>
      </c>
      <c r="H125" t="s">
        <v>21</v>
      </c>
      <c r="I125" t="s">
        <v>108</v>
      </c>
      <c r="J125" t="s">
        <v>55</v>
      </c>
      <c r="K125">
        <v>3.1</v>
      </c>
      <c r="L125" t="s">
        <v>24</v>
      </c>
      <c r="M125" t="s">
        <v>36</v>
      </c>
      <c r="N125" t="s">
        <v>24</v>
      </c>
      <c r="O125" t="s">
        <v>24</v>
      </c>
      <c r="P125">
        <v>46</v>
      </c>
      <c r="Q125" t="s">
        <v>31</v>
      </c>
      <c r="R125" t="s">
        <v>38</v>
      </c>
      <c r="S125" t="str">
        <f t="shared" si="1"/>
        <v>Senior</v>
      </c>
    </row>
    <row r="126" spans="1:19" x14ac:dyDescent="0.3">
      <c r="A126">
        <v>125</v>
      </c>
      <c r="B126">
        <v>44</v>
      </c>
      <c r="C126" t="s">
        <v>17</v>
      </c>
      <c r="D126" t="s">
        <v>28</v>
      </c>
      <c r="E126" t="s">
        <v>19</v>
      </c>
      <c r="F126">
        <v>86</v>
      </c>
      <c r="G126" t="s">
        <v>105</v>
      </c>
      <c r="H126" t="s">
        <v>42</v>
      </c>
      <c r="I126" t="s">
        <v>22</v>
      </c>
      <c r="J126" t="s">
        <v>35</v>
      </c>
      <c r="K126">
        <v>3.1</v>
      </c>
      <c r="L126" t="s">
        <v>24</v>
      </c>
      <c r="M126" t="s">
        <v>43</v>
      </c>
      <c r="N126" t="s">
        <v>24</v>
      </c>
      <c r="O126" t="s">
        <v>24</v>
      </c>
      <c r="P126">
        <v>50</v>
      </c>
      <c r="Q126" t="s">
        <v>44</v>
      </c>
      <c r="R126" t="s">
        <v>47</v>
      </c>
      <c r="S126" t="str">
        <f t="shared" si="1"/>
        <v>Adult</v>
      </c>
    </row>
    <row r="127" spans="1:19" x14ac:dyDescent="0.3">
      <c r="A127">
        <v>126</v>
      </c>
      <c r="B127">
        <v>49</v>
      </c>
      <c r="C127" t="s">
        <v>17</v>
      </c>
      <c r="D127" t="s">
        <v>57</v>
      </c>
      <c r="E127" t="s">
        <v>19</v>
      </c>
      <c r="F127">
        <v>54</v>
      </c>
      <c r="G127" t="s">
        <v>97</v>
      </c>
      <c r="H127" t="s">
        <v>42</v>
      </c>
      <c r="I127" t="s">
        <v>124</v>
      </c>
      <c r="J127" t="s">
        <v>23</v>
      </c>
      <c r="K127">
        <v>3.6</v>
      </c>
      <c r="L127" t="s">
        <v>24</v>
      </c>
      <c r="M127" t="s">
        <v>43</v>
      </c>
      <c r="N127" t="s">
        <v>24</v>
      </c>
      <c r="O127" t="s">
        <v>24</v>
      </c>
      <c r="P127">
        <v>45</v>
      </c>
      <c r="Q127" t="s">
        <v>26</v>
      </c>
      <c r="R127" t="s">
        <v>95</v>
      </c>
      <c r="S127" t="str">
        <f t="shared" si="1"/>
        <v>Adult</v>
      </c>
    </row>
    <row r="128" spans="1:19" x14ac:dyDescent="0.3">
      <c r="A128">
        <v>127</v>
      </c>
      <c r="B128">
        <v>43</v>
      </c>
      <c r="C128" t="s">
        <v>17</v>
      </c>
      <c r="D128" t="s">
        <v>57</v>
      </c>
      <c r="E128" t="s">
        <v>19</v>
      </c>
      <c r="F128">
        <v>36</v>
      </c>
      <c r="G128" t="s">
        <v>89</v>
      </c>
      <c r="H128" t="s">
        <v>21</v>
      </c>
      <c r="I128" t="s">
        <v>67</v>
      </c>
      <c r="J128" t="s">
        <v>35</v>
      </c>
      <c r="K128">
        <v>3.9</v>
      </c>
      <c r="L128" t="s">
        <v>24</v>
      </c>
      <c r="M128" t="s">
        <v>72</v>
      </c>
      <c r="N128" t="s">
        <v>24</v>
      </c>
      <c r="O128" t="s">
        <v>24</v>
      </c>
      <c r="P128">
        <v>48</v>
      </c>
      <c r="Q128" t="s">
        <v>31</v>
      </c>
      <c r="R128" t="s">
        <v>95</v>
      </c>
      <c r="S128" t="str">
        <f t="shared" si="1"/>
        <v>Adult</v>
      </c>
    </row>
    <row r="129" spans="1:19" x14ac:dyDescent="0.3">
      <c r="A129">
        <v>128</v>
      </c>
      <c r="B129">
        <v>24</v>
      </c>
      <c r="C129" t="s">
        <v>17</v>
      </c>
      <c r="D129" t="s">
        <v>28</v>
      </c>
      <c r="E129" t="s">
        <v>19</v>
      </c>
      <c r="F129">
        <v>89</v>
      </c>
      <c r="G129" t="s">
        <v>89</v>
      </c>
      <c r="H129" t="s">
        <v>42</v>
      </c>
      <c r="I129" t="s">
        <v>22</v>
      </c>
      <c r="J129" t="s">
        <v>23</v>
      </c>
      <c r="K129">
        <v>4.8</v>
      </c>
      <c r="L129" t="s">
        <v>24</v>
      </c>
      <c r="M129" t="s">
        <v>43</v>
      </c>
      <c r="N129" t="s">
        <v>24</v>
      </c>
      <c r="O129" t="s">
        <v>24</v>
      </c>
      <c r="P129">
        <v>26</v>
      </c>
      <c r="Q129" t="s">
        <v>37</v>
      </c>
      <c r="R129" t="s">
        <v>38</v>
      </c>
      <c r="S129" t="str">
        <f t="shared" si="1"/>
        <v>Adult</v>
      </c>
    </row>
    <row r="130" spans="1:19" x14ac:dyDescent="0.3">
      <c r="A130">
        <v>129</v>
      </c>
      <c r="B130">
        <v>20</v>
      </c>
      <c r="C130" t="s">
        <v>17</v>
      </c>
      <c r="D130" t="s">
        <v>117</v>
      </c>
      <c r="E130" t="s">
        <v>65</v>
      </c>
      <c r="F130">
        <v>32</v>
      </c>
      <c r="G130" t="s">
        <v>97</v>
      </c>
      <c r="H130" t="s">
        <v>42</v>
      </c>
      <c r="I130" t="s">
        <v>78</v>
      </c>
      <c r="J130" t="s">
        <v>35</v>
      </c>
      <c r="K130">
        <v>4.7</v>
      </c>
      <c r="L130" t="s">
        <v>24</v>
      </c>
      <c r="M130" t="s">
        <v>52</v>
      </c>
      <c r="N130" t="s">
        <v>24</v>
      </c>
      <c r="O130" t="s">
        <v>24</v>
      </c>
      <c r="P130">
        <v>21</v>
      </c>
      <c r="Q130" t="s">
        <v>37</v>
      </c>
      <c r="R130" t="s">
        <v>27</v>
      </c>
      <c r="S130" t="str">
        <f t="shared" si="1"/>
        <v>Adult</v>
      </c>
    </row>
    <row r="131" spans="1:19" x14ac:dyDescent="0.3">
      <c r="A131">
        <v>130</v>
      </c>
      <c r="B131">
        <v>24</v>
      </c>
      <c r="C131" t="s">
        <v>17</v>
      </c>
      <c r="D131" t="s">
        <v>79</v>
      </c>
      <c r="E131" t="s">
        <v>19</v>
      </c>
      <c r="F131">
        <v>67</v>
      </c>
      <c r="G131" t="s">
        <v>136</v>
      </c>
      <c r="H131" t="s">
        <v>90</v>
      </c>
      <c r="I131" t="s">
        <v>76</v>
      </c>
      <c r="J131" t="s">
        <v>51</v>
      </c>
      <c r="K131">
        <v>4.2</v>
      </c>
      <c r="L131" t="s">
        <v>24</v>
      </c>
      <c r="M131" t="s">
        <v>68</v>
      </c>
      <c r="N131" t="s">
        <v>24</v>
      </c>
      <c r="O131" t="s">
        <v>24</v>
      </c>
      <c r="P131">
        <v>49</v>
      </c>
      <c r="Q131" t="s">
        <v>44</v>
      </c>
      <c r="R131" t="s">
        <v>74</v>
      </c>
      <c r="S131" t="str">
        <f t="shared" ref="S131:S194" si="2">IF(B131&gt;50,"Senior",IF(B131&gt;=20,"Adult","Teenager"))</f>
        <v>Adult</v>
      </c>
    </row>
    <row r="132" spans="1:19" x14ac:dyDescent="0.3">
      <c r="A132">
        <v>131</v>
      </c>
      <c r="B132">
        <v>44</v>
      </c>
      <c r="C132" t="s">
        <v>17</v>
      </c>
      <c r="D132" t="s">
        <v>117</v>
      </c>
      <c r="E132" t="s">
        <v>65</v>
      </c>
      <c r="F132">
        <v>39</v>
      </c>
      <c r="G132" t="s">
        <v>20</v>
      </c>
      <c r="H132" t="s">
        <v>21</v>
      </c>
      <c r="I132" t="s">
        <v>81</v>
      </c>
      <c r="J132" t="s">
        <v>55</v>
      </c>
      <c r="K132">
        <v>3.7</v>
      </c>
      <c r="L132" t="s">
        <v>24</v>
      </c>
      <c r="M132" t="s">
        <v>43</v>
      </c>
      <c r="N132" t="s">
        <v>24</v>
      </c>
      <c r="O132" t="s">
        <v>24</v>
      </c>
      <c r="P132">
        <v>13</v>
      </c>
      <c r="Q132" t="s">
        <v>44</v>
      </c>
      <c r="R132" t="s">
        <v>27</v>
      </c>
      <c r="S132" t="str">
        <f t="shared" si="2"/>
        <v>Adult</v>
      </c>
    </row>
    <row r="133" spans="1:19" x14ac:dyDescent="0.3">
      <c r="A133">
        <v>132</v>
      </c>
      <c r="B133">
        <v>28</v>
      </c>
      <c r="C133" t="s">
        <v>17</v>
      </c>
      <c r="D133" t="s">
        <v>85</v>
      </c>
      <c r="E133" t="s">
        <v>19</v>
      </c>
      <c r="F133">
        <v>29</v>
      </c>
      <c r="G133" t="s">
        <v>29</v>
      </c>
      <c r="H133" t="s">
        <v>21</v>
      </c>
      <c r="I133" t="s">
        <v>124</v>
      </c>
      <c r="J133" t="s">
        <v>51</v>
      </c>
      <c r="K133">
        <v>3.9</v>
      </c>
      <c r="L133" t="s">
        <v>24</v>
      </c>
      <c r="M133" t="s">
        <v>52</v>
      </c>
      <c r="N133" t="s">
        <v>24</v>
      </c>
      <c r="O133" t="s">
        <v>24</v>
      </c>
      <c r="P133">
        <v>46</v>
      </c>
      <c r="Q133" t="s">
        <v>37</v>
      </c>
      <c r="R133" t="s">
        <v>38</v>
      </c>
      <c r="S133" t="str">
        <f t="shared" si="2"/>
        <v>Adult</v>
      </c>
    </row>
    <row r="134" spans="1:19" x14ac:dyDescent="0.3">
      <c r="A134">
        <v>133</v>
      </c>
      <c r="B134">
        <v>30</v>
      </c>
      <c r="C134" t="s">
        <v>17</v>
      </c>
      <c r="D134" t="s">
        <v>130</v>
      </c>
      <c r="E134" t="s">
        <v>65</v>
      </c>
      <c r="F134">
        <v>58</v>
      </c>
      <c r="G134" t="s">
        <v>128</v>
      </c>
      <c r="H134" t="s">
        <v>42</v>
      </c>
      <c r="I134" t="s">
        <v>119</v>
      </c>
      <c r="J134" t="s">
        <v>55</v>
      </c>
      <c r="K134">
        <v>4.7</v>
      </c>
      <c r="L134" t="s">
        <v>24</v>
      </c>
      <c r="M134" t="s">
        <v>68</v>
      </c>
      <c r="N134" t="s">
        <v>24</v>
      </c>
      <c r="O134" t="s">
        <v>24</v>
      </c>
      <c r="P134">
        <v>42</v>
      </c>
      <c r="Q134" t="s">
        <v>44</v>
      </c>
      <c r="R134" t="s">
        <v>38</v>
      </c>
      <c r="S134" t="str">
        <f t="shared" si="2"/>
        <v>Adult</v>
      </c>
    </row>
    <row r="135" spans="1:19" x14ac:dyDescent="0.3">
      <c r="A135">
        <v>134</v>
      </c>
      <c r="B135">
        <v>52</v>
      </c>
      <c r="C135" t="s">
        <v>17</v>
      </c>
      <c r="D135" t="s">
        <v>28</v>
      </c>
      <c r="E135" t="s">
        <v>19</v>
      </c>
      <c r="F135">
        <v>65</v>
      </c>
      <c r="G135" t="s">
        <v>54</v>
      </c>
      <c r="H135" t="s">
        <v>42</v>
      </c>
      <c r="I135" t="s">
        <v>81</v>
      </c>
      <c r="J135" t="s">
        <v>23</v>
      </c>
      <c r="K135">
        <v>2.5</v>
      </c>
      <c r="L135" t="s">
        <v>24</v>
      </c>
      <c r="M135" t="s">
        <v>43</v>
      </c>
      <c r="N135" t="s">
        <v>24</v>
      </c>
      <c r="O135" t="s">
        <v>24</v>
      </c>
      <c r="P135">
        <v>25</v>
      </c>
      <c r="Q135" t="s">
        <v>26</v>
      </c>
      <c r="R135" t="s">
        <v>47</v>
      </c>
      <c r="S135" t="str">
        <f t="shared" si="2"/>
        <v>Senior</v>
      </c>
    </row>
    <row r="136" spans="1:19" x14ac:dyDescent="0.3">
      <c r="A136">
        <v>135</v>
      </c>
      <c r="B136">
        <v>43</v>
      </c>
      <c r="C136" t="s">
        <v>17</v>
      </c>
      <c r="D136" t="s">
        <v>122</v>
      </c>
      <c r="E136" t="s">
        <v>65</v>
      </c>
      <c r="F136">
        <v>94</v>
      </c>
      <c r="G136" t="s">
        <v>103</v>
      </c>
      <c r="H136" t="s">
        <v>21</v>
      </c>
      <c r="I136" t="s">
        <v>22</v>
      </c>
      <c r="J136" t="s">
        <v>55</v>
      </c>
      <c r="K136">
        <v>4.9000000000000004</v>
      </c>
      <c r="L136" t="s">
        <v>24</v>
      </c>
      <c r="M136" t="s">
        <v>72</v>
      </c>
      <c r="N136" t="s">
        <v>24</v>
      </c>
      <c r="O136" t="s">
        <v>24</v>
      </c>
      <c r="P136">
        <v>25</v>
      </c>
      <c r="Q136" t="s">
        <v>31</v>
      </c>
      <c r="R136" t="s">
        <v>86</v>
      </c>
      <c r="S136" t="str">
        <f t="shared" si="2"/>
        <v>Adult</v>
      </c>
    </row>
    <row r="137" spans="1:19" x14ac:dyDescent="0.3">
      <c r="A137">
        <v>136</v>
      </c>
      <c r="B137">
        <v>43</v>
      </c>
      <c r="C137" t="s">
        <v>17</v>
      </c>
      <c r="D137" t="s">
        <v>39</v>
      </c>
      <c r="E137" t="s">
        <v>40</v>
      </c>
      <c r="F137">
        <v>81</v>
      </c>
      <c r="G137" t="s">
        <v>109</v>
      </c>
      <c r="H137" t="s">
        <v>42</v>
      </c>
      <c r="I137" t="s">
        <v>71</v>
      </c>
      <c r="J137" t="s">
        <v>55</v>
      </c>
      <c r="K137">
        <v>4.0999999999999996</v>
      </c>
      <c r="L137" t="s">
        <v>24</v>
      </c>
      <c r="M137" t="s">
        <v>25</v>
      </c>
      <c r="N137" t="s">
        <v>24</v>
      </c>
      <c r="O137" t="s">
        <v>24</v>
      </c>
      <c r="P137">
        <v>12</v>
      </c>
      <c r="Q137" t="s">
        <v>44</v>
      </c>
      <c r="R137" t="s">
        <v>56</v>
      </c>
      <c r="S137" t="str">
        <f t="shared" si="2"/>
        <v>Adult</v>
      </c>
    </row>
    <row r="138" spans="1:19" x14ac:dyDescent="0.3">
      <c r="A138">
        <v>137</v>
      </c>
      <c r="B138">
        <v>39</v>
      </c>
      <c r="C138" t="s">
        <v>17</v>
      </c>
      <c r="D138" t="s">
        <v>18</v>
      </c>
      <c r="E138" t="s">
        <v>19</v>
      </c>
      <c r="F138">
        <v>86</v>
      </c>
      <c r="G138" t="s">
        <v>129</v>
      </c>
      <c r="H138" t="s">
        <v>42</v>
      </c>
      <c r="I138" t="s">
        <v>50</v>
      </c>
      <c r="J138" t="s">
        <v>23</v>
      </c>
      <c r="K138">
        <v>3.3</v>
      </c>
      <c r="L138" t="s">
        <v>24</v>
      </c>
      <c r="M138" t="s">
        <v>36</v>
      </c>
      <c r="N138" t="s">
        <v>24</v>
      </c>
      <c r="O138" t="s">
        <v>24</v>
      </c>
      <c r="P138">
        <v>4</v>
      </c>
      <c r="Q138" t="s">
        <v>84</v>
      </c>
      <c r="R138" t="s">
        <v>56</v>
      </c>
      <c r="S138" t="str">
        <f t="shared" si="2"/>
        <v>Adult</v>
      </c>
    </row>
    <row r="139" spans="1:19" x14ac:dyDescent="0.3">
      <c r="A139">
        <v>138</v>
      </c>
      <c r="B139">
        <v>68</v>
      </c>
      <c r="C139" t="s">
        <v>17</v>
      </c>
      <c r="D139" t="s">
        <v>48</v>
      </c>
      <c r="E139" t="s">
        <v>40</v>
      </c>
      <c r="F139">
        <v>43</v>
      </c>
      <c r="G139" t="s">
        <v>110</v>
      </c>
      <c r="H139" t="s">
        <v>42</v>
      </c>
      <c r="I139" t="s">
        <v>46</v>
      </c>
      <c r="J139" t="s">
        <v>35</v>
      </c>
      <c r="K139">
        <v>4.7</v>
      </c>
      <c r="L139" t="s">
        <v>24</v>
      </c>
      <c r="M139" t="s">
        <v>36</v>
      </c>
      <c r="N139" t="s">
        <v>24</v>
      </c>
      <c r="O139" t="s">
        <v>24</v>
      </c>
      <c r="P139">
        <v>38</v>
      </c>
      <c r="Q139" t="s">
        <v>44</v>
      </c>
      <c r="R139" t="s">
        <v>38</v>
      </c>
      <c r="S139" t="str">
        <f t="shared" si="2"/>
        <v>Senior</v>
      </c>
    </row>
    <row r="140" spans="1:19" x14ac:dyDescent="0.3">
      <c r="A140">
        <v>139</v>
      </c>
      <c r="B140">
        <v>68</v>
      </c>
      <c r="C140" t="s">
        <v>17</v>
      </c>
      <c r="D140" t="s">
        <v>85</v>
      </c>
      <c r="E140" t="s">
        <v>19</v>
      </c>
      <c r="F140">
        <v>29</v>
      </c>
      <c r="G140" t="s">
        <v>140</v>
      </c>
      <c r="H140" t="s">
        <v>42</v>
      </c>
      <c r="I140" t="s">
        <v>30</v>
      </c>
      <c r="J140" t="s">
        <v>23</v>
      </c>
      <c r="K140">
        <v>4.4000000000000004</v>
      </c>
      <c r="L140" t="s">
        <v>24</v>
      </c>
      <c r="M140" t="s">
        <v>72</v>
      </c>
      <c r="N140" t="s">
        <v>24</v>
      </c>
      <c r="O140" t="s">
        <v>24</v>
      </c>
      <c r="P140">
        <v>42</v>
      </c>
      <c r="Q140" t="s">
        <v>73</v>
      </c>
      <c r="R140" t="s">
        <v>38</v>
      </c>
      <c r="S140" t="str">
        <f t="shared" si="2"/>
        <v>Senior</v>
      </c>
    </row>
    <row r="141" spans="1:19" x14ac:dyDescent="0.3">
      <c r="A141">
        <v>140</v>
      </c>
      <c r="B141">
        <v>49</v>
      </c>
      <c r="C141" t="s">
        <v>17</v>
      </c>
      <c r="D141" t="s">
        <v>60</v>
      </c>
      <c r="E141" t="s">
        <v>61</v>
      </c>
      <c r="F141">
        <v>95</v>
      </c>
      <c r="G141" t="s">
        <v>101</v>
      </c>
      <c r="H141" t="s">
        <v>42</v>
      </c>
      <c r="I141" t="s">
        <v>50</v>
      </c>
      <c r="J141" t="s">
        <v>55</v>
      </c>
      <c r="K141">
        <v>3.8</v>
      </c>
      <c r="L141" t="s">
        <v>24</v>
      </c>
      <c r="M141" t="s">
        <v>72</v>
      </c>
      <c r="N141" t="s">
        <v>24</v>
      </c>
      <c r="O141" t="s">
        <v>24</v>
      </c>
      <c r="P141">
        <v>30</v>
      </c>
      <c r="Q141" t="s">
        <v>26</v>
      </c>
      <c r="R141" t="s">
        <v>47</v>
      </c>
      <c r="S141" t="str">
        <f t="shared" si="2"/>
        <v>Adult</v>
      </c>
    </row>
    <row r="142" spans="1:19" x14ac:dyDescent="0.3">
      <c r="A142">
        <v>141</v>
      </c>
      <c r="B142">
        <v>63</v>
      </c>
      <c r="C142" t="s">
        <v>17</v>
      </c>
      <c r="D142" t="s">
        <v>53</v>
      </c>
      <c r="E142" t="s">
        <v>19</v>
      </c>
      <c r="F142">
        <v>28</v>
      </c>
      <c r="G142" t="s">
        <v>96</v>
      </c>
      <c r="H142" t="s">
        <v>21</v>
      </c>
      <c r="I142" t="s">
        <v>132</v>
      </c>
      <c r="J142" t="s">
        <v>55</v>
      </c>
      <c r="K142">
        <v>3.9</v>
      </c>
      <c r="L142" t="s">
        <v>24</v>
      </c>
      <c r="M142" t="s">
        <v>68</v>
      </c>
      <c r="N142" t="s">
        <v>24</v>
      </c>
      <c r="O142" t="s">
        <v>24</v>
      </c>
      <c r="P142">
        <v>50</v>
      </c>
      <c r="Q142" t="s">
        <v>37</v>
      </c>
      <c r="R142" t="s">
        <v>38</v>
      </c>
      <c r="S142" t="str">
        <f t="shared" si="2"/>
        <v>Senior</v>
      </c>
    </row>
    <row r="143" spans="1:19" x14ac:dyDescent="0.3">
      <c r="A143">
        <v>142</v>
      </c>
      <c r="B143">
        <v>56</v>
      </c>
      <c r="C143" t="s">
        <v>17</v>
      </c>
      <c r="D143" t="s">
        <v>141</v>
      </c>
      <c r="E143" t="s">
        <v>65</v>
      </c>
      <c r="F143">
        <v>46</v>
      </c>
      <c r="G143" t="s">
        <v>139</v>
      </c>
      <c r="H143" t="s">
        <v>42</v>
      </c>
      <c r="I143" t="s">
        <v>46</v>
      </c>
      <c r="J143" t="s">
        <v>55</v>
      </c>
      <c r="K143">
        <v>4.9000000000000004</v>
      </c>
      <c r="L143" t="s">
        <v>24</v>
      </c>
      <c r="M143" t="s">
        <v>36</v>
      </c>
      <c r="N143" t="s">
        <v>24</v>
      </c>
      <c r="O143" t="s">
        <v>24</v>
      </c>
      <c r="P143">
        <v>45</v>
      </c>
      <c r="Q143" t="s">
        <v>44</v>
      </c>
      <c r="R143" t="s">
        <v>38</v>
      </c>
      <c r="S143" t="str">
        <f t="shared" si="2"/>
        <v>Senior</v>
      </c>
    </row>
    <row r="144" spans="1:19" x14ac:dyDescent="0.3">
      <c r="A144">
        <v>143</v>
      </c>
      <c r="B144">
        <v>37</v>
      </c>
      <c r="C144" t="s">
        <v>17</v>
      </c>
      <c r="D144" t="s">
        <v>100</v>
      </c>
      <c r="E144" t="s">
        <v>61</v>
      </c>
      <c r="F144">
        <v>58</v>
      </c>
      <c r="G144" t="s">
        <v>143</v>
      </c>
      <c r="H144" t="s">
        <v>21</v>
      </c>
      <c r="I144" t="s">
        <v>81</v>
      </c>
      <c r="J144" t="s">
        <v>55</v>
      </c>
      <c r="K144">
        <v>3.1</v>
      </c>
      <c r="L144" t="s">
        <v>24</v>
      </c>
      <c r="M144" t="s">
        <v>36</v>
      </c>
      <c r="N144" t="s">
        <v>24</v>
      </c>
      <c r="O144" t="s">
        <v>24</v>
      </c>
      <c r="P144">
        <v>33</v>
      </c>
      <c r="Q144" t="s">
        <v>37</v>
      </c>
      <c r="R144" t="s">
        <v>27</v>
      </c>
      <c r="S144" t="str">
        <f t="shared" si="2"/>
        <v>Adult</v>
      </c>
    </row>
    <row r="145" spans="1:19" x14ac:dyDescent="0.3">
      <c r="A145">
        <v>144</v>
      </c>
      <c r="B145">
        <v>30</v>
      </c>
      <c r="C145" t="s">
        <v>17</v>
      </c>
      <c r="D145" t="s">
        <v>60</v>
      </c>
      <c r="E145" t="s">
        <v>61</v>
      </c>
      <c r="F145">
        <v>48</v>
      </c>
      <c r="G145" t="s">
        <v>66</v>
      </c>
      <c r="H145" t="s">
        <v>42</v>
      </c>
      <c r="I145" t="s">
        <v>116</v>
      </c>
      <c r="J145" t="s">
        <v>55</v>
      </c>
      <c r="K145">
        <v>2.7</v>
      </c>
      <c r="L145" t="s">
        <v>24</v>
      </c>
      <c r="M145" t="s">
        <v>72</v>
      </c>
      <c r="N145" t="s">
        <v>24</v>
      </c>
      <c r="O145" t="s">
        <v>24</v>
      </c>
      <c r="P145">
        <v>25</v>
      </c>
      <c r="Q145" t="s">
        <v>44</v>
      </c>
      <c r="R145" t="s">
        <v>56</v>
      </c>
      <c r="S145" t="str">
        <f t="shared" si="2"/>
        <v>Adult</v>
      </c>
    </row>
    <row r="146" spans="1:19" x14ac:dyDescent="0.3">
      <c r="A146">
        <v>145</v>
      </c>
      <c r="B146">
        <v>19</v>
      </c>
      <c r="C146" t="s">
        <v>17</v>
      </c>
      <c r="D146" t="s">
        <v>69</v>
      </c>
      <c r="E146" t="s">
        <v>40</v>
      </c>
      <c r="F146">
        <v>43</v>
      </c>
      <c r="G146" t="s">
        <v>125</v>
      </c>
      <c r="H146" t="s">
        <v>42</v>
      </c>
      <c r="I146" t="s">
        <v>63</v>
      </c>
      <c r="J146" t="s">
        <v>55</v>
      </c>
      <c r="K146">
        <v>3.2</v>
      </c>
      <c r="L146" t="s">
        <v>24</v>
      </c>
      <c r="M146" t="s">
        <v>25</v>
      </c>
      <c r="N146" t="s">
        <v>24</v>
      </c>
      <c r="O146" t="s">
        <v>24</v>
      </c>
      <c r="P146">
        <v>25</v>
      </c>
      <c r="Q146" t="s">
        <v>31</v>
      </c>
      <c r="R146" t="s">
        <v>86</v>
      </c>
      <c r="S146" t="str">
        <f t="shared" si="2"/>
        <v>Teenager</v>
      </c>
    </row>
    <row r="147" spans="1:19" x14ac:dyDescent="0.3">
      <c r="A147">
        <v>146</v>
      </c>
      <c r="B147">
        <v>24</v>
      </c>
      <c r="C147" t="s">
        <v>17</v>
      </c>
      <c r="D147" t="s">
        <v>104</v>
      </c>
      <c r="E147" t="s">
        <v>65</v>
      </c>
      <c r="F147">
        <v>95</v>
      </c>
      <c r="G147" t="s">
        <v>66</v>
      </c>
      <c r="H147" t="s">
        <v>42</v>
      </c>
      <c r="I147" t="s">
        <v>83</v>
      </c>
      <c r="J147" t="s">
        <v>55</v>
      </c>
      <c r="K147">
        <v>4.5</v>
      </c>
      <c r="L147" t="s">
        <v>24</v>
      </c>
      <c r="M147" t="s">
        <v>52</v>
      </c>
      <c r="N147" t="s">
        <v>24</v>
      </c>
      <c r="O147" t="s">
        <v>24</v>
      </c>
      <c r="P147">
        <v>44</v>
      </c>
      <c r="Q147" t="s">
        <v>84</v>
      </c>
      <c r="R147" t="s">
        <v>56</v>
      </c>
      <c r="S147" t="str">
        <f t="shared" si="2"/>
        <v>Adult</v>
      </c>
    </row>
    <row r="148" spans="1:19" x14ac:dyDescent="0.3">
      <c r="A148">
        <v>147</v>
      </c>
      <c r="B148">
        <v>52</v>
      </c>
      <c r="C148" t="s">
        <v>17</v>
      </c>
      <c r="D148" t="s">
        <v>85</v>
      </c>
      <c r="E148" t="s">
        <v>19</v>
      </c>
      <c r="F148">
        <v>30</v>
      </c>
      <c r="G148" t="s">
        <v>110</v>
      </c>
      <c r="H148" t="s">
        <v>34</v>
      </c>
      <c r="I148" t="s">
        <v>92</v>
      </c>
      <c r="J148" t="s">
        <v>55</v>
      </c>
      <c r="K148">
        <v>4</v>
      </c>
      <c r="L148" t="s">
        <v>24</v>
      </c>
      <c r="M148" t="s">
        <v>52</v>
      </c>
      <c r="N148" t="s">
        <v>24</v>
      </c>
      <c r="O148" t="s">
        <v>24</v>
      </c>
      <c r="P148">
        <v>21</v>
      </c>
      <c r="Q148" t="s">
        <v>26</v>
      </c>
      <c r="R148" t="s">
        <v>27</v>
      </c>
      <c r="S148" t="str">
        <f t="shared" si="2"/>
        <v>Senior</v>
      </c>
    </row>
    <row r="149" spans="1:19" x14ac:dyDescent="0.3">
      <c r="A149">
        <v>148</v>
      </c>
      <c r="B149">
        <v>63</v>
      </c>
      <c r="C149" t="s">
        <v>17</v>
      </c>
      <c r="D149" t="s">
        <v>69</v>
      </c>
      <c r="E149" t="s">
        <v>40</v>
      </c>
      <c r="F149">
        <v>64</v>
      </c>
      <c r="G149" t="s">
        <v>133</v>
      </c>
      <c r="H149" t="s">
        <v>42</v>
      </c>
      <c r="I149" t="s">
        <v>71</v>
      </c>
      <c r="J149" t="s">
        <v>51</v>
      </c>
      <c r="K149">
        <v>3.5</v>
      </c>
      <c r="L149" t="s">
        <v>24</v>
      </c>
      <c r="M149" t="s">
        <v>68</v>
      </c>
      <c r="N149" t="s">
        <v>24</v>
      </c>
      <c r="O149" t="s">
        <v>24</v>
      </c>
      <c r="P149">
        <v>31</v>
      </c>
      <c r="Q149" t="s">
        <v>73</v>
      </c>
      <c r="R149" t="s">
        <v>27</v>
      </c>
      <c r="S149" t="str">
        <f t="shared" si="2"/>
        <v>Senior</v>
      </c>
    </row>
    <row r="150" spans="1:19" x14ac:dyDescent="0.3">
      <c r="A150">
        <v>149</v>
      </c>
      <c r="B150">
        <v>37</v>
      </c>
      <c r="C150" t="s">
        <v>17</v>
      </c>
      <c r="D150" t="s">
        <v>141</v>
      </c>
      <c r="E150" t="s">
        <v>65</v>
      </c>
      <c r="F150">
        <v>90</v>
      </c>
      <c r="G150" t="s">
        <v>49</v>
      </c>
      <c r="H150" t="s">
        <v>42</v>
      </c>
      <c r="I150" t="s">
        <v>22</v>
      </c>
      <c r="J150" t="s">
        <v>55</v>
      </c>
      <c r="K150">
        <v>2.6</v>
      </c>
      <c r="L150" t="s">
        <v>24</v>
      </c>
      <c r="M150" t="s">
        <v>72</v>
      </c>
      <c r="N150" t="s">
        <v>24</v>
      </c>
      <c r="O150" t="s">
        <v>24</v>
      </c>
      <c r="P150">
        <v>47</v>
      </c>
      <c r="Q150" t="s">
        <v>84</v>
      </c>
      <c r="R150" t="s">
        <v>47</v>
      </c>
      <c r="S150" t="str">
        <f t="shared" si="2"/>
        <v>Adult</v>
      </c>
    </row>
    <row r="151" spans="1:19" x14ac:dyDescent="0.3">
      <c r="A151">
        <v>150</v>
      </c>
      <c r="B151">
        <v>38</v>
      </c>
      <c r="C151" t="s">
        <v>17</v>
      </c>
      <c r="D151" t="s">
        <v>93</v>
      </c>
      <c r="E151" t="s">
        <v>19</v>
      </c>
      <c r="F151">
        <v>76</v>
      </c>
      <c r="G151" t="s">
        <v>77</v>
      </c>
      <c r="H151" t="s">
        <v>42</v>
      </c>
      <c r="I151" t="s">
        <v>50</v>
      </c>
      <c r="J151" t="s">
        <v>51</v>
      </c>
      <c r="K151">
        <v>3.2</v>
      </c>
      <c r="L151" t="s">
        <v>24</v>
      </c>
      <c r="M151" t="s">
        <v>36</v>
      </c>
      <c r="N151" t="s">
        <v>24</v>
      </c>
      <c r="O151" t="s">
        <v>24</v>
      </c>
      <c r="P151">
        <v>14</v>
      </c>
      <c r="Q151" t="s">
        <v>44</v>
      </c>
      <c r="R151" t="s">
        <v>86</v>
      </c>
      <c r="S151" t="str">
        <f t="shared" si="2"/>
        <v>Adult</v>
      </c>
    </row>
    <row r="152" spans="1:19" x14ac:dyDescent="0.3">
      <c r="A152">
        <v>151</v>
      </c>
      <c r="B152">
        <v>35</v>
      </c>
      <c r="C152" t="s">
        <v>17</v>
      </c>
      <c r="D152" t="s">
        <v>135</v>
      </c>
      <c r="E152" t="s">
        <v>40</v>
      </c>
      <c r="F152">
        <v>96</v>
      </c>
      <c r="G152" t="s">
        <v>97</v>
      </c>
      <c r="H152" t="s">
        <v>21</v>
      </c>
      <c r="I152" t="s">
        <v>107</v>
      </c>
      <c r="J152" t="s">
        <v>55</v>
      </c>
      <c r="K152">
        <v>4.9000000000000004</v>
      </c>
      <c r="L152" t="s">
        <v>24</v>
      </c>
      <c r="M152" t="s">
        <v>52</v>
      </c>
      <c r="N152" t="s">
        <v>24</v>
      </c>
      <c r="O152" t="s">
        <v>24</v>
      </c>
      <c r="P152">
        <v>17</v>
      </c>
      <c r="Q152" t="s">
        <v>84</v>
      </c>
      <c r="R152" t="s">
        <v>95</v>
      </c>
      <c r="S152" t="str">
        <f t="shared" si="2"/>
        <v>Adult</v>
      </c>
    </row>
    <row r="153" spans="1:19" x14ac:dyDescent="0.3">
      <c r="A153">
        <v>152</v>
      </c>
      <c r="B153">
        <v>28</v>
      </c>
      <c r="C153" t="s">
        <v>17</v>
      </c>
      <c r="D153" t="s">
        <v>87</v>
      </c>
      <c r="E153" t="s">
        <v>65</v>
      </c>
      <c r="F153">
        <v>47</v>
      </c>
      <c r="G153" t="s">
        <v>112</v>
      </c>
      <c r="H153" t="s">
        <v>21</v>
      </c>
      <c r="I153" t="s">
        <v>46</v>
      </c>
      <c r="J153" t="s">
        <v>55</v>
      </c>
      <c r="K153">
        <v>4.5</v>
      </c>
      <c r="L153" t="s">
        <v>24</v>
      </c>
      <c r="M153" t="s">
        <v>43</v>
      </c>
      <c r="N153" t="s">
        <v>24</v>
      </c>
      <c r="O153" t="s">
        <v>24</v>
      </c>
      <c r="P153">
        <v>3</v>
      </c>
      <c r="Q153" t="s">
        <v>26</v>
      </c>
      <c r="R153" t="s">
        <v>47</v>
      </c>
      <c r="S153" t="str">
        <f t="shared" si="2"/>
        <v>Adult</v>
      </c>
    </row>
    <row r="154" spans="1:19" x14ac:dyDescent="0.3">
      <c r="A154">
        <v>153</v>
      </c>
      <c r="B154">
        <v>30</v>
      </c>
      <c r="C154" t="s">
        <v>17</v>
      </c>
      <c r="D154" t="s">
        <v>53</v>
      </c>
      <c r="E154" t="s">
        <v>19</v>
      </c>
      <c r="F154">
        <v>85</v>
      </c>
      <c r="G154" t="s">
        <v>129</v>
      </c>
      <c r="H154" t="s">
        <v>34</v>
      </c>
      <c r="I154" t="s">
        <v>108</v>
      </c>
      <c r="J154" t="s">
        <v>51</v>
      </c>
      <c r="K154">
        <v>4.3</v>
      </c>
      <c r="L154" t="s">
        <v>24</v>
      </c>
      <c r="M154" t="s">
        <v>25</v>
      </c>
      <c r="N154" t="s">
        <v>24</v>
      </c>
      <c r="O154" t="s">
        <v>24</v>
      </c>
      <c r="P154">
        <v>42</v>
      </c>
      <c r="Q154" t="s">
        <v>26</v>
      </c>
      <c r="R154" t="s">
        <v>47</v>
      </c>
      <c r="S154" t="str">
        <f t="shared" si="2"/>
        <v>Adult</v>
      </c>
    </row>
    <row r="155" spans="1:19" x14ac:dyDescent="0.3">
      <c r="A155">
        <v>154</v>
      </c>
      <c r="B155">
        <v>69</v>
      </c>
      <c r="C155" t="s">
        <v>17</v>
      </c>
      <c r="D155" t="s">
        <v>102</v>
      </c>
      <c r="E155" t="s">
        <v>19</v>
      </c>
      <c r="F155">
        <v>55</v>
      </c>
      <c r="G155" t="s">
        <v>96</v>
      </c>
      <c r="H155" t="s">
        <v>42</v>
      </c>
      <c r="I155" t="s">
        <v>30</v>
      </c>
      <c r="J155" t="s">
        <v>23</v>
      </c>
      <c r="K155">
        <v>3.2</v>
      </c>
      <c r="L155" t="s">
        <v>24</v>
      </c>
      <c r="M155" t="s">
        <v>52</v>
      </c>
      <c r="N155" t="s">
        <v>24</v>
      </c>
      <c r="O155" t="s">
        <v>24</v>
      </c>
      <c r="P155">
        <v>22</v>
      </c>
      <c r="Q155" t="s">
        <v>84</v>
      </c>
      <c r="R155" t="s">
        <v>47</v>
      </c>
      <c r="S155" t="str">
        <f t="shared" si="2"/>
        <v>Senior</v>
      </c>
    </row>
    <row r="156" spans="1:19" x14ac:dyDescent="0.3">
      <c r="A156">
        <v>155</v>
      </c>
      <c r="B156">
        <v>41</v>
      </c>
      <c r="C156" t="s">
        <v>17</v>
      </c>
      <c r="D156" t="s">
        <v>79</v>
      </c>
      <c r="E156" t="s">
        <v>19</v>
      </c>
      <c r="F156">
        <v>98</v>
      </c>
      <c r="G156" t="s">
        <v>99</v>
      </c>
      <c r="H156" t="s">
        <v>42</v>
      </c>
      <c r="I156" t="s">
        <v>59</v>
      </c>
      <c r="J156" t="s">
        <v>55</v>
      </c>
      <c r="K156">
        <v>3.6</v>
      </c>
      <c r="L156" t="s">
        <v>24</v>
      </c>
      <c r="M156" t="s">
        <v>43</v>
      </c>
      <c r="N156" t="s">
        <v>24</v>
      </c>
      <c r="O156" t="s">
        <v>24</v>
      </c>
      <c r="P156">
        <v>21</v>
      </c>
      <c r="Q156" t="s">
        <v>26</v>
      </c>
      <c r="R156" t="s">
        <v>56</v>
      </c>
      <c r="S156" t="str">
        <f t="shared" si="2"/>
        <v>Adult</v>
      </c>
    </row>
    <row r="157" spans="1:19" x14ac:dyDescent="0.3">
      <c r="A157">
        <v>156</v>
      </c>
      <c r="B157">
        <v>63</v>
      </c>
      <c r="C157" t="s">
        <v>17</v>
      </c>
      <c r="D157" t="s">
        <v>123</v>
      </c>
      <c r="E157" t="s">
        <v>19</v>
      </c>
      <c r="F157">
        <v>77</v>
      </c>
      <c r="G157" t="s">
        <v>29</v>
      </c>
      <c r="H157" t="s">
        <v>34</v>
      </c>
      <c r="I157" t="s">
        <v>76</v>
      </c>
      <c r="J157" t="s">
        <v>35</v>
      </c>
      <c r="K157">
        <v>4.3</v>
      </c>
      <c r="L157" t="s">
        <v>24</v>
      </c>
      <c r="M157" t="s">
        <v>36</v>
      </c>
      <c r="N157" t="s">
        <v>24</v>
      </c>
      <c r="O157" t="s">
        <v>24</v>
      </c>
      <c r="P157">
        <v>21</v>
      </c>
      <c r="Q157" t="s">
        <v>73</v>
      </c>
      <c r="R157" t="s">
        <v>56</v>
      </c>
      <c r="S157" t="str">
        <f t="shared" si="2"/>
        <v>Senior</v>
      </c>
    </row>
    <row r="158" spans="1:19" x14ac:dyDescent="0.3">
      <c r="A158">
        <v>157</v>
      </c>
      <c r="B158">
        <v>35</v>
      </c>
      <c r="C158" t="s">
        <v>17</v>
      </c>
      <c r="D158" t="s">
        <v>57</v>
      </c>
      <c r="E158" t="s">
        <v>19</v>
      </c>
      <c r="F158">
        <v>26</v>
      </c>
      <c r="G158" t="s">
        <v>66</v>
      </c>
      <c r="H158" t="s">
        <v>42</v>
      </c>
      <c r="I158" t="s">
        <v>91</v>
      </c>
      <c r="J158" t="s">
        <v>55</v>
      </c>
      <c r="K158">
        <v>4</v>
      </c>
      <c r="L158" t="s">
        <v>24</v>
      </c>
      <c r="M158" t="s">
        <v>52</v>
      </c>
      <c r="N158" t="s">
        <v>24</v>
      </c>
      <c r="O158" t="s">
        <v>24</v>
      </c>
      <c r="P158">
        <v>40</v>
      </c>
      <c r="Q158" t="s">
        <v>84</v>
      </c>
      <c r="R158" t="s">
        <v>47</v>
      </c>
      <c r="S158" t="str">
        <f t="shared" si="2"/>
        <v>Adult</v>
      </c>
    </row>
    <row r="159" spans="1:19" x14ac:dyDescent="0.3">
      <c r="A159">
        <v>158</v>
      </c>
      <c r="B159">
        <v>36</v>
      </c>
      <c r="C159" t="s">
        <v>17</v>
      </c>
      <c r="D159" t="s">
        <v>122</v>
      </c>
      <c r="E159" t="s">
        <v>65</v>
      </c>
      <c r="F159">
        <v>68</v>
      </c>
      <c r="G159" t="s">
        <v>127</v>
      </c>
      <c r="H159" t="s">
        <v>34</v>
      </c>
      <c r="I159" t="s">
        <v>132</v>
      </c>
      <c r="J159" t="s">
        <v>55</v>
      </c>
      <c r="K159">
        <v>3</v>
      </c>
      <c r="L159" t="s">
        <v>24</v>
      </c>
      <c r="M159" t="s">
        <v>43</v>
      </c>
      <c r="N159" t="s">
        <v>24</v>
      </c>
      <c r="O159" t="s">
        <v>24</v>
      </c>
      <c r="P159">
        <v>1</v>
      </c>
      <c r="Q159" t="s">
        <v>73</v>
      </c>
      <c r="R159" t="s">
        <v>27</v>
      </c>
      <c r="S159" t="str">
        <f t="shared" si="2"/>
        <v>Adult</v>
      </c>
    </row>
    <row r="160" spans="1:19" x14ac:dyDescent="0.3">
      <c r="A160">
        <v>159</v>
      </c>
      <c r="B160">
        <v>25</v>
      </c>
      <c r="C160" t="s">
        <v>17</v>
      </c>
      <c r="D160" t="s">
        <v>53</v>
      </c>
      <c r="E160" t="s">
        <v>19</v>
      </c>
      <c r="F160">
        <v>73</v>
      </c>
      <c r="G160" t="s">
        <v>137</v>
      </c>
      <c r="H160" t="s">
        <v>90</v>
      </c>
      <c r="I160" t="s">
        <v>83</v>
      </c>
      <c r="J160" t="s">
        <v>55</v>
      </c>
      <c r="K160">
        <v>4.0999999999999996</v>
      </c>
      <c r="L160" t="s">
        <v>24</v>
      </c>
      <c r="M160" t="s">
        <v>52</v>
      </c>
      <c r="N160" t="s">
        <v>24</v>
      </c>
      <c r="O160" t="s">
        <v>24</v>
      </c>
      <c r="P160">
        <v>50</v>
      </c>
      <c r="Q160" t="s">
        <v>73</v>
      </c>
      <c r="R160" t="s">
        <v>86</v>
      </c>
      <c r="S160" t="str">
        <f t="shared" si="2"/>
        <v>Adult</v>
      </c>
    </row>
    <row r="161" spans="1:19" x14ac:dyDescent="0.3">
      <c r="A161">
        <v>160</v>
      </c>
      <c r="B161">
        <v>58</v>
      </c>
      <c r="C161" t="s">
        <v>17</v>
      </c>
      <c r="D161" t="s">
        <v>141</v>
      </c>
      <c r="E161" t="s">
        <v>65</v>
      </c>
      <c r="F161">
        <v>27</v>
      </c>
      <c r="G161" t="s">
        <v>80</v>
      </c>
      <c r="H161" t="s">
        <v>42</v>
      </c>
      <c r="I161" t="s">
        <v>59</v>
      </c>
      <c r="J161" t="s">
        <v>55</v>
      </c>
      <c r="K161">
        <v>3.8</v>
      </c>
      <c r="L161" t="s">
        <v>24</v>
      </c>
      <c r="M161" t="s">
        <v>72</v>
      </c>
      <c r="N161" t="s">
        <v>24</v>
      </c>
      <c r="O161" t="s">
        <v>24</v>
      </c>
      <c r="P161">
        <v>39</v>
      </c>
      <c r="Q161" t="s">
        <v>73</v>
      </c>
      <c r="R161" t="s">
        <v>95</v>
      </c>
      <c r="S161" t="str">
        <f t="shared" si="2"/>
        <v>Senior</v>
      </c>
    </row>
    <row r="162" spans="1:19" x14ac:dyDescent="0.3">
      <c r="A162">
        <v>161</v>
      </c>
      <c r="B162">
        <v>27</v>
      </c>
      <c r="C162" t="s">
        <v>17</v>
      </c>
      <c r="D162" t="s">
        <v>141</v>
      </c>
      <c r="E162" t="s">
        <v>65</v>
      </c>
      <c r="F162">
        <v>23</v>
      </c>
      <c r="G162" t="s">
        <v>103</v>
      </c>
      <c r="H162" t="s">
        <v>42</v>
      </c>
      <c r="I162" t="s">
        <v>119</v>
      </c>
      <c r="J162" t="s">
        <v>51</v>
      </c>
      <c r="K162">
        <v>4.5999999999999996</v>
      </c>
      <c r="L162" t="s">
        <v>24</v>
      </c>
      <c r="M162" t="s">
        <v>36</v>
      </c>
      <c r="N162" t="s">
        <v>24</v>
      </c>
      <c r="O162" t="s">
        <v>24</v>
      </c>
      <c r="P162">
        <v>34</v>
      </c>
      <c r="Q162" t="s">
        <v>26</v>
      </c>
      <c r="R162" t="s">
        <v>86</v>
      </c>
      <c r="S162" t="str">
        <f t="shared" si="2"/>
        <v>Adult</v>
      </c>
    </row>
    <row r="163" spans="1:19" x14ac:dyDescent="0.3">
      <c r="A163">
        <v>162</v>
      </c>
      <c r="B163">
        <v>65</v>
      </c>
      <c r="C163" t="s">
        <v>17</v>
      </c>
      <c r="D163" t="s">
        <v>130</v>
      </c>
      <c r="E163" t="s">
        <v>65</v>
      </c>
      <c r="F163">
        <v>49</v>
      </c>
      <c r="G163" t="s">
        <v>112</v>
      </c>
      <c r="H163" t="s">
        <v>42</v>
      </c>
      <c r="I163" t="s">
        <v>76</v>
      </c>
      <c r="J163" t="s">
        <v>55</v>
      </c>
      <c r="K163">
        <v>3</v>
      </c>
      <c r="L163" t="s">
        <v>24</v>
      </c>
      <c r="M163" t="s">
        <v>25</v>
      </c>
      <c r="N163" t="s">
        <v>24</v>
      </c>
      <c r="O163" t="s">
        <v>24</v>
      </c>
      <c r="P163">
        <v>29</v>
      </c>
      <c r="Q163" t="s">
        <v>26</v>
      </c>
      <c r="R163" t="s">
        <v>27</v>
      </c>
      <c r="S163" t="str">
        <f t="shared" si="2"/>
        <v>Senior</v>
      </c>
    </row>
    <row r="164" spans="1:19" x14ac:dyDescent="0.3">
      <c r="A164">
        <v>163</v>
      </c>
      <c r="B164">
        <v>54</v>
      </c>
      <c r="C164" t="s">
        <v>17</v>
      </c>
      <c r="D164" t="s">
        <v>87</v>
      </c>
      <c r="E164" t="s">
        <v>65</v>
      </c>
      <c r="F164">
        <v>74</v>
      </c>
      <c r="G164" t="s">
        <v>97</v>
      </c>
      <c r="H164" t="s">
        <v>42</v>
      </c>
      <c r="I164" t="s">
        <v>46</v>
      </c>
      <c r="J164" t="s">
        <v>51</v>
      </c>
      <c r="K164">
        <v>3</v>
      </c>
      <c r="L164" t="s">
        <v>24</v>
      </c>
      <c r="M164" t="s">
        <v>72</v>
      </c>
      <c r="N164" t="s">
        <v>24</v>
      </c>
      <c r="O164" t="s">
        <v>24</v>
      </c>
      <c r="P164">
        <v>31</v>
      </c>
      <c r="Q164" t="s">
        <v>44</v>
      </c>
      <c r="R164" t="s">
        <v>74</v>
      </c>
      <c r="S164" t="str">
        <f t="shared" si="2"/>
        <v>Senior</v>
      </c>
    </row>
    <row r="165" spans="1:19" x14ac:dyDescent="0.3">
      <c r="A165">
        <v>164</v>
      </c>
      <c r="B165">
        <v>54</v>
      </c>
      <c r="C165" t="s">
        <v>17</v>
      </c>
      <c r="D165" t="s">
        <v>85</v>
      </c>
      <c r="E165" t="s">
        <v>19</v>
      </c>
      <c r="F165">
        <v>67</v>
      </c>
      <c r="G165" t="s">
        <v>139</v>
      </c>
      <c r="H165" t="s">
        <v>42</v>
      </c>
      <c r="I165" t="s">
        <v>71</v>
      </c>
      <c r="J165" t="s">
        <v>51</v>
      </c>
      <c r="K165">
        <v>3.4</v>
      </c>
      <c r="L165" t="s">
        <v>24</v>
      </c>
      <c r="M165" t="s">
        <v>52</v>
      </c>
      <c r="N165" t="s">
        <v>24</v>
      </c>
      <c r="O165" t="s">
        <v>24</v>
      </c>
      <c r="P165">
        <v>8</v>
      </c>
      <c r="Q165" t="s">
        <v>84</v>
      </c>
      <c r="R165" t="s">
        <v>38</v>
      </c>
      <c r="S165" t="str">
        <f t="shared" si="2"/>
        <v>Senior</v>
      </c>
    </row>
    <row r="166" spans="1:19" x14ac:dyDescent="0.3">
      <c r="A166">
        <v>165</v>
      </c>
      <c r="B166">
        <v>59</v>
      </c>
      <c r="C166" t="s">
        <v>17</v>
      </c>
      <c r="D166" t="s">
        <v>64</v>
      </c>
      <c r="E166" t="s">
        <v>65</v>
      </c>
      <c r="F166">
        <v>65</v>
      </c>
      <c r="G166" t="s">
        <v>77</v>
      </c>
      <c r="H166" t="s">
        <v>34</v>
      </c>
      <c r="I166" t="s">
        <v>71</v>
      </c>
      <c r="J166" t="s">
        <v>35</v>
      </c>
      <c r="K166">
        <v>2.6</v>
      </c>
      <c r="L166" t="s">
        <v>24</v>
      </c>
      <c r="M166" t="s">
        <v>36</v>
      </c>
      <c r="N166" t="s">
        <v>24</v>
      </c>
      <c r="O166" t="s">
        <v>24</v>
      </c>
      <c r="P166">
        <v>5</v>
      </c>
      <c r="Q166" t="s">
        <v>37</v>
      </c>
      <c r="R166" t="s">
        <v>27</v>
      </c>
      <c r="S166" t="str">
        <f t="shared" si="2"/>
        <v>Senior</v>
      </c>
    </row>
    <row r="167" spans="1:19" x14ac:dyDescent="0.3">
      <c r="A167">
        <v>166</v>
      </c>
      <c r="B167">
        <v>42</v>
      </c>
      <c r="C167" t="s">
        <v>17</v>
      </c>
      <c r="D167" t="s">
        <v>64</v>
      </c>
      <c r="E167" t="s">
        <v>65</v>
      </c>
      <c r="F167">
        <v>60</v>
      </c>
      <c r="G167" t="s">
        <v>20</v>
      </c>
      <c r="H167" t="s">
        <v>34</v>
      </c>
      <c r="I167" t="s">
        <v>132</v>
      </c>
      <c r="J167" t="s">
        <v>23</v>
      </c>
      <c r="K167">
        <v>2.8</v>
      </c>
      <c r="L167" t="s">
        <v>24</v>
      </c>
      <c r="M167" t="s">
        <v>72</v>
      </c>
      <c r="N167" t="s">
        <v>24</v>
      </c>
      <c r="O167" t="s">
        <v>24</v>
      </c>
      <c r="P167">
        <v>7</v>
      </c>
      <c r="Q167" t="s">
        <v>31</v>
      </c>
      <c r="R167" t="s">
        <v>86</v>
      </c>
      <c r="S167" t="str">
        <f t="shared" si="2"/>
        <v>Adult</v>
      </c>
    </row>
    <row r="168" spans="1:19" x14ac:dyDescent="0.3">
      <c r="A168">
        <v>167</v>
      </c>
      <c r="B168">
        <v>46</v>
      </c>
      <c r="C168" t="s">
        <v>17</v>
      </c>
      <c r="D168" t="s">
        <v>48</v>
      </c>
      <c r="E168" t="s">
        <v>40</v>
      </c>
      <c r="F168">
        <v>31</v>
      </c>
      <c r="G168" t="s">
        <v>77</v>
      </c>
      <c r="H168" t="s">
        <v>90</v>
      </c>
      <c r="I168" t="s">
        <v>124</v>
      </c>
      <c r="J168" t="s">
        <v>55</v>
      </c>
      <c r="K168">
        <v>4</v>
      </c>
      <c r="L168" t="s">
        <v>24</v>
      </c>
      <c r="M168" t="s">
        <v>72</v>
      </c>
      <c r="N168" t="s">
        <v>24</v>
      </c>
      <c r="O168" t="s">
        <v>24</v>
      </c>
      <c r="P168">
        <v>30</v>
      </c>
      <c r="Q168" t="s">
        <v>31</v>
      </c>
      <c r="R168" t="s">
        <v>86</v>
      </c>
      <c r="S168" t="str">
        <f t="shared" si="2"/>
        <v>Adult</v>
      </c>
    </row>
    <row r="169" spans="1:19" x14ac:dyDescent="0.3">
      <c r="A169">
        <v>168</v>
      </c>
      <c r="B169">
        <v>33</v>
      </c>
      <c r="C169" t="s">
        <v>17</v>
      </c>
      <c r="D169" t="s">
        <v>141</v>
      </c>
      <c r="E169" t="s">
        <v>65</v>
      </c>
      <c r="F169">
        <v>27</v>
      </c>
      <c r="G169" t="s">
        <v>70</v>
      </c>
      <c r="H169" t="s">
        <v>42</v>
      </c>
      <c r="I169" t="s">
        <v>94</v>
      </c>
      <c r="J169" t="s">
        <v>55</v>
      </c>
      <c r="K169">
        <v>4</v>
      </c>
      <c r="L169" t="s">
        <v>24</v>
      </c>
      <c r="M169" t="s">
        <v>25</v>
      </c>
      <c r="N169" t="s">
        <v>24</v>
      </c>
      <c r="O169" t="s">
        <v>24</v>
      </c>
      <c r="P169">
        <v>14</v>
      </c>
      <c r="Q169" t="s">
        <v>37</v>
      </c>
      <c r="R169" t="s">
        <v>95</v>
      </c>
      <c r="S169" t="str">
        <f t="shared" si="2"/>
        <v>Adult</v>
      </c>
    </row>
    <row r="170" spans="1:19" x14ac:dyDescent="0.3">
      <c r="A170">
        <v>169</v>
      </c>
      <c r="B170">
        <v>34</v>
      </c>
      <c r="C170" t="s">
        <v>17</v>
      </c>
      <c r="D170" t="s">
        <v>69</v>
      </c>
      <c r="E170" t="s">
        <v>40</v>
      </c>
      <c r="F170">
        <v>80</v>
      </c>
      <c r="G170" t="s">
        <v>58</v>
      </c>
      <c r="H170" t="s">
        <v>42</v>
      </c>
      <c r="I170" t="s">
        <v>134</v>
      </c>
      <c r="J170" t="s">
        <v>51</v>
      </c>
      <c r="K170">
        <v>3</v>
      </c>
      <c r="L170" t="s">
        <v>24</v>
      </c>
      <c r="M170" t="s">
        <v>25</v>
      </c>
      <c r="N170" t="s">
        <v>24</v>
      </c>
      <c r="O170" t="s">
        <v>24</v>
      </c>
      <c r="P170">
        <v>5</v>
      </c>
      <c r="Q170" t="s">
        <v>31</v>
      </c>
      <c r="R170" t="s">
        <v>27</v>
      </c>
      <c r="S170" t="str">
        <f t="shared" si="2"/>
        <v>Adult</v>
      </c>
    </row>
    <row r="171" spans="1:19" x14ac:dyDescent="0.3">
      <c r="A171">
        <v>170</v>
      </c>
      <c r="B171">
        <v>27</v>
      </c>
      <c r="C171" t="s">
        <v>17</v>
      </c>
      <c r="D171" t="s">
        <v>100</v>
      </c>
      <c r="E171" t="s">
        <v>61</v>
      </c>
      <c r="F171">
        <v>30</v>
      </c>
      <c r="G171" t="s">
        <v>105</v>
      </c>
      <c r="H171" t="s">
        <v>34</v>
      </c>
      <c r="I171" t="s">
        <v>78</v>
      </c>
      <c r="J171" t="s">
        <v>51</v>
      </c>
      <c r="K171">
        <v>3.3</v>
      </c>
      <c r="L171" t="s">
        <v>24</v>
      </c>
      <c r="M171" t="s">
        <v>52</v>
      </c>
      <c r="N171" t="s">
        <v>24</v>
      </c>
      <c r="O171" t="s">
        <v>24</v>
      </c>
      <c r="P171">
        <v>3</v>
      </c>
      <c r="Q171" t="s">
        <v>44</v>
      </c>
      <c r="R171" t="s">
        <v>95</v>
      </c>
      <c r="S171" t="str">
        <f t="shared" si="2"/>
        <v>Adult</v>
      </c>
    </row>
    <row r="172" spans="1:19" x14ac:dyDescent="0.3">
      <c r="A172">
        <v>171</v>
      </c>
      <c r="B172">
        <v>52</v>
      </c>
      <c r="C172" t="s">
        <v>17</v>
      </c>
      <c r="D172" t="s">
        <v>53</v>
      </c>
      <c r="E172" t="s">
        <v>19</v>
      </c>
      <c r="F172">
        <v>25</v>
      </c>
      <c r="G172" t="s">
        <v>49</v>
      </c>
      <c r="H172" t="s">
        <v>42</v>
      </c>
      <c r="I172" t="s">
        <v>30</v>
      </c>
      <c r="J172" t="s">
        <v>55</v>
      </c>
      <c r="K172">
        <v>2.6</v>
      </c>
      <c r="L172" t="s">
        <v>24</v>
      </c>
      <c r="M172" t="s">
        <v>72</v>
      </c>
      <c r="N172" t="s">
        <v>24</v>
      </c>
      <c r="O172" t="s">
        <v>24</v>
      </c>
      <c r="P172">
        <v>46</v>
      </c>
      <c r="Q172" t="s">
        <v>26</v>
      </c>
      <c r="R172" t="s">
        <v>74</v>
      </c>
      <c r="S172" t="str">
        <f t="shared" si="2"/>
        <v>Senior</v>
      </c>
    </row>
    <row r="173" spans="1:19" x14ac:dyDescent="0.3">
      <c r="A173">
        <v>172</v>
      </c>
      <c r="B173">
        <v>29</v>
      </c>
      <c r="C173" t="s">
        <v>17</v>
      </c>
      <c r="D173" t="s">
        <v>57</v>
      </c>
      <c r="E173" t="s">
        <v>19</v>
      </c>
      <c r="F173">
        <v>35</v>
      </c>
      <c r="G173" t="s">
        <v>139</v>
      </c>
      <c r="H173" t="s">
        <v>42</v>
      </c>
      <c r="I173" t="s">
        <v>142</v>
      </c>
      <c r="J173" t="s">
        <v>51</v>
      </c>
      <c r="K173">
        <v>3.6</v>
      </c>
      <c r="L173" t="s">
        <v>24</v>
      </c>
      <c r="M173" t="s">
        <v>72</v>
      </c>
      <c r="N173" t="s">
        <v>24</v>
      </c>
      <c r="O173" t="s">
        <v>24</v>
      </c>
      <c r="P173">
        <v>4</v>
      </c>
      <c r="Q173" t="s">
        <v>37</v>
      </c>
      <c r="R173" t="s">
        <v>38</v>
      </c>
      <c r="S173" t="str">
        <f t="shared" si="2"/>
        <v>Adult</v>
      </c>
    </row>
    <row r="174" spans="1:19" x14ac:dyDescent="0.3">
      <c r="A174">
        <v>173</v>
      </c>
      <c r="B174">
        <v>54</v>
      </c>
      <c r="C174" t="s">
        <v>17</v>
      </c>
      <c r="D174" t="s">
        <v>104</v>
      </c>
      <c r="E174" t="s">
        <v>65</v>
      </c>
      <c r="F174">
        <v>67</v>
      </c>
      <c r="G174" t="s">
        <v>143</v>
      </c>
      <c r="H174" t="s">
        <v>42</v>
      </c>
      <c r="I174" t="s">
        <v>81</v>
      </c>
      <c r="J174" t="s">
        <v>51</v>
      </c>
      <c r="K174">
        <v>3.9</v>
      </c>
      <c r="L174" t="s">
        <v>24</v>
      </c>
      <c r="M174" t="s">
        <v>43</v>
      </c>
      <c r="N174" t="s">
        <v>24</v>
      </c>
      <c r="O174" t="s">
        <v>24</v>
      </c>
      <c r="P174">
        <v>42</v>
      </c>
      <c r="Q174" t="s">
        <v>37</v>
      </c>
      <c r="R174" t="s">
        <v>74</v>
      </c>
      <c r="S174" t="str">
        <f t="shared" si="2"/>
        <v>Senior</v>
      </c>
    </row>
    <row r="175" spans="1:19" x14ac:dyDescent="0.3">
      <c r="A175">
        <v>174</v>
      </c>
      <c r="B175">
        <v>25</v>
      </c>
      <c r="C175" t="s">
        <v>17</v>
      </c>
      <c r="D175" t="s">
        <v>122</v>
      </c>
      <c r="E175" t="s">
        <v>65</v>
      </c>
      <c r="F175">
        <v>46</v>
      </c>
      <c r="G175" t="s">
        <v>75</v>
      </c>
      <c r="H175" t="s">
        <v>42</v>
      </c>
      <c r="I175" t="s">
        <v>46</v>
      </c>
      <c r="J175" t="s">
        <v>55</v>
      </c>
      <c r="K175">
        <v>3.4</v>
      </c>
      <c r="L175" t="s">
        <v>24</v>
      </c>
      <c r="M175" t="s">
        <v>52</v>
      </c>
      <c r="N175" t="s">
        <v>24</v>
      </c>
      <c r="O175" t="s">
        <v>24</v>
      </c>
      <c r="P175">
        <v>30</v>
      </c>
      <c r="Q175" t="s">
        <v>31</v>
      </c>
      <c r="R175" t="s">
        <v>47</v>
      </c>
      <c r="S175" t="str">
        <f t="shared" si="2"/>
        <v>Adult</v>
      </c>
    </row>
    <row r="176" spans="1:19" x14ac:dyDescent="0.3">
      <c r="A176">
        <v>175</v>
      </c>
      <c r="B176">
        <v>41</v>
      </c>
      <c r="C176" t="s">
        <v>17</v>
      </c>
      <c r="D176" t="s">
        <v>69</v>
      </c>
      <c r="E176" t="s">
        <v>40</v>
      </c>
      <c r="F176">
        <v>35</v>
      </c>
      <c r="G176" t="s">
        <v>127</v>
      </c>
      <c r="H176" t="s">
        <v>21</v>
      </c>
      <c r="I176" t="s">
        <v>108</v>
      </c>
      <c r="J176" t="s">
        <v>23</v>
      </c>
      <c r="K176">
        <v>3.5</v>
      </c>
      <c r="L176" t="s">
        <v>24</v>
      </c>
      <c r="M176" t="s">
        <v>25</v>
      </c>
      <c r="N176" t="s">
        <v>24</v>
      </c>
      <c r="O176" t="s">
        <v>24</v>
      </c>
      <c r="P176">
        <v>37</v>
      </c>
      <c r="Q176" t="s">
        <v>26</v>
      </c>
      <c r="R176" t="s">
        <v>47</v>
      </c>
      <c r="S176" t="str">
        <f t="shared" si="2"/>
        <v>Adult</v>
      </c>
    </row>
    <row r="177" spans="1:19" x14ac:dyDescent="0.3">
      <c r="A177">
        <v>176</v>
      </c>
      <c r="B177">
        <v>53</v>
      </c>
      <c r="C177" t="s">
        <v>17</v>
      </c>
      <c r="D177" t="s">
        <v>60</v>
      </c>
      <c r="E177" t="s">
        <v>61</v>
      </c>
      <c r="F177">
        <v>86</v>
      </c>
      <c r="G177" t="s">
        <v>99</v>
      </c>
      <c r="H177" t="s">
        <v>21</v>
      </c>
      <c r="I177" t="s">
        <v>81</v>
      </c>
      <c r="J177" t="s">
        <v>55</v>
      </c>
      <c r="K177">
        <v>2.8</v>
      </c>
      <c r="L177" t="s">
        <v>24</v>
      </c>
      <c r="M177" t="s">
        <v>43</v>
      </c>
      <c r="N177" t="s">
        <v>24</v>
      </c>
      <c r="O177" t="s">
        <v>24</v>
      </c>
      <c r="P177">
        <v>2</v>
      </c>
      <c r="Q177" t="s">
        <v>73</v>
      </c>
      <c r="R177" t="s">
        <v>47</v>
      </c>
      <c r="S177" t="str">
        <f t="shared" si="2"/>
        <v>Senior</v>
      </c>
    </row>
    <row r="178" spans="1:19" x14ac:dyDescent="0.3">
      <c r="A178">
        <v>177</v>
      </c>
      <c r="B178">
        <v>53</v>
      </c>
      <c r="C178" t="s">
        <v>17</v>
      </c>
      <c r="D178" t="s">
        <v>130</v>
      </c>
      <c r="E178" t="s">
        <v>65</v>
      </c>
      <c r="F178">
        <v>81</v>
      </c>
      <c r="G178" t="s">
        <v>80</v>
      </c>
      <c r="H178" t="s">
        <v>21</v>
      </c>
      <c r="I178" t="s">
        <v>92</v>
      </c>
      <c r="J178" t="s">
        <v>35</v>
      </c>
      <c r="K178">
        <v>2.7</v>
      </c>
      <c r="L178" t="s">
        <v>24</v>
      </c>
      <c r="M178" t="s">
        <v>43</v>
      </c>
      <c r="N178" t="s">
        <v>24</v>
      </c>
      <c r="O178" t="s">
        <v>24</v>
      </c>
      <c r="P178">
        <v>30</v>
      </c>
      <c r="Q178" t="s">
        <v>37</v>
      </c>
      <c r="R178" t="s">
        <v>56</v>
      </c>
      <c r="S178" t="str">
        <f t="shared" si="2"/>
        <v>Senior</v>
      </c>
    </row>
    <row r="179" spans="1:19" x14ac:dyDescent="0.3">
      <c r="A179">
        <v>178</v>
      </c>
      <c r="B179">
        <v>21</v>
      </c>
      <c r="C179" t="s">
        <v>17</v>
      </c>
      <c r="D179" t="s">
        <v>102</v>
      </c>
      <c r="E179" t="s">
        <v>19</v>
      </c>
      <c r="F179">
        <v>42</v>
      </c>
      <c r="G179" t="s">
        <v>109</v>
      </c>
      <c r="H179" t="s">
        <v>21</v>
      </c>
      <c r="I179" t="s">
        <v>134</v>
      </c>
      <c r="J179" t="s">
        <v>55</v>
      </c>
      <c r="K179">
        <v>3.7</v>
      </c>
      <c r="L179" t="s">
        <v>24</v>
      </c>
      <c r="M179" t="s">
        <v>43</v>
      </c>
      <c r="N179" t="s">
        <v>24</v>
      </c>
      <c r="O179" t="s">
        <v>24</v>
      </c>
      <c r="P179">
        <v>47</v>
      </c>
      <c r="Q179" t="s">
        <v>73</v>
      </c>
      <c r="R179" t="s">
        <v>86</v>
      </c>
      <c r="S179" t="str">
        <f t="shared" si="2"/>
        <v>Adult</v>
      </c>
    </row>
    <row r="180" spans="1:19" x14ac:dyDescent="0.3">
      <c r="A180">
        <v>179</v>
      </c>
      <c r="B180">
        <v>61</v>
      </c>
      <c r="C180" t="s">
        <v>17</v>
      </c>
      <c r="D180" t="s">
        <v>85</v>
      </c>
      <c r="E180" t="s">
        <v>19</v>
      </c>
      <c r="F180">
        <v>43</v>
      </c>
      <c r="G180" t="s">
        <v>133</v>
      </c>
      <c r="H180" t="s">
        <v>21</v>
      </c>
      <c r="I180" t="s">
        <v>91</v>
      </c>
      <c r="J180" t="s">
        <v>55</v>
      </c>
      <c r="K180">
        <v>4.3</v>
      </c>
      <c r="L180" t="s">
        <v>24</v>
      </c>
      <c r="M180" t="s">
        <v>68</v>
      </c>
      <c r="N180" t="s">
        <v>24</v>
      </c>
      <c r="O180" t="s">
        <v>24</v>
      </c>
      <c r="P180">
        <v>21</v>
      </c>
      <c r="Q180" t="s">
        <v>44</v>
      </c>
      <c r="R180" t="s">
        <v>56</v>
      </c>
      <c r="S180" t="str">
        <f t="shared" si="2"/>
        <v>Senior</v>
      </c>
    </row>
    <row r="181" spans="1:19" x14ac:dyDescent="0.3">
      <c r="A181">
        <v>180</v>
      </c>
      <c r="B181">
        <v>64</v>
      </c>
      <c r="C181" t="s">
        <v>17</v>
      </c>
      <c r="D181" t="s">
        <v>135</v>
      </c>
      <c r="E181" t="s">
        <v>40</v>
      </c>
      <c r="F181">
        <v>31</v>
      </c>
      <c r="G181" t="s">
        <v>113</v>
      </c>
      <c r="H181" t="s">
        <v>42</v>
      </c>
      <c r="I181" t="s">
        <v>81</v>
      </c>
      <c r="J181" t="s">
        <v>55</v>
      </c>
      <c r="K181">
        <v>4.9000000000000004</v>
      </c>
      <c r="L181" t="s">
        <v>24</v>
      </c>
      <c r="M181" t="s">
        <v>72</v>
      </c>
      <c r="N181" t="s">
        <v>24</v>
      </c>
      <c r="O181" t="s">
        <v>24</v>
      </c>
      <c r="P181">
        <v>9</v>
      </c>
      <c r="Q181" t="s">
        <v>73</v>
      </c>
      <c r="R181" t="s">
        <v>27</v>
      </c>
      <c r="S181" t="str">
        <f t="shared" si="2"/>
        <v>Senior</v>
      </c>
    </row>
    <row r="182" spans="1:19" x14ac:dyDescent="0.3">
      <c r="A182">
        <v>181</v>
      </c>
      <c r="B182">
        <v>51</v>
      </c>
      <c r="C182" t="s">
        <v>17</v>
      </c>
      <c r="D182" t="s">
        <v>39</v>
      </c>
      <c r="E182" t="s">
        <v>40</v>
      </c>
      <c r="F182">
        <v>81</v>
      </c>
      <c r="G182" t="s">
        <v>145</v>
      </c>
      <c r="H182" t="s">
        <v>21</v>
      </c>
      <c r="I182" t="s">
        <v>94</v>
      </c>
      <c r="J182" t="s">
        <v>55</v>
      </c>
      <c r="K182">
        <v>3.3</v>
      </c>
      <c r="L182" t="s">
        <v>24</v>
      </c>
      <c r="M182" t="s">
        <v>72</v>
      </c>
      <c r="N182" t="s">
        <v>24</v>
      </c>
      <c r="O182" t="s">
        <v>24</v>
      </c>
      <c r="P182">
        <v>12</v>
      </c>
      <c r="Q182" t="s">
        <v>84</v>
      </c>
      <c r="R182" t="s">
        <v>27</v>
      </c>
      <c r="S182" t="str">
        <f t="shared" si="2"/>
        <v>Senior</v>
      </c>
    </row>
    <row r="183" spans="1:19" x14ac:dyDescent="0.3">
      <c r="A183">
        <v>182</v>
      </c>
      <c r="B183">
        <v>32</v>
      </c>
      <c r="C183" t="s">
        <v>17</v>
      </c>
      <c r="D183" t="s">
        <v>93</v>
      </c>
      <c r="E183" t="s">
        <v>19</v>
      </c>
      <c r="F183">
        <v>61</v>
      </c>
      <c r="G183" t="s">
        <v>33</v>
      </c>
      <c r="H183" t="s">
        <v>42</v>
      </c>
      <c r="I183" t="s">
        <v>116</v>
      </c>
      <c r="J183" t="s">
        <v>51</v>
      </c>
      <c r="K183">
        <v>4.7</v>
      </c>
      <c r="L183" t="s">
        <v>24</v>
      </c>
      <c r="M183" t="s">
        <v>43</v>
      </c>
      <c r="N183" t="s">
        <v>24</v>
      </c>
      <c r="O183" t="s">
        <v>24</v>
      </c>
      <c r="P183">
        <v>4</v>
      </c>
      <c r="Q183" t="s">
        <v>73</v>
      </c>
      <c r="R183" t="s">
        <v>38</v>
      </c>
      <c r="S183" t="str">
        <f t="shared" si="2"/>
        <v>Adult</v>
      </c>
    </row>
    <row r="184" spans="1:19" x14ac:dyDescent="0.3">
      <c r="A184">
        <v>183</v>
      </c>
      <c r="B184">
        <v>38</v>
      </c>
      <c r="C184" t="s">
        <v>17</v>
      </c>
      <c r="D184" t="s">
        <v>141</v>
      </c>
      <c r="E184" t="s">
        <v>65</v>
      </c>
      <c r="F184">
        <v>96</v>
      </c>
      <c r="G184" t="s">
        <v>88</v>
      </c>
      <c r="H184" t="s">
        <v>90</v>
      </c>
      <c r="I184" t="s">
        <v>71</v>
      </c>
      <c r="J184" t="s">
        <v>51</v>
      </c>
      <c r="K184">
        <v>2.8</v>
      </c>
      <c r="L184" t="s">
        <v>24</v>
      </c>
      <c r="M184" t="s">
        <v>72</v>
      </c>
      <c r="N184" t="s">
        <v>24</v>
      </c>
      <c r="O184" t="s">
        <v>24</v>
      </c>
      <c r="P184">
        <v>10</v>
      </c>
      <c r="Q184" t="s">
        <v>84</v>
      </c>
      <c r="R184" t="s">
        <v>47</v>
      </c>
      <c r="S184" t="str">
        <f t="shared" si="2"/>
        <v>Adult</v>
      </c>
    </row>
    <row r="185" spans="1:19" x14ac:dyDescent="0.3">
      <c r="A185">
        <v>184</v>
      </c>
      <c r="B185">
        <v>58</v>
      </c>
      <c r="C185" t="s">
        <v>17</v>
      </c>
      <c r="D185" t="s">
        <v>85</v>
      </c>
      <c r="E185" t="s">
        <v>19</v>
      </c>
      <c r="F185">
        <v>29</v>
      </c>
      <c r="G185" t="s">
        <v>121</v>
      </c>
      <c r="H185" t="s">
        <v>90</v>
      </c>
      <c r="I185" t="s">
        <v>116</v>
      </c>
      <c r="J185" t="s">
        <v>35</v>
      </c>
      <c r="K185">
        <v>3.6</v>
      </c>
      <c r="L185" t="s">
        <v>24</v>
      </c>
      <c r="M185" t="s">
        <v>68</v>
      </c>
      <c r="N185" t="s">
        <v>24</v>
      </c>
      <c r="O185" t="s">
        <v>24</v>
      </c>
      <c r="P185">
        <v>26</v>
      </c>
      <c r="Q185" t="s">
        <v>37</v>
      </c>
      <c r="R185" t="s">
        <v>38</v>
      </c>
      <c r="S185" t="str">
        <f t="shared" si="2"/>
        <v>Senior</v>
      </c>
    </row>
    <row r="186" spans="1:19" x14ac:dyDescent="0.3">
      <c r="A186">
        <v>185</v>
      </c>
      <c r="B186">
        <v>32</v>
      </c>
      <c r="C186" t="s">
        <v>17</v>
      </c>
      <c r="D186" t="s">
        <v>48</v>
      </c>
      <c r="E186" t="s">
        <v>40</v>
      </c>
      <c r="F186">
        <v>33</v>
      </c>
      <c r="G186" t="s">
        <v>75</v>
      </c>
      <c r="H186" t="s">
        <v>21</v>
      </c>
      <c r="I186" t="s">
        <v>107</v>
      </c>
      <c r="J186" t="s">
        <v>35</v>
      </c>
      <c r="K186">
        <v>3</v>
      </c>
      <c r="L186" t="s">
        <v>24</v>
      </c>
      <c r="M186" t="s">
        <v>25</v>
      </c>
      <c r="N186" t="s">
        <v>24</v>
      </c>
      <c r="O186" t="s">
        <v>24</v>
      </c>
      <c r="P186">
        <v>40</v>
      </c>
      <c r="Q186" t="s">
        <v>31</v>
      </c>
      <c r="R186" t="s">
        <v>27</v>
      </c>
      <c r="S186" t="str">
        <f t="shared" si="2"/>
        <v>Adult</v>
      </c>
    </row>
    <row r="187" spans="1:19" x14ac:dyDescent="0.3">
      <c r="A187">
        <v>186</v>
      </c>
      <c r="B187">
        <v>46</v>
      </c>
      <c r="C187" t="s">
        <v>17</v>
      </c>
      <c r="D187" t="s">
        <v>111</v>
      </c>
      <c r="E187" t="s">
        <v>19</v>
      </c>
      <c r="F187">
        <v>32</v>
      </c>
      <c r="G187" t="s">
        <v>148</v>
      </c>
      <c r="H187" t="s">
        <v>90</v>
      </c>
      <c r="I187" t="s">
        <v>63</v>
      </c>
      <c r="J187" t="s">
        <v>51</v>
      </c>
      <c r="K187">
        <v>4.5</v>
      </c>
      <c r="L187" t="s">
        <v>24</v>
      </c>
      <c r="M187" t="s">
        <v>72</v>
      </c>
      <c r="N187" t="s">
        <v>24</v>
      </c>
      <c r="O187" t="s">
        <v>24</v>
      </c>
      <c r="P187">
        <v>34</v>
      </c>
      <c r="Q187" t="s">
        <v>73</v>
      </c>
      <c r="R187" t="s">
        <v>27</v>
      </c>
      <c r="S187" t="str">
        <f t="shared" si="2"/>
        <v>Adult</v>
      </c>
    </row>
    <row r="188" spans="1:19" x14ac:dyDescent="0.3">
      <c r="A188">
        <v>187</v>
      </c>
      <c r="B188">
        <v>39</v>
      </c>
      <c r="C188" t="s">
        <v>17</v>
      </c>
      <c r="D188" t="s">
        <v>130</v>
      </c>
      <c r="E188" t="s">
        <v>65</v>
      </c>
      <c r="F188">
        <v>56</v>
      </c>
      <c r="G188" t="s">
        <v>146</v>
      </c>
      <c r="H188" t="s">
        <v>34</v>
      </c>
      <c r="I188" t="s">
        <v>91</v>
      </c>
      <c r="J188" t="s">
        <v>51</v>
      </c>
      <c r="K188">
        <v>2.9</v>
      </c>
      <c r="L188" t="s">
        <v>24</v>
      </c>
      <c r="M188" t="s">
        <v>52</v>
      </c>
      <c r="N188" t="s">
        <v>24</v>
      </c>
      <c r="O188" t="s">
        <v>24</v>
      </c>
      <c r="P188">
        <v>31</v>
      </c>
      <c r="Q188" t="s">
        <v>84</v>
      </c>
      <c r="R188" t="s">
        <v>47</v>
      </c>
      <c r="S188" t="str">
        <f t="shared" si="2"/>
        <v>Adult</v>
      </c>
    </row>
    <row r="189" spans="1:19" x14ac:dyDescent="0.3">
      <c r="A189">
        <v>188</v>
      </c>
      <c r="B189">
        <v>19</v>
      </c>
      <c r="C189" t="s">
        <v>17</v>
      </c>
      <c r="D189" t="s">
        <v>69</v>
      </c>
      <c r="E189" t="s">
        <v>40</v>
      </c>
      <c r="F189">
        <v>94</v>
      </c>
      <c r="G189" t="s">
        <v>140</v>
      </c>
      <c r="H189" t="s">
        <v>34</v>
      </c>
      <c r="I189" t="s">
        <v>71</v>
      </c>
      <c r="J189" t="s">
        <v>35</v>
      </c>
      <c r="K189">
        <v>3.3</v>
      </c>
      <c r="L189" t="s">
        <v>24</v>
      </c>
      <c r="M189" t="s">
        <v>72</v>
      </c>
      <c r="N189" t="s">
        <v>24</v>
      </c>
      <c r="O189" t="s">
        <v>24</v>
      </c>
      <c r="P189">
        <v>1</v>
      </c>
      <c r="Q189" t="s">
        <v>73</v>
      </c>
      <c r="R189" t="s">
        <v>74</v>
      </c>
      <c r="S189" t="str">
        <f t="shared" si="2"/>
        <v>Teenager</v>
      </c>
    </row>
    <row r="190" spans="1:19" x14ac:dyDescent="0.3">
      <c r="A190">
        <v>189</v>
      </c>
      <c r="B190">
        <v>50</v>
      </c>
      <c r="C190" t="s">
        <v>17</v>
      </c>
      <c r="D190" t="s">
        <v>102</v>
      </c>
      <c r="E190" t="s">
        <v>19</v>
      </c>
      <c r="F190">
        <v>53</v>
      </c>
      <c r="G190" t="s">
        <v>70</v>
      </c>
      <c r="H190" t="s">
        <v>42</v>
      </c>
      <c r="I190" t="s">
        <v>67</v>
      </c>
      <c r="J190" t="s">
        <v>35</v>
      </c>
      <c r="K190">
        <v>3.1</v>
      </c>
      <c r="L190" t="s">
        <v>24</v>
      </c>
      <c r="M190" t="s">
        <v>25</v>
      </c>
      <c r="N190" t="s">
        <v>24</v>
      </c>
      <c r="O190" t="s">
        <v>24</v>
      </c>
      <c r="P190">
        <v>5</v>
      </c>
      <c r="Q190" t="s">
        <v>73</v>
      </c>
      <c r="R190" t="s">
        <v>74</v>
      </c>
      <c r="S190" t="str">
        <f t="shared" si="2"/>
        <v>Adult</v>
      </c>
    </row>
    <row r="191" spans="1:19" x14ac:dyDescent="0.3">
      <c r="A191">
        <v>190</v>
      </c>
      <c r="B191">
        <v>36</v>
      </c>
      <c r="C191" t="s">
        <v>17</v>
      </c>
      <c r="D191" t="s">
        <v>18</v>
      </c>
      <c r="E191" t="s">
        <v>19</v>
      </c>
      <c r="F191">
        <v>82</v>
      </c>
      <c r="G191" t="s">
        <v>62</v>
      </c>
      <c r="H191" t="s">
        <v>42</v>
      </c>
      <c r="I191" t="s">
        <v>30</v>
      </c>
      <c r="J191" t="s">
        <v>55</v>
      </c>
      <c r="K191">
        <v>4.4000000000000004</v>
      </c>
      <c r="L191" t="s">
        <v>24</v>
      </c>
      <c r="M191" t="s">
        <v>43</v>
      </c>
      <c r="N191" t="s">
        <v>24</v>
      </c>
      <c r="O191" t="s">
        <v>24</v>
      </c>
      <c r="P191">
        <v>4</v>
      </c>
      <c r="Q191" t="s">
        <v>37</v>
      </c>
      <c r="R191" t="s">
        <v>38</v>
      </c>
      <c r="S191" t="str">
        <f t="shared" si="2"/>
        <v>Adult</v>
      </c>
    </row>
    <row r="192" spans="1:19" x14ac:dyDescent="0.3">
      <c r="A192">
        <v>191</v>
      </c>
      <c r="B192">
        <v>65</v>
      </c>
      <c r="C192" t="s">
        <v>17</v>
      </c>
      <c r="D192" t="s">
        <v>60</v>
      </c>
      <c r="E192" t="s">
        <v>61</v>
      </c>
      <c r="F192">
        <v>70</v>
      </c>
      <c r="G192" t="s">
        <v>114</v>
      </c>
      <c r="H192" t="s">
        <v>90</v>
      </c>
      <c r="I192" t="s">
        <v>116</v>
      </c>
      <c r="J192" t="s">
        <v>55</v>
      </c>
      <c r="K192">
        <v>3</v>
      </c>
      <c r="L192" t="s">
        <v>24</v>
      </c>
      <c r="M192" t="s">
        <v>36</v>
      </c>
      <c r="N192" t="s">
        <v>24</v>
      </c>
      <c r="O192" t="s">
        <v>24</v>
      </c>
      <c r="P192">
        <v>48</v>
      </c>
      <c r="Q192" t="s">
        <v>26</v>
      </c>
      <c r="R192" t="s">
        <v>56</v>
      </c>
      <c r="S192" t="str">
        <f t="shared" si="2"/>
        <v>Senior</v>
      </c>
    </row>
    <row r="193" spans="1:19" x14ac:dyDescent="0.3">
      <c r="A193">
        <v>192</v>
      </c>
      <c r="B193">
        <v>64</v>
      </c>
      <c r="C193" t="s">
        <v>17</v>
      </c>
      <c r="D193" t="s">
        <v>122</v>
      </c>
      <c r="E193" t="s">
        <v>65</v>
      </c>
      <c r="F193">
        <v>76</v>
      </c>
      <c r="G193" t="s">
        <v>138</v>
      </c>
      <c r="H193" t="s">
        <v>42</v>
      </c>
      <c r="I193" t="s">
        <v>22</v>
      </c>
      <c r="J193" t="s">
        <v>55</v>
      </c>
      <c r="K193">
        <v>3.9</v>
      </c>
      <c r="L193" t="s">
        <v>24</v>
      </c>
      <c r="M193" t="s">
        <v>36</v>
      </c>
      <c r="N193" t="s">
        <v>24</v>
      </c>
      <c r="O193" t="s">
        <v>24</v>
      </c>
      <c r="P193">
        <v>29</v>
      </c>
      <c r="Q193" t="s">
        <v>31</v>
      </c>
      <c r="R193" t="s">
        <v>95</v>
      </c>
      <c r="S193" t="str">
        <f t="shared" si="2"/>
        <v>Senior</v>
      </c>
    </row>
    <row r="194" spans="1:19" x14ac:dyDescent="0.3">
      <c r="A194">
        <v>193</v>
      </c>
      <c r="B194">
        <v>46</v>
      </c>
      <c r="C194" t="s">
        <v>17</v>
      </c>
      <c r="D194" t="s">
        <v>69</v>
      </c>
      <c r="E194" t="s">
        <v>40</v>
      </c>
      <c r="F194">
        <v>29</v>
      </c>
      <c r="G194" t="s">
        <v>143</v>
      </c>
      <c r="H194" t="s">
        <v>21</v>
      </c>
      <c r="I194" t="s">
        <v>46</v>
      </c>
      <c r="J194" t="s">
        <v>51</v>
      </c>
      <c r="K194">
        <v>2.9</v>
      </c>
      <c r="L194" t="s">
        <v>24</v>
      </c>
      <c r="M194" t="s">
        <v>25</v>
      </c>
      <c r="N194" t="s">
        <v>24</v>
      </c>
      <c r="O194" t="s">
        <v>24</v>
      </c>
      <c r="P194">
        <v>12</v>
      </c>
      <c r="Q194" t="s">
        <v>44</v>
      </c>
      <c r="R194" t="s">
        <v>74</v>
      </c>
      <c r="S194" t="str">
        <f t="shared" si="2"/>
        <v>Adult</v>
      </c>
    </row>
    <row r="195" spans="1:19" x14ac:dyDescent="0.3">
      <c r="A195">
        <v>194</v>
      </c>
      <c r="B195">
        <v>36</v>
      </c>
      <c r="C195" t="s">
        <v>17</v>
      </c>
      <c r="D195" t="s">
        <v>131</v>
      </c>
      <c r="E195" t="s">
        <v>65</v>
      </c>
      <c r="F195">
        <v>100</v>
      </c>
      <c r="G195" t="s">
        <v>112</v>
      </c>
      <c r="H195" t="s">
        <v>34</v>
      </c>
      <c r="I195" t="s">
        <v>63</v>
      </c>
      <c r="J195" t="s">
        <v>55</v>
      </c>
      <c r="K195">
        <v>3</v>
      </c>
      <c r="L195" t="s">
        <v>24</v>
      </c>
      <c r="M195" t="s">
        <v>52</v>
      </c>
      <c r="N195" t="s">
        <v>24</v>
      </c>
      <c r="O195" t="s">
        <v>24</v>
      </c>
      <c r="P195">
        <v>29</v>
      </c>
      <c r="Q195" t="s">
        <v>26</v>
      </c>
      <c r="R195" t="s">
        <v>47</v>
      </c>
      <c r="S195" t="str">
        <f t="shared" ref="S195:S258" si="3">IF(B195&gt;50,"Senior",IF(B195&gt;=20,"Adult","Teenager"))</f>
        <v>Adult</v>
      </c>
    </row>
    <row r="196" spans="1:19" x14ac:dyDescent="0.3">
      <c r="A196">
        <v>195</v>
      </c>
      <c r="B196">
        <v>51</v>
      </c>
      <c r="C196" t="s">
        <v>17</v>
      </c>
      <c r="D196" t="s">
        <v>130</v>
      </c>
      <c r="E196" t="s">
        <v>65</v>
      </c>
      <c r="F196">
        <v>94</v>
      </c>
      <c r="G196" t="s">
        <v>66</v>
      </c>
      <c r="H196" t="s">
        <v>42</v>
      </c>
      <c r="I196" t="s">
        <v>76</v>
      </c>
      <c r="J196" t="s">
        <v>35</v>
      </c>
      <c r="K196">
        <v>3.1</v>
      </c>
      <c r="L196" t="s">
        <v>24</v>
      </c>
      <c r="M196" t="s">
        <v>25</v>
      </c>
      <c r="N196" t="s">
        <v>24</v>
      </c>
      <c r="O196" t="s">
        <v>24</v>
      </c>
      <c r="P196">
        <v>15</v>
      </c>
      <c r="Q196" t="s">
        <v>84</v>
      </c>
      <c r="R196" t="s">
        <v>56</v>
      </c>
      <c r="S196" t="str">
        <f t="shared" si="3"/>
        <v>Senior</v>
      </c>
    </row>
    <row r="197" spans="1:19" x14ac:dyDescent="0.3">
      <c r="A197">
        <v>196</v>
      </c>
      <c r="B197">
        <v>51</v>
      </c>
      <c r="C197" t="s">
        <v>17</v>
      </c>
      <c r="D197" t="s">
        <v>100</v>
      </c>
      <c r="E197" t="s">
        <v>61</v>
      </c>
      <c r="F197">
        <v>25</v>
      </c>
      <c r="G197" t="s">
        <v>82</v>
      </c>
      <c r="H197" t="s">
        <v>42</v>
      </c>
      <c r="I197" t="s">
        <v>134</v>
      </c>
      <c r="J197" t="s">
        <v>55</v>
      </c>
      <c r="K197">
        <v>4.3</v>
      </c>
      <c r="L197" t="s">
        <v>24</v>
      </c>
      <c r="M197" t="s">
        <v>36</v>
      </c>
      <c r="N197" t="s">
        <v>24</v>
      </c>
      <c r="O197" t="s">
        <v>24</v>
      </c>
      <c r="P197">
        <v>34</v>
      </c>
      <c r="Q197" t="s">
        <v>37</v>
      </c>
      <c r="R197" t="s">
        <v>86</v>
      </c>
      <c r="S197" t="str">
        <f t="shared" si="3"/>
        <v>Senior</v>
      </c>
    </row>
    <row r="198" spans="1:19" x14ac:dyDescent="0.3">
      <c r="A198">
        <v>197</v>
      </c>
      <c r="B198">
        <v>38</v>
      </c>
      <c r="C198" t="s">
        <v>17</v>
      </c>
      <c r="D198" t="s">
        <v>135</v>
      </c>
      <c r="E198" t="s">
        <v>40</v>
      </c>
      <c r="F198">
        <v>88</v>
      </c>
      <c r="G198" t="s">
        <v>147</v>
      </c>
      <c r="H198" t="s">
        <v>42</v>
      </c>
      <c r="I198" t="s">
        <v>91</v>
      </c>
      <c r="J198" t="s">
        <v>51</v>
      </c>
      <c r="K198">
        <v>3.9</v>
      </c>
      <c r="L198" t="s">
        <v>24</v>
      </c>
      <c r="M198" t="s">
        <v>43</v>
      </c>
      <c r="N198" t="s">
        <v>24</v>
      </c>
      <c r="O198" t="s">
        <v>24</v>
      </c>
      <c r="P198">
        <v>41</v>
      </c>
      <c r="Q198" t="s">
        <v>37</v>
      </c>
      <c r="R198" t="s">
        <v>27</v>
      </c>
      <c r="S198" t="str">
        <f t="shared" si="3"/>
        <v>Adult</v>
      </c>
    </row>
    <row r="199" spans="1:19" x14ac:dyDescent="0.3">
      <c r="A199">
        <v>198</v>
      </c>
      <c r="B199">
        <v>59</v>
      </c>
      <c r="C199" t="s">
        <v>17</v>
      </c>
      <c r="D199" t="s">
        <v>117</v>
      </c>
      <c r="E199" t="s">
        <v>65</v>
      </c>
      <c r="F199">
        <v>78</v>
      </c>
      <c r="G199" t="s">
        <v>129</v>
      </c>
      <c r="H199" t="s">
        <v>42</v>
      </c>
      <c r="I199" t="s">
        <v>92</v>
      </c>
      <c r="J199" t="s">
        <v>55</v>
      </c>
      <c r="K199">
        <v>3.2</v>
      </c>
      <c r="L199" t="s">
        <v>24</v>
      </c>
      <c r="M199" t="s">
        <v>68</v>
      </c>
      <c r="N199" t="s">
        <v>24</v>
      </c>
      <c r="O199" t="s">
        <v>24</v>
      </c>
      <c r="P199">
        <v>41</v>
      </c>
      <c r="Q199" t="s">
        <v>37</v>
      </c>
      <c r="R199" t="s">
        <v>86</v>
      </c>
      <c r="S199" t="str">
        <f t="shared" si="3"/>
        <v>Senior</v>
      </c>
    </row>
    <row r="200" spans="1:19" x14ac:dyDescent="0.3">
      <c r="A200">
        <v>199</v>
      </c>
      <c r="B200">
        <v>57</v>
      </c>
      <c r="C200" t="s">
        <v>17</v>
      </c>
      <c r="D200" t="s">
        <v>104</v>
      </c>
      <c r="E200" t="s">
        <v>65</v>
      </c>
      <c r="F200">
        <v>45</v>
      </c>
      <c r="G200" t="s">
        <v>138</v>
      </c>
      <c r="H200" t="s">
        <v>42</v>
      </c>
      <c r="I200" t="s">
        <v>46</v>
      </c>
      <c r="J200" t="s">
        <v>23</v>
      </c>
      <c r="K200">
        <v>4.8</v>
      </c>
      <c r="L200" t="s">
        <v>24</v>
      </c>
      <c r="M200" t="s">
        <v>52</v>
      </c>
      <c r="N200" t="s">
        <v>24</v>
      </c>
      <c r="O200" t="s">
        <v>24</v>
      </c>
      <c r="P200">
        <v>39</v>
      </c>
      <c r="Q200" t="s">
        <v>37</v>
      </c>
      <c r="R200" t="s">
        <v>27</v>
      </c>
      <c r="S200" t="str">
        <f t="shared" si="3"/>
        <v>Senior</v>
      </c>
    </row>
    <row r="201" spans="1:19" x14ac:dyDescent="0.3">
      <c r="A201">
        <v>200</v>
      </c>
      <c r="B201">
        <v>54</v>
      </c>
      <c r="C201" t="s">
        <v>17</v>
      </c>
      <c r="D201" t="s">
        <v>122</v>
      </c>
      <c r="E201" t="s">
        <v>65</v>
      </c>
      <c r="F201">
        <v>73</v>
      </c>
      <c r="G201" t="s">
        <v>133</v>
      </c>
      <c r="H201" t="s">
        <v>90</v>
      </c>
      <c r="I201" t="s">
        <v>94</v>
      </c>
      <c r="J201" t="s">
        <v>51</v>
      </c>
      <c r="K201">
        <v>3.8</v>
      </c>
      <c r="L201" t="s">
        <v>24</v>
      </c>
      <c r="M201" t="s">
        <v>25</v>
      </c>
      <c r="N201" t="s">
        <v>24</v>
      </c>
      <c r="O201" t="s">
        <v>24</v>
      </c>
      <c r="P201">
        <v>32</v>
      </c>
      <c r="Q201" t="s">
        <v>31</v>
      </c>
      <c r="R201" t="s">
        <v>38</v>
      </c>
      <c r="S201" t="str">
        <f t="shared" si="3"/>
        <v>Senior</v>
      </c>
    </row>
    <row r="202" spans="1:19" x14ac:dyDescent="0.3">
      <c r="A202">
        <v>201</v>
      </c>
      <c r="B202">
        <v>25</v>
      </c>
      <c r="C202" t="s">
        <v>17</v>
      </c>
      <c r="D202" t="s">
        <v>79</v>
      </c>
      <c r="E202" t="s">
        <v>19</v>
      </c>
      <c r="F202">
        <v>61</v>
      </c>
      <c r="G202" t="s">
        <v>136</v>
      </c>
      <c r="H202" t="s">
        <v>34</v>
      </c>
      <c r="I202" t="s">
        <v>83</v>
      </c>
      <c r="J202" t="s">
        <v>51</v>
      </c>
      <c r="K202">
        <v>3.3</v>
      </c>
      <c r="L202" t="s">
        <v>24</v>
      </c>
      <c r="M202" t="s">
        <v>43</v>
      </c>
      <c r="N202" t="s">
        <v>24</v>
      </c>
      <c r="O202" t="s">
        <v>24</v>
      </c>
      <c r="P202">
        <v>29</v>
      </c>
      <c r="Q202" t="s">
        <v>26</v>
      </c>
      <c r="R202" t="s">
        <v>86</v>
      </c>
      <c r="S202" t="str">
        <f t="shared" si="3"/>
        <v>Adult</v>
      </c>
    </row>
    <row r="203" spans="1:19" x14ac:dyDescent="0.3">
      <c r="A203">
        <v>202</v>
      </c>
      <c r="B203">
        <v>69</v>
      </c>
      <c r="C203" t="s">
        <v>17</v>
      </c>
      <c r="D203" t="s">
        <v>18</v>
      </c>
      <c r="E203" t="s">
        <v>19</v>
      </c>
      <c r="F203">
        <v>22</v>
      </c>
      <c r="G203" t="s">
        <v>66</v>
      </c>
      <c r="H203" t="s">
        <v>34</v>
      </c>
      <c r="I203" t="s">
        <v>116</v>
      </c>
      <c r="J203" t="s">
        <v>55</v>
      </c>
      <c r="K203">
        <v>4.3</v>
      </c>
      <c r="L203" t="s">
        <v>24</v>
      </c>
      <c r="M203" t="s">
        <v>36</v>
      </c>
      <c r="N203" t="s">
        <v>24</v>
      </c>
      <c r="O203" t="s">
        <v>24</v>
      </c>
      <c r="P203">
        <v>15</v>
      </c>
      <c r="Q203" t="s">
        <v>73</v>
      </c>
      <c r="R203" t="s">
        <v>47</v>
      </c>
      <c r="S203" t="str">
        <f t="shared" si="3"/>
        <v>Senior</v>
      </c>
    </row>
    <row r="204" spans="1:19" x14ac:dyDescent="0.3">
      <c r="A204">
        <v>203</v>
      </c>
      <c r="B204">
        <v>57</v>
      </c>
      <c r="C204" t="s">
        <v>17</v>
      </c>
      <c r="D204" t="s">
        <v>122</v>
      </c>
      <c r="E204" t="s">
        <v>65</v>
      </c>
      <c r="F204">
        <v>38</v>
      </c>
      <c r="G204" t="s">
        <v>143</v>
      </c>
      <c r="H204" t="s">
        <v>21</v>
      </c>
      <c r="I204" t="s">
        <v>134</v>
      </c>
      <c r="J204" t="s">
        <v>35</v>
      </c>
      <c r="K204">
        <v>2.7</v>
      </c>
      <c r="L204" t="s">
        <v>24</v>
      </c>
      <c r="M204" t="s">
        <v>25</v>
      </c>
      <c r="N204" t="s">
        <v>24</v>
      </c>
      <c r="O204" t="s">
        <v>24</v>
      </c>
      <c r="P204">
        <v>33</v>
      </c>
      <c r="Q204" t="s">
        <v>26</v>
      </c>
      <c r="R204" t="s">
        <v>47</v>
      </c>
      <c r="S204" t="str">
        <f t="shared" si="3"/>
        <v>Senior</v>
      </c>
    </row>
    <row r="205" spans="1:19" x14ac:dyDescent="0.3">
      <c r="A205">
        <v>204</v>
      </c>
      <c r="B205">
        <v>70</v>
      </c>
      <c r="C205" t="s">
        <v>17</v>
      </c>
      <c r="D205" t="s">
        <v>117</v>
      </c>
      <c r="E205" t="s">
        <v>65</v>
      </c>
      <c r="F205">
        <v>38</v>
      </c>
      <c r="G205" t="s">
        <v>114</v>
      </c>
      <c r="H205" t="s">
        <v>34</v>
      </c>
      <c r="I205" t="s">
        <v>132</v>
      </c>
      <c r="J205" t="s">
        <v>55</v>
      </c>
      <c r="K205">
        <v>3.2</v>
      </c>
      <c r="L205" t="s">
        <v>24</v>
      </c>
      <c r="M205" t="s">
        <v>43</v>
      </c>
      <c r="N205" t="s">
        <v>24</v>
      </c>
      <c r="O205" t="s">
        <v>24</v>
      </c>
      <c r="P205">
        <v>18</v>
      </c>
      <c r="Q205" t="s">
        <v>73</v>
      </c>
      <c r="R205" t="s">
        <v>38</v>
      </c>
      <c r="S205" t="str">
        <f t="shared" si="3"/>
        <v>Senior</v>
      </c>
    </row>
    <row r="206" spans="1:19" x14ac:dyDescent="0.3">
      <c r="A206">
        <v>205</v>
      </c>
      <c r="B206">
        <v>24</v>
      </c>
      <c r="C206" t="s">
        <v>17</v>
      </c>
      <c r="D206" t="s">
        <v>48</v>
      </c>
      <c r="E206" t="s">
        <v>40</v>
      </c>
      <c r="F206">
        <v>100</v>
      </c>
      <c r="G206" t="s">
        <v>115</v>
      </c>
      <c r="H206" t="s">
        <v>42</v>
      </c>
      <c r="I206" t="s">
        <v>132</v>
      </c>
      <c r="J206" t="s">
        <v>55</v>
      </c>
      <c r="K206">
        <v>4</v>
      </c>
      <c r="L206" t="s">
        <v>24</v>
      </c>
      <c r="M206" t="s">
        <v>72</v>
      </c>
      <c r="N206" t="s">
        <v>24</v>
      </c>
      <c r="O206" t="s">
        <v>24</v>
      </c>
      <c r="P206">
        <v>35</v>
      </c>
      <c r="Q206" t="s">
        <v>31</v>
      </c>
      <c r="R206" t="s">
        <v>74</v>
      </c>
      <c r="S206" t="str">
        <f t="shared" si="3"/>
        <v>Adult</v>
      </c>
    </row>
    <row r="207" spans="1:19" x14ac:dyDescent="0.3">
      <c r="A207">
        <v>206</v>
      </c>
      <c r="B207">
        <v>67</v>
      </c>
      <c r="C207" t="s">
        <v>17</v>
      </c>
      <c r="D207" t="s">
        <v>53</v>
      </c>
      <c r="E207" t="s">
        <v>19</v>
      </c>
      <c r="F207">
        <v>64</v>
      </c>
      <c r="G207" t="s">
        <v>75</v>
      </c>
      <c r="H207" t="s">
        <v>42</v>
      </c>
      <c r="I207" t="s">
        <v>63</v>
      </c>
      <c r="J207" t="s">
        <v>23</v>
      </c>
      <c r="K207">
        <v>3</v>
      </c>
      <c r="L207" t="s">
        <v>24</v>
      </c>
      <c r="M207" t="s">
        <v>52</v>
      </c>
      <c r="N207" t="s">
        <v>24</v>
      </c>
      <c r="O207" t="s">
        <v>24</v>
      </c>
      <c r="P207">
        <v>25</v>
      </c>
      <c r="Q207" t="s">
        <v>44</v>
      </c>
      <c r="R207" t="s">
        <v>38</v>
      </c>
      <c r="S207" t="str">
        <f t="shared" si="3"/>
        <v>Senior</v>
      </c>
    </row>
    <row r="208" spans="1:19" x14ac:dyDescent="0.3">
      <c r="A208">
        <v>207</v>
      </c>
      <c r="B208">
        <v>24</v>
      </c>
      <c r="C208" t="s">
        <v>17</v>
      </c>
      <c r="D208" t="s">
        <v>111</v>
      </c>
      <c r="E208" t="s">
        <v>19</v>
      </c>
      <c r="F208">
        <v>55</v>
      </c>
      <c r="G208" t="s">
        <v>148</v>
      </c>
      <c r="H208" t="s">
        <v>21</v>
      </c>
      <c r="I208" t="s">
        <v>63</v>
      </c>
      <c r="J208" t="s">
        <v>51</v>
      </c>
      <c r="K208">
        <v>4.2</v>
      </c>
      <c r="L208" t="s">
        <v>24</v>
      </c>
      <c r="M208" t="s">
        <v>36</v>
      </c>
      <c r="N208" t="s">
        <v>24</v>
      </c>
      <c r="O208" t="s">
        <v>24</v>
      </c>
      <c r="P208">
        <v>6</v>
      </c>
      <c r="Q208" t="s">
        <v>26</v>
      </c>
      <c r="R208" t="s">
        <v>27</v>
      </c>
      <c r="S208" t="str">
        <f t="shared" si="3"/>
        <v>Adult</v>
      </c>
    </row>
    <row r="209" spans="1:19" x14ac:dyDescent="0.3">
      <c r="A209">
        <v>208</v>
      </c>
      <c r="B209">
        <v>62</v>
      </c>
      <c r="C209" t="s">
        <v>17</v>
      </c>
      <c r="D209" t="s">
        <v>141</v>
      </c>
      <c r="E209" t="s">
        <v>65</v>
      </c>
      <c r="F209">
        <v>91</v>
      </c>
      <c r="G209" t="s">
        <v>41</v>
      </c>
      <c r="H209" t="s">
        <v>42</v>
      </c>
      <c r="I209" t="s">
        <v>63</v>
      </c>
      <c r="J209" t="s">
        <v>51</v>
      </c>
      <c r="K209">
        <v>2.9</v>
      </c>
      <c r="L209" t="s">
        <v>24</v>
      </c>
      <c r="M209" t="s">
        <v>25</v>
      </c>
      <c r="N209" t="s">
        <v>24</v>
      </c>
      <c r="O209" t="s">
        <v>24</v>
      </c>
      <c r="P209">
        <v>17</v>
      </c>
      <c r="Q209" t="s">
        <v>73</v>
      </c>
      <c r="R209" t="s">
        <v>74</v>
      </c>
      <c r="S209" t="str">
        <f t="shared" si="3"/>
        <v>Senior</v>
      </c>
    </row>
    <row r="210" spans="1:19" x14ac:dyDescent="0.3">
      <c r="A210">
        <v>209</v>
      </c>
      <c r="B210">
        <v>57</v>
      </c>
      <c r="C210" t="s">
        <v>17</v>
      </c>
      <c r="D210" t="s">
        <v>85</v>
      </c>
      <c r="E210" t="s">
        <v>19</v>
      </c>
      <c r="F210">
        <v>38</v>
      </c>
      <c r="G210" t="s">
        <v>148</v>
      </c>
      <c r="H210" t="s">
        <v>42</v>
      </c>
      <c r="I210" t="s">
        <v>78</v>
      </c>
      <c r="J210" t="s">
        <v>35</v>
      </c>
      <c r="K210">
        <v>4.0999999999999996</v>
      </c>
      <c r="L210" t="s">
        <v>24</v>
      </c>
      <c r="M210" t="s">
        <v>72</v>
      </c>
      <c r="N210" t="s">
        <v>24</v>
      </c>
      <c r="O210" t="s">
        <v>24</v>
      </c>
      <c r="P210">
        <v>17</v>
      </c>
      <c r="Q210" t="s">
        <v>37</v>
      </c>
      <c r="R210" t="s">
        <v>86</v>
      </c>
      <c r="S210" t="str">
        <f t="shared" si="3"/>
        <v>Senior</v>
      </c>
    </row>
    <row r="211" spans="1:19" x14ac:dyDescent="0.3">
      <c r="A211">
        <v>210</v>
      </c>
      <c r="B211">
        <v>55</v>
      </c>
      <c r="C211" t="s">
        <v>17</v>
      </c>
      <c r="D211" t="s">
        <v>39</v>
      </c>
      <c r="E211" t="s">
        <v>40</v>
      </c>
      <c r="F211">
        <v>97</v>
      </c>
      <c r="G211" t="s">
        <v>146</v>
      </c>
      <c r="H211" t="s">
        <v>34</v>
      </c>
      <c r="I211" t="s">
        <v>76</v>
      </c>
      <c r="J211" t="s">
        <v>23</v>
      </c>
      <c r="K211">
        <v>3.2</v>
      </c>
      <c r="L211" t="s">
        <v>24</v>
      </c>
      <c r="M211" t="s">
        <v>72</v>
      </c>
      <c r="N211" t="s">
        <v>24</v>
      </c>
      <c r="O211" t="s">
        <v>24</v>
      </c>
      <c r="P211">
        <v>44</v>
      </c>
      <c r="Q211" t="s">
        <v>31</v>
      </c>
      <c r="R211" t="s">
        <v>95</v>
      </c>
      <c r="S211" t="str">
        <f t="shared" si="3"/>
        <v>Senior</v>
      </c>
    </row>
    <row r="212" spans="1:19" x14ac:dyDescent="0.3">
      <c r="A212">
        <v>211</v>
      </c>
      <c r="B212">
        <v>45</v>
      </c>
      <c r="C212" t="s">
        <v>17</v>
      </c>
      <c r="D212" t="s">
        <v>100</v>
      </c>
      <c r="E212" t="s">
        <v>61</v>
      </c>
      <c r="F212">
        <v>22</v>
      </c>
      <c r="G212" t="s">
        <v>127</v>
      </c>
      <c r="H212" t="s">
        <v>21</v>
      </c>
      <c r="I212" t="s">
        <v>83</v>
      </c>
      <c r="J212" t="s">
        <v>55</v>
      </c>
      <c r="K212">
        <v>3</v>
      </c>
      <c r="L212" t="s">
        <v>24</v>
      </c>
      <c r="M212" t="s">
        <v>68</v>
      </c>
      <c r="N212" t="s">
        <v>24</v>
      </c>
      <c r="O212" t="s">
        <v>24</v>
      </c>
      <c r="P212">
        <v>6</v>
      </c>
      <c r="Q212" t="s">
        <v>44</v>
      </c>
      <c r="R212" t="s">
        <v>27</v>
      </c>
      <c r="S212" t="str">
        <f t="shared" si="3"/>
        <v>Adult</v>
      </c>
    </row>
    <row r="213" spans="1:19" x14ac:dyDescent="0.3">
      <c r="A213">
        <v>212</v>
      </c>
      <c r="B213">
        <v>69</v>
      </c>
      <c r="C213" t="s">
        <v>17</v>
      </c>
      <c r="D213" t="s">
        <v>85</v>
      </c>
      <c r="E213" t="s">
        <v>19</v>
      </c>
      <c r="F213">
        <v>92</v>
      </c>
      <c r="G213" t="s">
        <v>145</v>
      </c>
      <c r="H213" t="s">
        <v>21</v>
      </c>
      <c r="I213" t="s">
        <v>30</v>
      </c>
      <c r="J213" t="s">
        <v>55</v>
      </c>
      <c r="K213">
        <v>4.2</v>
      </c>
      <c r="L213" t="s">
        <v>24</v>
      </c>
      <c r="M213" t="s">
        <v>68</v>
      </c>
      <c r="N213" t="s">
        <v>24</v>
      </c>
      <c r="O213" t="s">
        <v>24</v>
      </c>
      <c r="P213">
        <v>45</v>
      </c>
      <c r="Q213" t="s">
        <v>84</v>
      </c>
      <c r="R213" t="s">
        <v>27</v>
      </c>
      <c r="S213" t="str">
        <f t="shared" si="3"/>
        <v>Senior</v>
      </c>
    </row>
    <row r="214" spans="1:19" x14ac:dyDescent="0.3">
      <c r="A214">
        <v>213</v>
      </c>
      <c r="B214">
        <v>67</v>
      </c>
      <c r="C214" t="s">
        <v>17</v>
      </c>
      <c r="D214" t="s">
        <v>64</v>
      </c>
      <c r="E214" t="s">
        <v>65</v>
      </c>
      <c r="F214">
        <v>84</v>
      </c>
      <c r="G214" t="s">
        <v>139</v>
      </c>
      <c r="H214" t="s">
        <v>21</v>
      </c>
      <c r="I214" t="s">
        <v>142</v>
      </c>
      <c r="J214" t="s">
        <v>55</v>
      </c>
      <c r="K214">
        <v>4.2</v>
      </c>
      <c r="L214" t="s">
        <v>24</v>
      </c>
      <c r="M214" t="s">
        <v>25</v>
      </c>
      <c r="N214" t="s">
        <v>24</v>
      </c>
      <c r="O214" t="s">
        <v>24</v>
      </c>
      <c r="P214">
        <v>7</v>
      </c>
      <c r="Q214" t="s">
        <v>84</v>
      </c>
      <c r="R214" t="s">
        <v>47</v>
      </c>
      <c r="S214" t="str">
        <f t="shared" si="3"/>
        <v>Senior</v>
      </c>
    </row>
    <row r="215" spans="1:19" x14ac:dyDescent="0.3">
      <c r="A215">
        <v>214</v>
      </c>
      <c r="B215">
        <v>30</v>
      </c>
      <c r="C215" t="s">
        <v>17</v>
      </c>
      <c r="D215" t="s">
        <v>64</v>
      </c>
      <c r="E215" t="s">
        <v>65</v>
      </c>
      <c r="F215">
        <v>93</v>
      </c>
      <c r="G215" t="s">
        <v>105</v>
      </c>
      <c r="H215" t="s">
        <v>21</v>
      </c>
      <c r="I215" t="s">
        <v>98</v>
      </c>
      <c r="J215" t="s">
        <v>55</v>
      </c>
      <c r="K215">
        <v>4.4000000000000004</v>
      </c>
      <c r="L215" t="s">
        <v>24</v>
      </c>
      <c r="M215" t="s">
        <v>72</v>
      </c>
      <c r="N215" t="s">
        <v>24</v>
      </c>
      <c r="O215" t="s">
        <v>24</v>
      </c>
      <c r="P215">
        <v>11</v>
      </c>
      <c r="Q215" t="s">
        <v>84</v>
      </c>
      <c r="R215" t="s">
        <v>95</v>
      </c>
      <c r="S215" t="str">
        <f t="shared" si="3"/>
        <v>Adult</v>
      </c>
    </row>
    <row r="216" spans="1:19" x14ac:dyDescent="0.3">
      <c r="A216">
        <v>215</v>
      </c>
      <c r="B216">
        <v>24</v>
      </c>
      <c r="C216" t="s">
        <v>17</v>
      </c>
      <c r="D216" t="s">
        <v>100</v>
      </c>
      <c r="E216" t="s">
        <v>61</v>
      </c>
      <c r="F216">
        <v>50</v>
      </c>
      <c r="G216" t="s">
        <v>75</v>
      </c>
      <c r="H216" t="s">
        <v>21</v>
      </c>
      <c r="I216" t="s">
        <v>142</v>
      </c>
      <c r="J216" t="s">
        <v>51</v>
      </c>
      <c r="K216">
        <v>4.2</v>
      </c>
      <c r="L216" t="s">
        <v>24</v>
      </c>
      <c r="M216" t="s">
        <v>43</v>
      </c>
      <c r="N216" t="s">
        <v>24</v>
      </c>
      <c r="O216" t="s">
        <v>24</v>
      </c>
      <c r="P216">
        <v>41</v>
      </c>
      <c r="Q216" t="s">
        <v>31</v>
      </c>
      <c r="R216" t="s">
        <v>95</v>
      </c>
      <c r="S216" t="str">
        <f t="shared" si="3"/>
        <v>Adult</v>
      </c>
    </row>
    <row r="217" spans="1:19" x14ac:dyDescent="0.3">
      <c r="A217">
        <v>216</v>
      </c>
      <c r="B217">
        <v>62</v>
      </c>
      <c r="C217" t="s">
        <v>17</v>
      </c>
      <c r="D217" t="s">
        <v>117</v>
      </c>
      <c r="E217" t="s">
        <v>65</v>
      </c>
      <c r="F217">
        <v>64</v>
      </c>
      <c r="G217" t="s">
        <v>125</v>
      </c>
      <c r="H217" t="s">
        <v>34</v>
      </c>
      <c r="I217" t="s">
        <v>119</v>
      </c>
      <c r="J217" t="s">
        <v>35</v>
      </c>
      <c r="K217">
        <v>2.8</v>
      </c>
      <c r="L217" t="s">
        <v>24</v>
      </c>
      <c r="M217" t="s">
        <v>68</v>
      </c>
      <c r="N217" t="s">
        <v>24</v>
      </c>
      <c r="O217" t="s">
        <v>24</v>
      </c>
      <c r="P217">
        <v>24</v>
      </c>
      <c r="Q217" t="s">
        <v>44</v>
      </c>
      <c r="R217" t="s">
        <v>74</v>
      </c>
      <c r="S217" t="str">
        <f t="shared" si="3"/>
        <v>Senior</v>
      </c>
    </row>
    <row r="218" spans="1:19" x14ac:dyDescent="0.3">
      <c r="A218">
        <v>217</v>
      </c>
      <c r="B218">
        <v>43</v>
      </c>
      <c r="C218" t="s">
        <v>17</v>
      </c>
      <c r="D218" t="s">
        <v>57</v>
      </c>
      <c r="E218" t="s">
        <v>19</v>
      </c>
      <c r="F218">
        <v>61</v>
      </c>
      <c r="G218" t="s">
        <v>33</v>
      </c>
      <c r="H218" t="s">
        <v>21</v>
      </c>
      <c r="I218" t="s">
        <v>132</v>
      </c>
      <c r="J218" t="s">
        <v>35</v>
      </c>
      <c r="K218">
        <v>3.7</v>
      </c>
      <c r="L218" t="s">
        <v>24</v>
      </c>
      <c r="M218" t="s">
        <v>36</v>
      </c>
      <c r="N218" t="s">
        <v>24</v>
      </c>
      <c r="O218" t="s">
        <v>24</v>
      </c>
      <c r="P218">
        <v>21</v>
      </c>
      <c r="Q218" t="s">
        <v>26</v>
      </c>
      <c r="R218" t="s">
        <v>38</v>
      </c>
      <c r="S218" t="str">
        <f t="shared" si="3"/>
        <v>Adult</v>
      </c>
    </row>
    <row r="219" spans="1:19" x14ac:dyDescent="0.3">
      <c r="A219">
        <v>218</v>
      </c>
      <c r="B219">
        <v>35</v>
      </c>
      <c r="C219" t="s">
        <v>17</v>
      </c>
      <c r="D219" t="s">
        <v>87</v>
      </c>
      <c r="E219" t="s">
        <v>65</v>
      </c>
      <c r="F219">
        <v>48</v>
      </c>
      <c r="G219" t="s">
        <v>99</v>
      </c>
      <c r="H219" t="s">
        <v>42</v>
      </c>
      <c r="I219" t="s">
        <v>71</v>
      </c>
      <c r="J219" t="s">
        <v>23</v>
      </c>
      <c r="K219">
        <v>3.5</v>
      </c>
      <c r="L219" t="s">
        <v>24</v>
      </c>
      <c r="M219" t="s">
        <v>43</v>
      </c>
      <c r="N219" t="s">
        <v>24</v>
      </c>
      <c r="O219" t="s">
        <v>24</v>
      </c>
      <c r="P219">
        <v>24</v>
      </c>
      <c r="Q219" t="s">
        <v>73</v>
      </c>
      <c r="R219" t="s">
        <v>47</v>
      </c>
      <c r="S219" t="str">
        <f t="shared" si="3"/>
        <v>Adult</v>
      </c>
    </row>
    <row r="220" spans="1:19" x14ac:dyDescent="0.3">
      <c r="A220">
        <v>219</v>
      </c>
      <c r="B220">
        <v>28</v>
      </c>
      <c r="C220" t="s">
        <v>17</v>
      </c>
      <c r="D220" t="s">
        <v>111</v>
      </c>
      <c r="E220" t="s">
        <v>19</v>
      </c>
      <c r="F220">
        <v>45</v>
      </c>
      <c r="G220" t="s">
        <v>97</v>
      </c>
      <c r="H220" t="s">
        <v>34</v>
      </c>
      <c r="I220" t="s">
        <v>134</v>
      </c>
      <c r="J220" t="s">
        <v>35</v>
      </c>
      <c r="K220">
        <v>2.9</v>
      </c>
      <c r="L220" t="s">
        <v>24</v>
      </c>
      <c r="M220" t="s">
        <v>72</v>
      </c>
      <c r="N220" t="s">
        <v>24</v>
      </c>
      <c r="O220" t="s">
        <v>24</v>
      </c>
      <c r="P220">
        <v>8</v>
      </c>
      <c r="Q220" t="s">
        <v>37</v>
      </c>
      <c r="R220" t="s">
        <v>56</v>
      </c>
      <c r="S220" t="str">
        <f t="shared" si="3"/>
        <v>Adult</v>
      </c>
    </row>
    <row r="221" spans="1:19" x14ac:dyDescent="0.3">
      <c r="A221">
        <v>220</v>
      </c>
      <c r="B221">
        <v>32</v>
      </c>
      <c r="C221" t="s">
        <v>17</v>
      </c>
      <c r="D221" t="s">
        <v>131</v>
      </c>
      <c r="E221" t="s">
        <v>65</v>
      </c>
      <c r="F221">
        <v>88</v>
      </c>
      <c r="G221" t="s">
        <v>105</v>
      </c>
      <c r="H221" t="s">
        <v>42</v>
      </c>
      <c r="I221" t="s">
        <v>107</v>
      </c>
      <c r="J221" t="s">
        <v>35</v>
      </c>
      <c r="K221">
        <v>3</v>
      </c>
      <c r="L221" t="s">
        <v>24</v>
      </c>
      <c r="M221" t="s">
        <v>36</v>
      </c>
      <c r="N221" t="s">
        <v>24</v>
      </c>
      <c r="O221" t="s">
        <v>24</v>
      </c>
      <c r="P221">
        <v>12</v>
      </c>
      <c r="Q221" t="s">
        <v>31</v>
      </c>
      <c r="R221" t="s">
        <v>27</v>
      </c>
      <c r="S221" t="str">
        <f t="shared" si="3"/>
        <v>Adult</v>
      </c>
    </row>
    <row r="222" spans="1:19" x14ac:dyDescent="0.3">
      <c r="A222">
        <v>221</v>
      </c>
      <c r="B222">
        <v>39</v>
      </c>
      <c r="C222" t="s">
        <v>17</v>
      </c>
      <c r="D222" t="s">
        <v>48</v>
      </c>
      <c r="E222" t="s">
        <v>40</v>
      </c>
      <c r="F222">
        <v>57</v>
      </c>
      <c r="G222" t="s">
        <v>115</v>
      </c>
      <c r="H222" t="s">
        <v>34</v>
      </c>
      <c r="I222" t="s">
        <v>124</v>
      </c>
      <c r="J222" t="s">
        <v>35</v>
      </c>
      <c r="K222">
        <v>3.7</v>
      </c>
      <c r="L222" t="s">
        <v>24</v>
      </c>
      <c r="M222" t="s">
        <v>25</v>
      </c>
      <c r="N222" t="s">
        <v>24</v>
      </c>
      <c r="O222" t="s">
        <v>24</v>
      </c>
      <c r="P222">
        <v>48</v>
      </c>
      <c r="Q222" t="s">
        <v>84</v>
      </c>
      <c r="R222" t="s">
        <v>27</v>
      </c>
      <c r="S222" t="str">
        <f t="shared" si="3"/>
        <v>Adult</v>
      </c>
    </row>
    <row r="223" spans="1:19" x14ac:dyDescent="0.3">
      <c r="A223">
        <v>222</v>
      </c>
      <c r="B223">
        <v>28</v>
      </c>
      <c r="C223" t="s">
        <v>17</v>
      </c>
      <c r="D223" t="s">
        <v>122</v>
      </c>
      <c r="E223" t="s">
        <v>65</v>
      </c>
      <c r="F223">
        <v>68</v>
      </c>
      <c r="G223" t="s">
        <v>96</v>
      </c>
      <c r="H223" t="s">
        <v>90</v>
      </c>
      <c r="I223" t="s">
        <v>134</v>
      </c>
      <c r="J223" t="s">
        <v>51</v>
      </c>
      <c r="K223">
        <v>4.4000000000000004</v>
      </c>
      <c r="L223" t="s">
        <v>24</v>
      </c>
      <c r="M223" t="s">
        <v>72</v>
      </c>
      <c r="N223" t="s">
        <v>24</v>
      </c>
      <c r="O223" t="s">
        <v>24</v>
      </c>
      <c r="P223">
        <v>6</v>
      </c>
      <c r="Q223" t="s">
        <v>73</v>
      </c>
      <c r="R223" t="s">
        <v>56</v>
      </c>
      <c r="S223" t="str">
        <f t="shared" si="3"/>
        <v>Adult</v>
      </c>
    </row>
    <row r="224" spans="1:19" x14ac:dyDescent="0.3">
      <c r="A224">
        <v>223</v>
      </c>
      <c r="B224">
        <v>47</v>
      </c>
      <c r="C224" t="s">
        <v>17</v>
      </c>
      <c r="D224" t="s">
        <v>141</v>
      </c>
      <c r="E224" t="s">
        <v>65</v>
      </c>
      <c r="F224">
        <v>94</v>
      </c>
      <c r="G224" t="s">
        <v>82</v>
      </c>
      <c r="H224" t="s">
        <v>90</v>
      </c>
      <c r="I224" t="s">
        <v>22</v>
      </c>
      <c r="J224" t="s">
        <v>35</v>
      </c>
      <c r="K224">
        <v>4.5</v>
      </c>
      <c r="L224" t="s">
        <v>24</v>
      </c>
      <c r="M224" t="s">
        <v>68</v>
      </c>
      <c r="N224" t="s">
        <v>24</v>
      </c>
      <c r="O224" t="s">
        <v>24</v>
      </c>
      <c r="P224">
        <v>14</v>
      </c>
      <c r="Q224" t="s">
        <v>44</v>
      </c>
      <c r="R224" t="s">
        <v>27</v>
      </c>
      <c r="S224" t="str">
        <f t="shared" si="3"/>
        <v>Adult</v>
      </c>
    </row>
    <row r="225" spans="1:19" x14ac:dyDescent="0.3">
      <c r="A225">
        <v>224</v>
      </c>
      <c r="B225">
        <v>20</v>
      </c>
      <c r="C225" t="s">
        <v>17</v>
      </c>
      <c r="D225" t="s">
        <v>93</v>
      </c>
      <c r="E225" t="s">
        <v>19</v>
      </c>
      <c r="F225">
        <v>41</v>
      </c>
      <c r="G225" t="s">
        <v>49</v>
      </c>
      <c r="H225" t="s">
        <v>42</v>
      </c>
      <c r="I225" t="s">
        <v>46</v>
      </c>
      <c r="J225" t="s">
        <v>35</v>
      </c>
      <c r="K225">
        <v>4.8</v>
      </c>
      <c r="L225" t="s">
        <v>24</v>
      </c>
      <c r="M225" t="s">
        <v>36</v>
      </c>
      <c r="N225" t="s">
        <v>24</v>
      </c>
      <c r="O225" t="s">
        <v>24</v>
      </c>
      <c r="P225">
        <v>34</v>
      </c>
      <c r="Q225" t="s">
        <v>44</v>
      </c>
      <c r="R225" t="s">
        <v>47</v>
      </c>
      <c r="S225" t="str">
        <f t="shared" si="3"/>
        <v>Adult</v>
      </c>
    </row>
    <row r="226" spans="1:19" x14ac:dyDescent="0.3">
      <c r="A226">
        <v>225</v>
      </c>
      <c r="B226">
        <v>63</v>
      </c>
      <c r="C226" t="s">
        <v>17</v>
      </c>
      <c r="D226" t="s">
        <v>123</v>
      </c>
      <c r="E226" t="s">
        <v>19</v>
      </c>
      <c r="F226">
        <v>83</v>
      </c>
      <c r="G226" t="s">
        <v>145</v>
      </c>
      <c r="H226" t="s">
        <v>34</v>
      </c>
      <c r="I226" t="s">
        <v>116</v>
      </c>
      <c r="J226" t="s">
        <v>51</v>
      </c>
      <c r="K226">
        <v>2.9</v>
      </c>
      <c r="L226" t="s">
        <v>24</v>
      </c>
      <c r="M226" t="s">
        <v>36</v>
      </c>
      <c r="N226" t="s">
        <v>24</v>
      </c>
      <c r="O226" t="s">
        <v>24</v>
      </c>
      <c r="P226">
        <v>12</v>
      </c>
      <c r="Q226" t="s">
        <v>31</v>
      </c>
      <c r="R226" t="s">
        <v>95</v>
      </c>
      <c r="S226" t="str">
        <f t="shared" si="3"/>
        <v>Senior</v>
      </c>
    </row>
    <row r="227" spans="1:19" x14ac:dyDescent="0.3">
      <c r="A227">
        <v>226</v>
      </c>
      <c r="B227">
        <v>25</v>
      </c>
      <c r="C227" t="s">
        <v>17</v>
      </c>
      <c r="D227" t="s">
        <v>100</v>
      </c>
      <c r="E227" t="s">
        <v>61</v>
      </c>
      <c r="F227">
        <v>22</v>
      </c>
      <c r="G227" t="s">
        <v>70</v>
      </c>
      <c r="H227" t="s">
        <v>42</v>
      </c>
      <c r="I227" t="s">
        <v>76</v>
      </c>
      <c r="J227" t="s">
        <v>35</v>
      </c>
      <c r="K227">
        <v>3.2</v>
      </c>
      <c r="L227" t="s">
        <v>24</v>
      </c>
      <c r="M227" t="s">
        <v>43</v>
      </c>
      <c r="N227" t="s">
        <v>24</v>
      </c>
      <c r="O227" t="s">
        <v>24</v>
      </c>
      <c r="P227">
        <v>11</v>
      </c>
      <c r="Q227" t="s">
        <v>73</v>
      </c>
      <c r="R227" t="s">
        <v>47</v>
      </c>
      <c r="S227" t="str">
        <f t="shared" si="3"/>
        <v>Adult</v>
      </c>
    </row>
    <row r="228" spans="1:19" x14ac:dyDescent="0.3">
      <c r="A228">
        <v>227</v>
      </c>
      <c r="B228">
        <v>29</v>
      </c>
      <c r="C228" t="s">
        <v>17</v>
      </c>
      <c r="D228" t="s">
        <v>69</v>
      </c>
      <c r="E228" t="s">
        <v>40</v>
      </c>
      <c r="F228">
        <v>74</v>
      </c>
      <c r="G228" t="s">
        <v>103</v>
      </c>
      <c r="H228" t="s">
        <v>21</v>
      </c>
      <c r="I228" t="s">
        <v>81</v>
      </c>
      <c r="J228" t="s">
        <v>35</v>
      </c>
      <c r="K228">
        <v>3.3</v>
      </c>
      <c r="L228" t="s">
        <v>24</v>
      </c>
      <c r="M228" t="s">
        <v>36</v>
      </c>
      <c r="N228" t="s">
        <v>24</v>
      </c>
      <c r="O228" t="s">
        <v>24</v>
      </c>
      <c r="P228">
        <v>5</v>
      </c>
      <c r="Q228" t="s">
        <v>44</v>
      </c>
      <c r="R228" t="s">
        <v>86</v>
      </c>
      <c r="S228" t="str">
        <f t="shared" si="3"/>
        <v>Adult</v>
      </c>
    </row>
    <row r="229" spans="1:19" x14ac:dyDescent="0.3">
      <c r="A229">
        <v>228</v>
      </c>
      <c r="B229">
        <v>50</v>
      </c>
      <c r="C229" t="s">
        <v>17</v>
      </c>
      <c r="D229" t="s">
        <v>32</v>
      </c>
      <c r="E229" t="s">
        <v>19</v>
      </c>
      <c r="F229">
        <v>90</v>
      </c>
      <c r="G229" t="s">
        <v>41</v>
      </c>
      <c r="H229" t="s">
        <v>42</v>
      </c>
      <c r="I229" t="s">
        <v>46</v>
      </c>
      <c r="J229" t="s">
        <v>23</v>
      </c>
      <c r="K229">
        <v>4.2</v>
      </c>
      <c r="L229" t="s">
        <v>24</v>
      </c>
      <c r="M229" t="s">
        <v>52</v>
      </c>
      <c r="N229" t="s">
        <v>24</v>
      </c>
      <c r="O229" t="s">
        <v>24</v>
      </c>
      <c r="P229">
        <v>25</v>
      </c>
      <c r="Q229" t="s">
        <v>26</v>
      </c>
      <c r="R229" t="s">
        <v>27</v>
      </c>
      <c r="S229" t="str">
        <f t="shared" si="3"/>
        <v>Adult</v>
      </c>
    </row>
    <row r="230" spans="1:19" x14ac:dyDescent="0.3">
      <c r="A230">
        <v>229</v>
      </c>
      <c r="B230">
        <v>18</v>
      </c>
      <c r="C230" t="s">
        <v>17</v>
      </c>
      <c r="D230" t="s">
        <v>123</v>
      </c>
      <c r="E230" t="s">
        <v>19</v>
      </c>
      <c r="F230">
        <v>79</v>
      </c>
      <c r="G230" t="s">
        <v>80</v>
      </c>
      <c r="H230" t="s">
        <v>42</v>
      </c>
      <c r="I230" t="s">
        <v>50</v>
      </c>
      <c r="J230" t="s">
        <v>35</v>
      </c>
      <c r="K230">
        <v>2.9</v>
      </c>
      <c r="L230" t="s">
        <v>24</v>
      </c>
      <c r="M230" t="s">
        <v>72</v>
      </c>
      <c r="N230" t="s">
        <v>24</v>
      </c>
      <c r="O230" t="s">
        <v>24</v>
      </c>
      <c r="P230">
        <v>11</v>
      </c>
      <c r="Q230" t="s">
        <v>37</v>
      </c>
      <c r="R230" t="s">
        <v>47</v>
      </c>
      <c r="S230" t="str">
        <f t="shared" si="3"/>
        <v>Teenager</v>
      </c>
    </row>
    <row r="231" spans="1:19" x14ac:dyDescent="0.3">
      <c r="A231">
        <v>230</v>
      </c>
      <c r="B231">
        <v>70</v>
      </c>
      <c r="C231" t="s">
        <v>17</v>
      </c>
      <c r="D231" t="s">
        <v>39</v>
      </c>
      <c r="E231" t="s">
        <v>40</v>
      </c>
      <c r="F231">
        <v>28</v>
      </c>
      <c r="G231" t="s">
        <v>121</v>
      </c>
      <c r="H231" t="s">
        <v>34</v>
      </c>
      <c r="I231" t="s">
        <v>63</v>
      </c>
      <c r="J231" t="s">
        <v>35</v>
      </c>
      <c r="K231">
        <v>4.5999999999999996</v>
      </c>
      <c r="L231" t="s">
        <v>24</v>
      </c>
      <c r="M231" t="s">
        <v>43</v>
      </c>
      <c r="N231" t="s">
        <v>24</v>
      </c>
      <c r="O231" t="s">
        <v>24</v>
      </c>
      <c r="P231">
        <v>27</v>
      </c>
      <c r="Q231" t="s">
        <v>44</v>
      </c>
      <c r="R231" t="s">
        <v>95</v>
      </c>
      <c r="S231" t="str">
        <f t="shared" si="3"/>
        <v>Senior</v>
      </c>
    </row>
    <row r="232" spans="1:19" x14ac:dyDescent="0.3">
      <c r="A232">
        <v>231</v>
      </c>
      <c r="B232">
        <v>66</v>
      </c>
      <c r="C232" t="s">
        <v>17</v>
      </c>
      <c r="D232" t="s">
        <v>117</v>
      </c>
      <c r="E232" t="s">
        <v>65</v>
      </c>
      <c r="F232">
        <v>88</v>
      </c>
      <c r="G232" t="s">
        <v>138</v>
      </c>
      <c r="H232" t="s">
        <v>21</v>
      </c>
      <c r="I232" t="s">
        <v>76</v>
      </c>
      <c r="J232" t="s">
        <v>55</v>
      </c>
      <c r="K232">
        <v>4.0999999999999996</v>
      </c>
      <c r="L232" t="s">
        <v>24</v>
      </c>
      <c r="M232" t="s">
        <v>52</v>
      </c>
      <c r="N232" t="s">
        <v>24</v>
      </c>
      <c r="O232" t="s">
        <v>24</v>
      </c>
      <c r="P232">
        <v>43</v>
      </c>
      <c r="Q232" t="s">
        <v>37</v>
      </c>
      <c r="R232" t="s">
        <v>47</v>
      </c>
      <c r="S232" t="str">
        <f t="shared" si="3"/>
        <v>Senior</v>
      </c>
    </row>
    <row r="233" spans="1:19" x14ac:dyDescent="0.3">
      <c r="A233">
        <v>232</v>
      </c>
      <c r="B233">
        <v>28</v>
      </c>
      <c r="C233" t="s">
        <v>17</v>
      </c>
      <c r="D233" t="s">
        <v>18</v>
      </c>
      <c r="E233" t="s">
        <v>19</v>
      </c>
      <c r="F233">
        <v>26</v>
      </c>
      <c r="G233" t="s">
        <v>120</v>
      </c>
      <c r="H233" t="s">
        <v>42</v>
      </c>
      <c r="I233" t="s">
        <v>142</v>
      </c>
      <c r="J233" t="s">
        <v>35</v>
      </c>
      <c r="K233">
        <v>3.1</v>
      </c>
      <c r="L233" t="s">
        <v>24</v>
      </c>
      <c r="M233" t="s">
        <v>68</v>
      </c>
      <c r="N233" t="s">
        <v>24</v>
      </c>
      <c r="O233" t="s">
        <v>24</v>
      </c>
      <c r="P233">
        <v>18</v>
      </c>
      <c r="Q233" t="s">
        <v>84</v>
      </c>
      <c r="R233" t="s">
        <v>95</v>
      </c>
      <c r="S233" t="str">
        <f t="shared" si="3"/>
        <v>Adult</v>
      </c>
    </row>
    <row r="234" spans="1:19" x14ac:dyDescent="0.3">
      <c r="A234">
        <v>233</v>
      </c>
      <c r="B234">
        <v>54</v>
      </c>
      <c r="C234" t="s">
        <v>17</v>
      </c>
      <c r="D234" t="s">
        <v>104</v>
      </c>
      <c r="E234" t="s">
        <v>65</v>
      </c>
      <c r="F234">
        <v>27</v>
      </c>
      <c r="G234" t="s">
        <v>75</v>
      </c>
      <c r="H234" t="s">
        <v>21</v>
      </c>
      <c r="I234" t="s">
        <v>71</v>
      </c>
      <c r="J234" t="s">
        <v>23</v>
      </c>
      <c r="K234">
        <v>4.2</v>
      </c>
      <c r="L234" t="s">
        <v>24</v>
      </c>
      <c r="M234" t="s">
        <v>25</v>
      </c>
      <c r="N234" t="s">
        <v>24</v>
      </c>
      <c r="O234" t="s">
        <v>24</v>
      </c>
      <c r="P234">
        <v>32</v>
      </c>
      <c r="Q234" t="s">
        <v>73</v>
      </c>
      <c r="R234" t="s">
        <v>74</v>
      </c>
      <c r="S234" t="str">
        <f t="shared" si="3"/>
        <v>Senior</v>
      </c>
    </row>
    <row r="235" spans="1:19" x14ac:dyDescent="0.3">
      <c r="A235">
        <v>234</v>
      </c>
      <c r="B235">
        <v>19</v>
      </c>
      <c r="C235" t="s">
        <v>17</v>
      </c>
      <c r="D235" t="s">
        <v>28</v>
      </c>
      <c r="E235" t="s">
        <v>19</v>
      </c>
      <c r="F235">
        <v>83</v>
      </c>
      <c r="G235" t="s">
        <v>115</v>
      </c>
      <c r="H235" t="s">
        <v>90</v>
      </c>
      <c r="I235" t="s">
        <v>132</v>
      </c>
      <c r="J235" t="s">
        <v>55</v>
      </c>
      <c r="K235">
        <v>4.5</v>
      </c>
      <c r="L235" t="s">
        <v>24</v>
      </c>
      <c r="M235" t="s">
        <v>43</v>
      </c>
      <c r="N235" t="s">
        <v>24</v>
      </c>
      <c r="O235" t="s">
        <v>24</v>
      </c>
      <c r="P235">
        <v>27</v>
      </c>
      <c r="Q235" t="s">
        <v>73</v>
      </c>
      <c r="R235" t="s">
        <v>95</v>
      </c>
      <c r="S235" t="str">
        <f t="shared" si="3"/>
        <v>Teenager</v>
      </c>
    </row>
    <row r="236" spans="1:19" x14ac:dyDescent="0.3">
      <c r="A236">
        <v>235</v>
      </c>
      <c r="B236">
        <v>20</v>
      </c>
      <c r="C236" t="s">
        <v>17</v>
      </c>
      <c r="D236" t="s">
        <v>141</v>
      </c>
      <c r="E236" t="s">
        <v>65</v>
      </c>
      <c r="F236">
        <v>39</v>
      </c>
      <c r="G236" t="s">
        <v>145</v>
      </c>
      <c r="H236" t="s">
        <v>34</v>
      </c>
      <c r="I236" t="s">
        <v>63</v>
      </c>
      <c r="J236" t="s">
        <v>51</v>
      </c>
      <c r="K236">
        <v>3.7</v>
      </c>
      <c r="L236" t="s">
        <v>24</v>
      </c>
      <c r="M236" t="s">
        <v>43</v>
      </c>
      <c r="N236" t="s">
        <v>24</v>
      </c>
      <c r="O236" t="s">
        <v>24</v>
      </c>
      <c r="P236">
        <v>24</v>
      </c>
      <c r="Q236" t="s">
        <v>37</v>
      </c>
      <c r="R236" t="s">
        <v>38</v>
      </c>
      <c r="S236" t="str">
        <f t="shared" si="3"/>
        <v>Adult</v>
      </c>
    </row>
    <row r="237" spans="1:19" x14ac:dyDescent="0.3">
      <c r="A237">
        <v>236</v>
      </c>
      <c r="B237">
        <v>43</v>
      </c>
      <c r="C237" t="s">
        <v>17</v>
      </c>
      <c r="D237" t="s">
        <v>87</v>
      </c>
      <c r="E237" t="s">
        <v>65</v>
      </c>
      <c r="F237">
        <v>89</v>
      </c>
      <c r="G237" t="s">
        <v>125</v>
      </c>
      <c r="H237" t="s">
        <v>42</v>
      </c>
      <c r="I237" t="s">
        <v>107</v>
      </c>
      <c r="J237" t="s">
        <v>23</v>
      </c>
      <c r="K237">
        <v>3.7</v>
      </c>
      <c r="L237" t="s">
        <v>24</v>
      </c>
      <c r="M237" t="s">
        <v>36</v>
      </c>
      <c r="N237" t="s">
        <v>24</v>
      </c>
      <c r="O237" t="s">
        <v>24</v>
      </c>
      <c r="P237">
        <v>31</v>
      </c>
      <c r="Q237" t="s">
        <v>84</v>
      </c>
      <c r="R237" t="s">
        <v>56</v>
      </c>
      <c r="S237" t="str">
        <f t="shared" si="3"/>
        <v>Adult</v>
      </c>
    </row>
    <row r="238" spans="1:19" x14ac:dyDescent="0.3">
      <c r="A238">
        <v>237</v>
      </c>
      <c r="B238">
        <v>38</v>
      </c>
      <c r="C238" t="s">
        <v>17</v>
      </c>
      <c r="D238" t="s">
        <v>60</v>
      </c>
      <c r="E238" t="s">
        <v>61</v>
      </c>
      <c r="F238">
        <v>68</v>
      </c>
      <c r="G238" t="s">
        <v>112</v>
      </c>
      <c r="H238" t="s">
        <v>21</v>
      </c>
      <c r="I238" t="s">
        <v>94</v>
      </c>
      <c r="J238" t="s">
        <v>23</v>
      </c>
      <c r="K238">
        <v>3.4</v>
      </c>
      <c r="L238" t="s">
        <v>24</v>
      </c>
      <c r="M238" t="s">
        <v>43</v>
      </c>
      <c r="N238" t="s">
        <v>24</v>
      </c>
      <c r="O238" t="s">
        <v>24</v>
      </c>
      <c r="P238">
        <v>39</v>
      </c>
      <c r="Q238" t="s">
        <v>44</v>
      </c>
      <c r="R238" t="s">
        <v>27</v>
      </c>
      <c r="S238" t="str">
        <f t="shared" si="3"/>
        <v>Adult</v>
      </c>
    </row>
    <row r="239" spans="1:19" x14ac:dyDescent="0.3">
      <c r="A239">
        <v>238</v>
      </c>
      <c r="B239">
        <v>50</v>
      </c>
      <c r="C239" t="s">
        <v>17</v>
      </c>
      <c r="D239" t="s">
        <v>79</v>
      </c>
      <c r="E239" t="s">
        <v>19</v>
      </c>
      <c r="F239">
        <v>90</v>
      </c>
      <c r="G239" t="s">
        <v>144</v>
      </c>
      <c r="H239" t="s">
        <v>42</v>
      </c>
      <c r="I239" t="s">
        <v>116</v>
      </c>
      <c r="J239" t="s">
        <v>51</v>
      </c>
      <c r="K239">
        <v>3</v>
      </c>
      <c r="L239" t="s">
        <v>24</v>
      </c>
      <c r="M239" t="s">
        <v>72</v>
      </c>
      <c r="N239" t="s">
        <v>24</v>
      </c>
      <c r="O239" t="s">
        <v>24</v>
      </c>
      <c r="P239">
        <v>36</v>
      </c>
      <c r="Q239" t="s">
        <v>84</v>
      </c>
      <c r="R239" t="s">
        <v>27</v>
      </c>
      <c r="S239" t="str">
        <f t="shared" si="3"/>
        <v>Adult</v>
      </c>
    </row>
    <row r="240" spans="1:19" x14ac:dyDescent="0.3">
      <c r="A240">
        <v>239</v>
      </c>
      <c r="B240">
        <v>64</v>
      </c>
      <c r="C240" t="s">
        <v>17</v>
      </c>
      <c r="D240" t="s">
        <v>85</v>
      </c>
      <c r="E240" t="s">
        <v>19</v>
      </c>
      <c r="F240">
        <v>34</v>
      </c>
      <c r="G240" t="s">
        <v>121</v>
      </c>
      <c r="H240" t="s">
        <v>42</v>
      </c>
      <c r="I240" t="s">
        <v>98</v>
      </c>
      <c r="J240" t="s">
        <v>55</v>
      </c>
      <c r="K240">
        <v>4.2</v>
      </c>
      <c r="L240" t="s">
        <v>24</v>
      </c>
      <c r="M240" t="s">
        <v>36</v>
      </c>
      <c r="N240" t="s">
        <v>24</v>
      </c>
      <c r="O240" t="s">
        <v>24</v>
      </c>
      <c r="P240">
        <v>5</v>
      </c>
      <c r="Q240" t="s">
        <v>31</v>
      </c>
      <c r="R240" t="s">
        <v>47</v>
      </c>
      <c r="S240" t="str">
        <f t="shared" si="3"/>
        <v>Senior</v>
      </c>
    </row>
    <row r="241" spans="1:19" x14ac:dyDescent="0.3">
      <c r="A241">
        <v>240</v>
      </c>
      <c r="B241">
        <v>49</v>
      </c>
      <c r="C241" t="s">
        <v>17</v>
      </c>
      <c r="D241" t="s">
        <v>93</v>
      </c>
      <c r="E241" t="s">
        <v>19</v>
      </c>
      <c r="F241">
        <v>51</v>
      </c>
      <c r="G241" t="s">
        <v>127</v>
      </c>
      <c r="H241" t="s">
        <v>21</v>
      </c>
      <c r="I241" t="s">
        <v>132</v>
      </c>
      <c r="J241" t="s">
        <v>51</v>
      </c>
      <c r="K241">
        <v>2.9</v>
      </c>
      <c r="L241" t="s">
        <v>24</v>
      </c>
      <c r="M241" t="s">
        <v>25</v>
      </c>
      <c r="N241" t="s">
        <v>24</v>
      </c>
      <c r="O241" t="s">
        <v>24</v>
      </c>
      <c r="P241">
        <v>47</v>
      </c>
      <c r="Q241" t="s">
        <v>37</v>
      </c>
      <c r="R241" t="s">
        <v>74</v>
      </c>
      <c r="S241" t="str">
        <f t="shared" si="3"/>
        <v>Adult</v>
      </c>
    </row>
    <row r="242" spans="1:19" x14ac:dyDescent="0.3">
      <c r="A242">
        <v>241</v>
      </c>
      <c r="B242">
        <v>47</v>
      </c>
      <c r="C242" t="s">
        <v>17</v>
      </c>
      <c r="D242" t="s">
        <v>28</v>
      </c>
      <c r="E242" t="s">
        <v>19</v>
      </c>
      <c r="F242">
        <v>45</v>
      </c>
      <c r="G242" t="s">
        <v>54</v>
      </c>
      <c r="H242" t="s">
        <v>90</v>
      </c>
      <c r="I242" t="s">
        <v>46</v>
      </c>
      <c r="J242" t="s">
        <v>23</v>
      </c>
      <c r="K242">
        <v>3.5</v>
      </c>
      <c r="L242" t="s">
        <v>24</v>
      </c>
      <c r="M242" t="s">
        <v>36</v>
      </c>
      <c r="N242" t="s">
        <v>24</v>
      </c>
      <c r="O242" t="s">
        <v>24</v>
      </c>
      <c r="P242">
        <v>29</v>
      </c>
      <c r="Q242" t="s">
        <v>73</v>
      </c>
      <c r="R242" t="s">
        <v>27</v>
      </c>
      <c r="S242" t="str">
        <f t="shared" si="3"/>
        <v>Adult</v>
      </c>
    </row>
    <row r="243" spans="1:19" x14ac:dyDescent="0.3">
      <c r="A243">
        <v>242</v>
      </c>
      <c r="B243">
        <v>36</v>
      </c>
      <c r="C243" t="s">
        <v>17</v>
      </c>
      <c r="D243" t="s">
        <v>102</v>
      </c>
      <c r="E243" t="s">
        <v>19</v>
      </c>
      <c r="F243">
        <v>88</v>
      </c>
      <c r="G243" t="s">
        <v>77</v>
      </c>
      <c r="H243" t="s">
        <v>42</v>
      </c>
      <c r="I243" t="s">
        <v>98</v>
      </c>
      <c r="J243" t="s">
        <v>23</v>
      </c>
      <c r="K243">
        <v>4.0999999999999996</v>
      </c>
      <c r="L243" t="s">
        <v>24</v>
      </c>
      <c r="M243" t="s">
        <v>36</v>
      </c>
      <c r="N243" t="s">
        <v>24</v>
      </c>
      <c r="O243" t="s">
        <v>24</v>
      </c>
      <c r="P243">
        <v>43</v>
      </c>
      <c r="Q243" t="s">
        <v>26</v>
      </c>
      <c r="R243" t="s">
        <v>74</v>
      </c>
      <c r="S243" t="str">
        <f t="shared" si="3"/>
        <v>Adult</v>
      </c>
    </row>
    <row r="244" spans="1:19" x14ac:dyDescent="0.3">
      <c r="A244">
        <v>243</v>
      </c>
      <c r="B244">
        <v>55</v>
      </c>
      <c r="C244" t="s">
        <v>17</v>
      </c>
      <c r="D244" t="s">
        <v>60</v>
      </c>
      <c r="E244" t="s">
        <v>61</v>
      </c>
      <c r="F244">
        <v>85</v>
      </c>
      <c r="G244" t="s">
        <v>82</v>
      </c>
      <c r="H244" t="s">
        <v>21</v>
      </c>
      <c r="I244" t="s">
        <v>22</v>
      </c>
      <c r="J244" t="s">
        <v>51</v>
      </c>
      <c r="K244">
        <v>4.3</v>
      </c>
      <c r="L244" t="s">
        <v>24</v>
      </c>
      <c r="M244" t="s">
        <v>72</v>
      </c>
      <c r="N244" t="s">
        <v>24</v>
      </c>
      <c r="O244" t="s">
        <v>24</v>
      </c>
      <c r="P244">
        <v>40</v>
      </c>
      <c r="Q244" t="s">
        <v>84</v>
      </c>
      <c r="R244" t="s">
        <v>95</v>
      </c>
      <c r="S244" t="str">
        <f t="shared" si="3"/>
        <v>Senior</v>
      </c>
    </row>
    <row r="245" spans="1:19" x14ac:dyDescent="0.3">
      <c r="A245">
        <v>244</v>
      </c>
      <c r="B245">
        <v>25</v>
      </c>
      <c r="C245" t="s">
        <v>17</v>
      </c>
      <c r="D245" t="s">
        <v>104</v>
      </c>
      <c r="E245" t="s">
        <v>65</v>
      </c>
      <c r="F245">
        <v>100</v>
      </c>
      <c r="G245" t="s">
        <v>20</v>
      </c>
      <c r="H245" t="s">
        <v>42</v>
      </c>
      <c r="I245" t="s">
        <v>76</v>
      </c>
      <c r="J245" t="s">
        <v>23</v>
      </c>
      <c r="K245">
        <v>2.8</v>
      </c>
      <c r="L245" t="s">
        <v>24</v>
      </c>
      <c r="M245" t="s">
        <v>68</v>
      </c>
      <c r="N245" t="s">
        <v>24</v>
      </c>
      <c r="O245" t="s">
        <v>24</v>
      </c>
      <c r="P245">
        <v>4</v>
      </c>
      <c r="Q245" t="s">
        <v>84</v>
      </c>
      <c r="R245" t="s">
        <v>86</v>
      </c>
      <c r="S245" t="str">
        <f t="shared" si="3"/>
        <v>Adult</v>
      </c>
    </row>
    <row r="246" spans="1:19" x14ac:dyDescent="0.3">
      <c r="A246">
        <v>245</v>
      </c>
      <c r="B246">
        <v>53</v>
      </c>
      <c r="C246" t="s">
        <v>17</v>
      </c>
      <c r="D246" t="s">
        <v>131</v>
      </c>
      <c r="E246" t="s">
        <v>65</v>
      </c>
      <c r="F246">
        <v>42</v>
      </c>
      <c r="G246" t="s">
        <v>45</v>
      </c>
      <c r="H246" t="s">
        <v>34</v>
      </c>
      <c r="I246" t="s">
        <v>124</v>
      </c>
      <c r="J246" t="s">
        <v>35</v>
      </c>
      <c r="K246">
        <v>4.9000000000000004</v>
      </c>
      <c r="L246" t="s">
        <v>24</v>
      </c>
      <c r="M246" t="s">
        <v>68</v>
      </c>
      <c r="N246" t="s">
        <v>24</v>
      </c>
      <c r="O246" t="s">
        <v>24</v>
      </c>
      <c r="P246">
        <v>39</v>
      </c>
      <c r="Q246" t="s">
        <v>44</v>
      </c>
      <c r="R246" t="s">
        <v>38</v>
      </c>
      <c r="S246" t="str">
        <f t="shared" si="3"/>
        <v>Senior</v>
      </c>
    </row>
    <row r="247" spans="1:19" x14ac:dyDescent="0.3">
      <c r="A247">
        <v>246</v>
      </c>
      <c r="B247">
        <v>49</v>
      </c>
      <c r="C247" t="s">
        <v>17</v>
      </c>
      <c r="D247" t="s">
        <v>39</v>
      </c>
      <c r="E247" t="s">
        <v>40</v>
      </c>
      <c r="F247">
        <v>53</v>
      </c>
      <c r="G247" t="s">
        <v>41</v>
      </c>
      <c r="H247" t="s">
        <v>21</v>
      </c>
      <c r="I247" t="s">
        <v>59</v>
      </c>
      <c r="J247" t="s">
        <v>51</v>
      </c>
      <c r="K247">
        <v>3.3</v>
      </c>
      <c r="L247" t="s">
        <v>24</v>
      </c>
      <c r="M247" t="s">
        <v>43</v>
      </c>
      <c r="N247" t="s">
        <v>24</v>
      </c>
      <c r="O247" t="s">
        <v>24</v>
      </c>
      <c r="P247">
        <v>45</v>
      </c>
      <c r="Q247" t="s">
        <v>26</v>
      </c>
      <c r="R247" t="s">
        <v>27</v>
      </c>
      <c r="S247" t="str">
        <f t="shared" si="3"/>
        <v>Adult</v>
      </c>
    </row>
    <row r="248" spans="1:19" x14ac:dyDescent="0.3">
      <c r="A248">
        <v>247</v>
      </c>
      <c r="B248">
        <v>35</v>
      </c>
      <c r="C248" t="s">
        <v>17</v>
      </c>
      <c r="D248" t="s">
        <v>87</v>
      </c>
      <c r="E248" t="s">
        <v>65</v>
      </c>
      <c r="F248">
        <v>86</v>
      </c>
      <c r="G248" t="s">
        <v>105</v>
      </c>
      <c r="H248" t="s">
        <v>90</v>
      </c>
      <c r="I248" t="s">
        <v>116</v>
      </c>
      <c r="J248" t="s">
        <v>35</v>
      </c>
      <c r="K248">
        <v>3.2</v>
      </c>
      <c r="L248" t="s">
        <v>24</v>
      </c>
      <c r="M248" t="s">
        <v>25</v>
      </c>
      <c r="N248" t="s">
        <v>24</v>
      </c>
      <c r="O248" t="s">
        <v>24</v>
      </c>
      <c r="P248">
        <v>20</v>
      </c>
      <c r="Q248" t="s">
        <v>26</v>
      </c>
      <c r="R248" t="s">
        <v>74</v>
      </c>
      <c r="S248" t="str">
        <f t="shared" si="3"/>
        <v>Adult</v>
      </c>
    </row>
    <row r="249" spans="1:19" x14ac:dyDescent="0.3">
      <c r="A249">
        <v>248</v>
      </c>
      <c r="B249">
        <v>29</v>
      </c>
      <c r="C249" t="s">
        <v>17</v>
      </c>
      <c r="D249" t="s">
        <v>28</v>
      </c>
      <c r="E249" t="s">
        <v>19</v>
      </c>
      <c r="F249">
        <v>66</v>
      </c>
      <c r="G249" t="s">
        <v>54</v>
      </c>
      <c r="H249" t="s">
        <v>90</v>
      </c>
      <c r="I249" t="s">
        <v>108</v>
      </c>
      <c r="J249" t="s">
        <v>35</v>
      </c>
      <c r="K249">
        <v>4.4000000000000004</v>
      </c>
      <c r="L249" t="s">
        <v>24</v>
      </c>
      <c r="M249" t="s">
        <v>52</v>
      </c>
      <c r="N249" t="s">
        <v>24</v>
      </c>
      <c r="O249" t="s">
        <v>24</v>
      </c>
      <c r="P249">
        <v>14</v>
      </c>
      <c r="Q249" t="s">
        <v>84</v>
      </c>
      <c r="R249" t="s">
        <v>38</v>
      </c>
      <c r="S249" t="str">
        <f t="shared" si="3"/>
        <v>Adult</v>
      </c>
    </row>
    <row r="250" spans="1:19" x14ac:dyDescent="0.3">
      <c r="A250">
        <v>249</v>
      </c>
      <c r="B250">
        <v>47</v>
      </c>
      <c r="C250" t="s">
        <v>17</v>
      </c>
      <c r="D250" t="s">
        <v>131</v>
      </c>
      <c r="E250" t="s">
        <v>65</v>
      </c>
      <c r="F250">
        <v>100</v>
      </c>
      <c r="G250" t="s">
        <v>136</v>
      </c>
      <c r="H250" t="s">
        <v>42</v>
      </c>
      <c r="I250" t="s">
        <v>142</v>
      </c>
      <c r="J250" t="s">
        <v>23</v>
      </c>
      <c r="K250">
        <v>4.8</v>
      </c>
      <c r="L250" t="s">
        <v>24</v>
      </c>
      <c r="M250" t="s">
        <v>25</v>
      </c>
      <c r="N250" t="s">
        <v>24</v>
      </c>
      <c r="O250" t="s">
        <v>24</v>
      </c>
      <c r="P250">
        <v>33</v>
      </c>
      <c r="Q250" t="s">
        <v>44</v>
      </c>
      <c r="R250" t="s">
        <v>38</v>
      </c>
      <c r="S250" t="str">
        <f t="shared" si="3"/>
        <v>Adult</v>
      </c>
    </row>
    <row r="251" spans="1:19" x14ac:dyDescent="0.3">
      <c r="A251">
        <v>250</v>
      </c>
      <c r="B251">
        <v>53</v>
      </c>
      <c r="C251" t="s">
        <v>17</v>
      </c>
      <c r="D251" t="s">
        <v>64</v>
      </c>
      <c r="E251" t="s">
        <v>65</v>
      </c>
      <c r="F251">
        <v>47</v>
      </c>
      <c r="G251" t="s">
        <v>118</v>
      </c>
      <c r="H251" t="s">
        <v>34</v>
      </c>
      <c r="I251" t="s">
        <v>83</v>
      </c>
      <c r="J251" t="s">
        <v>55</v>
      </c>
      <c r="K251">
        <v>4.2</v>
      </c>
      <c r="L251" t="s">
        <v>24</v>
      </c>
      <c r="M251" t="s">
        <v>52</v>
      </c>
      <c r="N251" t="s">
        <v>24</v>
      </c>
      <c r="O251" t="s">
        <v>24</v>
      </c>
      <c r="P251">
        <v>18</v>
      </c>
      <c r="Q251" t="s">
        <v>37</v>
      </c>
      <c r="R251" t="s">
        <v>47</v>
      </c>
      <c r="S251" t="str">
        <f t="shared" si="3"/>
        <v>Senior</v>
      </c>
    </row>
    <row r="252" spans="1:19" x14ac:dyDescent="0.3">
      <c r="A252">
        <v>251</v>
      </c>
      <c r="B252">
        <v>33</v>
      </c>
      <c r="C252" t="s">
        <v>17</v>
      </c>
      <c r="D252" t="s">
        <v>85</v>
      </c>
      <c r="E252" t="s">
        <v>19</v>
      </c>
      <c r="F252">
        <v>25</v>
      </c>
      <c r="G252" t="s">
        <v>89</v>
      </c>
      <c r="H252" t="s">
        <v>21</v>
      </c>
      <c r="I252" t="s">
        <v>92</v>
      </c>
      <c r="J252" t="s">
        <v>55</v>
      </c>
      <c r="K252">
        <v>4</v>
      </c>
      <c r="L252" t="s">
        <v>24</v>
      </c>
      <c r="M252" t="s">
        <v>25</v>
      </c>
      <c r="N252" t="s">
        <v>24</v>
      </c>
      <c r="O252" t="s">
        <v>24</v>
      </c>
      <c r="P252">
        <v>9</v>
      </c>
      <c r="Q252" t="s">
        <v>73</v>
      </c>
      <c r="R252" t="s">
        <v>38</v>
      </c>
      <c r="S252" t="str">
        <f t="shared" si="3"/>
        <v>Adult</v>
      </c>
    </row>
    <row r="253" spans="1:19" x14ac:dyDescent="0.3">
      <c r="A253">
        <v>252</v>
      </c>
      <c r="B253">
        <v>21</v>
      </c>
      <c r="C253" t="s">
        <v>17</v>
      </c>
      <c r="D253" t="s">
        <v>64</v>
      </c>
      <c r="E253" t="s">
        <v>65</v>
      </c>
      <c r="F253">
        <v>51</v>
      </c>
      <c r="G253" t="s">
        <v>49</v>
      </c>
      <c r="H253" t="s">
        <v>90</v>
      </c>
      <c r="I253" t="s">
        <v>78</v>
      </c>
      <c r="J253" t="s">
        <v>23</v>
      </c>
      <c r="K253">
        <v>2.5</v>
      </c>
      <c r="L253" t="s">
        <v>24</v>
      </c>
      <c r="M253" t="s">
        <v>52</v>
      </c>
      <c r="N253" t="s">
        <v>24</v>
      </c>
      <c r="O253" t="s">
        <v>24</v>
      </c>
      <c r="P253">
        <v>34</v>
      </c>
      <c r="Q253" t="s">
        <v>44</v>
      </c>
      <c r="R253" t="s">
        <v>47</v>
      </c>
      <c r="S253" t="str">
        <f t="shared" si="3"/>
        <v>Adult</v>
      </c>
    </row>
    <row r="254" spans="1:19" x14ac:dyDescent="0.3">
      <c r="A254">
        <v>253</v>
      </c>
      <c r="B254">
        <v>32</v>
      </c>
      <c r="C254" t="s">
        <v>17</v>
      </c>
      <c r="D254" t="s">
        <v>57</v>
      </c>
      <c r="E254" t="s">
        <v>19</v>
      </c>
      <c r="F254">
        <v>41</v>
      </c>
      <c r="G254" t="s">
        <v>77</v>
      </c>
      <c r="H254" t="s">
        <v>42</v>
      </c>
      <c r="I254" t="s">
        <v>81</v>
      </c>
      <c r="J254" t="s">
        <v>51</v>
      </c>
      <c r="K254">
        <v>3.9</v>
      </c>
      <c r="L254" t="s">
        <v>24</v>
      </c>
      <c r="M254" t="s">
        <v>36</v>
      </c>
      <c r="N254" t="s">
        <v>24</v>
      </c>
      <c r="O254" t="s">
        <v>24</v>
      </c>
      <c r="P254">
        <v>33</v>
      </c>
      <c r="Q254" t="s">
        <v>26</v>
      </c>
      <c r="R254" t="s">
        <v>27</v>
      </c>
      <c r="S254" t="str">
        <f t="shared" si="3"/>
        <v>Adult</v>
      </c>
    </row>
    <row r="255" spans="1:19" x14ac:dyDescent="0.3">
      <c r="A255">
        <v>254</v>
      </c>
      <c r="B255">
        <v>52</v>
      </c>
      <c r="C255" t="s">
        <v>17</v>
      </c>
      <c r="D255" t="s">
        <v>135</v>
      </c>
      <c r="E255" t="s">
        <v>40</v>
      </c>
      <c r="F255">
        <v>73</v>
      </c>
      <c r="G255" t="s">
        <v>99</v>
      </c>
      <c r="H255" t="s">
        <v>21</v>
      </c>
      <c r="I255" t="s">
        <v>107</v>
      </c>
      <c r="J255" t="s">
        <v>23</v>
      </c>
      <c r="K255">
        <v>4.9000000000000004</v>
      </c>
      <c r="L255" t="s">
        <v>24</v>
      </c>
      <c r="M255" t="s">
        <v>68</v>
      </c>
      <c r="N255" t="s">
        <v>24</v>
      </c>
      <c r="O255" t="s">
        <v>24</v>
      </c>
      <c r="P255">
        <v>15</v>
      </c>
      <c r="Q255" t="s">
        <v>73</v>
      </c>
      <c r="R255" t="s">
        <v>74</v>
      </c>
      <c r="S255" t="str">
        <f t="shared" si="3"/>
        <v>Senior</v>
      </c>
    </row>
    <row r="256" spans="1:19" x14ac:dyDescent="0.3">
      <c r="A256">
        <v>255</v>
      </c>
      <c r="B256">
        <v>67</v>
      </c>
      <c r="C256" t="s">
        <v>17</v>
      </c>
      <c r="D256" t="s">
        <v>87</v>
      </c>
      <c r="E256" t="s">
        <v>65</v>
      </c>
      <c r="F256">
        <v>42</v>
      </c>
      <c r="G256" t="s">
        <v>114</v>
      </c>
      <c r="H256" t="s">
        <v>42</v>
      </c>
      <c r="I256" t="s">
        <v>50</v>
      </c>
      <c r="J256" t="s">
        <v>23</v>
      </c>
      <c r="K256">
        <v>3.5</v>
      </c>
      <c r="L256" t="s">
        <v>24</v>
      </c>
      <c r="M256" t="s">
        <v>72</v>
      </c>
      <c r="N256" t="s">
        <v>24</v>
      </c>
      <c r="O256" t="s">
        <v>24</v>
      </c>
      <c r="P256">
        <v>4</v>
      </c>
      <c r="Q256" t="s">
        <v>44</v>
      </c>
      <c r="R256" t="s">
        <v>74</v>
      </c>
      <c r="S256" t="str">
        <f t="shared" si="3"/>
        <v>Senior</v>
      </c>
    </row>
    <row r="257" spans="1:19" x14ac:dyDescent="0.3">
      <c r="A257">
        <v>256</v>
      </c>
      <c r="B257">
        <v>43</v>
      </c>
      <c r="C257" t="s">
        <v>17</v>
      </c>
      <c r="D257" t="s">
        <v>117</v>
      </c>
      <c r="E257" t="s">
        <v>65</v>
      </c>
      <c r="F257">
        <v>20</v>
      </c>
      <c r="G257" t="s">
        <v>126</v>
      </c>
      <c r="H257" t="s">
        <v>42</v>
      </c>
      <c r="I257" t="s">
        <v>59</v>
      </c>
      <c r="J257" t="s">
        <v>35</v>
      </c>
      <c r="K257">
        <v>4.2</v>
      </c>
      <c r="L257" t="s">
        <v>24</v>
      </c>
      <c r="M257" t="s">
        <v>36</v>
      </c>
      <c r="N257" t="s">
        <v>24</v>
      </c>
      <c r="O257" t="s">
        <v>24</v>
      </c>
      <c r="P257">
        <v>25</v>
      </c>
      <c r="Q257" t="s">
        <v>84</v>
      </c>
      <c r="R257" t="s">
        <v>47</v>
      </c>
      <c r="S257" t="str">
        <f t="shared" si="3"/>
        <v>Adult</v>
      </c>
    </row>
    <row r="258" spans="1:19" x14ac:dyDescent="0.3">
      <c r="A258">
        <v>257</v>
      </c>
      <c r="B258">
        <v>58</v>
      </c>
      <c r="C258" t="s">
        <v>17</v>
      </c>
      <c r="D258" t="s">
        <v>104</v>
      </c>
      <c r="E258" t="s">
        <v>65</v>
      </c>
      <c r="F258">
        <v>30</v>
      </c>
      <c r="G258" t="s">
        <v>145</v>
      </c>
      <c r="H258" t="s">
        <v>90</v>
      </c>
      <c r="I258" t="s">
        <v>81</v>
      </c>
      <c r="J258" t="s">
        <v>35</v>
      </c>
      <c r="K258">
        <v>4.7</v>
      </c>
      <c r="L258" t="s">
        <v>24</v>
      </c>
      <c r="M258" t="s">
        <v>25</v>
      </c>
      <c r="N258" t="s">
        <v>24</v>
      </c>
      <c r="O258" t="s">
        <v>24</v>
      </c>
      <c r="P258">
        <v>20</v>
      </c>
      <c r="Q258" t="s">
        <v>37</v>
      </c>
      <c r="R258" t="s">
        <v>95</v>
      </c>
      <c r="S258" t="str">
        <f t="shared" si="3"/>
        <v>Senior</v>
      </c>
    </row>
    <row r="259" spans="1:19" x14ac:dyDescent="0.3">
      <c r="A259">
        <v>258</v>
      </c>
      <c r="B259">
        <v>20</v>
      </c>
      <c r="C259" t="s">
        <v>17</v>
      </c>
      <c r="D259" t="s">
        <v>64</v>
      </c>
      <c r="E259" t="s">
        <v>65</v>
      </c>
      <c r="F259">
        <v>53</v>
      </c>
      <c r="G259" t="s">
        <v>62</v>
      </c>
      <c r="H259" t="s">
        <v>42</v>
      </c>
      <c r="I259" t="s">
        <v>106</v>
      </c>
      <c r="J259" t="s">
        <v>51</v>
      </c>
      <c r="K259">
        <v>4.5</v>
      </c>
      <c r="L259" t="s">
        <v>24</v>
      </c>
      <c r="M259" t="s">
        <v>25</v>
      </c>
      <c r="N259" t="s">
        <v>24</v>
      </c>
      <c r="O259" t="s">
        <v>24</v>
      </c>
      <c r="P259">
        <v>5</v>
      </c>
      <c r="Q259" t="s">
        <v>37</v>
      </c>
      <c r="R259" t="s">
        <v>56</v>
      </c>
      <c r="S259" t="str">
        <f t="shared" ref="S259:S322" si="4">IF(B259&gt;50,"Senior",IF(B259&gt;=20,"Adult","Teenager"))</f>
        <v>Adult</v>
      </c>
    </row>
    <row r="260" spans="1:19" x14ac:dyDescent="0.3">
      <c r="A260">
        <v>259</v>
      </c>
      <c r="B260">
        <v>61</v>
      </c>
      <c r="C260" t="s">
        <v>17</v>
      </c>
      <c r="D260" t="s">
        <v>141</v>
      </c>
      <c r="E260" t="s">
        <v>65</v>
      </c>
      <c r="F260">
        <v>74</v>
      </c>
      <c r="G260" t="s">
        <v>88</v>
      </c>
      <c r="H260" t="s">
        <v>34</v>
      </c>
      <c r="I260" t="s">
        <v>91</v>
      </c>
      <c r="J260" t="s">
        <v>35</v>
      </c>
      <c r="K260">
        <v>2.8</v>
      </c>
      <c r="L260" t="s">
        <v>24</v>
      </c>
      <c r="M260" t="s">
        <v>25</v>
      </c>
      <c r="N260" t="s">
        <v>24</v>
      </c>
      <c r="O260" t="s">
        <v>24</v>
      </c>
      <c r="P260">
        <v>16</v>
      </c>
      <c r="Q260" t="s">
        <v>31</v>
      </c>
      <c r="R260" t="s">
        <v>56</v>
      </c>
      <c r="S260" t="str">
        <f t="shared" si="4"/>
        <v>Senior</v>
      </c>
    </row>
    <row r="261" spans="1:19" x14ac:dyDescent="0.3">
      <c r="A261">
        <v>260</v>
      </c>
      <c r="B261">
        <v>32</v>
      </c>
      <c r="C261" t="s">
        <v>17</v>
      </c>
      <c r="D261" t="s">
        <v>32</v>
      </c>
      <c r="E261" t="s">
        <v>19</v>
      </c>
      <c r="F261">
        <v>57</v>
      </c>
      <c r="G261" t="s">
        <v>58</v>
      </c>
      <c r="H261" t="s">
        <v>42</v>
      </c>
      <c r="I261" t="s">
        <v>78</v>
      </c>
      <c r="J261" t="s">
        <v>55</v>
      </c>
      <c r="K261">
        <v>2.9</v>
      </c>
      <c r="L261" t="s">
        <v>24</v>
      </c>
      <c r="M261" t="s">
        <v>52</v>
      </c>
      <c r="N261" t="s">
        <v>24</v>
      </c>
      <c r="O261" t="s">
        <v>24</v>
      </c>
      <c r="P261">
        <v>13</v>
      </c>
      <c r="Q261" t="s">
        <v>84</v>
      </c>
      <c r="R261" t="s">
        <v>47</v>
      </c>
      <c r="S261" t="str">
        <f t="shared" si="4"/>
        <v>Adult</v>
      </c>
    </row>
    <row r="262" spans="1:19" x14ac:dyDescent="0.3">
      <c r="A262">
        <v>261</v>
      </c>
      <c r="B262">
        <v>38</v>
      </c>
      <c r="C262" t="s">
        <v>17</v>
      </c>
      <c r="D262" t="s">
        <v>122</v>
      </c>
      <c r="E262" t="s">
        <v>65</v>
      </c>
      <c r="F262">
        <v>57</v>
      </c>
      <c r="G262" t="s">
        <v>54</v>
      </c>
      <c r="H262" t="s">
        <v>34</v>
      </c>
      <c r="I262" t="s">
        <v>106</v>
      </c>
      <c r="J262" t="s">
        <v>23</v>
      </c>
      <c r="K262">
        <v>3.2</v>
      </c>
      <c r="L262" t="s">
        <v>24</v>
      </c>
      <c r="M262" t="s">
        <v>68</v>
      </c>
      <c r="N262" t="s">
        <v>24</v>
      </c>
      <c r="O262" t="s">
        <v>24</v>
      </c>
      <c r="P262">
        <v>11</v>
      </c>
      <c r="Q262" t="s">
        <v>37</v>
      </c>
      <c r="R262" t="s">
        <v>95</v>
      </c>
      <c r="S262" t="str">
        <f t="shared" si="4"/>
        <v>Adult</v>
      </c>
    </row>
    <row r="263" spans="1:19" x14ac:dyDescent="0.3">
      <c r="A263">
        <v>262</v>
      </c>
      <c r="B263">
        <v>21</v>
      </c>
      <c r="C263" t="s">
        <v>17</v>
      </c>
      <c r="D263" t="s">
        <v>32</v>
      </c>
      <c r="E263" t="s">
        <v>19</v>
      </c>
      <c r="F263">
        <v>77</v>
      </c>
      <c r="G263" t="s">
        <v>97</v>
      </c>
      <c r="H263" t="s">
        <v>21</v>
      </c>
      <c r="I263" t="s">
        <v>134</v>
      </c>
      <c r="J263" t="s">
        <v>23</v>
      </c>
      <c r="K263">
        <v>4.9000000000000004</v>
      </c>
      <c r="L263" t="s">
        <v>24</v>
      </c>
      <c r="M263" t="s">
        <v>52</v>
      </c>
      <c r="N263" t="s">
        <v>24</v>
      </c>
      <c r="O263" t="s">
        <v>24</v>
      </c>
      <c r="P263">
        <v>21</v>
      </c>
      <c r="Q263" t="s">
        <v>37</v>
      </c>
      <c r="R263" t="s">
        <v>47</v>
      </c>
      <c r="S263" t="str">
        <f t="shared" si="4"/>
        <v>Adult</v>
      </c>
    </row>
    <row r="264" spans="1:19" x14ac:dyDescent="0.3">
      <c r="A264">
        <v>263</v>
      </c>
      <c r="B264">
        <v>37</v>
      </c>
      <c r="C264" t="s">
        <v>17</v>
      </c>
      <c r="D264" t="s">
        <v>93</v>
      </c>
      <c r="E264" t="s">
        <v>19</v>
      </c>
      <c r="F264">
        <v>40</v>
      </c>
      <c r="G264" t="s">
        <v>75</v>
      </c>
      <c r="H264" t="s">
        <v>42</v>
      </c>
      <c r="I264" t="s">
        <v>83</v>
      </c>
      <c r="J264" t="s">
        <v>51</v>
      </c>
      <c r="K264">
        <v>3.7</v>
      </c>
      <c r="L264" t="s">
        <v>24</v>
      </c>
      <c r="M264" t="s">
        <v>43</v>
      </c>
      <c r="N264" t="s">
        <v>24</v>
      </c>
      <c r="O264" t="s">
        <v>24</v>
      </c>
      <c r="P264">
        <v>6</v>
      </c>
      <c r="Q264" t="s">
        <v>84</v>
      </c>
      <c r="R264" t="s">
        <v>47</v>
      </c>
      <c r="S264" t="str">
        <f t="shared" si="4"/>
        <v>Adult</v>
      </c>
    </row>
    <row r="265" spans="1:19" x14ac:dyDescent="0.3">
      <c r="A265">
        <v>264</v>
      </c>
      <c r="B265">
        <v>27</v>
      </c>
      <c r="C265" t="s">
        <v>17</v>
      </c>
      <c r="D265" t="s">
        <v>57</v>
      </c>
      <c r="E265" t="s">
        <v>19</v>
      </c>
      <c r="F265">
        <v>46</v>
      </c>
      <c r="G265" t="s">
        <v>144</v>
      </c>
      <c r="H265" t="s">
        <v>42</v>
      </c>
      <c r="I265" t="s">
        <v>71</v>
      </c>
      <c r="J265" t="s">
        <v>51</v>
      </c>
      <c r="K265">
        <v>4.3</v>
      </c>
      <c r="L265" t="s">
        <v>24</v>
      </c>
      <c r="M265" t="s">
        <v>72</v>
      </c>
      <c r="N265" t="s">
        <v>24</v>
      </c>
      <c r="O265" t="s">
        <v>24</v>
      </c>
      <c r="P265">
        <v>29</v>
      </c>
      <c r="Q265" t="s">
        <v>26</v>
      </c>
      <c r="R265" t="s">
        <v>86</v>
      </c>
      <c r="S265" t="str">
        <f t="shared" si="4"/>
        <v>Adult</v>
      </c>
    </row>
    <row r="266" spans="1:19" x14ac:dyDescent="0.3">
      <c r="A266">
        <v>265</v>
      </c>
      <c r="B266">
        <v>36</v>
      </c>
      <c r="C266" t="s">
        <v>17</v>
      </c>
      <c r="D266" t="s">
        <v>93</v>
      </c>
      <c r="E266" t="s">
        <v>19</v>
      </c>
      <c r="F266">
        <v>78</v>
      </c>
      <c r="G266" t="s">
        <v>110</v>
      </c>
      <c r="H266" t="s">
        <v>34</v>
      </c>
      <c r="I266" t="s">
        <v>59</v>
      </c>
      <c r="J266" t="s">
        <v>55</v>
      </c>
      <c r="K266">
        <v>3.9</v>
      </c>
      <c r="L266" t="s">
        <v>24</v>
      </c>
      <c r="M266" t="s">
        <v>72</v>
      </c>
      <c r="N266" t="s">
        <v>24</v>
      </c>
      <c r="O266" t="s">
        <v>24</v>
      </c>
      <c r="P266">
        <v>15</v>
      </c>
      <c r="Q266" t="s">
        <v>31</v>
      </c>
      <c r="R266" t="s">
        <v>47</v>
      </c>
      <c r="S266" t="str">
        <f t="shared" si="4"/>
        <v>Adult</v>
      </c>
    </row>
    <row r="267" spans="1:19" x14ac:dyDescent="0.3">
      <c r="A267">
        <v>266</v>
      </c>
      <c r="B267">
        <v>32</v>
      </c>
      <c r="C267" t="s">
        <v>17</v>
      </c>
      <c r="D267" t="s">
        <v>130</v>
      </c>
      <c r="E267" t="s">
        <v>65</v>
      </c>
      <c r="F267">
        <v>59</v>
      </c>
      <c r="G267" t="s">
        <v>149</v>
      </c>
      <c r="H267" t="s">
        <v>42</v>
      </c>
      <c r="I267" t="s">
        <v>22</v>
      </c>
      <c r="J267" t="s">
        <v>35</v>
      </c>
      <c r="K267">
        <v>3.2</v>
      </c>
      <c r="L267" t="s">
        <v>24</v>
      </c>
      <c r="M267" t="s">
        <v>68</v>
      </c>
      <c r="N267" t="s">
        <v>24</v>
      </c>
      <c r="O267" t="s">
        <v>24</v>
      </c>
      <c r="P267">
        <v>17</v>
      </c>
      <c r="Q267" t="s">
        <v>73</v>
      </c>
      <c r="R267" t="s">
        <v>74</v>
      </c>
      <c r="S267" t="str">
        <f t="shared" si="4"/>
        <v>Adult</v>
      </c>
    </row>
    <row r="268" spans="1:19" x14ac:dyDescent="0.3">
      <c r="A268">
        <v>267</v>
      </c>
      <c r="B268">
        <v>51</v>
      </c>
      <c r="C268" t="s">
        <v>17</v>
      </c>
      <c r="D268" t="s">
        <v>104</v>
      </c>
      <c r="E268" t="s">
        <v>65</v>
      </c>
      <c r="F268">
        <v>75</v>
      </c>
      <c r="G268" t="s">
        <v>58</v>
      </c>
      <c r="H268" t="s">
        <v>21</v>
      </c>
      <c r="I268" t="s">
        <v>50</v>
      </c>
      <c r="J268" t="s">
        <v>51</v>
      </c>
      <c r="K268">
        <v>3.1</v>
      </c>
      <c r="L268" t="s">
        <v>24</v>
      </c>
      <c r="M268" t="s">
        <v>25</v>
      </c>
      <c r="N268" t="s">
        <v>24</v>
      </c>
      <c r="O268" t="s">
        <v>24</v>
      </c>
      <c r="P268">
        <v>32</v>
      </c>
      <c r="Q268" t="s">
        <v>37</v>
      </c>
      <c r="R268" t="s">
        <v>38</v>
      </c>
      <c r="S268" t="str">
        <f t="shared" si="4"/>
        <v>Senior</v>
      </c>
    </row>
    <row r="269" spans="1:19" x14ac:dyDescent="0.3">
      <c r="A269">
        <v>268</v>
      </c>
      <c r="B269">
        <v>64</v>
      </c>
      <c r="C269" t="s">
        <v>17</v>
      </c>
      <c r="D269" t="s">
        <v>28</v>
      </c>
      <c r="E269" t="s">
        <v>19</v>
      </c>
      <c r="F269">
        <v>54</v>
      </c>
      <c r="G269" t="s">
        <v>126</v>
      </c>
      <c r="H269" t="s">
        <v>42</v>
      </c>
      <c r="I269" t="s">
        <v>76</v>
      </c>
      <c r="J269" t="s">
        <v>35</v>
      </c>
      <c r="K269">
        <v>3.9</v>
      </c>
      <c r="L269" t="s">
        <v>24</v>
      </c>
      <c r="M269" t="s">
        <v>68</v>
      </c>
      <c r="N269" t="s">
        <v>24</v>
      </c>
      <c r="O269" t="s">
        <v>24</v>
      </c>
      <c r="P269">
        <v>42</v>
      </c>
      <c r="Q269" t="s">
        <v>26</v>
      </c>
      <c r="R269" t="s">
        <v>47</v>
      </c>
      <c r="S269" t="str">
        <f t="shared" si="4"/>
        <v>Senior</v>
      </c>
    </row>
    <row r="270" spans="1:19" x14ac:dyDescent="0.3">
      <c r="A270">
        <v>269</v>
      </c>
      <c r="B270">
        <v>68</v>
      </c>
      <c r="C270" t="s">
        <v>17</v>
      </c>
      <c r="D270" t="s">
        <v>69</v>
      </c>
      <c r="E270" t="s">
        <v>40</v>
      </c>
      <c r="F270">
        <v>42</v>
      </c>
      <c r="G270" t="s">
        <v>140</v>
      </c>
      <c r="H270" t="s">
        <v>42</v>
      </c>
      <c r="I270" t="s">
        <v>59</v>
      </c>
      <c r="J270" t="s">
        <v>35</v>
      </c>
      <c r="K270">
        <v>2.6</v>
      </c>
      <c r="L270" t="s">
        <v>24</v>
      </c>
      <c r="M270" t="s">
        <v>72</v>
      </c>
      <c r="N270" t="s">
        <v>24</v>
      </c>
      <c r="O270" t="s">
        <v>24</v>
      </c>
      <c r="P270">
        <v>21</v>
      </c>
      <c r="Q270" t="s">
        <v>31</v>
      </c>
      <c r="R270" t="s">
        <v>86</v>
      </c>
      <c r="S270" t="str">
        <f t="shared" si="4"/>
        <v>Senior</v>
      </c>
    </row>
    <row r="271" spans="1:19" x14ac:dyDescent="0.3">
      <c r="A271">
        <v>270</v>
      </c>
      <c r="B271">
        <v>68</v>
      </c>
      <c r="C271" t="s">
        <v>17</v>
      </c>
      <c r="D271" t="s">
        <v>18</v>
      </c>
      <c r="E271" t="s">
        <v>19</v>
      </c>
      <c r="F271">
        <v>44</v>
      </c>
      <c r="G271" t="s">
        <v>140</v>
      </c>
      <c r="H271" t="s">
        <v>42</v>
      </c>
      <c r="I271" t="s">
        <v>59</v>
      </c>
      <c r="J271" t="s">
        <v>23</v>
      </c>
      <c r="K271">
        <v>3.3</v>
      </c>
      <c r="L271" t="s">
        <v>24</v>
      </c>
      <c r="M271" t="s">
        <v>43</v>
      </c>
      <c r="N271" t="s">
        <v>24</v>
      </c>
      <c r="O271" t="s">
        <v>24</v>
      </c>
      <c r="P271">
        <v>9</v>
      </c>
      <c r="Q271" t="s">
        <v>31</v>
      </c>
      <c r="R271" t="s">
        <v>74</v>
      </c>
      <c r="S271" t="str">
        <f t="shared" si="4"/>
        <v>Senior</v>
      </c>
    </row>
    <row r="272" spans="1:19" x14ac:dyDescent="0.3">
      <c r="A272">
        <v>271</v>
      </c>
      <c r="B272">
        <v>33</v>
      </c>
      <c r="C272" t="s">
        <v>17</v>
      </c>
      <c r="D272" t="s">
        <v>32</v>
      </c>
      <c r="E272" t="s">
        <v>19</v>
      </c>
      <c r="F272">
        <v>52</v>
      </c>
      <c r="G272" t="s">
        <v>112</v>
      </c>
      <c r="H272" t="s">
        <v>90</v>
      </c>
      <c r="I272" t="s">
        <v>119</v>
      </c>
      <c r="J272" t="s">
        <v>55</v>
      </c>
      <c r="K272">
        <v>4.5999999999999996</v>
      </c>
      <c r="L272" t="s">
        <v>24</v>
      </c>
      <c r="M272" t="s">
        <v>36</v>
      </c>
      <c r="N272" t="s">
        <v>24</v>
      </c>
      <c r="O272" t="s">
        <v>24</v>
      </c>
      <c r="P272">
        <v>16</v>
      </c>
      <c r="Q272" t="s">
        <v>73</v>
      </c>
      <c r="R272" t="s">
        <v>47</v>
      </c>
      <c r="S272" t="str">
        <f t="shared" si="4"/>
        <v>Adult</v>
      </c>
    </row>
    <row r="273" spans="1:19" x14ac:dyDescent="0.3">
      <c r="A273">
        <v>272</v>
      </c>
      <c r="B273">
        <v>65</v>
      </c>
      <c r="C273" t="s">
        <v>17</v>
      </c>
      <c r="D273" t="s">
        <v>87</v>
      </c>
      <c r="E273" t="s">
        <v>65</v>
      </c>
      <c r="F273">
        <v>69</v>
      </c>
      <c r="G273" t="s">
        <v>126</v>
      </c>
      <c r="H273" t="s">
        <v>90</v>
      </c>
      <c r="I273" t="s">
        <v>132</v>
      </c>
      <c r="J273" t="s">
        <v>51</v>
      </c>
      <c r="K273">
        <v>4.5999999999999996</v>
      </c>
      <c r="L273" t="s">
        <v>24</v>
      </c>
      <c r="M273" t="s">
        <v>25</v>
      </c>
      <c r="N273" t="s">
        <v>24</v>
      </c>
      <c r="O273" t="s">
        <v>24</v>
      </c>
      <c r="P273">
        <v>42</v>
      </c>
      <c r="Q273" t="s">
        <v>37</v>
      </c>
      <c r="R273" t="s">
        <v>27</v>
      </c>
      <c r="S273" t="str">
        <f t="shared" si="4"/>
        <v>Senior</v>
      </c>
    </row>
    <row r="274" spans="1:19" x14ac:dyDescent="0.3">
      <c r="A274">
        <v>273</v>
      </c>
      <c r="B274">
        <v>48</v>
      </c>
      <c r="C274" t="s">
        <v>17</v>
      </c>
      <c r="D274" t="s">
        <v>104</v>
      </c>
      <c r="E274" t="s">
        <v>65</v>
      </c>
      <c r="F274">
        <v>26</v>
      </c>
      <c r="G274" t="s">
        <v>45</v>
      </c>
      <c r="H274" t="s">
        <v>42</v>
      </c>
      <c r="I274" t="s">
        <v>116</v>
      </c>
      <c r="J274" t="s">
        <v>51</v>
      </c>
      <c r="K274">
        <v>4.4000000000000004</v>
      </c>
      <c r="L274" t="s">
        <v>24</v>
      </c>
      <c r="M274" t="s">
        <v>68</v>
      </c>
      <c r="N274" t="s">
        <v>24</v>
      </c>
      <c r="O274" t="s">
        <v>24</v>
      </c>
      <c r="P274">
        <v>37</v>
      </c>
      <c r="Q274" t="s">
        <v>84</v>
      </c>
      <c r="R274" t="s">
        <v>74</v>
      </c>
      <c r="S274" t="str">
        <f t="shared" si="4"/>
        <v>Adult</v>
      </c>
    </row>
    <row r="275" spans="1:19" x14ac:dyDescent="0.3">
      <c r="A275">
        <v>274</v>
      </c>
      <c r="B275">
        <v>69</v>
      </c>
      <c r="C275" t="s">
        <v>17</v>
      </c>
      <c r="D275" t="s">
        <v>60</v>
      </c>
      <c r="E275" t="s">
        <v>61</v>
      </c>
      <c r="F275">
        <v>33</v>
      </c>
      <c r="G275" t="s">
        <v>112</v>
      </c>
      <c r="H275" t="s">
        <v>34</v>
      </c>
      <c r="I275" t="s">
        <v>63</v>
      </c>
      <c r="J275" t="s">
        <v>35</v>
      </c>
      <c r="K275">
        <v>4.2</v>
      </c>
      <c r="L275" t="s">
        <v>24</v>
      </c>
      <c r="M275" t="s">
        <v>25</v>
      </c>
      <c r="N275" t="s">
        <v>24</v>
      </c>
      <c r="O275" t="s">
        <v>24</v>
      </c>
      <c r="P275">
        <v>32</v>
      </c>
      <c r="Q275" t="s">
        <v>84</v>
      </c>
      <c r="R275" t="s">
        <v>56</v>
      </c>
      <c r="S275" t="str">
        <f t="shared" si="4"/>
        <v>Senior</v>
      </c>
    </row>
    <row r="276" spans="1:19" x14ac:dyDescent="0.3">
      <c r="A276">
        <v>275</v>
      </c>
      <c r="B276">
        <v>59</v>
      </c>
      <c r="C276" t="s">
        <v>17</v>
      </c>
      <c r="D276" t="s">
        <v>104</v>
      </c>
      <c r="E276" t="s">
        <v>65</v>
      </c>
      <c r="F276">
        <v>32</v>
      </c>
      <c r="G276" t="s">
        <v>126</v>
      </c>
      <c r="H276" t="s">
        <v>42</v>
      </c>
      <c r="I276" t="s">
        <v>124</v>
      </c>
      <c r="J276" t="s">
        <v>35</v>
      </c>
      <c r="K276">
        <v>3</v>
      </c>
      <c r="L276" t="s">
        <v>24</v>
      </c>
      <c r="M276" t="s">
        <v>25</v>
      </c>
      <c r="N276" t="s">
        <v>24</v>
      </c>
      <c r="O276" t="s">
        <v>24</v>
      </c>
      <c r="P276">
        <v>28</v>
      </c>
      <c r="Q276" t="s">
        <v>31</v>
      </c>
      <c r="R276" t="s">
        <v>74</v>
      </c>
      <c r="S276" t="str">
        <f t="shared" si="4"/>
        <v>Senior</v>
      </c>
    </row>
    <row r="277" spans="1:19" x14ac:dyDescent="0.3">
      <c r="A277">
        <v>276</v>
      </c>
      <c r="B277">
        <v>48</v>
      </c>
      <c r="C277" t="s">
        <v>17</v>
      </c>
      <c r="D277" t="s">
        <v>130</v>
      </c>
      <c r="E277" t="s">
        <v>65</v>
      </c>
      <c r="F277">
        <v>85</v>
      </c>
      <c r="G277" t="s">
        <v>139</v>
      </c>
      <c r="H277" t="s">
        <v>90</v>
      </c>
      <c r="I277" t="s">
        <v>91</v>
      </c>
      <c r="J277" t="s">
        <v>23</v>
      </c>
      <c r="K277">
        <v>4</v>
      </c>
      <c r="L277" t="s">
        <v>24</v>
      </c>
      <c r="M277" t="s">
        <v>25</v>
      </c>
      <c r="N277" t="s">
        <v>24</v>
      </c>
      <c r="O277" t="s">
        <v>24</v>
      </c>
      <c r="P277">
        <v>13</v>
      </c>
      <c r="Q277" t="s">
        <v>37</v>
      </c>
      <c r="R277" t="s">
        <v>38</v>
      </c>
      <c r="S277" t="str">
        <f t="shared" si="4"/>
        <v>Adult</v>
      </c>
    </row>
    <row r="278" spans="1:19" x14ac:dyDescent="0.3">
      <c r="A278">
        <v>277</v>
      </c>
      <c r="B278">
        <v>25</v>
      </c>
      <c r="C278" t="s">
        <v>17</v>
      </c>
      <c r="D278" t="s">
        <v>85</v>
      </c>
      <c r="E278" t="s">
        <v>19</v>
      </c>
      <c r="F278">
        <v>30</v>
      </c>
      <c r="G278" t="s">
        <v>145</v>
      </c>
      <c r="H278" t="s">
        <v>90</v>
      </c>
      <c r="I278" t="s">
        <v>46</v>
      </c>
      <c r="J278" t="s">
        <v>55</v>
      </c>
      <c r="K278">
        <v>3.5</v>
      </c>
      <c r="L278" t="s">
        <v>24</v>
      </c>
      <c r="M278" t="s">
        <v>25</v>
      </c>
      <c r="N278" t="s">
        <v>24</v>
      </c>
      <c r="O278" t="s">
        <v>24</v>
      </c>
      <c r="P278">
        <v>11</v>
      </c>
      <c r="Q278" t="s">
        <v>73</v>
      </c>
      <c r="R278" t="s">
        <v>27</v>
      </c>
      <c r="S278" t="str">
        <f t="shared" si="4"/>
        <v>Adult</v>
      </c>
    </row>
    <row r="279" spans="1:19" x14ac:dyDescent="0.3">
      <c r="A279">
        <v>278</v>
      </c>
      <c r="B279">
        <v>29</v>
      </c>
      <c r="C279" t="s">
        <v>17</v>
      </c>
      <c r="D279" t="s">
        <v>53</v>
      </c>
      <c r="E279" t="s">
        <v>19</v>
      </c>
      <c r="F279">
        <v>29</v>
      </c>
      <c r="G279" t="s">
        <v>140</v>
      </c>
      <c r="H279" t="s">
        <v>42</v>
      </c>
      <c r="I279" t="s">
        <v>94</v>
      </c>
      <c r="J279" t="s">
        <v>23</v>
      </c>
      <c r="K279">
        <v>3</v>
      </c>
      <c r="L279" t="s">
        <v>24</v>
      </c>
      <c r="M279" t="s">
        <v>72</v>
      </c>
      <c r="N279" t="s">
        <v>24</v>
      </c>
      <c r="O279" t="s">
        <v>24</v>
      </c>
      <c r="P279">
        <v>36</v>
      </c>
      <c r="Q279" t="s">
        <v>73</v>
      </c>
      <c r="R279" t="s">
        <v>74</v>
      </c>
      <c r="S279" t="str">
        <f t="shared" si="4"/>
        <v>Adult</v>
      </c>
    </row>
    <row r="280" spans="1:19" x14ac:dyDescent="0.3">
      <c r="A280">
        <v>279</v>
      </c>
      <c r="B280">
        <v>57</v>
      </c>
      <c r="C280" t="s">
        <v>17</v>
      </c>
      <c r="D280" t="s">
        <v>28</v>
      </c>
      <c r="E280" t="s">
        <v>19</v>
      </c>
      <c r="F280">
        <v>95</v>
      </c>
      <c r="G280" t="s">
        <v>75</v>
      </c>
      <c r="H280" t="s">
        <v>42</v>
      </c>
      <c r="I280" t="s">
        <v>119</v>
      </c>
      <c r="J280" t="s">
        <v>35</v>
      </c>
      <c r="K280">
        <v>3.7</v>
      </c>
      <c r="L280" t="s">
        <v>24</v>
      </c>
      <c r="M280" t="s">
        <v>25</v>
      </c>
      <c r="N280" t="s">
        <v>24</v>
      </c>
      <c r="O280" t="s">
        <v>24</v>
      </c>
      <c r="P280">
        <v>23</v>
      </c>
      <c r="Q280" t="s">
        <v>84</v>
      </c>
      <c r="R280" t="s">
        <v>47</v>
      </c>
      <c r="S280" t="str">
        <f t="shared" si="4"/>
        <v>Senior</v>
      </c>
    </row>
    <row r="281" spans="1:19" x14ac:dyDescent="0.3">
      <c r="A281">
        <v>280</v>
      </c>
      <c r="B281">
        <v>23</v>
      </c>
      <c r="C281" t="s">
        <v>17</v>
      </c>
      <c r="D281" t="s">
        <v>48</v>
      </c>
      <c r="E281" t="s">
        <v>40</v>
      </c>
      <c r="F281">
        <v>69</v>
      </c>
      <c r="G281" t="s">
        <v>70</v>
      </c>
      <c r="H281" t="s">
        <v>21</v>
      </c>
      <c r="I281" t="s">
        <v>46</v>
      </c>
      <c r="J281" t="s">
        <v>51</v>
      </c>
      <c r="K281">
        <v>4</v>
      </c>
      <c r="L281" t="s">
        <v>24</v>
      </c>
      <c r="M281" t="s">
        <v>52</v>
      </c>
      <c r="N281" t="s">
        <v>24</v>
      </c>
      <c r="O281" t="s">
        <v>24</v>
      </c>
      <c r="P281">
        <v>37</v>
      </c>
      <c r="Q281" t="s">
        <v>73</v>
      </c>
      <c r="R281" t="s">
        <v>86</v>
      </c>
      <c r="S281" t="str">
        <f t="shared" si="4"/>
        <v>Adult</v>
      </c>
    </row>
    <row r="282" spans="1:19" x14ac:dyDescent="0.3">
      <c r="A282">
        <v>281</v>
      </c>
      <c r="B282">
        <v>45</v>
      </c>
      <c r="C282" t="s">
        <v>17</v>
      </c>
      <c r="D282" t="s">
        <v>39</v>
      </c>
      <c r="E282" t="s">
        <v>40</v>
      </c>
      <c r="F282">
        <v>69</v>
      </c>
      <c r="G282" t="s">
        <v>54</v>
      </c>
      <c r="H282" t="s">
        <v>34</v>
      </c>
      <c r="I282" t="s">
        <v>107</v>
      </c>
      <c r="J282" t="s">
        <v>55</v>
      </c>
      <c r="K282">
        <v>4.2</v>
      </c>
      <c r="L282" t="s">
        <v>24</v>
      </c>
      <c r="M282" t="s">
        <v>68</v>
      </c>
      <c r="N282" t="s">
        <v>24</v>
      </c>
      <c r="O282" t="s">
        <v>24</v>
      </c>
      <c r="P282">
        <v>21</v>
      </c>
      <c r="Q282" t="s">
        <v>31</v>
      </c>
      <c r="R282" t="s">
        <v>74</v>
      </c>
      <c r="S282" t="str">
        <f t="shared" si="4"/>
        <v>Adult</v>
      </c>
    </row>
    <row r="283" spans="1:19" x14ac:dyDescent="0.3">
      <c r="A283">
        <v>282</v>
      </c>
      <c r="B283">
        <v>38</v>
      </c>
      <c r="C283" t="s">
        <v>17</v>
      </c>
      <c r="D283" t="s">
        <v>131</v>
      </c>
      <c r="E283" t="s">
        <v>65</v>
      </c>
      <c r="F283">
        <v>61</v>
      </c>
      <c r="G283" t="s">
        <v>99</v>
      </c>
      <c r="H283" t="s">
        <v>90</v>
      </c>
      <c r="I283" t="s">
        <v>59</v>
      </c>
      <c r="J283" t="s">
        <v>35</v>
      </c>
      <c r="K283">
        <v>2.5</v>
      </c>
      <c r="L283" t="s">
        <v>24</v>
      </c>
      <c r="M283" t="s">
        <v>52</v>
      </c>
      <c r="N283" t="s">
        <v>24</v>
      </c>
      <c r="O283" t="s">
        <v>24</v>
      </c>
      <c r="P283">
        <v>22</v>
      </c>
      <c r="Q283" t="s">
        <v>84</v>
      </c>
      <c r="R283" t="s">
        <v>74</v>
      </c>
      <c r="S283" t="str">
        <f t="shared" si="4"/>
        <v>Adult</v>
      </c>
    </row>
    <row r="284" spans="1:19" x14ac:dyDescent="0.3">
      <c r="A284">
        <v>283</v>
      </c>
      <c r="B284">
        <v>21</v>
      </c>
      <c r="C284" t="s">
        <v>17</v>
      </c>
      <c r="D284" t="s">
        <v>85</v>
      </c>
      <c r="E284" t="s">
        <v>19</v>
      </c>
      <c r="F284">
        <v>94</v>
      </c>
      <c r="G284" t="s">
        <v>146</v>
      </c>
      <c r="H284" t="s">
        <v>42</v>
      </c>
      <c r="I284" t="s">
        <v>83</v>
      </c>
      <c r="J284" t="s">
        <v>51</v>
      </c>
      <c r="K284">
        <v>3</v>
      </c>
      <c r="L284" t="s">
        <v>24</v>
      </c>
      <c r="M284" t="s">
        <v>68</v>
      </c>
      <c r="N284" t="s">
        <v>24</v>
      </c>
      <c r="O284" t="s">
        <v>24</v>
      </c>
      <c r="P284">
        <v>9</v>
      </c>
      <c r="Q284" t="s">
        <v>31</v>
      </c>
      <c r="R284" t="s">
        <v>86</v>
      </c>
      <c r="S284" t="str">
        <f t="shared" si="4"/>
        <v>Adult</v>
      </c>
    </row>
    <row r="285" spans="1:19" x14ac:dyDescent="0.3">
      <c r="A285">
        <v>284</v>
      </c>
      <c r="B285">
        <v>32</v>
      </c>
      <c r="C285" t="s">
        <v>17</v>
      </c>
      <c r="D285" t="s">
        <v>28</v>
      </c>
      <c r="E285" t="s">
        <v>19</v>
      </c>
      <c r="F285">
        <v>30</v>
      </c>
      <c r="G285" t="s">
        <v>54</v>
      </c>
      <c r="H285" t="s">
        <v>34</v>
      </c>
      <c r="I285" t="s">
        <v>30</v>
      </c>
      <c r="J285" t="s">
        <v>55</v>
      </c>
      <c r="K285">
        <v>3.2</v>
      </c>
      <c r="L285" t="s">
        <v>24</v>
      </c>
      <c r="M285" t="s">
        <v>43</v>
      </c>
      <c r="N285" t="s">
        <v>24</v>
      </c>
      <c r="O285" t="s">
        <v>24</v>
      </c>
      <c r="P285">
        <v>16</v>
      </c>
      <c r="Q285" t="s">
        <v>26</v>
      </c>
      <c r="R285" t="s">
        <v>47</v>
      </c>
      <c r="S285" t="str">
        <f t="shared" si="4"/>
        <v>Adult</v>
      </c>
    </row>
    <row r="286" spans="1:19" x14ac:dyDescent="0.3">
      <c r="A286">
        <v>285</v>
      </c>
      <c r="B286">
        <v>63</v>
      </c>
      <c r="C286" t="s">
        <v>17</v>
      </c>
      <c r="D286" t="s">
        <v>85</v>
      </c>
      <c r="E286" t="s">
        <v>19</v>
      </c>
      <c r="F286">
        <v>45</v>
      </c>
      <c r="G286" t="s">
        <v>121</v>
      </c>
      <c r="H286" t="s">
        <v>42</v>
      </c>
      <c r="I286" t="s">
        <v>106</v>
      </c>
      <c r="J286" t="s">
        <v>51</v>
      </c>
      <c r="K286">
        <v>3.5</v>
      </c>
      <c r="L286" t="s">
        <v>24</v>
      </c>
      <c r="M286" t="s">
        <v>52</v>
      </c>
      <c r="N286" t="s">
        <v>24</v>
      </c>
      <c r="O286" t="s">
        <v>24</v>
      </c>
      <c r="P286">
        <v>4</v>
      </c>
      <c r="Q286" t="s">
        <v>44</v>
      </c>
      <c r="R286" t="s">
        <v>56</v>
      </c>
      <c r="S286" t="str">
        <f t="shared" si="4"/>
        <v>Senior</v>
      </c>
    </row>
    <row r="287" spans="1:19" x14ac:dyDescent="0.3">
      <c r="A287">
        <v>286</v>
      </c>
      <c r="B287">
        <v>29</v>
      </c>
      <c r="C287" t="s">
        <v>17</v>
      </c>
      <c r="D287" t="s">
        <v>64</v>
      </c>
      <c r="E287" t="s">
        <v>65</v>
      </c>
      <c r="F287">
        <v>39</v>
      </c>
      <c r="G287" t="s">
        <v>20</v>
      </c>
      <c r="H287" t="s">
        <v>90</v>
      </c>
      <c r="I287" t="s">
        <v>132</v>
      </c>
      <c r="J287" t="s">
        <v>51</v>
      </c>
      <c r="K287">
        <v>4.8</v>
      </c>
      <c r="L287" t="s">
        <v>24</v>
      </c>
      <c r="M287" t="s">
        <v>25</v>
      </c>
      <c r="N287" t="s">
        <v>24</v>
      </c>
      <c r="O287" t="s">
        <v>24</v>
      </c>
      <c r="P287">
        <v>3</v>
      </c>
      <c r="Q287" t="s">
        <v>84</v>
      </c>
      <c r="R287" t="s">
        <v>74</v>
      </c>
      <c r="S287" t="str">
        <f t="shared" si="4"/>
        <v>Adult</v>
      </c>
    </row>
    <row r="288" spans="1:19" x14ac:dyDescent="0.3">
      <c r="A288">
        <v>287</v>
      </c>
      <c r="B288">
        <v>27</v>
      </c>
      <c r="C288" t="s">
        <v>17</v>
      </c>
      <c r="D288" t="s">
        <v>104</v>
      </c>
      <c r="E288" t="s">
        <v>65</v>
      </c>
      <c r="F288">
        <v>51</v>
      </c>
      <c r="G288" t="s">
        <v>143</v>
      </c>
      <c r="H288" t="s">
        <v>21</v>
      </c>
      <c r="I288" t="s">
        <v>22</v>
      </c>
      <c r="J288" t="s">
        <v>51</v>
      </c>
      <c r="K288">
        <v>2.6</v>
      </c>
      <c r="L288" t="s">
        <v>24</v>
      </c>
      <c r="M288" t="s">
        <v>72</v>
      </c>
      <c r="N288" t="s">
        <v>24</v>
      </c>
      <c r="O288" t="s">
        <v>24</v>
      </c>
      <c r="P288">
        <v>6</v>
      </c>
      <c r="Q288" t="s">
        <v>84</v>
      </c>
      <c r="R288" t="s">
        <v>47</v>
      </c>
      <c r="S288" t="str">
        <f t="shared" si="4"/>
        <v>Adult</v>
      </c>
    </row>
    <row r="289" spans="1:19" x14ac:dyDescent="0.3">
      <c r="A289">
        <v>288</v>
      </c>
      <c r="B289">
        <v>56</v>
      </c>
      <c r="C289" t="s">
        <v>17</v>
      </c>
      <c r="D289" t="s">
        <v>117</v>
      </c>
      <c r="E289" t="s">
        <v>65</v>
      </c>
      <c r="F289">
        <v>37</v>
      </c>
      <c r="G289" t="s">
        <v>77</v>
      </c>
      <c r="H289" t="s">
        <v>21</v>
      </c>
      <c r="I289" t="s">
        <v>142</v>
      </c>
      <c r="J289" t="s">
        <v>35</v>
      </c>
      <c r="K289">
        <v>3.4</v>
      </c>
      <c r="L289" t="s">
        <v>24</v>
      </c>
      <c r="M289" t="s">
        <v>68</v>
      </c>
      <c r="N289" t="s">
        <v>24</v>
      </c>
      <c r="O289" t="s">
        <v>24</v>
      </c>
      <c r="P289">
        <v>18</v>
      </c>
      <c r="Q289" t="s">
        <v>26</v>
      </c>
      <c r="R289" t="s">
        <v>27</v>
      </c>
      <c r="S289" t="str">
        <f t="shared" si="4"/>
        <v>Senior</v>
      </c>
    </row>
    <row r="290" spans="1:19" x14ac:dyDescent="0.3">
      <c r="A290">
        <v>289</v>
      </c>
      <c r="B290">
        <v>30</v>
      </c>
      <c r="C290" t="s">
        <v>17</v>
      </c>
      <c r="D290" t="s">
        <v>111</v>
      </c>
      <c r="E290" t="s">
        <v>19</v>
      </c>
      <c r="F290">
        <v>62</v>
      </c>
      <c r="G290" t="s">
        <v>96</v>
      </c>
      <c r="H290" t="s">
        <v>42</v>
      </c>
      <c r="I290" t="s">
        <v>91</v>
      </c>
      <c r="J290" t="s">
        <v>23</v>
      </c>
      <c r="K290">
        <v>3.7</v>
      </c>
      <c r="L290" t="s">
        <v>24</v>
      </c>
      <c r="M290" t="s">
        <v>68</v>
      </c>
      <c r="N290" t="s">
        <v>24</v>
      </c>
      <c r="O290" t="s">
        <v>24</v>
      </c>
      <c r="P290">
        <v>34</v>
      </c>
      <c r="Q290" t="s">
        <v>26</v>
      </c>
      <c r="R290" t="s">
        <v>74</v>
      </c>
      <c r="S290" t="str">
        <f t="shared" si="4"/>
        <v>Adult</v>
      </c>
    </row>
    <row r="291" spans="1:19" x14ac:dyDescent="0.3">
      <c r="A291">
        <v>290</v>
      </c>
      <c r="B291">
        <v>49</v>
      </c>
      <c r="C291" t="s">
        <v>17</v>
      </c>
      <c r="D291" t="s">
        <v>60</v>
      </c>
      <c r="E291" t="s">
        <v>61</v>
      </c>
      <c r="F291">
        <v>85</v>
      </c>
      <c r="G291" t="s">
        <v>82</v>
      </c>
      <c r="H291" t="s">
        <v>42</v>
      </c>
      <c r="I291" t="s">
        <v>132</v>
      </c>
      <c r="J291" t="s">
        <v>55</v>
      </c>
      <c r="K291">
        <v>4.5</v>
      </c>
      <c r="L291" t="s">
        <v>24</v>
      </c>
      <c r="M291" t="s">
        <v>68</v>
      </c>
      <c r="N291" t="s">
        <v>24</v>
      </c>
      <c r="O291" t="s">
        <v>24</v>
      </c>
      <c r="P291">
        <v>26</v>
      </c>
      <c r="Q291" t="s">
        <v>37</v>
      </c>
      <c r="R291" t="s">
        <v>86</v>
      </c>
      <c r="S291" t="str">
        <f t="shared" si="4"/>
        <v>Adult</v>
      </c>
    </row>
    <row r="292" spans="1:19" x14ac:dyDescent="0.3">
      <c r="A292">
        <v>291</v>
      </c>
      <c r="B292">
        <v>58</v>
      </c>
      <c r="C292" t="s">
        <v>17</v>
      </c>
      <c r="D292" t="s">
        <v>111</v>
      </c>
      <c r="E292" t="s">
        <v>19</v>
      </c>
      <c r="F292">
        <v>33</v>
      </c>
      <c r="G292" t="s">
        <v>110</v>
      </c>
      <c r="H292" t="s">
        <v>42</v>
      </c>
      <c r="I292" t="s">
        <v>124</v>
      </c>
      <c r="J292" t="s">
        <v>23</v>
      </c>
      <c r="K292">
        <v>3.7</v>
      </c>
      <c r="L292" t="s">
        <v>24</v>
      </c>
      <c r="M292" t="s">
        <v>52</v>
      </c>
      <c r="N292" t="s">
        <v>24</v>
      </c>
      <c r="O292" t="s">
        <v>24</v>
      </c>
      <c r="P292">
        <v>50</v>
      </c>
      <c r="Q292" t="s">
        <v>44</v>
      </c>
      <c r="R292" t="s">
        <v>38</v>
      </c>
      <c r="S292" t="str">
        <f t="shared" si="4"/>
        <v>Senior</v>
      </c>
    </row>
    <row r="293" spans="1:19" x14ac:dyDescent="0.3">
      <c r="A293">
        <v>292</v>
      </c>
      <c r="B293">
        <v>57</v>
      </c>
      <c r="C293" t="s">
        <v>17</v>
      </c>
      <c r="D293" t="s">
        <v>79</v>
      </c>
      <c r="E293" t="s">
        <v>19</v>
      </c>
      <c r="F293">
        <v>26</v>
      </c>
      <c r="G293" t="s">
        <v>77</v>
      </c>
      <c r="H293" t="s">
        <v>90</v>
      </c>
      <c r="I293" t="s">
        <v>81</v>
      </c>
      <c r="J293" t="s">
        <v>55</v>
      </c>
      <c r="K293">
        <v>3.3</v>
      </c>
      <c r="L293" t="s">
        <v>24</v>
      </c>
      <c r="M293" t="s">
        <v>43</v>
      </c>
      <c r="N293" t="s">
        <v>24</v>
      </c>
      <c r="O293" t="s">
        <v>24</v>
      </c>
      <c r="P293">
        <v>40</v>
      </c>
      <c r="Q293" t="s">
        <v>73</v>
      </c>
      <c r="R293" t="s">
        <v>86</v>
      </c>
      <c r="S293" t="str">
        <f t="shared" si="4"/>
        <v>Senior</v>
      </c>
    </row>
    <row r="294" spans="1:19" x14ac:dyDescent="0.3">
      <c r="A294">
        <v>293</v>
      </c>
      <c r="B294">
        <v>60</v>
      </c>
      <c r="C294" t="s">
        <v>17</v>
      </c>
      <c r="D294" t="s">
        <v>69</v>
      </c>
      <c r="E294" t="s">
        <v>40</v>
      </c>
      <c r="F294">
        <v>99</v>
      </c>
      <c r="G294" t="s">
        <v>138</v>
      </c>
      <c r="H294" t="s">
        <v>42</v>
      </c>
      <c r="I294" t="s">
        <v>94</v>
      </c>
      <c r="J294" t="s">
        <v>35</v>
      </c>
      <c r="K294">
        <v>4.7</v>
      </c>
      <c r="L294" t="s">
        <v>24</v>
      </c>
      <c r="M294" t="s">
        <v>36</v>
      </c>
      <c r="N294" t="s">
        <v>24</v>
      </c>
      <c r="O294" t="s">
        <v>24</v>
      </c>
      <c r="P294">
        <v>24</v>
      </c>
      <c r="Q294" t="s">
        <v>31</v>
      </c>
      <c r="R294" t="s">
        <v>56</v>
      </c>
      <c r="S294" t="str">
        <f t="shared" si="4"/>
        <v>Senior</v>
      </c>
    </row>
    <row r="295" spans="1:19" x14ac:dyDescent="0.3">
      <c r="A295">
        <v>294</v>
      </c>
      <c r="B295">
        <v>69</v>
      </c>
      <c r="C295" t="s">
        <v>17</v>
      </c>
      <c r="D295" t="s">
        <v>64</v>
      </c>
      <c r="E295" t="s">
        <v>65</v>
      </c>
      <c r="F295">
        <v>39</v>
      </c>
      <c r="G295" t="s">
        <v>137</v>
      </c>
      <c r="H295" t="s">
        <v>42</v>
      </c>
      <c r="I295" t="s">
        <v>50</v>
      </c>
      <c r="J295" t="s">
        <v>35</v>
      </c>
      <c r="K295">
        <v>2.7</v>
      </c>
      <c r="L295" t="s">
        <v>24</v>
      </c>
      <c r="M295" t="s">
        <v>25</v>
      </c>
      <c r="N295" t="s">
        <v>24</v>
      </c>
      <c r="O295" t="s">
        <v>24</v>
      </c>
      <c r="P295">
        <v>33</v>
      </c>
      <c r="Q295" t="s">
        <v>44</v>
      </c>
      <c r="R295" t="s">
        <v>47</v>
      </c>
      <c r="S295" t="str">
        <f t="shared" si="4"/>
        <v>Senior</v>
      </c>
    </row>
    <row r="296" spans="1:19" x14ac:dyDescent="0.3">
      <c r="A296">
        <v>295</v>
      </c>
      <c r="B296">
        <v>70</v>
      </c>
      <c r="C296" t="s">
        <v>17</v>
      </c>
      <c r="D296" t="s">
        <v>85</v>
      </c>
      <c r="E296" t="s">
        <v>19</v>
      </c>
      <c r="F296">
        <v>20</v>
      </c>
      <c r="G296" t="s">
        <v>125</v>
      </c>
      <c r="H296" t="s">
        <v>42</v>
      </c>
      <c r="I296" t="s">
        <v>78</v>
      </c>
      <c r="J296" t="s">
        <v>35</v>
      </c>
      <c r="K296">
        <v>4.5999999999999996</v>
      </c>
      <c r="L296" t="s">
        <v>24</v>
      </c>
      <c r="M296" t="s">
        <v>72</v>
      </c>
      <c r="N296" t="s">
        <v>24</v>
      </c>
      <c r="O296" t="s">
        <v>24</v>
      </c>
      <c r="P296">
        <v>19</v>
      </c>
      <c r="Q296" t="s">
        <v>37</v>
      </c>
      <c r="R296" t="s">
        <v>95</v>
      </c>
      <c r="S296" t="str">
        <f t="shared" si="4"/>
        <v>Senior</v>
      </c>
    </row>
    <row r="297" spans="1:19" x14ac:dyDescent="0.3">
      <c r="A297">
        <v>296</v>
      </c>
      <c r="B297">
        <v>53</v>
      </c>
      <c r="C297" t="s">
        <v>17</v>
      </c>
      <c r="D297" t="s">
        <v>87</v>
      </c>
      <c r="E297" t="s">
        <v>65</v>
      </c>
      <c r="F297">
        <v>42</v>
      </c>
      <c r="G297" t="s">
        <v>62</v>
      </c>
      <c r="H297" t="s">
        <v>42</v>
      </c>
      <c r="I297" t="s">
        <v>124</v>
      </c>
      <c r="J297" t="s">
        <v>23</v>
      </c>
      <c r="K297">
        <v>2.7</v>
      </c>
      <c r="L297" t="s">
        <v>24</v>
      </c>
      <c r="M297" t="s">
        <v>72</v>
      </c>
      <c r="N297" t="s">
        <v>24</v>
      </c>
      <c r="O297" t="s">
        <v>24</v>
      </c>
      <c r="P297">
        <v>24</v>
      </c>
      <c r="Q297" t="s">
        <v>37</v>
      </c>
      <c r="R297" t="s">
        <v>56</v>
      </c>
      <c r="S297" t="str">
        <f t="shared" si="4"/>
        <v>Senior</v>
      </c>
    </row>
    <row r="298" spans="1:19" x14ac:dyDescent="0.3">
      <c r="A298">
        <v>297</v>
      </c>
      <c r="B298">
        <v>25</v>
      </c>
      <c r="C298" t="s">
        <v>17</v>
      </c>
      <c r="D298" t="s">
        <v>39</v>
      </c>
      <c r="E298" t="s">
        <v>40</v>
      </c>
      <c r="F298">
        <v>74</v>
      </c>
      <c r="G298" t="s">
        <v>114</v>
      </c>
      <c r="H298" t="s">
        <v>34</v>
      </c>
      <c r="I298" t="s">
        <v>91</v>
      </c>
      <c r="J298" t="s">
        <v>35</v>
      </c>
      <c r="K298">
        <v>4.8</v>
      </c>
      <c r="L298" t="s">
        <v>24</v>
      </c>
      <c r="M298" t="s">
        <v>68</v>
      </c>
      <c r="N298" t="s">
        <v>24</v>
      </c>
      <c r="O298" t="s">
        <v>24</v>
      </c>
      <c r="P298">
        <v>19</v>
      </c>
      <c r="Q298" t="s">
        <v>37</v>
      </c>
      <c r="R298" t="s">
        <v>38</v>
      </c>
      <c r="S298" t="str">
        <f t="shared" si="4"/>
        <v>Adult</v>
      </c>
    </row>
    <row r="299" spans="1:19" x14ac:dyDescent="0.3">
      <c r="A299">
        <v>298</v>
      </c>
      <c r="B299">
        <v>48</v>
      </c>
      <c r="C299" t="s">
        <v>17</v>
      </c>
      <c r="D299" t="s">
        <v>69</v>
      </c>
      <c r="E299" t="s">
        <v>40</v>
      </c>
      <c r="F299">
        <v>26</v>
      </c>
      <c r="G299" t="s">
        <v>77</v>
      </c>
      <c r="H299" t="s">
        <v>90</v>
      </c>
      <c r="I299" t="s">
        <v>71</v>
      </c>
      <c r="J299" t="s">
        <v>51</v>
      </c>
      <c r="K299">
        <v>4.4000000000000004</v>
      </c>
      <c r="L299" t="s">
        <v>24</v>
      </c>
      <c r="M299" t="s">
        <v>52</v>
      </c>
      <c r="N299" t="s">
        <v>24</v>
      </c>
      <c r="O299" t="s">
        <v>24</v>
      </c>
      <c r="P299">
        <v>4</v>
      </c>
      <c r="Q299" t="s">
        <v>37</v>
      </c>
      <c r="R299" t="s">
        <v>74</v>
      </c>
      <c r="S299" t="str">
        <f t="shared" si="4"/>
        <v>Adult</v>
      </c>
    </row>
    <row r="300" spans="1:19" x14ac:dyDescent="0.3">
      <c r="A300">
        <v>299</v>
      </c>
      <c r="B300">
        <v>69</v>
      </c>
      <c r="C300" t="s">
        <v>17</v>
      </c>
      <c r="D300" t="s">
        <v>111</v>
      </c>
      <c r="E300" t="s">
        <v>19</v>
      </c>
      <c r="F300">
        <v>53</v>
      </c>
      <c r="G300" t="s">
        <v>126</v>
      </c>
      <c r="H300" t="s">
        <v>42</v>
      </c>
      <c r="I300" t="s">
        <v>91</v>
      </c>
      <c r="J300" t="s">
        <v>23</v>
      </c>
      <c r="K300">
        <v>4</v>
      </c>
      <c r="L300" t="s">
        <v>24</v>
      </c>
      <c r="M300" t="s">
        <v>52</v>
      </c>
      <c r="N300" t="s">
        <v>24</v>
      </c>
      <c r="O300" t="s">
        <v>24</v>
      </c>
      <c r="P300">
        <v>11</v>
      </c>
      <c r="Q300" t="s">
        <v>26</v>
      </c>
      <c r="R300" t="s">
        <v>95</v>
      </c>
      <c r="S300" t="str">
        <f t="shared" si="4"/>
        <v>Senior</v>
      </c>
    </row>
    <row r="301" spans="1:19" x14ac:dyDescent="0.3">
      <c r="A301">
        <v>300</v>
      </c>
      <c r="B301">
        <v>25</v>
      </c>
      <c r="C301" t="s">
        <v>17</v>
      </c>
      <c r="D301" t="s">
        <v>48</v>
      </c>
      <c r="E301" t="s">
        <v>40</v>
      </c>
      <c r="F301">
        <v>80</v>
      </c>
      <c r="G301" t="s">
        <v>136</v>
      </c>
      <c r="H301" t="s">
        <v>42</v>
      </c>
      <c r="I301" t="s">
        <v>30</v>
      </c>
      <c r="J301" t="s">
        <v>51</v>
      </c>
      <c r="K301">
        <v>3.2</v>
      </c>
      <c r="L301" t="s">
        <v>24</v>
      </c>
      <c r="M301" t="s">
        <v>43</v>
      </c>
      <c r="N301" t="s">
        <v>24</v>
      </c>
      <c r="O301" t="s">
        <v>24</v>
      </c>
      <c r="P301">
        <v>28</v>
      </c>
      <c r="Q301" t="s">
        <v>44</v>
      </c>
      <c r="R301" t="s">
        <v>27</v>
      </c>
      <c r="S301" t="str">
        <f t="shared" si="4"/>
        <v>Adult</v>
      </c>
    </row>
    <row r="302" spans="1:19" x14ac:dyDescent="0.3">
      <c r="A302">
        <v>301</v>
      </c>
      <c r="B302">
        <v>29</v>
      </c>
      <c r="C302" t="s">
        <v>17</v>
      </c>
      <c r="D302" t="s">
        <v>122</v>
      </c>
      <c r="E302" t="s">
        <v>65</v>
      </c>
      <c r="F302">
        <v>98</v>
      </c>
      <c r="G302" t="s">
        <v>144</v>
      </c>
      <c r="H302" t="s">
        <v>42</v>
      </c>
      <c r="I302" t="s">
        <v>83</v>
      </c>
      <c r="J302" t="s">
        <v>35</v>
      </c>
      <c r="K302">
        <v>4.4000000000000004</v>
      </c>
      <c r="L302" t="s">
        <v>24</v>
      </c>
      <c r="M302" t="s">
        <v>72</v>
      </c>
      <c r="N302" t="s">
        <v>24</v>
      </c>
      <c r="O302" t="s">
        <v>24</v>
      </c>
      <c r="P302">
        <v>24</v>
      </c>
      <c r="Q302" t="s">
        <v>44</v>
      </c>
      <c r="R302" t="s">
        <v>38</v>
      </c>
      <c r="S302" t="str">
        <f t="shared" si="4"/>
        <v>Adult</v>
      </c>
    </row>
    <row r="303" spans="1:19" x14ac:dyDescent="0.3">
      <c r="A303">
        <v>302</v>
      </c>
      <c r="B303">
        <v>46</v>
      </c>
      <c r="C303" t="s">
        <v>17</v>
      </c>
      <c r="D303" t="s">
        <v>85</v>
      </c>
      <c r="E303" t="s">
        <v>19</v>
      </c>
      <c r="F303">
        <v>95</v>
      </c>
      <c r="G303" t="s">
        <v>136</v>
      </c>
      <c r="H303" t="s">
        <v>42</v>
      </c>
      <c r="I303" t="s">
        <v>94</v>
      </c>
      <c r="J303" t="s">
        <v>35</v>
      </c>
      <c r="K303">
        <v>3.8</v>
      </c>
      <c r="L303" t="s">
        <v>24</v>
      </c>
      <c r="M303" t="s">
        <v>52</v>
      </c>
      <c r="N303" t="s">
        <v>24</v>
      </c>
      <c r="O303" t="s">
        <v>24</v>
      </c>
      <c r="P303">
        <v>25</v>
      </c>
      <c r="Q303" t="s">
        <v>37</v>
      </c>
      <c r="R303" t="s">
        <v>95</v>
      </c>
      <c r="S303" t="str">
        <f t="shared" si="4"/>
        <v>Adult</v>
      </c>
    </row>
    <row r="304" spans="1:19" x14ac:dyDescent="0.3">
      <c r="A304">
        <v>303</v>
      </c>
      <c r="B304">
        <v>37</v>
      </c>
      <c r="C304" t="s">
        <v>17</v>
      </c>
      <c r="D304" t="s">
        <v>28</v>
      </c>
      <c r="E304" t="s">
        <v>19</v>
      </c>
      <c r="F304">
        <v>44</v>
      </c>
      <c r="G304" t="s">
        <v>77</v>
      </c>
      <c r="H304" t="s">
        <v>21</v>
      </c>
      <c r="I304" t="s">
        <v>76</v>
      </c>
      <c r="J304" t="s">
        <v>51</v>
      </c>
      <c r="K304">
        <v>3.6</v>
      </c>
      <c r="L304" t="s">
        <v>24</v>
      </c>
      <c r="M304" t="s">
        <v>25</v>
      </c>
      <c r="N304" t="s">
        <v>24</v>
      </c>
      <c r="O304" t="s">
        <v>24</v>
      </c>
      <c r="P304">
        <v>27</v>
      </c>
      <c r="Q304" t="s">
        <v>73</v>
      </c>
      <c r="R304" t="s">
        <v>95</v>
      </c>
      <c r="S304" t="str">
        <f t="shared" si="4"/>
        <v>Adult</v>
      </c>
    </row>
    <row r="305" spans="1:19" x14ac:dyDescent="0.3">
      <c r="A305">
        <v>304</v>
      </c>
      <c r="B305">
        <v>20</v>
      </c>
      <c r="C305" t="s">
        <v>17</v>
      </c>
      <c r="D305" t="s">
        <v>39</v>
      </c>
      <c r="E305" t="s">
        <v>40</v>
      </c>
      <c r="F305">
        <v>60</v>
      </c>
      <c r="G305" t="s">
        <v>45</v>
      </c>
      <c r="H305" t="s">
        <v>42</v>
      </c>
      <c r="I305" t="s">
        <v>46</v>
      </c>
      <c r="J305" t="s">
        <v>51</v>
      </c>
      <c r="K305">
        <v>3.3</v>
      </c>
      <c r="L305" t="s">
        <v>24</v>
      </c>
      <c r="M305" t="s">
        <v>43</v>
      </c>
      <c r="N305" t="s">
        <v>24</v>
      </c>
      <c r="O305" t="s">
        <v>24</v>
      </c>
      <c r="P305">
        <v>49</v>
      </c>
      <c r="Q305" t="s">
        <v>26</v>
      </c>
      <c r="R305" t="s">
        <v>38</v>
      </c>
      <c r="S305" t="str">
        <f t="shared" si="4"/>
        <v>Adult</v>
      </c>
    </row>
    <row r="306" spans="1:19" x14ac:dyDescent="0.3">
      <c r="A306">
        <v>305</v>
      </c>
      <c r="B306">
        <v>40</v>
      </c>
      <c r="C306" t="s">
        <v>17</v>
      </c>
      <c r="D306" t="s">
        <v>79</v>
      </c>
      <c r="E306" t="s">
        <v>19</v>
      </c>
      <c r="F306">
        <v>84</v>
      </c>
      <c r="G306" t="s">
        <v>45</v>
      </c>
      <c r="H306" t="s">
        <v>42</v>
      </c>
      <c r="I306" t="s">
        <v>94</v>
      </c>
      <c r="J306" t="s">
        <v>23</v>
      </c>
      <c r="K306">
        <v>3.4</v>
      </c>
      <c r="L306" t="s">
        <v>24</v>
      </c>
      <c r="M306" t="s">
        <v>43</v>
      </c>
      <c r="N306" t="s">
        <v>24</v>
      </c>
      <c r="O306" t="s">
        <v>24</v>
      </c>
      <c r="P306">
        <v>45</v>
      </c>
      <c r="Q306" t="s">
        <v>37</v>
      </c>
      <c r="R306" t="s">
        <v>74</v>
      </c>
      <c r="S306" t="str">
        <f t="shared" si="4"/>
        <v>Adult</v>
      </c>
    </row>
    <row r="307" spans="1:19" x14ac:dyDescent="0.3">
      <c r="A307">
        <v>306</v>
      </c>
      <c r="B307">
        <v>60</v>
      </c>
      <c r="C307" t="s">
        <v>17</v>
      </c>
      <c r="D307" t="s">
        <v>28</v>
      </c>
      <c r="E307" t="s">
        <v>19</v>
      </c>
      <c r="F307">
        <v>59</v>
      </c>
      <c r="G307" t="s">
        <v>138</v>
      </c>
      <c r="H307" t="s">
        <v>42</v>
      </c>
      <c r="I307" t="s">
        <v>83</v>
      </c>
      <c r="J307" t="s">
        <v>55</v>
      </c>
      <c r="K307">
        <v>3.5</v>
      </c>
      <c r="L307" t="s">
        <v>24</v>
      </c>
      <c r="M307" t="s">
        <v>68</v>
      </c>
      <c r="N307" t="s">
        <v>24</v>
      </c>
      <c r="O307" t="s">
        <v>24</v>
      </c>
      <c r="P307">
        <v>26</v>
      </c>
      <c r="Q307" t="s">
        <v>44</v>
      </c>
      <c r="R307" t="s">
        <v>47</v>
      </c>
      <c r="S307" t="str">
        <f t="shared" si="4"/>
        <v>Senior</v>
      </c>
    </row>
    <row r="308" spans="1:19" x14ac:dyDescent="0.3">
      <c r="A308">
        <v>307</v>
      </c>
      <c r="B308">
        <v>26</v>
      </c>
      <c r="C308" t="s">
        <v>17</v>
      </c>
      <c r="D308" t="s">
        <v>100</v>
      </c>
      <c r="E308" t="s">
        <v>61</v>
      </c>
      <c r="F308">
        <v>49</v>
      </c>
      <c r="G308" t="s">
        <v>112</v>
      </c>
      <c r="H308" t="s">
        <v>34</v>
      </c>
      <c r="I308" t="s">
        <v>50</v>
      </c>
      <c r="J308" t="s">
        <v>51</v>
      </c>
      <c r="K308">
        <v>3.6</v>
      </c>
      <c r="L308" t="s">
        <v>24</v>
      </c>
      <c r="M308" t="s">
        <v>25</v>
      </c>
      <c r="N308" t="s">
        <v>24</v>
      </c>
      <c r="O308" t="s">
        <v>24</v>
      </c>
      <c r="P308">
        <v>4</v>
      </c>
      <c r="Q308" t="s">
        <v>31</v>
      </c>
      <c r="R308" t="s">
        <v>47</v>
      </c>
      <c r="S308" t="str">
        <f t="shared" si="4"/>
        <v>Adult</v>
      </c>
    </row>
    <row r="309" spans="1:19" x14ac:dyDescent="0.3">
      <c r="A309">
        <v>308</v>
      </c>
      <c r="B309">
        <v>29</v>
      </c>
      <c r="C309" t="s">
        <v>17</v>
      </c>
      <c r="D309" t="s">
        <v>141</v>
      </c>
      <c r="E309" t="s">
        <v>65</v>
      </c>
      <c r="F309">
        <v>32</v>
      </c>
      <c r="G309" t="s">
        <v>101</v>
      </c>
      <c r="H309" t="s">
        <v>42</v>
      </c>
      <c r="I309" t="s">
        <v>119</v>
      </c>
      <c r="J309" t="s">
        <v>23</v>
      </c>
      <c r="K309">
        <v>3.2</v>
      </c>
      <c r="L309" t="s">
        <v>24</v>
      </c>
      <c r="M309" t="s">
        <v>36</v>
      </c>
      <c r="N309" t="s">
        <v>24</v>
      </c>
      <c r="O309" t="s">
        <v>24</v>
      </c>
      <c r="P309">
        <v>3</v>
      </c>
      <c r="Q309" t="s">
        <v>37</v>
      </c>
      <c r="R309" t="s">
        <v>95</v>
      </c>
      <c r="S309" t="str">
        <f t="shared" si="4"/>
        <v>Adult</v>
      </c>
    </row>
    <row r="310" spans="1:19" x14ac:dyDescent="0.3">
      <c r="A310">
        <v>309</v>
      </c>
      <c r="B310">
        <v>66</v>
      </c>
      <c r="C310" t="s">
        <v>17</v>
      </c>
      <c r="D310" t="s">
        <v>64</v>
      </c>
      <c r="E310" t="s">
        <v>65</v>
      </c>
      <c r="F310">
        <v>29</v>
      </c>
      <c r="G310" t="s">
        <v>126</v>
      </c>
      <c r="H310" t="s">
        <v>42</v>
      </c>
      <c r="I310" t="s">
        <v>116</v>
      </c>
      <c r="J310" t="s">
        <v>55</v>
      </c>
      <c r="K310">
        <v>3.7</v>
      </c>
      <c r="L310" t="s">
        <v>24</v>
      </c>
      <c r="M310" t="s">
        <v>52</v>
      </c>
      <c r="N310" t="s">
        <v>24</v>
      </c>
      <c r="O310" t="s">
        <v>24</v>
      </c>
      <c r="P310">
        <v>45</v>
      </c>
      <c r="Q310" t="s">
        <v>26</v>
      </c>
      <c r="R310" t="s">
        <v>74</v>
      </c>
      <c r="S310" t="str">
        <f t="shared" si="4"/>
        <v>Senior</v>
      </c>
    </row>
    <row r="311" spans="1:19" x14ac:dyDescent="0.3">
      <c r="A311">
        <v>310</v>
      </c>
      <c r="B311">
        <v>66</v>
      </c>
      <c r="C311" t="s">
        <v>17</v>
      </c>
      <c r="D311" t="s">
        <v>79</v>
      </c>
      <c r="E311" t="s">
        <v>19</v>
      </c>
      <c r="F311">
        <v>22</v>
      </c>
      <c r="G311" t="s">
        <v>146</v>
      </c>
      <c r="H311" t="s">
        <v>42</v>
      </c>
      <c r="I311" t="s">
        <v>132</v>
      </c>
      <c r="J311" t="s">
        <v>35</v>
      </c>
      <c r="K311">
        <v>4.5</v>
      </c>
      <c r="L311" t="s">
        <v>24</v>
      </c>
      <c r="M311" t="s">
        <v>52</v>
      </c>
      <c r="N311" t="s">
        <v>24</v>
      </c>
      <c r="O311" t="s">
        <v>24</v>
      </c>
      <c r="P311">
        <v>21</v>
      </c>
      <c r="Q311" t="s">
        <v>31</v>
      </c>
      <c r="R311" t="s">
        <v>27</v>
      </c>
      <c r="S311" t="str">
        <f t="shared" si="4"/>
        <v>Senior</v>
      </c>
    </row>
    <row r="312" spans="1:19" x14ac:dyDescent="0.3">
      <c r="A312">
        <v>311</v>
      </c>
      <c r="B312">
        <v>56</v>
      </c>
      <c r="C312" t="s">
        <v>17</v>
      </c>
      <c r="D312" t="s">
        <v>93</v>
      </c>
      <c r="E312" t="s">
        <v>19</v>
      </c>
      <c r="F312">
        <v>85</v>
      </c>
      <c r="G312" t="s">
        <v>54</v>
      </c>
      <c r="H312" t="s">
        <v>42</v>
      </c>
      <c r="I312" t="s">
        <v>59</v>
      </c>
      <c r="J312" t="s">
        <v>23</v>
      </c>
      <c r="K312">
        <v>4.5999999999999996</v>
      </c>
      <c r="L312" t="s">
        <v>24</v>
      </c>
      <c r="M312" t="s">
        <v>52</v>
      </c>
      <c r="N312" t="s">
        <v>24</v>
      </c>
      <c r="O312" t="s">
        <v>24</v>
      </c>
      <c r="P312">
        <v>50</v>
      </c>
      <c r="Q312" t="s">
        <v>31</v>
      </c>
      <c r="R312" t="s">
        <v>27</v>
      </c>
      <c r="S312" t="str">
        <f t="shared" si="4"/>
        <v>Senior</v>
      </c>
    </row>
    <row r="313" spans="1:19" x14ac:dyDescent="0.3">
      <c r="A313">
        <v>312</v>
      </c>
      <c r="B313">
        <v>69</v>
      </c>
      <c r="C313" t="s">
        <v>17</v>
      </c>
      <c r="D313" t="s">
        <v>32</v>
      </c>
      <c r="E313" t="s">
        <v>19</v>
      </c>
      <c r="F313">
        <v>52</v>
      </c>
      <c r="G313" t="s">
        <v>41</v>
      </c>
      <c r="H313" t="s">
        <v>21</v>
      </c>
      <c r="I313" t="s">
        <v>63</v>
      </c>
      <c r="J313" t="s">
        <v>23</v>
      </c>
      <c r="K313">
        <v>4.0999999999999996</v>
      </c>
      <c r="L313" t="s">
        <v>24</v>
      </c>
      <c r="M313" t="s">
        <v>72</v>
      </c>
      <c r="N313" t="s">
        <v>24</v>
      </c>
      <c r="O313" t="s">
        <v>24</v>
      </c>
      <c r="P313">
        <v>19</v>
      </c>
      <c r="Q313" t="s">
        <v>73</v>
      </c>
      <c r="R313" t="s">
        <v>86</v>
      </c>
      <c r="S313" t="str">
        <f t="shared" si="4"/>
        <v>Senior</v>
      </c>
    </row>
    <row r="314" spans="1:19" x14ac:dyDescent="0.3">
      <c r="A314">
        <v>313</v>
      </c>
      <c r="B314">
        <v>38</v>
      </c>
      <c r="C314" t="s">
        <v>17</v>
      </c>
      <c r="D314" t="s">
        <v>93</v>
      </c>
      <c r="E314" t="s">
        <v>19</v>
      </c>
      <c r="F314">
        <v>89</v>
      </c>
      <c r="G314" t="s">
        <v>33</v>
      </c>
      <c r="H314" t="s">
        <v>21</v>
      </c>
      <c r="I314" t="s">
        <v>94</v>
      </c>
      <c r="J314" t="s">
        <v>35</v>
      </c>
      <c r="K314">
        <v>3.4</v>
      </c>
      <c r="L314" t="s">
        <v>24</v>
      </c>
      <c r="M314" t="s">
        <v>43</v>
      </c>
      <c r="N314" t="s">
        <v>24</v>
      </c>
      <c r="O314" t="s">
        <v>24</v>
      </c>
      <c r="P314">
        <v>6</v>
      </c>
      <c r="Q314" t="s">
        <v>44</v>
      </c>
      <c r="R314" t="s">
        <v>47</v>
      </c>
      <c r="S314" t="str">
        <f t="shared" si="4"/>
        <v>Adult</v>
      </c>
    </row>
    <row r="315" spans="1:19" x14ac:dyDescent="0.3">
      <c r="A315">
        <v>314</v>
      </c>
      <c r="B315">
        <v>42</v>
      </c>
      <c r="C315" t="s">
        <v>17</v>
      </c>
      <c r="D315" t="s">
        <v>79</v>
      </c>
      <c r="E315" t="s">
        <v>19</v>
      </c>
      <c r="F315">
        <v>77</v>
      </c>
      <c r="G315" t="s">
        <v>127</v>
      </c>
      <c r="H315" t="s">
        <v>42</v>
      </c>
      <c r="I315" t="s">
        <v>67</v>
      </c>
      <c r="J315" t="s">
        <v>35</v>
      </c>
      <c r="K315">
        <v>3.7</v>
      </c>
      <c r="L315" t="s">
        <v>24</v>
      </c>
      <c r="M315" t="s">
        <v>25</v>
      </c>
      <c r="N315" t="s">
        <v>24</v>
      </c>
      <c r="O315" t="s">
        <v>24</v>
      </c>
      <c r="P315">
        <v>50</v>
      </c>
      <c r="Q315" t="s">
        <v>37</v>
      </c>
      <c r="R315" t="s">
        <v>95</v>
      </c>
      <c r="S315" t="str">
        <f t="shared" si="4"/>
        <v>Adult</v>
      </c>
    </row>
    <row r="316" spans="1:19" x14ac:dyDescent="0.3">
      <c r="A316">
        <v>315</v>
      </c>
      <c r="B316">
        <v>30</v>
      </c>
      <c r="C316" t="s">
        <v>17</v>
      </c>
      <c r="D316" t="s">
        <v>93</v>
      </c>
      <c r="E316" t="s">
        <v>19</v>
      </c>
      <c r="F316">
        <v>24</v>
      </c>
      <c r="G316" t="s">
        <v>125</v>
      </c>
      <c r="H316" t="s">
        <v>42</v>
      </c>
      <c r="I316" t="s">
        <v>71</v>
      </c>
      <c r="J316" t="s">
        <v>51</v>
      </c>
      <c r="K316">
        <v>3.3</v>
      </c>
      <c r="L316" t="s">
        <v>24</v>
      </c>
      <c r="M316" t="s">
        <v>72</v>
      </c>
      <c r="N316" t="s">
        <v>24</v>
      </c>
      <c r="O316" t="s">
        <v>24</v>
      </c>
      <c r="P316">
        <v>17</v>
      </c>
      <c r="Q316" t="s">
        <v>84</v>
      </c>
      <c r="R316" t="s">
        <v>95</v>
      </c>
      <c r="S316" t="str">
        <f t="shared" si="4"/>
        <v>Adult</v>
      </c>
    </row>
    <row r="317" spans="1:19" x14ac:dyDescent="0.3">
      <c r="A317">
        <v>316</v>
      </c>
      <c r="B317">
        <v>66</v>
      </c>
      <c r="C317" t="s">
        <v>17</v>
      </c>
      <c r="D317" t="s">
        <v>104</v>
      </c>
      <c r="E317" t="s">
        <v>65</v>
      </c>
      <c r="F317">
        <v>24</v>
      </c>
      <c r="G317" t="s">
        <v>148</v>
      </c>
      <c r="H317" t="s">
        <v>90</v>
      </c>
      <c r="I317" t="s">
        <v>119</v>
      </c>
      <c r="J317" t="s">
        <v>35</v>
      </c>
      <c r="K317">
        <v>4.5</v>
      </c>
      <c r="L317" t="s">
        <v>24</v>
      </c>
      <c r="M317" t="s">
        <v>25</v>
      </c>
      <c r="N317" t="s">
        <v>24</v>
      </c>
      <c r="O317" t="s">
        <v>24</v>
      </c>
      <c r="P317">
        <v>24</v>
      </c>
      <c r="Q317" t="s">
        <v>84</v>
      </c>
      <c r="R317" t="s">
        <v>47</v>
      </c>
      <c r="S317" t="str">
        <f t="shared" si="4"/>
        <v>Senior</v>
      </c>
    </row>
    <row r="318" spans="1:19" x14ac:dyDescent="0.3">
      <c r="A318">
        <v>317</v>
      </c>
      <c r="B318">
        <v>36</v>
      </c>
      <c r="C318" t="s">
        <v>17</v>
      </c>
      <c r="D318" t="s">
        <v>64</v>
      </c>
      <c r="E318" t="s">
        <v>65</v>
      </c>
      <c r="F318">
        <v>22</v>
      </c>
      <c r="G318" t="s">
        <v>97</v>
      </c>
      <c r="H318" t="s">
        <v>42</v>
      </c>
      <c r="I318" t="s">
        <v>59</v>
      </c>
      <c r="J318" t="s">
        <v>55</v>
      </c>
      <c r="K318">
        <v>3.3</v>
      </c>
      <c r="L318" t="s">
        <v>24</v>
      </c>
      <c r="M318" t="s">
        <v>36</v>
      </c>
      <c r="N318" t="s">
        <v>24</v>
      </c>
      <c r="O318" t="s">
        <v>24</v>
      </c>
      <c r="P318">
        <v>46</v>
      </c>
      <c r="Q318" t="s">
        <v>26</v>
      </c>
      <c r="R318" t="s">
        <v>86</v>
      </c>
      <c r="S318" t="str">
        <f t="shared" si="4"/>
        <v>Adult</v>
      </c>
    </row>
    <row r="319" spans="1:19" x14ac:dyDescent="0.3">
      <c r="A319">
        <v>318</v>
      </c>
      <c r="B319">
        <v>58</v>
      </c>
      <c r="C319" t="s">
        <v>17</v>
      </c>
      <c r="D319" t="s">
        <v>28</v>
      </c>
      <c r="E319" t="s">
        <v>19</v>
      </c>
      <c r="F319">
        <v>82</v>
      </c>
      <c r="G319" t="s">
        <v>62</v>
      </c>
      <c r="H319" t="s">
        <v>21</v>
      </c>
      <c r="I319" t="s">
        <v>83</v>
      </c>
      <c r="J319" t="s">
        <v>55</v>
      </c>
      <c r="K319">
        <v>4.3</v>
      </c>
      <c r="L319" t="s">
        <v>24</v>
      </c>
      <c r="M319" t="s">
        <v>52</v>
      </c>
      <c r="N319" t="s">
        <v>24</v>
      </c>
      <c r="O319" t="s">
        <v>24</v>
      </c>
      <c r="P319">
        <v>42</v>
      </c>
      <c r="Q319" t="s">
        <v>31</v>
      </c>
      <c r="R319" t="s">
        <v>95</v>
      </c>
      <c r="S319" t="str">
        <f t="shared" si="4"/>
        <v>Senior</v>
      </c>
    </row>
    <row r="320" spans="1:19" x14ac:dyDescent="0.3">
      <c r="A320">
        <v>319</v>
      </c>
      <c r="B320">
        <v>45</v>
      </c>
      <c r="C320" t="s">
        <v>17</v>
      </c>
      <c r="D320" t="s">
        <v>130</v>
      </c>
      <c r="E320" t="s">
        <v>65</v>
      </c>
      <c r="F320">
        <v>67</v>
      </c>
      <c r="G320" t="s">
        <v>145</v>
      </c>
      <c r="H320" t="s">
        <v>42</v>
      </c>
      <c r="I320" t="s">
        <v>116</v>
      </c>
      <c r="J320" t="s">
        <v>23</v>
      </c>
      <c r="K320">
        <v>2.5</v>
      </c>
      <c r="L320" t="s">
        <v>24</v>
      </c>
      <c r="M320" t="s">
        <v>52</v>
      </c>
      <c r="N320" t="s">
        <v>24</v>
      </c>
      <c r="O320" t="s">
        <v>24</v>
      </c>
      <c r="P320">
        <v>10</v>
      </c>
      <c r="Q320" t="s">
        <v>31</v>
      </c>
      <c r="R320" t="s">
        <v>47</v>
      </c>
      <c r="S320" t="str">
        <f t="shared" si="4"/>
        <v>Adult</v>
      </c>
    </row>
    <row r="321" spans="1:19" x14ac:dyDescent="0.3">
      <c r="A321">
        <v>320</v>
      </c>
      <c r="B321">
        <v>47</v>
      </c>
      <c r="C321" t="s">
        <v>17</v>
      </c>
      <c r="D321" t="s">
        <v>57</v>
      </c>
      <c r="E321" t="s">
        <v>19</v>
      </c>
      <c r="F321">
        <v>74</v>
      </c>
      <c r="G321" t="s">
        <v>29</v>
      </c>
      <c r="H321" t="s">
        <v>90</v>
      </c>
      <c r="I321" t="s">
        <v>50</v>
      </c>
      <c r="J321" t="s">
        <v>35</v>
      </c>
      <c r="K321">
        <v>2.6</v>
      </c>
      <c r="L321" t="s">
        <v>24</v>
      </c>
      <c r="M321" t="s">
        <v>52</v>
      </c>
      <c r="N321" t="s">
        <v>24</v>
      </c>
      <c r="O321" t="s">
        <v>24</v>
      </c>
      <c r="P321">
        <v>1</v>
      </c>
      <c r="Q321" t="s">
        <v>31</v>
      </c>
      <c r="R321" t="s">
        <v>95</v>
      </c>
      <c r="S321" t="str">
        <f t="shared" si="4"/>
        <v>Adult</v>
      </c>
    </row>
    <row r="322" spans="1:19" x14ac:dyDescent="0.3">
      <c r="A322">
        <v>321</v>
      </c>
      <c r="B322">
        <v>66</v>
      </c>
      <c r="C322" t="s">
        <v>17</v>
      </c>
      <c r="D322" t="s">
        <v>104</v>
      </c>
      <c r="E322" t="s">
        <v>65</v>
      </c>
      <c r="F322">
        <v>72</v>
      </c>
      <c r="G322" t="s">
        <v>109</v>
      </c>
      <c r="H322" t="s">
        <v>21</v>
      </c>
      <c r="I322" t="s">
        <v>50</v>
      </c>
      <c r="J322" t="s">
        <v>51</v>
      </c>
      <c r="K322">
        <v>4.9000000000000004</v>
      </c>
      <c r="L322" t="s">
        <v>24</v>
      </c>
      <c r="M322" t="s">
        <v>52</v>
      </c>
      <c r="N322" t="s">
        <v>24</v>
      </c>
      <c r="O322" t="s">
        <v>24</v>
      </c>
      <c r="P322">
        <v>28</v>
      </c>
      <c r="Q322" t="s">
        <v>84</v>
      </c>
      <c r="R322" t="s">
        <v>56</v>
      </c>
      <c r="S322" t="str">
        <f t="shared" si="4"/>
        <v>Senior</v>
      </c>
    </row>
    <row r="323" spans="1:19" x14ac:dyDescent="0.3">
      <c r="A323">
        <v>322</v>
      </c>
      <c r="B323">
        <v>41</v>
      </c>
      <c r="C323" t="s">
        <v>17</v>
      </c>
      <c r="D323" t="s">
        <v>48</v>
      </c>
      <c r="E323" t="s">
        <v>40</v>
      </c>
      <c r="F323">
        <v>36</v>
      </c>
      <c r="G323" t="s">
        <v>127</v>
      </c>
      <c r="H323" t="s">
        <v>21</v>
      </c>
      <c r="I323" t="s">
        <v>119</v>
      </c>
      <c r="J323" t="s">
        <v>51</v>
      </c>
      <c r="K323">
        <v>4.7</v>
      </c>
      <c r="L323" t="s">
        <v>24</v>
      </c>
      <c r="M323" t="s">
        <v>36</v>
      </c>
      <c r="N323" t="s">
        <v>24</v>
      </c>
      <c r="O323" t="s">
        <v>24</v>
      </c>
      <c r="P323">
        <v>48</v>
      </c>
      <c r="Q323" t="s">
        <v>84</v>
      </c>
      <c r="R323" t="s">
        <v>56</v>
      </c>
      <c r="S323" t="str">
        <f t="shared" ref="S323:S386" si="5">IF(B323&gt;50,"Senior",IF(B323&gt;=20,"Adult","Teenager"))</f>
        <v>Adult</v>
      </c>
    </row>
    <row r="324" spans="1:19" x14ac:dyDescent="0.3">
      <c r="A324">
        <v>323</v>
      </c>
      <c r="B324">
        <v>41</v>
      </c>
      <c r="C324" t="s">
        <v>17</v>
      </c>
      <c r="D324" t="s">
        <v>131</v>
      </c>
      <c r="E324" t="s">
        <v>65</v>
      </c>
      <c r="F324">
        <v>95</v>
      </c>
      <c r="G324" t="s">
        <v>120</v>
      </c>
      <c r="H324" t="s">
        <v>34</v>
      </c>
      <c r="I324" t="s">
        <v>107</v>
      </c>
      <c r="J324" t="s">
        <v>23</v>
      </c>
      <c r="K324">
        <v>3</v>
      </c>
      <c r="L324" t="s">
        <v>24</v>
      </c>
      <c r="M324" t="s">
        <v>52</v>
      </c>
      <c r="N324" t="s">
        <v>24</v>
      </c>
      <c r="O324" t="s">
        <v>24</v>
      </c>
      <c r="P324">
        <v>47</v>
      </c>
      <c r="Q324" t="s">
        <v>37</v>
      </c>
      <c r="R324" t="s">
        <v>86</v>
      </c>
      <c r="S324" t="str">
        <f t="shared" si="5"/>
        <v>Adult</v>
      </c>
    </row>
    <row r="325" spans="1:19" x14ac:dyDescent="0.3">
      <c r="A325">
        <v>324</v>
      </c>
      <c r="B325">
        <v>66</v>
      </c>
      <c r="C325" t="s">
        <v>17</v>
      </c>
      <c r="D325" t="s">
        <v>102</v>
      </c>
      <c r="E325" t="s">
        <v>19</v>
      </c>
      <c r="F325">
        <v>78</v>
      </c>
      <c r="G325" t="s">
        <v>120</v>
      </c>
      <c r="H325" t="s">
        <v>42</v>
      </c>
      <c r="I325" t="s">
        <v>119</v>
      </c>
      <c r="J325" t="s">
        <v>23</v>
      </c>
      <c r="K325">
        <v>3.5</v>
      </c>
      <c r="L325" t="s">
        <v>24</v>
      </c>
      <c r="M325" t="s">
        <v>43</v>
      </c>
      <c r="N325" t="s">
        <v>24</v>
      </c>
      <c r="O325" t="s">
        <v>24</v>
      </c>
      <c r="P325">
        <v>29</v>
      </c>
      <c r="Q325" t="s">
        <v>44</v>
      </c>
      <c r="R325" t="s">
        <v>74</v>
      </c>
      <c r="S325" t="str">
        <f t="shared" si="5"/>
        <v>Senior</v>
      </c>
    </row>
    <row r="326" spans="1:19" x14ac:dyDescent="0.3">
      <c r="A326">
        <v>325</v>
      </c>
      <c r="B326">
        <v>37</v>
      </c>
      <c r="C326" t="s">
        <v>17</v>
      </c>
      <c r="D326" t="s">
        <v>53</v>
      </c>
      <c r="E326" t="s">
        <v>19</v>
      </c>
      <c r="F326">
        <v>82</v>
      </c>
      <c r="G326" t="s">
        <v>49</v>
      </c>
      <c r="H326" t="s">
        <v>42</v>
      </c>
      <c r="I326" t="s">
        <v>76</v>
      </c>
      <c r="J326" t="s">
        <v>51</v>
      </c>
      <c r="K326">
        <v>4.8</v>
      </c>
      <c r="L326" t="s">
        <v>24</v>
      </c>
      <c r="M326" t="s">
        <v>52</v>
      </c>
      <c r="N326" t="s">
        <v>24</v>
      </c>
      <c r="O326" t="s">
        <v>24</v>
      </c>
      <c r="P326">
        <v>37</v>
      </c>
      <c r="Q326" t="s">
        <v>26</v>
      </c>
      <c r="R326" t="s">
        <v>56</v>
      </c>
      <c r="S326" t="str">
        <f t="shared" si="5"/>
        <v>Adult</v>
      </c>
    </row>
    <row r="327" spans="1:19" x14ac:dyDescent="0.3">
      <c r="A327">
        <v>326</v>
      </c>
      <c r="B327">
        <v>70</v>
      </c>
      <c r="C327" t="s">
        <v>17</v>
      </c>
      <c r="D327" t="s">
        <v>93</v>
      </c>
      <c r="E327" t="s">
        <v>19</v>
      </c>
      <c r="F327">
        <v>70</v>
      </c>
      <c r="G327" t="s">
        <v>127</v>
      </c>
      <c r="H327" t="s">
        <v>42</v>
      </c>
      <c r="I327" t="s">
        <v>59</v>
      </c>
      <c r="J327" t="s">
        <v>23</v>
      </c>
      <c r="K327">
        <v>4.3</v>
      </c>
      <c r="L327" t="s">
        <v>24</v>
      </c>
      <c r="M327" t="s">
        <v>36</v>
      </c>
      <c r="N327" t="s">
        <v>24</v>
      </c>
      <c r="O327" t="s">
        <v>24</v>
      </c>
      <c r="P327">
        <v>38</v>
      </c>
      <c r="Q327" t="s">
        <v>84</v>
      </c>
      <c r="R327" t="s">
        <v>47</v>
      </c>
      <c r="S327" t="str">
        <f t="shared" si="5"/>
        <v>Senior</v>
      </c>
    </row>
    <row r="328" spans="1:19" x14ac:dyDescent="0.3">
      <c r="A328">
        <v>327</v>
      </c>
      <c r="B328">
        <v>62</v>
      </c>
      <c r="C328" t="s">
        <v>17</v>
      </c>
      <c r="D328" t="s">
        <v>117</v>
      </c>
      <c r="E328" t="s">
        <v>65</v>
      </c>
      <c r="F328">
        <v>41</v>
      </c>
      <c r="G328" t="s">
        <v>125</v>
      </c>
      <c r="H328" t="s">
        <v>42</v>
      </c>
      <c r="I328" t="s">
        <v>50</v>
      </c>
      <c r="J328" t="s">
        <v>55</v>
      </c>
      <c r="K328">
        <v>3.2</v>
      </c>
      <c r="L328" t="s">
        <v>24</v>
      </c>
      <c r="M328" t="s">
        <v>72</v>
      </c>
      <c r="N328" t="s">
        <v>24</v>
      </c>
      <c r="O328" t="s">
        <v>24</v>
      </c>
      <c r="P328">
        <v>48</v>
      </c>
      <c r="Q328" t="s">
        <v>73</v>
      </c>
      <c r="R328" t="s">
        <v>38</v>
      </c>
      <c r="S328" t="str">
        <f t="shared" si="5"/>
        <v>Senior</v>
      </c>
    </row>
    <row r="329" spans="1:19" x14ac:dyDescent="0.3">
      <c r="A329">
        <v>328</v>
      </c>
      <c r="B329">
        <v>61</v>
      </c>
      <c r="C329" t="s">
        <v>17</v>
      </c>
      <c r="D329" t="s">
        <v>60</v>
      </c>
      <c r="E329" t="s">
        <v>61</v>
      </c>
      <c r="F329">
        <v>42</v>
      </c>
      <c r="G329" t="s">
        <v>144</v>
      </c>
      <c r="H329" t="s">
        <v>42</v>
      </c>
      <c r="I329" t="s">
        <v>83</v>
      </c>
      <c r="J329" t="s">
        <v>51</v>
      </c>
      <c r="K329">
        <v>3.1</v>
      </c>
      <c r="L329" t="s">
        <v>24</v>
      </c>
      <c r="M329" t="s">
        <v>36</v>
      </c>
      <c r="N329" t="s">
        <v>24</v>
      </c>
      <c r="O329" t="s">
        <v>24</v>
      </c>
      <c r="P329">
        <v>36</v>
      </c>
      <c r="Q329" t="s">
        <v>44</v>
      </c>
      <c r="R329" t="s">
        <v>38</v>
      </c>
      <c r="S329" t="str">
        <f t="shared" si="5"/>
        <v>Senior</v>
      </c>
    </row>
    <row r="330" spans="1:19" x14ac:dyDescent="0.3">
      <c r="A330">
        <v>329</v>
      </c>
      <c r="B330">
        <v>48</v>
      </c>
      <c r="C330" t="s">
        <v>17</v>
      </c>
      <c r="D330" t="s">
        <v>60</v>
      </c>
      <c r="E330" t="s">
        <v>61</v>
      </c>
      <c r="F330">
        <v>50</v>
      </c>
      <c r="G330" t="s">
        <v>101</v>
      </c>
      <c r="H330" t="s">
        <v>42</v>
      </c>
      <c r="I330" t="s">
        <v>132</v>
      </c>
      <c r="J330" t="s">
        <v>55</v>
      </c>
      <c r="K330">
        <v>2.8</v>
      </c>
      <c r="L330" t="s">
        <v>24</v>
      </c>
      <c r="M330" t="s">
        <v>36</v>
      </c>
      <c r="N330" t="s">
        <v>24</v>
      </c>
      <c r="O330" t="s">
        <v>24</v>
      </c>
      <c r="P330">
        <v>9</v>
      </c>
      <c r="Q330" t="s">
        <v>37</v>
      </c>
      <c r="R330" t="s">
        <v>38</v>
      </c>
      <c r="S330" t="str">
        <f t="shared" si="5"/>
        <v>Adult</v>
      </c>
    </row>
    <row r="331" spans="1:19" x14ac:dyDescent="0.3">
      <c r="A331">
        <v>330</v>
      </c>
      <c r="B331">
        <v>70</v>
      </c>
      <c r="C331" t="s">
        <v>17</v>
      </c>
      <c r="D331" t="s">
        <v>123</v>
      </c>
      <c r="E331" t="s">
        <v>19</v>
      </c>
      <c r="F331">
        <v>31</v>
      </c>
      <c r="G331" t="s">
        <v>105</v>
      </c>
      <c r="H331" t="s">
        <v>34</v>
      </c>
      <c r="I331" t="s">
        <v>50</v>
      </c>
      <c r="J331" t="s">
        <v>51</v>
      </c>
      <c r="K331">
        <v>2.9</v>
      </c>
      <c r="L331" t="s">
        <v>24</v>
      </c>
      <c r="M331" t="s">
        <v>68</v>
      </c>
      <c r="N331" t="s">
        <v>24</v>
      </c>
      <c r="O331" t="s">
        <v>24</v>
      </c>
      <c r="P331">
        <v>34</v>
      </c>
      <c r="Q331" t="s">
        <v>73</v>
      </c>
      <c r="R331" t="s">
        <v>86</v>
      </c>
      <c r="S331" t="str">
        <f t="shared" si="5"/>
        <v>Senior</v>
      </c>
    </row>
    <row r="332" spans="1:19" x14ac:dyDescent="0.3">
      <c r="A332">
        <v>331</v>
      </c>
      <c r="B332">
        <v>46</v>
      </c>
      <c r="C332" t="s">
        <v>17</v>
      </c>
      <c r="D332" t="s">
        <v>28</v>
      </c>
      <c r="E332" t="s">
        <v>19</v>
      </c>
      <c r="F332">
        <v>51</v>
      </c>
      <c r="G332" t="s">
        <v>112</v>
      </c>
      <c r="H332" t="s">
        <v>42</v>
      </c>
      <c r="I332" t="s">
        <v>116</v>
      </c>
      <c r="J332" t="s">
        <v>23</v>
      </c>
      <c r="K332">
        <v>3.7</v>
      </c>
      <c r="L332" t="s">
        <v>24</v>
      </c>
      <c r="M332" t="s">
        <v>25</v>
      </c>
      <c r="N332" t="s">
        <v>24</v>
      </c>
      <c r="O332" t="s">
        <v>24</v>
      </c>
      <c r="P332">
        <v>43</v>
      </c>
      <c r="Q332" t="s">
        <v>26</v>
      </c>
      <c r="R332" t="s">
        <v>74</v>
      </c>
      <c r="S332" t="str">
        <f t="shared" si="5"/>
        <v>Adult</v>
      </c>
    </row>
    <row r="333" spans="1:19" x14ac:dyDescent="0.3">
      <c r="A333">
        <v>332</v>
      </c>
      <c r="B333">
        <v>31</v>
      </c>
      <c r="C333" t="s">
        <v>17</v>
      </c>
      <c r="D333" t="s">
        <v>53</v>
      </c>
      <c r="E333" t="s">
        <v>19</v>
      </c>
      <c r="F333">
        <v>98</v>
      </c>
      <c r="G333" t="s">
        <v>101</v>
      </c>
      <c r="H333" t="s">
        <v>21</v>
      </c>
      <c r="I333" t="s">
        <v>116</v>
      </c>
      <c r="J333" t="s">
        <v>55</v>
      </c>
      <c r="K333">
        <v>3.3</v>
      </c>
      <c r="L333" t="s">
        <v>24</v>
      </c>
      <c r="M333" t="s">
        <v>72</v>
      </c>
      <c r="N333" t="s">
        <v>24</v>
      </c>
      <c r="O333" t="s">
        <v>24</v>
      </c>
      <c r="P333">
        <v>46</v>
      </c>
      <c r="Q333" t="s">
        <v>44</v>
      </c>
      <c r="R333" t="s">
        <v>56</v>
      </c>
      <c r="S333" t="str">
        <f t="shared" si="5"/>
        <v>Adult</v>
      </c>
    </row>
    <row r="334" spans="1:19" x14ac:dyDescent="0.3">
      <c r="A334">
        <v>333</v>
      </c>
      <c r="B334">
        <v>19</v>
      </c>
      <c r="C334" t="s">
        <v>17</v>
      </c>
      <c r="D334" t="s">
        <v>53</v>
      </c>
      <c r="E334" t="s">
        <v>19</v>
      </c>
      <c r="F334">
        <v>86</v>
      </c>
      <c r="G334" t="s">
        <v>82</v>
      </c>
      <c r="H334" t="s">
        <v>42</v>
      </c>
      <c r="I334" t="s">
        <v>30</v>
      </c>
      <c r="J334" t="s">
        <v>23</v>
      </c>
      <c r="K334">
        <v>2.8</v>
      </c>
      <c r="L334" t="s">
        <v>24</v>
      </c>
      <c r="M334" t="s">
        <v>68</v>
      </c>
      <c r="N334" t="s">
        <v>24</v>
      </c>
      <c r="O334" t="s">
        <v>24</v>
      </c>
      <c r="P334">
        <v>5</v>
      </c>
      <c r="Q334" t="s">
        <v>37</v>
      </c>
      <c r="R334" t="s">
        <v>86</v>
      </c>
      <c r="S334" t="str">
        <f t="shared" si="5"/>
        <v>Teenager</v>
      </c>
    </row>
    <row r="335" spans="1:19" x14ac:dyDescent="0.3">
      <c r="A335">
        <v>334</v>
      </c>
      <c r="B335">
        <v>39</v>
      </c>
      <c r="C335" t="s">
        <v>17</v>
      </c>
      <c r="D335" t="s">
        <v>28</v>
      </c>
      <c r="E335" t="s">
        <v>19</v>
      </c>
      <c r="F335">
        <v>64</v>
      </c>
      <c r="G335" t="s">
        <v>118</v>
      </c>
      <c r="H335" t="s">
        <v>42</v>
      </c>
      <c r="I335" t="s">
        <v>83</v>
      </c>
      <c r="J335" t="s">
        <v>23</v>
      </c>
      <c r="K335">
        <v>4.5</v>
      </c>
      <c r="L335" t="s">
        <v>24</v>
      </c>
      <c r="M335" t="s">
        <v>52</v>
      </c>
      <c r="N335" t="s">
        <v>24</v>
      </c>
      <c r="O335" t="s">
        <v>24</v>
      </c>
      <c r="P335">
        <v>15</v>
      </c>
      <c r="Q335" t="s">
        <v>73</v>
      </c>
      <c r="R335" t="s">
        <v>74</v>
      </c>
      <c r="S335" t="str">
        <f t="shared" si="5"/>
        <v>Adult</v>
      </c>
    </row>
    <row r="336" spans="1:19" x14ac:dyDescent="0.3">
      <c r="A336">
        <v>335</v>
      </c>
      <c r="B336">
        <v>41</v>
      </c>
      <c r="C336" t="s">
        <v>17</v>
      </c>
      <c r="D336" t="s">
        <v>18</v>
      </c>
      <c r="E336" t="s">
        <v>19</v>
      </c>
      <c r="F336">
        <v>46</v>
      </c>
      <c r="G336" t="s">
        <v>109</v>
      </c>
      <c r="H336" t="s">
        <v>42</v>
      </c>
      <c r="I336" t="s">
        <v>91</v>
      </c>
      <c r="J336" t="s">
        <v>55</v>
      </c>
      <c r="K336">
        <v>2.6</v>
      </c>
      <c r="L336" t="s">
        <v>24</v>
      </c>
      <c r="M336" t="s">
        <v>43</v>
      </c>
      <c r="N336" t="s">
        <v>24</v>
      </c>
      <c r="O336" t="s">
        <v>24</v>
      </c>
      <c r="P336">
        <v>30</v>
      </c>
      <c r="Q336" t="s">
        <v>37</v>
      </c>
      <c r="R336" t="s">
        <v>47</v>
      </c>
      <c r="S336" t="str">
        <f t="shared" si="5"/>
        <v>Adult</v>
      </c>
    </row>
    <row r="337" spans="1:19" x14ac:dyDescent="0.3">
      <c r="A337">
        <v>336</v>
      </c>
      <c r="B337">
        <v>20</v>
      </c>
      <c r="C337" t="s">
        <v>17</v>
      </c>
      <c r="D337" t="s">
        <v>28</v>
      </c>
      <c r="E337" t="s">
        <v>19</v>
      </c>
      <c r="F337">
        <v>85</v>
      </c>
      <c r="G337" t="s">
        <v>45</v>
      </c>
      <c r="H337" t="s">
        <v>21</v>
      </c>
      <c r="I337" t="s">
        <v>30</v>
      </c>
      <c r="J337" t="s">
        <v>35</v>
      </c>
      <c r="K337">
        <v>3.7</v>
      </c>
      <c r="L337" t="s">
        <v>24</v>
      </c>
      <c r="M337" t="s">
        <v>52</v>
      </c>
      <c r="N337" t="s">
        <v>24</v>
      </c>
      <c r="O337" t="s">
        <v>24</v>
      </c>
      <c r="P337">
        <v>44</v>
      </c>
      <c r="Q337" t="s">
        <v>26</v>
      </c>
      <c r="R337" t="s">
        <v>95</v>
      </c>
      <c r="S337" t="str">
        <f t="shared" si="5"/>
        <v>Adult</v>
      </c>
    </row>
    <row r="338" spans="1:19" x14ac:dyDescent="0.3">
      <c r="A338">
        <v>337</v>
      </c>
      <c r="B338">
        <v>36</v>
      </c>
      <c r="C338" t="s">
        <v>17</v>
      </c>
      <c r="D338" t="s">
        <v>122</v>
      </c>
      <c r="E338" t="s">
        <v>65</v>
      </c>
      <c r="F338">
        <v>81</v>
      </c>
      <c r="G338" t="s">
        <v>41</v>
      </c>
      <c r="H338" t="s">
        <v>34</v>
      </c>
      <c r="I338" t="s">
        <v>119</v>
      </c>
      <c r="J338" t="s">
        <v>55</v>
      </c>
      <c r="K338">
        <v>4.4000000000000004</v>
      </c>
      <c r="L338" t="s">
        <v>24</v>
      </c>
      <c r="M338" t="s">
        <v>25</v>
      </c>
      <c r="N338" t="s">
        <v>24</v>
      </c>
      <c r="O338" t="s">
        <v>24</v>
      </c>
      <c r="P338">
        <v>16</v>
      </c>
      <c r="Q338" t="s">
        <v>44</v>
      </c>
      <c r="R338" t="s">
        <v>47</v>
      </c>
      <c r="S338" t="str">
        <f t="shared" si="5"/>
        <v>Adult</v>
      </c>
    </row>
    <row r="339" spans="1:19" x14ac:dyDescent="0.3">
      <c r="A339">
        <v>338</v>
      </c>
      <c r="B339">
        <v>32</v>
      </c>
      <c r="C339" t="s">
        <v>17</v>
      </c>
      <c r="D339" t="s">
        <v>28</v>
      </c>
      <c r="E339" t="s">
        <v>19</v>
      </c>
      <c r="F339">
        <v>59</v>
      </c>
      <c r="G339" t="s">
        <v>128</v>
      </c>
      <c r="H339" t="s">
        <v>42</v>
      </c>
      <c r="I339" t="s">
        <v>107</v>
      </c>
      <c r="J339" t="s">
        <v>23</v>
      </c>
      <c r="K339">
        <v>4.3</v>
      </c>
      <c r="L339" t="s">
        <v>24</v>
      </c>
      <c r="M339" t="s">
        <v>68</v>
      </c>
      <c r="N339" t="s">
        <v>24</v>
      </c>
      <c r="O339" t="s">
        <v>24</v>
      </c>
      <c r="P339">
        <v>16</v>
      </c>
      <c r="Q339" t="s">
        <v>73</v>
      </c>
      <c r="R339" t="s">
        <v>47</v>
      </c>
      <c r="S339" t="str">
        <f t="shared" si="5"/>
        <v>Adult</v>
      </c>
    </row>
    <row r="340" spans="1:19" x14ac:dyDescent="0.3">
      <c r="A340">
        <v>339</v>
      </c>
      <c r="B340">
        <v>69</v>
      </c>
      <c r="C340" t="s">
        <v>17</v>
      </c>
      <c r="D340" t="s">
        <v>102</v>
      </c>
      <c r="E340" t="s">
        <v>19</v>
      </c>
      <c r="F340">
        <v>79</v>
      </c>
      <c r="G340" t="s">
        <v>33</v>
      </c>
      <c r="H340" t="s">
        <v>42</v>
      </c>
      <c r="I340" t="s">
        <v>63</v>
      </c>
      <c r="J340" t="s">
        <v>23</v>
      </c>
      <c r="K340">
        <v>3.5</v>
      </c>
      <c r="L340" t="s">
        <v>24</v>
      </c>
      <c r="M340" t="s">
        <v>25</v>
      </c>
      <c r="N340" t="s">
        <v>24</v>
      </c>
      <c r="O340" t="s">
        <v>24</v>
      </c>
      <c r="P340">
        <v>16</v>
      </c>
      <c r="Q340" t="s">
        <v>31</v>
      </c>
      <c r="R340" t="s">
        <v>38</v>
      </c>
      <c r="S340" t="str">
        <f t="shared" si="5"/>
        <v>Senior</v>
      </c>
    </row>
    <row r="341" spans="1:19" x14ac:dyDescent="0.3">
      <c r="A341">
        <v>340</v>
      </c>
      <c r="B341">
        <v>40</v>
      </c>
      <c r="C341" t="s">
        <v>17</v>
      </c>
      <c r="D341" t="s">
        <v>57</v>
      </c>
      <c r="E341" t="s">
        <v>19</v>
      </c>
      <c r="F341">
        <v>33</v>
      </c>
      <c r="G341" t="s">
        <v>136</v>
      </c>
      <c r="H341" t="s">
        <v>42</v>
      </c>
      <c r="I341" t="s">
        <v>83</v>
      </c>
      <c r="J341" t="s">
        <v>35</v>
      </c>
      <c r="K341">
        <v>3.8</v>
      </c>
      <c r="L341" t="s">
        <v>24</v>
      </c>
      <c r="M341" t="s">
        <v>68</v>
      </c>
      <c r="N341" t="s">
        <v>24</v>
      </c>
      <c r="O341" t="s">
        <v>24</v>
      </c>
      <c r="P341">
        <v>21</v>
      </c>
      <c r="Q341" t="s">
        <v>37</v>
      </c>
      <c r="R341" t="s">
        <v>95</v>
      </c>
      <c r="S341" t="str">
        <f t="shared" si="5"/>
        <v>Adult</v>
      </c>
    </row>
    <row r="342" spans="1:19" x14ac:dyDescent="0.3">
      <c r="A342">
        <v>341</v>
      </c>
      <c r="B342">
        <v>40</v>
      </c>
      <c r="C342" t="s">
        <v>17</v>
      </c>
      <c r="D342" t="s">
        <v>57</v>
      </c>
      <c r="E342" t="s">
        <v>19</v>
      </c>
      <c r="F342">
        <v>47</v>
      </c>
      <c r="G342" t="s">
        <v>125</v>
      </c>
      <c r="H342" t="s">
        <v>21</v>
      </c>
      <c r="I342" t="s">
        <v>142</v>
      </c>
      <c r="J342" t="s">
        <v>51</v>
      </c>
      <c r="K342">
        <v>3.5</v>
      </c>
      <c r="L342" t="s">
        <v>24</v>
      </c>
      <c r="M342" t="s">
        <v>25</v>
      </c>
      <c r="N342" t="s">
        <v>24</v>
      </c>
      <c r="O342" t="s">
        <v>24</v>
      </c>
      <c r="P342">
        <v>39</v>
      </c>
      <c r="Q342" t="s">
        <v>26</v>
      </c>
      <c r="R342" t="s">
        <v>95</v>
      </c>
      <c r="S342" t="str">
        <f t="shared" si="5"/>
        <v>Adult</v>
      </c>
    </row>
    <row r="343" spans="1:19" x14ac:dyDescent="0.3">
      <c r="A343">
        <v>342</v>
      </c>
      <c r="B343">
        <v>20</v>
      </c>
      <c r="C343" t="s">
        <v>17</v>
      </c>
      <c r="D343" t="s">
        <v>122</v>
      </c>
      <c r="E343" t="s">
        <v>65</v>
      </c>
      <c r="F343">
        <v>20</v>
      </c>
      <c r="G343" t="s">
        <v>138</v>
      </c>
      <c r="H343" t="s">
        <v>34</v>
      </c>
      <c r="I343" t="s">
        <v>142</v>
      </c>
      <c r="J343" t="s">
        <v>51</v>
      </c>
      <c r="K343">
        <v>4.5999999999999996</v>
      </c>
      <c r="L343" t="s">
        <v>24</v>
      </c>
      <c r="M343" t="s">
        <v>72</v>
      </c>
      <c r="N343" t="s">
        <v>24</v>
      </c>
      <c r="O343" t="s">
        <v>24</v>
      </c>
      <c r="P343">
        <v>40</v>
      </c>
      <c r="Q343" t="s">
        <v>84</v>
      </c>
      <c r="R343" t="s">
        <v>74</v>
      </c>
      <c r="S343" t="str">
        <f t="shared" si="5"/>
        <v>Adult</v>
      </c>
    </row>
    <row r="344" spans="1:19" x14ac:dyDescent="0.3">
      <c r="A344">
        <v>343</v>
      </c>
      <c r="B344">
        <v>64</v>
      </c>
      <c r="C344" t="s">
        <v>17</v>
      </c>
      <c r="D344" t="s">
        <v>60</v>
      </c>
      <c r="E344" t="s">
        <v>61</v>
      </c>
      <c r="F344">
        <v>36</v>
      </c>
      <c r="G344" t="s">
        <v>20</v>
      </c>
      <c r="H344" t="s">
        <v>42</v>
      </c>
      <c r="I344" t="s">
        <v>76</v>
      </c>
      <c r="J344" t="s">
        <v>35</v>
      </c>
      <c r="K344">
        <v>2.6</v>
      </c>
      <c r="L344" t="s">
        <v>24</v>
      </c>
      <c r="M344" t="s">
        <v>43</v>
      </c>
      <c r="N344" t="s">
        <v>24</v>
      </c>
      <c r="O344" t="s">
        <v>24</v>
      </c>
      <c r="P344">
        <v>48</v>
      </c>
      <c r="Q344" t="s">
        <v>37</v>
      </c>
      <c r="R344" t="s">
        <v>95</v>
      </c>
      <c r="S344" t="str">
        <f t="shared" si="5"/>
        <v>Senior</v>
      </c>
    </row>
    <row r="345" spans="1:19" x14ac:dyDescent="0.3">
      <c r="A345">
        <v>344</v>
      </c>
      <c r="B345">
        <v>27</v>
      </c>
      <c r="C345" t="s">
        <v>17</v>
      </c>
      <c r="D345" t="s">
        <v>39</v>
      </c>
      <c r="E345" t="s">
        <v>40</v>
      </c>
      <c r="F345">
        <v>39</v>
      </c>
      <c r="G345" t="s">
        <v>143</v>
      </c>
      <c r="H345" t="s">
        <v>42</v>
      </c>
      <c r="I345" t="s">
        <v>71</v>
      </c>
      <c r="J345" t="s">
        <v>51</v>
      </c>
      <c r="K345">
        <v>4.4000000000000004</v>
      </c>
      <c r="L345" t="s">
        <v>24</v>
      </c>
      <c r="M345" t="s">
        <v>43</v>
      </c>
      <c r="N345" t="s">
        <v>24</v>
      </c>
      <c r="O345" t="s">
        <v>24</v>
      </c>
      <c r="P345">
        <v>26</v>
      </c>
      <c r="Q345" t="s">
        <v>26</v>
      </c>
      <c r="R345" t="s">
        <v>86</v>
      </c>
      <c r="S345" t="str">
        <f t="shared" si="5"/>
        <v>Adult</v>
      </c>
    </row>
    <row r="346" spans="1:19" x14ac:dyDescent="0.3">
      <c r="A346">
        <v>345</v>
      </c>
      <c r="B346">
        <v>24</v>
      </c>
      <c r="C346" t="s">
        <v>17</v>
      </c>
      <c r="D346" t="s">
        <v>85</v>
      </c>
      <c r="E346" t="s">
        <v>19</v>
      </c>
      <c r="F346">
        <v>71</v>
      </c>
      <c r="G346" t="s">
        <v>139</v>
      </c>
      <c r="H346" t="s">
        <v>42</v>
      </c>
      <c r="I346" t="s">
        <v>59</v>
      </c>
      <c r="J346" t="s">
        <v>23</v>
      </c>
      <c r="K346">
        <v>4</v>
      </c>
      <c r="L346" t="s">
        <v>24</v>
      </c>
      <c r="M346" t="s">
        <v>52</v>
      </c>
      <c r="N346" t="s">
        <v>24</v>
      </c>
      <c r="O346" t="s">
        <v>24</v>
      </c>
      <c r="P346">
        <v>46</v>
      </c>
      <c r="Q346" t="s">
        <v>84</v>
      </c>
      <c r="R346" t="s">
        <v>86</v>
      </c>
      <c r="S346" t="str">
        <f t="shared" si="5"/>
        <v>Adult</v>
      </c>
    </row>
    <row r="347" spans="1:19" x14ac:dyDescent="0.3">
      <c r="A347">
        <v>346</v>
      </c>
      <c r="B347">
        <v>48</v>
      </c>
      <c r="C347" t="s">
        <v>17</v>
      </c>
      <c r="D347" t="s">
        <v>69</v>
      </c>
      <c r="E347" t="s">
        <v>40</v>
      </c>
      <c r="F347">
        <v>59</v>
      </c>
      <c r="G347" t="s">
        <v>49</v>
      </c>
      <c r="H347" t="s">
        <v>34</v>
      </c>
      <c r="I347" t="s">
        <v>76</v>
      </c>
      <c r="J347" t="s">
        <v>23</v>
      </c>
      <c r="K347">
        <v>4.4000000000000004</v>
      </c>
      <c r="L347" t="s">
        <v>24</v>
      </c>
      <c r="M347" t="s">
        <v>43</v>
      </c>
      <c r="N347" t="s">
        <v>24</v>
      </c>
      <c r="O347" t="s">
        <v>24</v>
      </c>
      <c r="P347">
        <v>27</v>
      </c>
      <c r="Q347" t="s">
        <v>73</v>
      </c>
      <c r="R347" t="s">
        <v>47</v>
      </c>
      <c r="S347" t="str">
        <f t="shared" si="5"/>
        <v>Adult</v>
      </c>
    </row>
    <row r="348" spans="1:19" x14ac:dyDescent="0.3">
      <c r="A348">
        <v>347</v>
      </c>
      <c r="B348">
        <v>49</v>
      </c>
      <c r="C348" t="s">
        <v>17</v>
      </c>
      <c r="D348" t="s">
        <v>32</v>
      </c>
      <c r="E348" t="s">
        <v>19</v>
      </c>
      <c r="F348">
        <v>50</v>
      </c>
      <c r="G348" t="s">
        <v>128</v>
      </c>
      <c r="H348" t="s">
        <v>21</v>
      </c>
      <c r="I348" t="s">
        <v>81</v>
      </c>
      <c r="J348" t="s">
        <v>35</v>
      </c>
      <c r="K348">
        <v>4.7</v>
      </c>
      <c r="L348" t="s">
        <v>24</v>
      </c>
      <c r="M348" t="s">
        <v>43</v>
      </c>
      <c r="N348" t="s">
        <v>24</v>
      </c>
      <c r="O348" t="s">
        <v>24</v>
      </c>
      <c r="P348">
        <v>5</v>
      </c>
      <c r="Q348" t="s">
        <v>31</v>
      </c>
      <c r="R348" t="s">
        <v>38</v>
      </c>
      <c r="S348" t="str">
        <f t="shared" si="5"/>
        <v>Adult</v>
      </c>
    </row>
    <row r="349" spans="1:19" x14ac:dyDescent="0.3">
      <c r="A349">
        <v>348</v>
      </c>
      <c r="B349">
        <v>36</v>
      </c>
      <c r="C349" t="s">
        <v>17</v>
      </c>
      <c r="D349" t="s">
        <v>39</v>
      </c>
      <c r="E349" t="s">
        <v>40</v>
      </c>
      <c r="F349">
        <v>41</v>
      </c>
      <c r="G349" t="s">
        <v>45</v>
      </c>
      <c r="H349" t="s">
        <v>21</v>
      </c>
      <c r="I349" t="s">
        <v>106</v>
      </c>
      <c r="J349" t="s">
        <v>55</v>
      </c>
      <c r="K349">
        <v>3.9</v>
      </c>
      <c r="L349" t="s">
        <v>24</v>
      </c>
      <c r="M349" t="s">
        <v>72</v>
      </c>
      <c r="N349" t="s">
        <v>24</v>
      </c>
      <c r="O349" t="s">
        <v>24</v>
      </c>
      <c r="P349">
        <v>43</v>
      </c>
      <c r="Q349" t="s">
        <v>44</v>
      </c>
      <c r="R349" t="s">
        <v>27</v>
      </c>
      <c r="S349" t="str">
        <f t="shared" si="5"/>
        <v>Adult</v>
      </c>
    </row>
    <row r="350" spans="1:19" x14ac:dyDescent="0.3">
      <c r="A350">
        <v>349</v>
      </c>
      <c r="B350">
        <v>56</v>
      </c>
      <c r="C350" t="s">
        <v>17</v>
      </c>
      <c r="D350" t="s">
        <v>18</v>
      </c>
      <c r="E350" t="s">
        <v>19</v>
      </c>
      <c r="F350">
        <v>59</v>
      </c>
      <c r="G350" t="s">
        <v>129</v>
      </c>
      <c r="H350" t="s">
        <v>42</v>
      </c>
      <c r="I350" t="s">
        <v>116</v>
      </c>
      <c r="J350" t="s">
        <v>55</v>
      </c>
      <c r="K350">
        <v>2.7</v>
      </c>
      <c r="L350" t="s">
        <v>24</v>
      </c>
      <c r="M350" t="s">
        <v>36</v>
      </c>
      <c r="N350" t="s">
        <v>24</v>
      </c>
      <c r="O350" t="s">
        <v>24</v>
      </c>
      <c r="P350">
        <v>17</v>
      </c>
      <c r="Q350" t="s">
        <v>44</v>
      </c>
      <c r="R350" t="s">
        <v>27</v>
      </c>
      <c r="S350" t="str">
        <f t="shared" si="5"/>
        <v>Senior</v>
      </c>
    </row>
    <row r="351" spans="1:19" x14ac:dyDescent="0.3">
      <c r="A351">
        <v>350</v>
      </c>
      <c r="B351">
        <v>37</v>
      </c>
      <c r="C351" t="s">
        <v>17</v>
      </c>
      <c r="D351" t="s">
        <v>122</v>
      </c>
      <c r="E351" t="s">
        <v>65</v>
      </c>
      <c r="F351">
        <v>87</v>
      </c>
      <c r="G351" t="s">
        <v>115</v>
      </c>
      <c r="H351" t="s">
        <v>42</v>
      </c>
      <c r="I351" t="s">
        <v>94</v>
      </c>
      <c r="J351" t="s">
        <v>23</v>
      </c>
      <c r="K351">
        <v>3.7</v>
      </c>
      <c r="L351" t="s">
        <v>24</v>
      </c>
      <c r="M351" t="s">
        <v>68</v>
      </c>
      <c r="N351" t="s">
        <v>24</v>
      </c>
      <c r="O351" t="s">
        <v>24</v>
      </c>
      <c r="P351">
        <v>3</v>
      </c>
      <c r="Q351" t="s">
        <v>73</v>
      </c>
      <c r="R351" t="s">
        <v>74</v>
      </c>
      <c r="S351" t="str">
        <f t="shared" si="5"/>
        <v>Adult</v>
      </c>
    </row>
    <row r="352" spans="1:19" x14ac:dyDescent="0.3">
      <c r="A352">
        <v>351</v>
      </c>
      <c r="B352">
        <v>42</v>
      </c>
      <c r="C352" t="s">
        <v>17</v>
      </c>
      <c r="D352" t="s">
        <v>28</v>
      </c>
      <c r="E352" t="s">
        <v>19</v>
      </c>
      <c r="F352">
        <v>68</v>
      </c>
      <c r="G352" t="s">
        <v>20</v>
      </c>
      <c r="H352" t="s">
        <v>42</v>
      </c>
      <c r="I352" t="s">
        <v>81</v>
      </c>
      <c r="J352" t="s">
        <v>35</v>
      </c>
      <c r="K352">
        <v>2.6</v>
      </c>
      <c r="L352" t="s">
        <v>24</v>
      </c>
      <c r="M352" t="s">
        <v>68</v>
      </c>
      <c r="N352" t="s">
        <v>24</v>
      </c>
      <c r="O352" t="s">
        <v>24</v>
      </c>
      <c r="P352">
        <v>47</v>
      </c>
      <c r="Q352" t="s">
        <v>73</v>
      </c>
      <c r="R352" t="s">
        <v>27</v>
      </c>
      <c r="S352" t="str">
        <f t="shared" si="5"/>
        <v>Adult</v>
      </c>
    </row>
    <row r="353" spans="1:19" x14ac:dyDescent="0.3">
      <c r="A353">
        <v>352</v>
      </c>
      <c r="B353">
        <v>28</v>
      </c>
      <c r="C353" t="s">
        <v>17</v>
      </c>
      <c r="D353" t="s">
        <v>85</v>
      </c>
      <c r="E353" t="s">
        <v>19</v>
      </c>
      <c r="F353">
        <v>90</v>
      </c>
      <c r="G353" t="s">
        <v>82</v>
      </c>
      <c r="H353" t="s">
        <v>42</v>
      </c>
      <c r="I353" t="s">
        <v>83</v>
      </c>
      <c r="J353" t="s">
        <v>23</v>
      </c>
      <c r="K353">
        <v>3.9</v>
      </c>
      <c r="L353" t="s">
        <v>24</v>
      </c>
      <c r="M353" t="s">
        <v>52</v>
      </c>
      <c r="N353" t="s">
        <v>24</v>
      </c>
      <c r="O353" t="s">
        <v>24</v>
      </c>
      <c r="P353">
        <v>24</v>
      </c>
      <c r="Q353" t="s">
        <v>84</v>
      </c>
      <c r="R353" t="s">
        <v>74</v>
      </c>
      <c r="S353" t="str">
        <f t="shared" si="5"/>
        <v>Adult</v>
      </c>
    </row>
    <row r="354" spans="1:19" x14ac:dyDescent="0.3">
      <c r="A354">
        <v>353</v>
      </c>
      <c r="B354">
        <v>27</v>
      </c>
      <c r="C354" t="s">
        <v>17</v>
      </c>
      <c r="D354" t="s">
        <v>32</v>
      </c>
      <c r="E354" t="s">
        <v>19</v>
      </c>
      <c r="F354">
        <v>71</v>
      </c>
      <c r="G354" t="s">
        <v>103</v>
      </c>
      <c r="H354" t="s">
        <v>90</v>
      </c>
      <c r="I354" t="s">
        <v>132</v>
      </c>
      <c r="J354" t="s">
        <v>55</v>
      </c>
      <c r="K354">
        <v>4.9000000000000004</v>
      </c>
      <c r="L354" t="s">
        <v>24</v>
      </c>
      <c r="M354" t="s">
        <v>43</v>
      </c>
      <c r="N354" t="s">
        <v>24</v>
      </c>
      <c r="O354" t="s">
        <v>24</v>
      </c>
      <c r="P354">
        <v>12</v>
      </c>
      <c r="Q354" t="s">
        <v>31</v>
      </c>
      <c r="R354" t="s">
        <v>95</v>
      </c>
      <c r="S354" t="str">
        <f t="shared" si="5"/>
        <v>Adult</v>
      </c>
    </row>
    <row r="355" spans="1:19" x14ac:dyDescent="0.3">
      <c r="A355">
        <v>354</v>
      </c>
      <c r="B355">
        <v>63</v>
      </c>
      <c r="C355" t="s">
        <v>17</v>
      </c>
      <c r="D355" t="s">
        <v>48</v>
      </c>
      <c r="E355" t="s">
        <v>40</v>
      </c>
      <c r="F355">
        <v>64</v>
      </c>
      <c r="G355" t="s">
        <v>66</v>
      </c>
      <c r="H355" t="s">
        <v>21</v>
      </c>
      <c r="I355" t="s">
        <v>132</v>
      </c>
      <c r="J355" t="s">
        <v>55</v>
      </c>
      <c r="K355">
        <v>4.0999999999999996</v>
      </c>
      <c r="L355" t="s">
        <v>24</v>
      </c>
      <c r="M355" t="s">
        <v>72</v>
      </c>
      <c r="N355" t="s">
        <v>24</v>
      </c>
      <c r="O355" t="s">
        <v>24</v>
      </c>
      <c r="P355">
        <v>35</v>
      </c>
      <c r="Q355" t="s">
        <v>84</v>
      </c>
      <c r="R355" t="s">
        <v>86</v>
      </c>
      <c r="S355" t="str">
        <f t="shared" si="5"/>
        <v>Senior</v>
      </c>
    </row>
    <row r="356" spans="1:19" x14ac:dyDescent="0.3">
      <c r="A356">
        <v>355</v>
      </c>
      <c r="B356">
        <v>58</v>
      </c>
      <c r="C356" t="s">
        <v>17</v>
      </c>
      <c r="D356" t="s">
        <v>104</v>
      </c>
      <c r="E356" t="s">
        <v>65</v>
      </c>
      <c r="F356">
        <v>76</v>
      </c>
      <c r="G356" t="s">
        <v>136</v>
      </c>
      <c r="H356" t="s">
        <v>34</v>
      </c>
      <c r="I356" t="s">
        <v>76</v>
      </c>
      <c r="J356" t="s">
        <v>55</v>
      </c>
      <c r="K356">
        <v>3</v>
      </c>
      <c r="L356" t="s">
        <v>24</v>
      </c>
      <c r="M356" t="s">
        <v>36</v>
      </c>
      <c r="N356" t="s">
        <v>24</v>
      </c>
      <c r="O356" t="s">
        <v>24</v>
      </c>
      <c r="P356">
        <v>42</v>
      </c>
      <c r="Q356" t="s">
        <v>26</v>
      </c>
      <c r="R356" t="s">
        <v>38</v>
      </c>
      <c r="S356" t="str">
        <f t="shared" si="5"/>
        <v>Senior</v>
      </c>
    </row>
    <row r="357" spans="1:19" x14ac:dyDescent="0.3">
      <c r="A357">
        <v>356</v>
      </c>
      <c r="B357">
        <v>37</v>
      </c>
      <c r="C357" t="s">
        <v>17</v>
      </c>
      <c r="D357" t="s">
        <v>104</v>
      </c>
      <c r="E357" t="s">
        <v>65</v>
      </c>
      <c r="F357">
        <v>42</v>
      </c>
      <c r="G357" t="s">
        <v>45</v>
      </c>
      <c r="H357" t="s">
        <v>90</v>
      </c>
      <c r="I357" t="s">
        <v>134</v>
      </c>
      <c r="J357" t="s">
        <v>55</v>
      </c>
      <c r="K357">
        <v>4.0999999999999996</v>
      </c>
      <c r="L357" t="s">
        <v>24</v>
      </c>
      <c r="M357" t="s">
        <v>68</v>
      </c>
      <c r="N357" t="s">
        <v>24</v>
      </c>
      <c r="O357" t="s">
        <v>24</v>
      </c>
      <c r="P357">
        <v>1</v>
      </c>
      <c r="Q357" t="s">
        <v>44</v>
      </c>
      <c r="R357" t="s">
        <v>95</v>
      </c>
      <c r="S357" t="str">
        <f t="shared" si="5"/>
        <v>Adult</v>
      </c>
    </row>
    <row r="358" spans="1:19" x14ac:dyDescent="0.3">
      <c r="A358">
        <v>357</v>
      </c>
      <c r="B358">
        <v>56</v>
      </c>
      <c r="C358" t="s">
        <v>17</v>
      </c>
      <c r="D358" t="s">
        <v>93</v>
      </c>
      <c r="E358" t="s">
        <v>19</v>
      </c>
      <c r="F358">
        <v>80</v>
      </c>
      <c r="G358" t="s">
        <v>105</v>
      </c>
      <c r="H358" t="s">
        <v>21</v>
      </c>
      <c r="I358" t="s">
        <v>92</v>
      </c>
      <c r="J358" t="s">
        <v>35</v>
      </c>
      <c r="K358">
        <v>3.8</v>
      </c>
      <c r="L358" t="s">
        <v>24</v>
      </c>
      <c r="M358" t="s">
        <v>52</v>
      </c>
      <c r="N358" t="s">
        <v>24</v>
      </c>
      <c r="O358" t="s">
        <v>24</v>
      </c>
      <c r="P358">
        <v>27</v>
      </c>
      <c r="Q358" t="s">
        <v>31</v>
      </c>
      <c r="R358" t="s">
        <v>38</v>
      </c>
      <c r="S358" t="str">
        <f t="shared" si="5"/>
        <v>Senior</v>
      </c>
    </row>
    <row r="359" spans="1:19" x14ac:dyDescent="0.3">
      <c r="A359">
        <v>358</v>
      </c>
      <c r="B359">
        <v>18</v>
      </c>
      <c r="C359" t="s">
        <v>17</v>
      </c>
      <c r="D359" t="s">
        <v>131</v>
      </c>
      <c r="E359" t="s">
        <v>65</v>
      </c>
      <c r="F359">
        <v>56</v>
      </c>
      <c r="G359" t="s">
        <v>70</v>
      </c>
      <c r="H359" t="s">
        <v>42</v>
      </c>
      <c r="I359" t="s">
        <v>76</v>
      </c>
      <c r="J359" t="s">
        <v>35</v>
      </c>
      <c r="K359">
        <v>4</v>
      </c>
      <c r="L359" t="s">
        <v>24</v>
      </c>
      <c r="M359" t="s">
        <v>52</v>
      </c>
      <c r="N359" t="s">
        <v>24</v>
      </c>
      <c r="O359" t="s">
        <v>24</v>
      </c>
      <c r="P359">
        <v>16</v>
      </c>
      <c r="Q359" t="s">
        <v>37</v>
      </c>
      <c r="R359" t="s">
        <v>74</v>
      </c>
      <c r="S359" t="str">
        <f t="shared" si="5"/>
        <v>Teenager</v>
      </c>
    </row>
    <row r="360" spans="1:19" x14ac:dyDescent="0.3">
      <c r="A360">
        <v>359</v>
      </c>
      <c r="B360">
        <v>48</v>
      </c>
      <c r="C360" t="s">
        <v>17</v>
      </c>
      <c r="D360" t="s">
        <v>122</v>
      </c>
      <c r="E360" t="s">
        <v>65</v>
      </c>
      <c r="F360">
        <v>25</v>
      </c>
      <c r="G360" t="s">
        <v>146</v>
      </c>
      <c r="H360" t="s">
        <v>90</v>
      </c>
      <c r="I360" t="s">
        <v>134</v>
      </c>
      <c r="J360" t="s">
        <v>51</v>
      </c>
      <c r="K360">
        <v>3.6</v>
      </c>
      <c r="L360" t="s">
        <v>24</v>
      </c>
      <c r="M360" t="s">
        <v>25</v>
      </c>
      <c r="N360" t="s">
        <v>24</v>
      </c>
      <c r="O360" t="s">
        <v>24</v>
      </c>
      <c r="P360">
        <v>36</v>
      </c>
      <c r="Q360" t="s">
        <v>37</v>
      </c>
      <c r="R360" t="s">
        <v>95</v>
      </c>
      <c r="S360" t="str">
        <f t="shared" si="5"/>
        <v>Adult</v>
      </c>
    </row>
    <row r="361" spans="1:19" x14ac:dyDescent="0.3">
      <c r="A361">
        <v>360</v>
      </c>
      <c r="B361">
        <v>31</v>
      </c>
      <c r="C361" t="s">
        <v>17</v>
      </c>
      <c r="D361" t="s">
        <v>48</v>
      </c>
      <c r="E361" t="s">
        <v>40</v>
      </c>
      <c r="F361">
        <v>74</v>
      </c>
      <c r="G361" t="s">
        <v>140</v>
      </c>
      <c r="H361" t="s">
        <v>42</v>
      </c>
      <c r="I361" t="s">
        <v>76</v>
      </c>
      <c r="J361" t="s">
        <v>23</v>
      </c>
      <c r="K361">
        <v>3</v>
      </c>
      <c r="L361" t="s">
        <v>24</v>
      </c>
      <c r="M361" t="s">
        <v>72</v>
      </c>
      <c r="N361" t="s">
        <v>24</v>
      </c>
      <c r="O361" t="s">
        <v>24</v>
      </c>
      <c r="P361">
        <v>30</v>
      </c>
      <c r="Q361" t="s">
        <v>37</v>
      </c>
      <c r="R361" t="s">
        <v>95</v>
      </c>
      <c r="S361" t="str">
        <f t="shared" si="5"/>
        <v>Adult</v>
      </c>
    </row>
    <row r="362" spans="1:19" x14ac:dyDescent="0.3">
      <c r="A362">
        <v>361</v>
      </c>
      <c r="B362">
        <v>51</v>
      </c>
      <c r="C362" t="s">
        <v>17</v>
      </c>
      <c r="D362" t="s">
        <v>93</v>
      </c>
      <c r="E362" t="s">
        <v>19</v>
      </c>
      <c r="F362">
        <v>30</v>
      </c>
      <c r="G362" t="s">
        <v>41</v>
      </c>
      <c r="H362" t="s">
        <v>42</v>
      </c>
      <c r="I362" t="s">
        <v>83</v>
      </c>
      <c r="J362" t="s">
        <v>51</v>
      </c>
      <c r="K362">
        <v>3</v>
      </c>
      <c r="L362" t="s">
        <v>24</v>
      </c>
      <c r="M362" t="s">
        <v>52</v>
      </c>
      <c r="N362" t="s">
        <v>24</v>
      </c>
      <c r="O362" t="s">
        <v>24</v>
      </c>
      <c r="P362">
        <v>18</v>
      </c>
      <c r="Q362" t="s">
        <v>84</v>
      </c>
      <c r="R362" t="s">
        <v>27</v>
      </c>
      <c r="S362" t="str">
        <f t="shared" si="5"/>
        <v>Senior</v>
      </c>
    </row>
    <row r="363" spans="1:19" x14ac:dyDescent="0.3">
      <c r="A363">
        <v>362</v>
      </c>
      <c r="B363">
        <v>65</v>
      </c>
      <c r="C363" t="s">
        <v>17</v>
      </c>
      <c r="D363" t="s">
        <v>111</v>
      </c>
      <c r="E363" t="s">
        <v>19</v>
      </c>
      <c r="F363">
        <v>96</v>
      </c>
      <c r="G363" t="s">
        <v>105</v>
      </c>
      <c r="H363" t="s">
        <v>42</v>
      </c>
      <c r="I363" t="s">
        <v>50</v>
      </c>
      <c r="J363" t="s">
        <v>35</v>
      </c>
      <c r="K363">
        <v>2.6</v>
      </c>
      <c r="L363" t="s">
        <v>24</v>
      </c>
      <c r="M363" t="s">
        <v>36</v>
      </c>
      <c r="N363" t="s">
        <v>24</v>
      </c>
      <c r="O363" t="s">
        <v>24</v>
      </c>
      <c r="P363">
        <v>45</v>
      </c>
      <c r="Q363" t="s">
        <v>31</v>
      </c>
      <c r="R363" t="s">
        <v>47</v>
      </c>
      <c r="S363" t="str">
        <f t="shared" si="5"/>
        <v>Senior</v>
      </c>
    </row>
    <row r="364" spans="1:19" x14ac:dyDescent="0.3">
      <c r="A364">
        <v>363</v>
      </c>
      <c r="B364">
        <v>53</v>
      </c>
      <c r="C364" t="s">
        <v>17</v>
      </c>
      <c r="D364" t="s">
        <v>48</v>
      </c>
      <c r="E364" t="s">
        <v>40</v>
      </c>
      <c r="F364">
        <v>64</v>
      </c>
      <c r="G364" t="s">
        <v>103</v>
      </c>
      <c r="H364" t="s">
        <v>42</v>
      </c>
      <c r="I364" t="s">
        <v>59</v>
      </c>
      <c r="J364" t="s">
        <v>55</v>
      </c>
      <c r="K364">
        <v>3.4</v>
      </c>
      <c r="L364" t="s">
        <v>24</v>
      </c>
      <c r="M364" t="s">
        <v>36</v>
      </c>
      <c r="N364" t="s">
        <v>24</v>
      </c>
      <c r="O364" t="s">
        <v>24</v>
      </c>
      <c r="P364">
        <v>1</v>
      </c>
      <c r="Q364" t="s">
        <v>26</v>
      </c>
      <c r="R364" t="s">
        <v>27</v>
      </c>
      <c r="S364" t="str">
        <f t="shared" si="5"/>
        <v>Senior</v>
      </c>
    </row>
    <row r="365" spans="1:19" x14ac:dyDescent="0.3">
      <c r="A365">
        <v>364</v>
      </c>
      <c r="B365">
        <v>55</v>
      </c>
      <c r="C365" t="s">
        <v>17</v>
      </c>
      <c r="D365" t="s">
        <v>57</v>
      </c>
      <c r="E365" t="s">
        <v>19</v>
      </c>
      <c r="F365">
        <v>88</v>
      </c>
      <c r="G365" t="s">
        <v>101</v>
      </c>
      <c r="H365" t="s">
        <v>21</v>
      </c>
      <c r="I365" t="s">
        <v>132</v>
      </c>
      <c r="J365" t="s">
        <v>23</v>
      </c>
      <c r="K365">
        <v>3.1</v>
      </c>
      <c r="L365" t="s">
        <v>24</v>
      </c>
      <c r="M365" t="s">
        <v>36</v>
      </c>
      <c r="N365" t="s">
        <v>24</v>
      </c>
      <c r="O365" t="s">
        <v>24</v>
      </c>
      <c r="P365">
        <v>42</v>
      </c>
      <c r="Q365" t="s">
        <v>73</v>
      </c>
      <c r="R365" t="s">
        <v>27</v>
      </c>
      <c r="S365" t="str">
        <f t="shared" si="5"/>
        <v>Senior</v>
      </c>
    </row>
    <row r="366" spans="1:19" x14ac:dyDescent="0.3">
      <c r="A366">
        <v>365</v>
      </c>
      <c r="B366">
        <v>62</v>
      </c>
      <c r="C366" t="s">
        <v>17</v>
      </c>
      <c r="D366" t="s">
        <v>69</v>
      </c>
      <c r="E366" t="s">
        <v>40</v>
      </c>
      <c r="F366">
        <v>88</v>
      </c>
      <c r="G366" t="s">
        <v>112</v>
      </c>
      <c r="H366" t="s">
        <v>21</v>
      </c>
      <c r="I366" t="s">
        <v>59</v>
      </c>
      <c r="J366" t="s">
        <v>51</v>
      </c>
      <c r="K366">
        <v>3</v>
      </c>
      <c r="L366" t="s">
        <v>24</v>
      </c>
      <c r="M366" t="s">
        <v>36</v>
      </c>
      <c r="N366" t="s">
        <v>24</v>
      </c>
      <c r="O366" t="s">
        <v>24</v>
      </c>
      <c r="P366">
        <v>7</v>
      </c>
      <c r="Q366" t="s">
        <v>26</v>
      </c>
      <c r="R366" t="s">
        <v>95</v>
      </c>
      <c r="S366" t="str">
        <f t="shared" si="5"/>
        <v>Senior</v>
      </c>
    </row>
    <row r="367" spans="1:19" x14ac:dyDescent="0.3">
      <c r="A367">
        <v>366</v>
      </c>
      <c r="B367">
        <v>55</v>
      </c>
      <c r="C367" t="s">
        <v>17</v>
      </c>
      <c r="D367" t="s">
        <v>141</v>
      </c>
      <c r="E367" t="s">
        <v>65</v>
      </c>
      <c r="F367">
        <v>88</v>
      </c>
      <c r="G367" t="s">
        <v>62</v>
      </c>
      <c r="H367" t="s">
        <v>90</v>
      </c>
      <c r="I367" t="s">
        <v>22</v>
      </c>
      <c r="J367" t="s">
        <v>51</v>
      </c>
      <c r="K367">
        <v>3.7</v>
      </c>
      <c r="L367" t="s">
        <v>24</v>
      </c>
      <c r="M367" t="s">
        <v>52</v>
      </c>
      <c r="N367" t="s">
        <v>24</v>
      </c>
      <c r="O367" t="s">
        <v>24</v>
      </c>
      <c r="P367">
        <v>50</v>
      </c>
      <c r="Q367" t="s">
        <v>44</v>
      </c>
      <c r="R367" t="s">
        <v>56</v>
      </c>
      <c r="S367" t="str">
        <f t="shared" si="5"/>
        <v>Senior</v>
      </c>
    </row>
    <row r="368" spans="1:19" x14ac:dyDescent="0.3">
      <c r="A368">
        <v>367</v>
      </c>
      <c r="B368">
        <v>64</v>
      </c>
      <c r="C368" t="s">
        <v>17</v>
      </c>
      <c r="D368" t="s">
        <v>123</v>
      </c>
      <c r="E368" t="s">
        <v>19</v>
      </c>
      <c r="F368">
        <v>36</v>
      </c>
      <c r="G368" t="s">
        <v>143</v>
      </c>
      <c r="H368" t="s">
        <v>42</v>
      </c>
      <c r="I368" t="s">
        <v>46</v>
      </c>
      <c r="J368" t="s">
        <v>35</v>
      </c>
      <c r="K368">
        <v>3.5</v>
      </c>
      <c r="L368" t="s">
        <v>24</v>
      </c>
      <c r="M368" t="s">
        <v>72</v>
      </c>
      <c r="N368" t="s">
        <v>24</v>
      </c>
      <c r="O368" t="s">
        <v>24</v>
      </c>
      <c r="P368">
        <v>37</v>
      </c>
      <c r="Q368" t="s">
        <v>26</v>
      </c>
      <c r="R368" t="s">
        <v>27</v>
      </c>
      <c r="S368" t="str">
        <f t="shared" si="5"/>
        <v>Senior</v>
      </c>
    </row>
    <row r="369" spans="1:19" x14ac:dyDescent="0.3">
      <c r="A369">
        <v>368</v>
      </c>
      <c r="B369">
        <v>52</v>
      </c>
      <c r="C369" t="s">
        <v>17</v>
      </c>
      <c r="D369" t="s">
        <v>79</v>
      </c>
      <c r="E369" t="s">
        <v>19</v>
      </c>
      <c r="F369">
        <v>40</v>
      </c>
      <c r="G369" t="s">
        <v>120</v>
      </c>
      <c r="H369" t="s">
        <v>90</v>
      </c>
      <c r="I369" t="s">
        <v>107</v>
      </c>
      <c r="J369" t="s">
        <v>35</v>
      </c>
      <c r="K369">
        <v>2.8</v>
      </c>
      <c r="L369" t="s">
        <v>24</v>
      </c>
      <c r="M369" t="s">
        <v>72</v>
      </c>
      <c r="N369" t="s">
        <v>24</v>
      </c>
      <c r="O369" t="s">
        <v>24</v>
      </c>
      <c r="P369">
        <v>18</v>
      </c>
      <c r="Q369" t="s">
        <v>73</v>
      </c>
      <c r="R369" t="s">
        <v>86</v>
      </c>
      <c r="S369" t="str">
        <f t="shared" si="5"/>
        <v>Senior</v>
      </c>
    </row>
    <row r="370" spans="1:19" x14ac:dyDescent="0.3">
      <c r="A370">
        <v>369</v>
      </c>
      <c r="B370">
        <v>24</v>
      </c>
      <c r="C370" t="s">
        <v>17</v>
      </c>
      <c r="D370" t="s">
        <v>64</v>
      </c>
      <c r="E370" t="s">
        <v>65</v>
      </c>
      <c r="F370">
        <v>39</v>
      </c>
      <c r="G370" t="s">
        <v>99</v>
      </c>
      <c r="H370" t="s">
        <v>42</v>
      </c>
      <c r="I370" t="s">
        <v>59</v>
      </c>
      <c r="J370" t="s">
        <v>35</v>
      </c>
      <c r="K370">
        <v>4.5</v>
      </c>
      <c r="L370" t="s">
        <v>24</v>
      </c>
      <c r="M370" t="s">
        <v>52</v>
      </c>
      <c r="N370" t="s">
        <v>24</v>
      </c>
      <c r="O370" t="s">
        <v>24</v>
      </c>
      <c r="P370">
        <v>29</v>
      </c>
      <c r="Q370" t="s">
        <v>31</v>
      </c>
      <c r="R370" t="s">
        <v>86</v>
      </c>
      <c r="S370" t="str">
        <f t="shared" si="5"/>
        <v>Adult</v>
      </c>
    </row>
    <row r="371" spans="1:19" x14ac:dyDescent="0.3">
      <c r="A371">
        <v>370</v>
      </c>
      <c r="B371">
        <v>38</v>
      </c>
      <c r="C371" t="s">
        <v>17</v>
      </c>
      <c r="D371" t="s">
        <v>131</v>
      </c>
      <c r="E371" t="s">
        <v>65</v>
      </c>
      <c r="F371">
        <v>40</v>
      </c>
      <c r="G371" t="s">
        <v>148</v>
      </c>
      <c r="H371" t="s">
        <v>42</v>
      </c>
      <c r="I371" t="s">
        <v>63</v>
      </c>
      <c r="J371" t="s">
        <v>51</v>
      </c>
      <c r="K371">
        <v>3.3</v>
      </c>
      <c r="L371" t="s">
        <v>24</v>
      </c>
      <c r="M371" t="s">
        <v>72</v>
      </c>
      <c r="N371" t="s">
        <v>24</v>
      </c>
      <c r="O371" t="s">
        <v>24</v>
      </c>
      <c r="P371">
        <v>45</v>
      </c>
      <c r="Q371" t="s">
        <v>44</v>
      </c>
      <c r="R371" t="s">
        <v>56</v>
      </c>
      <c r="S371" t="str">
        <f t="shared" si="5"/>
        <v>Adult</v>
      </c>
    </row>
    <row r="372" spans="1:19" x14ac:dyDescent="0.3">
      <c r="A372">
        <v>371</v>
      </c>
      <c r="B372">
        <v>59</v>
      </c>
      <c r="C372" t="s">
        <v>17</v>
      </c>
      <c r="D372" t="s">
        <v>117</v>
      </c>
      <c r="E372" t="s">
        <v>65</v>
      </c>
      <c r="F372">
        <v>34</v>
      </c>
      <c r="G372" t="s">
        <v>45</v>
      </c>
      <c r="H372" t="s">
        <v>42</v>
      </c>
      <c r="I372" t="s">
        <v>76</v>
      </c>
      <c r="J372" t="s">
        <v>23</v>
      </c>
      <c r="K372">
        <v>3.4</v>
      </c>
      <c r="L372" t="s">
        <v>24</v>
      </c>
      <c r="M372" t="s">
        <v>25</v>
      </c>
      <c r="N372" t="s">
        <v>24</v>
      </c>
      <c r="O372" t="s">
        <v>24</v>
      </c>
      <c r="P372">
        <v>13</v>
      </c>
      <c r="Q372" t="s">
        <v>44</v>
      </c>
      <c r="R372" t="s">
        <v>38</v>
      </c>
      <c r="S372" t="str">
        <f t="shared" si="5"/>
        <v>Senior</v>
      </c>
    </row>
    <row r="373" spans="1:19" x14ac:dyDescent="0.3">
      <c r="A373">
        <v>372</v>
      </c>
      <c r="B373">
        <v>27</v>
      </c>
      <c r="C373" t="s">
        <v>17</v>
      </c>
      <c r="D373" t="s">
        <v>48</v>
      </c>
      <c r="E373" t="s">
        <v>40</v>
      </c>
      <c r="F373">
        <v>83</v>
      </c>
      <c r="G373" t="s">
        <v>96</v>
      </c>
      <c r="H373" t="s">
        <v>34</v>
      </c>
      <c r="I373" t="s">
        <v>67</v>
      </c>
      <c r="J373" t="s">
        <v>23</v>
      </c>
      <c r="K373">
        <v>3.2</v>
      </c>
      <c r="L373" t="s">
        <v>24</v>
      </c>
      <c r="M373" t="s">
        <v>68</v>
      </c>
      <c r="N373" t="s">
        <v>24</v>
      </c>
      <c r="O373" t="s">
        <v>24</v>
      </c>
      <c r="P373">
        <v>47</v>
      </c>
      <c r="Q373" t="s">
        <v>44</v>
      </c>
      <c r="R373" t="s">
        <v>86</v>
      </c>
      <c r="S373" t="str">
        <f t="shared" si="5"/>
        <v>Adult</v>
      </c>
    </row>
    <row r="374" spans="1:19" x14ac:dyDescent="0.3">
      <c r="A374">
        <v>373</v>
      </c>
      <c r="B374">
        <v>24</v>
      </c>
      <c r="C374" t="s">
        <v>17</v>
      </c>
      <c r="D374" t="s">
        <v>28</v>
      </c>
      <c r="E374" t="s">
        <v>19</v>
      </c>
      <c r="F374">
        <v>85</v>
      </c>
      <c r="G374" t="s">
        <v>136</v>
      </c>
      <c r="H374" t="s">
        <v>21</v>
      </c>
      <c r="I374" t="s">
        <v>119</v>
      </c>
      <c r="J374" t="s">
        <v>51</v>
      </c>
      <c r="K374">
        <v>3.7</v>
      </c>
      <c r="L374" t="s">
        <v>24</v>
      </c>
      <c r="M374" t="s">
        <v>52</v>
      </c>
      <c r="N374" t="s">
        <v>24</v>
      </c>
      <c r="O374" t="s">
        <v>24</v>
      </c>
      <c r="P374">
        <v>7</v>
      </c>
      <c r="Q374" t="s">
        <v>84</v>
      </c>
      <c r="R374" t="s">
        <v>38</v>
      </c>
      <c r="S374" t="str">
        <f t="shared" si="5"/>
        <v>Adult</v>
      </c>
    </row>
    <row r="375" spans="1:19" x14ac:dyDescent="0.3">
      <c r="A375">
        <v>374</v>
      </c>
      <c r="B375">
        <v>23</v>
      </c>
      <c r="C375" t="s">
        <v>17</v>
      </c>
      <c r="D375" t="s">
        <v>60</v>
      </c>
      <c r="E375" t="s">
        <v>61</v>
      </c>
      <c r="F375">
        <v>27</v>
      </c>
      <c r="G375" t="s">
        <v>112</v>
      </c>
      <c r="H375" t="s">
        <v>21</v>
      </c>
      <c r="I375" t="s">
        <v>50</v>
      </c>
      <c r="J375" t="s">
        <v>51</v>
      </c>
      <c r="K375">
        <v>4.5999999999999996</v>
      </c>
      <c r="L375" t="s">
        <v>24</v>
      </c>
      <c r="M375" t="s">
        <v>25</v>
      </c>
      <c r="N375" t="s">
        <v>24</v>
      </c>
      <c r="O375" t="s">
        <v>24</v>
      </c>
      <c r="P375">
        <v>11</v>
      </c>
      <c r="Q375" t="s">
        <v>26</v>
      </c>
      <c r="R375" t="s">
        <v>74</v>
      </c>
      <c r="S375" t="str">
        <f t="shared" si="5"/>
        <v>Adult</v>
      </c>
    </row>
    <row r="376" spans="1:19" x14ac:dyDescent="0.3">
      <c r="A376">
        <v>375</v>
      </c>
      <c r="B376">
        <v>69</v>
      </c>
      <c r="C376" t="s">
        <v>17</v>
      </c>
      <c r="D376" t="s">
        <v>104</v>
      </c>
      <c r="E376" t="s">
        <v>65</v>
      </c>
      <c r="F376">
        <v>78</v>
      </c>
      <c r="G376" t="s">
        <v>121</v>
      </c>
      <c r="H376" t="s">
        <v>34</v>
      </c>
      <c r="I376" t="s">
        <v>71</v>
      </c>
      <c r="J376" t="s">
        <v>35</v>
      </c>
      <c r="K376">
        <v>5</v>
      </c>
      <c r="L376" t="s">
        <v>24</v>
      </c>
      <c r="M376" t="s">
        <v>72</v>
      </c>
      <c r="N376" t="s">
        <v>24</v>
      </c>
      <c r="O376" t="s">
        <v>24</v>
      </c>
      <c r="P376">
        <v>39</v>
      </c>
      <c r="Q376" t="s">
        <v>73</v>
      </c>
      <c r="R376" t="s">
        <v>86</v>
      </c>
      <c r="S376" t="str">
        <f t="shared" si="5"/>
        <v>Senior</v>
      </c>
    </row>
    <row r="377" spans="1:19" x14ac:dyDescent="0.3">
      <c r="A377">
        <v>376</v>
      </c>
      <c r="B377">
        <v>59</v>
      </c>
      <c r="C377" t="s">
        <v>17</v>
      </c>
      <c r="D377" t="s">
        <v>87</v>
      </c>
      <c r="E377" t="s">
        <v>65</v>
      </c>
      <c r="F377">
        <v>32</v>
      </c>
      <c r="G377" t="s">
        <v>99</v>
      </c>
      <c r="H377" t="s">
        <v>42</v>
      </c>
      <c r="I377" t="s">
        <v>76</v>
      </c>
      <c r="J377" t="s">
        <v>51</v>
      </c>
      <c r="K377">
        <v>4.4000000000000004</v>
      </c>
      <c r="L377" t="s">
        <v>24</v>
      </c>
      <c r="M377" t="s">
        <v>52</v>
      </c>
      <c r="N377" t="s">
        <v>24</v>
      </c>
      <c r="O377" t="s">
        <v>24</v>
      </c>
      <c r="P377">
        <v>6</v>
      </c>
      <c r="Q377" t="s">
        <v>84</v>
      </c>
      <c r="R377" t="s">
        <v>56</v>
      </c>
      <c r="S377" t="str">
        <f t="shared" si="5"/>
        <v>Senior</v>
      </c>
    </row>
    <row r="378" spans="1:19" x14ac:dyDescent="0.3">
      <c r="A378">
        <v>377</v>
      </c>
      <c r="B378">
        <v>51</v>
      </c>
      <c r="C378" t="s">
        <v>17</v>
      </c>
      <c r="D378" t="s">
        <v>69</v>
      </c>
      <c r="E378" t="s">
        <v>40</v>
      </c>
      <c r="F378">
        <v>51</v>
      </c>
      <c r="G378" t="s">
        <v>129</v>
      </c>
      <c r="H378" t="s">
        <v>34</v>
      </c>
      <c r="I378" t="s">
        <v>22</v>
      </c>
      <c r="J378" t="s">
        <v>55</v>
      </c>
      <c r="K378">
        <v>4.9000000000000004</v>
      </c>
      <c r="L378" t="s">
        <v>24</v>
      </c>
      <c r="M378" t="s">
        <v>25</v>
      </c>
      <c r="N378" t="s">
        <v>24</v>
      </c>
      <c r="O378" t="s">
        <v>24</v>
      </c>
      <c r="P378">
        <v>2</v>
      </c>
      <c r="Q378" t="s">
        <v>26</v>
      </c>
      <c r="R378" t="s">
        <v>74</v>
      </c>
      <c r="S378" t="str">
        <f t="shared" si="5"/>
        <v>Senior</v>
      </c>
    </row>
    <row r="379" spans="1:19" x14ac:dyDescent="0.3">
      <c r="A379">
        <v>378</v>
      </c>
      <c r="B379">
        <v>63</v>
      </c>
      <c r="C379" t="s">
        <v>17</v>
      </c>
      <c r="D379" t="s">
        <v>117</v>
      </c>
      <c r="E379" t="s">
        <v>65</v>
      </c>
      <c r="F379">
        <v>32</v>
      </c>
      <c r="G379" t="s">
        <v>29</v>
      </c>
      <c r="H379" t="s">
        <v>42</v>
      </c>
      <c r="I379" t="s">
        <v>63</v>
      </c>
      <c r="J379" t="s">
        <v>35</v>
      </c>
      <c r="K379">
        <v>4.0999999999999996</v>
      </c>
      <c r="L379" t="s">
        <v>24</v>
      </c>
      <c r="M379" t="s">
        <v>52</v>
      </c>
      <c r="N379" t="s">
        <v>24</v>
      </c>
      <c r="O379" t="s">
        <v>24</v>
      </c>
      <c r="P379">
        <v>39</v>
      </c>
      <c r="Q379" t="s">
        <v>37</v>
      </c>
      <c r="R379" t="s">
        <v>95</v>
      </c>
      <c r="S379" t="str">
        <f t="shared" si="5"/>
        <v>Senior</v>
      </c>
    </row>
    <row r="380" spans="1:19" x14ac:dyDescent="0.3">
      <c r="A380">
        <v>379</v>
      </c>
      <c r="B380">
        <v>54</v>
      </c>
      <c r="C380" t="s">
        <v>17</v>
      </c>
      <c r="D380" t="s">
        <v>79</v>
      </c>
      <c r="E380" t="s">
        <v>19</v>
      </c>
      <c r="F380">
        <v>62</v>
      </c>
      <c r="G380" t="s">
        <v>105</v>
      </c>
      <c r="H380" t="s">
        <v>21</v>
      </c>
      <c r="I380" t="s">
        <v>119</v>
      </c>
      <c r="J380" t="s">
        <v>23</v>
      </c>
      <c r="K380">
        <v>4.9000000000000004</v>
      </c>
      <c r="L380" t="s">
        <v>24</v>
      </c>
      <c r="M380" t="s">
        <v>43</v>
      </c>
      <c r="N380" t="s">
        <v>24</v>
      </c>
      <c r="O380" t="s">
        <v>24</v>
      </c>
      <c r="P380">
        <v>23</v>
      </c>
      <c r="Q380" t="s">
        <v>37</v>
      </c>
      <c r="R380" t="s">
        <v>86</v>
      </c>
      <c r="S380" t="str">
        <f t="shared" si="5"/>
        <v>Senior</v>
      </c>
    </row>
    <row r="381" spans="1:19" x14ac:dyDescent="0.3">
      <c r="A381">
        <v>380</v>
      </c>
      <c r="B381">
        <v>32</v>
      </c>
      <c r="C381" t="s">
        <v>17</v>
      </c>
      <c r="D381" t="s">
        <v>111</v>
      </c>
      <c r="E381" t="s">
        <v>19</v>
      </c>
      <c r="F381">
        <v>29</v>
      </c>
      <c r="G381" t="s">
        <v>54</v>
      </c>
      <c r="H381" t="s">
        <v>34</v>
      </c>
      <c r="I381" t="s">
        <v>134</v>
      </c>
      <c r="J381" t="s">
        <v>55</v>
      </c>
      <c r="K381">
        <v>4.7</v>
      </c>
      <c r="L381" t="s">
        <v>24</v>
      </c>
      <c r="M381" t="s">
        <v>68</v>
      </c>
      <c r="N381" t="s">
        <v>24</v>
      </c>
      <c r="O381" t="s">
        <v>24</v>
      </c>
      <c r="P381">
        <v>46</v>
      </c>
      <c r="Q381" t="s">
        <v>84</v>
      </c>
      <c r="R381" t="s">
        <v>74</v>
      </c>
      <c r="S381" t="str">
        <f t="shared" si="5"/>
        <v>Adult</v>
      </c>
    </row>
    <row r="382" spans="1:19" x14ac:dyDescent="0.3">
      <c r="A382">
        <v>381</v>
      </c>
      <c r="B382">
        <v>39</v>
      </c>
      <c r="C382" t="s">
        <v>17</v>
      </c>
      <c r="D382" t="s">
        <v>130</v>
      </c>
      <c r="E382" t="s">
        <v>65</v>
      </c>
      <c r="F382">
        <v>69</v>
      </c>
      <c r="G382" t="s">
        <v>80</v>
      </c>
      <c r="H382" t="s">
        <v>90</v>
      </c>
      <c r="I382" t="s">
        <v>116</v>
      </c>
      <c r="J382" t="s">
        <v>55</v>
      </c>
      <c r="K382">
        <v>3</v>
      </c>
      <c r="L382" t="s">
        <v>24</v>
      </c>
      <c r="M382" t="s">
        <v>72</v>
      </c>
      <c r="N382" t="s">
        <v>24</v>
      </c>
      <c r="O382" t="s">
        <v>24</v>
      </c>
      <c r="P382">
        <v>19</v>
      </c>
      <c r="Q382" t="s">
        <v>73</v>
      </c>
      <c r="R382" t="s">
        <v>38</v>
      </c>
      <c r="S382" t="str">
        <f t="shared" si="5"/>
        <v>Adult</v>
      </c>
    </row>
    <row r="383" spans="1:19" x14ac:dyDescent="0.3">
      <c r="A383">
        <v>382</v>
      </c>
      <c r="B383">
        <v>66</v>
      </c>
      <c r="C383" t="s">
        <v>17</v>
      </c>
      <c r="D383" t="s">
        <v>104</v>
      </c>
      <c r="E383" t="s">
        <v>65</v>
      </c>
      <c r="F383">
        <v>25</v>
      </c>
      <c r="G383" t="s">
        <v>29</v>
      </c>
      <c r="H383" t="s">
        <v>21</v>
      </c>
      <c r="I383" t="s">
        <v>91</v>
      </c>
      <c r="J383" t="s">
        <v>23</v>
      </c>
      <c r="K383">
        <v>3.4</v>
      </c>
      <c r="L383" t="s">
        <v>24</v>
      </c>
      <c r="M383" t="s">
        <v>72</v>
      </c>
      <c r="N383" t="s">
        <v>24</v>
      </c>
      <c r="O383" t="s">
        <v>24</v>
      </c>
      <c r="P383">
        <v>3</v>
      </c>
      <c r="Q383" t="s">
        <v>37</v>
      </c>
      <c r="R383" t="s">
        <v>95</v>
      </c>
      <c r="S383" t="str">
        <f t="shared" si="5"/>
        <v>Senior</v>
      </c>
    </row>
    <row r="384" spans="1:19" x14ac:dyDescent="0.3">
      <c r="A384">
        <v>383</v>
      </c>
      <c r="B384">
        <v>28</v>
      </c>
      <c r="C384" t="s">
        <v>17</v>
      </c>
      <c r="D384" t="s">
        <v>32</v>
      </c>
      <c r="E384" t="s">
        <v>19</v>
      </c>
      <c r="F384">
        <v>76</v>
      </c>
      <c r="G384" t="s">
        <v>97</v>
      </c>
      <c r="H384" t="s">
        <v>42</v>
      </c>
      <c r="I384" t="s">
        <v>98</v>
      </c>
      <c r="J384" t="s">
        <v>23</v>
      </c>
      <c r="K384">
        <v>3.2</v>
      </c>
      <c r="L384" t="s">
        <v>24</v>
      </c>
      <c r="M384" t="s">
        <v>72</v>
      </c>
      <c r="N384" t="s">
        <v>24</v>
      </c>
      <c r="O384" t="s">
        <v>24</v>
      </c>
      <c r="P384">
        <v>47</v>
      </c>
      <c r="Q384" t="s">
        <v>44</v>
      </c>
      <c r="R384" t="s">
        <v>56</v>
      </c>
      <c r="S384" t="str">
        <f t="shared" si="5"/>
        <v>Adult</v>
      </c>
    </row>
    <row r="385" spans="1:19" x14ac:dyDescent="0.3">
      <c r="A385">
        <v>384</v>
      </c>
      <c r="B385">
        <v>50</v>
      </c>
      <c r="C385" t="s">
        <v>17</v>
      </c>
      <c r="D385" t="s">
        <v>87</v>
      </c>
      <c r="E385" t="s">
        <v>65</v>
      </c>
      <c r="F385">
        <v>77</v>
      </c>
      <c r="G385" t="s">
        <v>62</v>
      </c>
      <c r="H385" t="s">
        <v>34</v>
      </c>
      <c r="I385" t="s">
        <v>134</v>
      </c>
      <c r="J385" t="s">
        <v>55</v>
      </c>
      <c r="K385">
        <v>2.9</v>
      </c>
      <c r="L385" t="s">
        <v>24</v>
      </c>
      <c r="M385" t="s">
        <v>52</v>
      </c>
      <c r="N385" t="s">
        <v>24</v>
      </c>
      <c r="O385" t="s">
        <v>24</v>
      </c>
      <c r="P385">
        <v>6</v>
      </c>
      <c r="Q385" t="s">
        <v>44</v>
      </c>
      <c r="R385" t="s">
        <v>56</v>
      </c>
      <c r="S385" t="str">
        <f t="shared" si="5"/>
        <v>Adult</v>
      </c>
    </row>
    <row r="386" spans="1:19" x14ac:dyDescent="0.3">
      <c r="A386">
        <v>385</v>
      </c>
      <c r="B386">
        <v>70</v>
      </c>
      <c r="C386" t="s">
        <v>17</v>
      </c>
      <c r="D386" t="s">
        <v>28</v>
      </c>
      <c r="E386" t="s">
        <v>19</v>
      </c>
      <c r="F386">
        <v>33</v>
      </c>
      <c r="G386" t="s">
        <v>97</v>
      </c>
      <c r="H386" t="s">
        <v>42</v>
      </c>
      <c r="I386" t="s">
        <v>116</v>
      </c>
      <c r="J386" t="s">
        <v>55</v>
      </c>
      <c r="K386">
        <v>4.5</v>
      </c>
      <c r="L386" t="s">
        <v>24</v>
      </c>
      <c r="M386" t="s">
        <v>68</v>
      </c>
      <c r="N386" t="s">
        <v>24</v>
      </c>
      <c r="O386" t="s">
        <v>24</v>
      </c>
      <c r="P386">
        <v>6</v>
      </c>
      <c r="Q386" t="s">
        <v>26</v>
      </c>
      <c r="R386" t="s">
        <v>47</v>
      </c>
      <c r="S386" t="str">
        <f t="shared" si="5"/>
        <v>Senior</v>
      </c>
    </row>
    <row r="387" spans="1:19" x14ac:dyDescent="0.3">
      <c r="A387">
        <v>386</v>
      </c>
      <c r="B387">
        <v>67</v>
      </c>
      <c r="C387" t="s">
        <v>17</v>
      </c>
      <c r="D387" t="s">
        <v>57</v>
      </c>
      <c r="E387" t="s">
        <v>19</v>
      </c>
      <c r="F387">
        <v>93</v>
      </c>
      <c r="G387" t="s">
        <v>62</v>
      </c>
      <c r="H387" t="s">
        <v>34</v>
      </c>
      <c r="I387" t="s">
        <v>132</v>
      </c>
      <c r="J387" t="s">
        <v>55</v>
      </c>
      <c r="K387">
        <v>2.7</v>
      </c>
      <c r="L387" t="s">
        <v>24</v>
      </c>
      <c r="M387" t="s">
        <v>43</v>
      </c>
      <c r="N387" t="s">
        <v>24</v>
      </c>
      <c r="O387" t="s">
        <v>24</v>
      </c>
      <c r="P387">
        <v>12</v>
      </c>
      <c r="Q387" t="s">
        <v>37</v>
      </c>
      <c r="R387" t="s">
        <v>74</v>
      </c>
      <c r="S387" t="str">
        <f t="shared" ref="S387:S450" si="6">IF(B387&gt;50,"Senior",IF(B387&gt;=20,"Adult","Teenager"))</f>
        <v>Senior</v>
      </c>
    </row>
    <row r="388" spans="1:19" x14ac:dyDescent="0.3">
      <c r="A388">
        <v>387</v>
      </c>
      <c r="B388">
        <v>64</v>
      </c>
      <c r="C388" t="s">
        <v>17</v>
      </c>
      <c r="D388" t="s">
        <v>104</v>
      </c>
      <c r="E388" t="s">
        <v>65</v>
      </c>
      <c r="F388">
        <v>39</v>
      </c>
      <c r="G388" t="s">
        <v>58</v>
      </c>
      <c r="H388" t="s">
        <v>21</v>
      </c>
      <c r="I388" t="s">
        <v>108</v>
      </c>
      <c r="J388" t="s">
        <v>35</v>
      </c>
      <c r="K388">
        <v>3.4</v>
      </c>
      <c r="L388" t="s">
        <v>24</v>
      </c>
      <c r="M388" t="s">
        <v>25</v>
      </c>
      <c r="N388" t="s">
        <v>24</v>
      </c>
      <c r="O388" t="s">
        <v>24</v>
      </c>
      <c r="P388">
        <v>40</v>
      </c>
      <c r="Q388" t="s">
        <v>44</v>
      </c>
      <c r="R388" t="s">
        <v>56</v>
      </c>
      <c r="S388" t="str">
        <f t="shared" si="6"/>
        <v>Senior</v>
      </c>
    </row>
    <row r="389" spans="1:19" x14ac:dyDescent="0.3">
      <c r="A389">
        <v>388</v>
      </c>
      <c r="B389">
        <v>45</v>
      </c>
      <c r="C389" t="s">
        <v>17</v>
      </c>
      <c r="D389" t="s">
        <v>60</v>
      </c>
      <c r="E389" t="s">
        <v>61</v>
      </c>
      <c r="F389">
        <v>93</v>
      </c>
      <c r="G389" t="s">
        <v>140</v>
      </c>
      <c r="H389" t="s">
        <v>21</v>
      </c>
      <c r="I389" t="s">
        <v>63</v>
      </c>
      <c r="J389" t="s">
        <v>51</v>
      </c>
      <c r="K389">
        <v>4.5999999999999996</v>
      </c>
      <c r="L389" t="s">
        <v>24</v>
      </c>
      <c r="M389" t="s">
        <v>72</v>
      </c>
      <c r="N389" t="s">
        <v>24</v>
      </c>
      <c r="O389" t="s">
        <v>24</v>
      </c>
      <c r="P389">
        <v>38</v>
      </c>
      <c r="Q389" t="s">
        <v>44</v>
      </c>
      <c r="R389" t="s">
        <v>27</v>
      </c>
      <c r="S389" t="str">
        <f t="shared" si="6"/>
        <v>Adult</v>
      </c>
    </row>
    <row r="390" spans="1:19" x14ac:dyDescent="0.3">
      <c r="A390">
        <v>389</v>
      </c>
      <c r="B390">
        <v>22</v>
      </c>
      <c r="C390" t="s">
        <v>17</v>
      </c>
      <c r="D390" t="s">
        <v>64</v>
      </c>
      <c r="E390" t="s">
        <v>65</v>
      </c>
      <c r="F390">
        <v>82</v>
      </c>
      <c r="G390" t="s">
        <v>147</v>
      </c>
      <c r="H390" t="s">
        <v>42</v>
      </c>
      <c r="I390" t="s">
        <v>119</v>
      </c>
      <c r="J390" t="s">
        <v>51</v>
      </c>
      <c r="K390">
        <v>2.7</v>
      </c>
      <c r="L390" t="s">
        <v>24</v>
      </c>
      <c r="M390" t="s">
        <v>72</v>
      </c>
      <c r="N390" t="s">
        <v>24</v>
      </c>
      <c r="O390" t="s">
        <v>24</v>
      </c>
      <c r="P390">
        <v>10</v>
      </c>
      <c r="Q390" t="s">
        <v>44</v>
      </c>
      <c r="R390" t="s">
        <v>56</v>
      </c>
      <c r="S390" t="str">
        <f t="shared" si="6"/>
        <v>Adult</v>
      </c>
    </row>
    <row r="391" spans="1:19" x14ac:dyDescent="0.3">
      <c r="A391">
        <v>390</v>
      </c>
      <c r="B391">
        <v>27</v>
      </c>
      <c r="C391" t="s">
        <v>17</v>
      </c>
      <c r="D391" t="s">
        <v>135</v>
      </c>
      <c r="E391" t="s">
        <v>40</v>
      </c>
      <c r="F391">
        <v>42</v>
      </c>
      <c r="G391" t="s">
        <v>139</v>
      </c>
      <c r="H391" t="s">
        <v>21</v>
      </c>
      <c r="I391" t="s">
        <v>71</v>
      </c>
      <c r="J391" t="s">
        <v>35</v>
      </c>
      <c r="K391">
        <v>4.2</v>
      </c>
      <c r="L391" t="s">
        <v>24</v>
      </c>
      <c r="M391" t="s">
        <v>52</v>
      </c>
      <c r="N391" t="s">
        <v>24</v>
      </c>
      <c r="O391" t="s">
        <v>24</v>
      </c>
      <c r="P391">
        <v>28</v>
      </c>
      <c r="Q391" t="s">
        <v>73</v>
      </c>
      <c r="R391" t="s">
        <v>86</v>
      </c>
      <c r="S391" t="str">
        <f t="shared" si="6"/>
        <v>Adult</v>
      </c>
    </row>
    <row r="392" spans="1:19" x14ac:dyDescent="0.3">
      <c r="A392">
        <v>391</v>
      </c>
      <c r="B392">
        <v>25</v>
      </c>
      <c r="C392" t="s">
        <v>17</v>
      </c>
      <c r="D392" t="s">
        <v>141</v>
      </c>
      <c r="E392" t="s">
        <v>65</v>
      </c>
      <c r="F392">
        <v>71</v>
      </c>
      <c r="G392" t="s">
        <v>114</v>
      </c>
      <c r="H392" t="s">
        <v>42</v>
      </c>
      <c r="I392" t="s">
        <v>124</v>
      </c>
      <c r="J392" t="s">
        <v>23</v>
      </c>
      <c r="K392">
        <v>3.2</v>
      </c>
      <c r="L392" t="s">
        <v>24</v>
      </c>
      <c r="M392" t="s">
        <v>68</v>
      </c>
      <c r="N392" t="s">
        <v>24</v>
      </c>
      <c r="O392" t="s">
        <v>24</v>
      </c>
      <c r="P392">
        <v>19</v>
      </c>
      <c r="Q392" t="s">
        <v>44</v>
      </c>
      <c r="R392" t="s">
        <v>47</v>
      </c>
      <c r="S392" t="str">
        <f t="shared" si="6"/>
        <v>Adult</v>
      </c>
    </row>
    <row r="393" spans="1:19" x14ac:dyDescent="0.3">
      <c r="A393">
        <v>392</v>
      </c>
      <c r="B393">
        <v>37</v>
      </c>
      <c r="C393" t="s">
        <v>17</v>
      </c>
      <c r="D393" t="s">
        <v>28</v>
      </c>
      <c r="E393" t="s">
        <v>19</v>
      </c>
      <c r="F393">
        <v>86</v>
      </c>
      <c r="G393" t="s">
        <v>146</v>
      </c>
      <c r="H393" t="s">
        <v>21</v>
      </c>
      <c r="I393" t="s">
        <v>22</v>
      </c>
      <c r="J393" t="s">
        <v>35</v>
      </c>
      <c r="K393">
        <v>4.8</v>
      </c>
      <c r="L393" t="s">
        <v>24</v>
      </c>
      <c r="M393" t="s">
        <v>52</v>
      </c>
      <c r="N393" t="s">
        <v>24</v>
      </c>
      <c r="O393" t="s">
        <v>24</v>
      </c>
      <c r="P393">
        <v>25</v>
      </c>
      <c r="Q393" t="s">
        <v>31</v>
      </c>
      <c r="R393" t="s">
        <v>27</v>
      </c>
      <c r="S393" t="str">
        <f t="shared" si="6"/>
        <v>Adult</v>
      </c>
    </row>
    <row r="394" spans="1:19" x14ac:dyDescent="0.3">
      <c r="A394">
        <v>393</v>
      </c>
      <c r="B394">
        <v>26</v>
      </c>
      <c r="C394" t="s">
        <v>17</v>
      </c>
      <c r="D394" t="s">
        <v>111</v>
      </c>
      <c r="E394" t="s">
        <v>19</v>
      </c>
      <c r="F394">
        <v>82</v>
      </c>
      <c r="G394" t="s">
        <v>133</v>
      </c>
      <c r="H394" t="s">
        <v>90</v>
      </c>
      <c r="I394" t="s">
        <v>92</v>
      </c>
      <c r="J394" t="s">
        <v>35</v>
      </c>
      <c r="K394">
        <v>3.3</v>
      </c>
      <c r="L394" t="s">
        <v>24</v>
      </c>
      <c r="M394" t="s">
        <v>43</v>
      </c>
      <c r="N394" t="s">
        <v>24</v>
      </c>
      <c r="O394" t="s">
        <v>24</v>
      </c>
      <c r="P394">
        <v>38</v>
      </c>
      <c r="Q394" t="s">
        <v>37</v>
      </c>
      <c r="R394" t="s">
        <v>47</v>
      </c>
      <c r="S394" t="str">
        <f t="shared" si="6"/>
        <v>Adult</v>
      </c>
    </row>
    <row r="395" spans="1:19" x14ac:dyDescent="0.3">
      <c r="A395">
        <v>394</v>
      </c>
      <c r="B395">
        <v>33</v>
      </c>
      <c r="C395" t="s">
        <v>17</v>
      </c>
      <c r="D395" t="s">
        <v>69</v>
      </c>
      <c r="E395" t="s">
        <v>40</v>
      </c>
      <c r="F395">
        <v>65</v>
      </c>
      <c r="G395" t="s">
        <v>127</v>
      </c>
      <c r="H395" t="s">
        <v>21</v>
      </c>
      <c r="I395" t="s">
        <v>30</v>
      </c>
      <c r="J395" t="s">
        <v>55</v>
      </c>
      <c r="K395">
        <v>4.2</v>
      </c>
      <c r="L395" t="s">
        <v>24</v>
      </c>
      <c r="M395" t="s">
        <v>52</v>
      </c>
      <c r="N395" t="s">
        <v>24</v>
      </c>
      <c r="O395" t="s">
        <v>24</v>
      </c>
      <c r="P395">
        <v>6</v>
      </c>
      <c r="Q395" t="s">
        <v>44</v>
      </c>
      <c r="R395" t="s">
        <v>27</v>
      </c>
      <c r="S395" t="str">
        <f t="shared" si="6"/>
        <v>Adult</v>
      </c>
    </row>
    <row r="396" spans="1:19" x14ac:dyDescent="0.3">
      <c r="A396">
        <v>395</v>
      </c>
      <c r="B396">
        <v>43</v>
      </c>
      <c r="C396" t="s">
        <v>17</v>
      </c>
      <c r="D396" t="s">
        <v>117</v>
      </c>
      <c r="E396" t="s">
        <v>65</v>
      </c>
      <c r="F396">
        <v>29</v>
      </c>
      <c r="G396" t="s">
        <v>112</v>
      </c>
      <c r="H396" t="s">
        <v>42</v>
      </c>
      <c r="I396" t="s">
        <v>116</v>
      </c>
      <c r="J396" t="s">
        <v>35</v>
      </c>
      <c r="K396">
        <v>4.8</v>
      </c>
      <c r="L396" t="s">
        <v>24</v>
      </c>
      <c r="M396" t="s">
        <v>72</v>
      </c>
      <c r="N396" t="s">
        <v>24</v>
      </c>
      <c r="O396" t="s">
        <v>24</v>
      </c>
      <c r="P396">
        <v>7</v>
      </c>
      <c r="Q396" t="s">
        <v>84</v>
      </c>
      <c r="R396" t="s">
        <v>74</v>
      </c>
      <c r="S396" t="str">
        <f t="shared" si="6"/>
        <v>Adult</v>
      </c>
    </row>
    <row r="397" spans="1:19" x14ac:dyDescent="0.3">
      <c r="A397">
        <v>396</v>
      </c>
      <c r="B397">
        <v>37</v>
      </c>
      <c r="C397" t="s">
        <v>17</v>
      </c>
      <c r="D397" t="s">
        <v>48</v>
      </c>
      <c r="E397" t="s">
        <v>40</v>
      </c>
      <c r="F397">
        <v>65</v>
      </c>
      <c r="G397" t="s">
        <v>41</v>
      </c>
      <c r="H397" t="s">
        <v>21</v>
      </c>
      <c r="I397" t="s">
        <v>108</v>
      </c>
      <c r="J397" t="s">
        <v>23</v>
      </c>
      <c r="K397">
        <v>4.9000000000000004</v>
      </c>
      <c r="L397" t="s">
        <v>24</v>
      </c>
      <c r="M397" t="s">
        <v>72</v>
      </c>
      <c r="N397" t="s">
        <v>24</v>
      </c>
      <c r="O397" t="s">
        <v>24</v>
      </c>
      <c r="P397">
        <v>2</v>
      </c>
      <c r="Q397" t="s">
        <v>44</v>
      </c>
      <c r="R397" t="s">
        <v>47</v>
      </c>
      <c r="S397" t="str">
        <f t="shared" si="6"/>
        <v>Adult</v>
      </c>
    </row>
    <row r="398" spans="1:19" x14ac:dyDescent="0.3">
      <c r="A398">
        <v>397</v>
      </c>
      <c r="B398">
        <v>46</v>
      </c>
      <c r="C398" t="s">
        <v>17</v>
      </c>
      <c r="D398" t="s">
        <v>79</v>
      </c>
      <c r="E398" t="s">
        <v>19</v>
      </c>
      <c r="F398">
        <v>88</v>
      </c>
      <c r="G398" t="s">
        <v>129</v>
      </c>
      <c r="H398" t="s">
        <v>34</v>
      </c>
      <c r="I398" t="s">
        <v>92</v>
      </c>
      <c r="J398" t="s">
        <v>55</v>
      </c>
      <c r="K398">
        <v>3.9</v>
      </c>
      <c r="L398" t="s">
        <v>24</v>
      </c>
      <c r="M398" t="s">
        <v>52</v>
      </c>
      <c r="N398" t="s">
        <v>24</v>
      </c>
      <c r="O398" t="s">
        <v>24</v>
      </c>
      <c r="P398">
        <v>24</v>
      </c>
      <c r="Q398" t="s">
        <v>73</v>
      </c>
      <c r="R398" t="s">
        <v>47</v>
      </c>
      <c r="S398" t="str">
        <f t="shared" si="6"/>
        <v>Adult</v>
      </c>
    </row>
    <row r="399" spans="1:19" x14ac:dyDescent="0.3">
      <c r="A399">
        <v>398</v>
      </c>
      <c r="B399">
        <v>22</v>
      </c>
      <c r="C399" t="s">
        <v>17</v>
      </c>
      <c r="D399" t="s">
        <v>131</v>
      </c>
      <c r="E399" t="s">
        <v>65</v>
      </c>
      <c r="F399">
        <v>46</v>
      </c>
      <c r="G399" t="s">
        <v>89</v>
      </c>
      <c r="H399" t="s">
        <v>42</v>
      </c>
      <c r="I399" t="s">
        <v>124</v>
      </c>
      <c r="J399" t="s">
        <v>55</v>
      </c>
      <c r="K399">
        <v>3</v>
      </c>
      <c r="L399" t="s">
        <v>24</v>
      </c>
      <c r="M399" t="s">
        <v>36</v>
      </c>
      <c r="N399" t="s">
        <v>24</v>
      </c>
      <c r="O399" t="s">
        <v>24</v>
      </c>
      <c r="P399">
        <v>26</v>
      </c>
      <c r="Q399" t="s">
        <v>31</v>
      </c>
      <c r="R399" t="s">
        <v>47</v>
      </c>
      <c r="S399" t="str">
        <f t="shared" si="6"/>
        <v>Adult</v>
      </c>
    </row>
    <row r="400" spans="1:19" x14ac:dyDescent="0.3">
      <c r="A400">
        <v>399</v>
      </c>
      <c r="B400">
        <v>20</v>
      </c>
      <c r="C400" t="s">
        <v>17</v>
      </c>
      <c r="D400" t="s">
        <v>135</v>
      </c>
      <c r="E400" t="s">
        <v>40</v>
      </c>
      <c r="F400">
        <v>67</v>
      </c>
      <c r="G400" t="s">
        <v>54</v>
      </c>
      <c r="H400" t="s">
        <v>34</v>
      </c>
      <c r="I400" t="s">
        <v>63</v>
      </c>
      <c r="J400" t="s">
        <v>23</v>
      </c>
      <c r="K400">
        <v>4.5999999999999996</v>
      </c>
      <c r="L400" t="s">
        <v>24</v>
      </c>
      <c r="M400" t="s">
        <v>36</v>
      </c>
      <c r="N400" t="s">
        <v>24</v>
      </c>
      <c r="O400" t="s">
        <v>24</v>
      </c>
      <c r="P400">
        <v>25</v>
      </c>
      <c r="Q400" t="s">
        <v>84</v>
      </c>
      <c r="R400" t="s">
        <v>95</v>
      </c>
      <c r="S400" t="str">
        <f t="shared" si="6"/>
        <v>Adult</v>
      </c>
    </row>
    <row r="401" spans="1:19" x14ac:dyDescent="0.3">
      <c r="A401">
        <v>400</v>
      </c>
      <c r="B401">
        <v>60</v>
      </c>
      <c r="C401" t="s">
        <v>17</v>
      </c>
      <c r="D401" t="s">
        <v>117</v>
      </c>
      <c r="E401" t="s">
        <v>65</v>
      </c>
      <c r="F401">
        <v>35</v>
      </c>
      <c r="G401" t="s">
        <v>133</v>
      </c>
      <c r="H401" t="s">
        <v>21</v>
      </c>
      <c r="I401" t="s">
        <v>142</v>
      </c>
      <c r="J401" t="s">
        <v>55</v>
      </c>
      <c r="K401">
        <v>3.5</v>
      </c>
      <c r="L401" t="s">
        <v>24</v>
      </c>
      <c r="M401" t="s">
        <v>68</v>
      </c>
      <c r="N401" t="s">
        <v>24</v>
      </c>
      <c r="O401" t="s">
        <v>24</v>
      </c>
      <c r="P401">
        <v>10</v>
      </c>
      <c r="Q401" t="s">
        <v>84</v>
      </c>
      <c r="R401" t="s">
        <v>86</v>
      </c>
      <c r="S401" t="str">
        <f t="shared" si="6"/>
        <v>Senior</v>
      </c>
    </row>
    <row r="402" spans="1:19" x14ac:dyDescent="0.3">
      <c r="A402">
        <v>401</v>
      </c>
      <c r="B402">
        <v>39</v>
      </c>
      <c r="C402" t="s">
        <v>17</v>
      </c>
      <c r="D402" t="s">
        <v>135</v>
      </c>
      <c r="E402" t="s">
        <v>40</v>
      </c>
      <c r="F402">
        <v>66</v>
      </c>
      <c r="G402" t="s">
        <v>138</v>
      </c>
      <c r="H402" t="s">
        <v>42</v>
      </c>
      <c r="I402" t="s">
        <v>94</v>
      </c>
      <c r="J402" t="s">
        <v>23</v>
      </c>
      <c r="K402">
        <v>4.8</v>
      </c>
      <c r="L402" t="s">
        <v>24</v>
      </c>
      <c r="M402" t="s">
        <v>36</v>
      </c>
      <c r="N402" t="s">
        <v>24</v>
      </c>
      <c r="O402" t="s">
        <v>24</v>
      </c>
      <c r="P402">
        <v>14</v>
      </c>
      <c r="Q402" t="s">
        <v>44</v>
      </c>
      <c r="R402" t="s">
        <v>27</v>
      </c>
      <c r="S402" t="str">
        <f t="shared" si="6"/>
        <v>Adult</v>
      </c>
    </row>
    <row r="403" spans="1:19" x14ac:dyDescent="0.3">
      <c r="A403">
        <v>402</v>
      </c>
      <c r="B403">
        <v>43</v>
      </c>
      <c r="C403" t="s">
        <v>17</v>
      </c>
      <c r="D403" t="s">
        <v>111</v>
      </c>
      <c r="E403" t="s">
        <v>19</v>
      </c>
      <c r="F403">
        <v>91</v>
      </c>
      <c r="G403" t="s">
        <v>99</v>
      </c>
      <c r="H403" t="s">
        <v>21</v>
      </c>
      <c r="I403" t="s">
        <v>119</v>
      </c>
      <c r="J403" t="s">
        <v>55</v>
      </c>
      <c r="K403">
        <v>4.8</v>
      </c>
      <c r="L403" t="s">
        <v>24</v>
      </c>
      <c r="M403" t="s">
        <v>52</v>
      </c>
      <c r="N403" t="s">
        <v>24</v>
      </c>
      <c r="O403" t="s">
        <v>24</v>
      </c>
      <c r="P403">
        <v>21</v>
      </c>
      <c r="Q403" t="s">
        <v>31</v>
      </c>
      <c r="R403" t="s">
        <v>56</v>
      </c>
      <c r="S403" t="str">
        <f t="shared" si="6"/>
        <v>Adult</v>
      </c>
    </row>
    <row r="404" spans="1:19" x14ac:dyDescent="0.3">
      <c r="A404">
        <v>403</v>
      </c>
      <c r="B404">
        <v>31</v>
      </c>
      <c r="C404" t="s">
        <v>17</v>
      </c>
      <c r="D404" t="s">
        <v>130</v>
      </c>
      <c r="E404" t="s">
        <v>65</v>
      </c>
      <c r="F404">
        <v>78</v>
      </c>
      <c r="G404" t="s">
        <v>97</v>
      </c>
      <c r="H404" t="s">
        <v>21</v>
      </c>
      <c r="I404" t="s">
        <v>107</v>
      </c>
      <c r="J404" t="s">
        <v>55</v>
      </c>
      <c r="K404">
        <v>3</v>
      </c>
      <c r="L404" t="s">
        <v>24</v>
      </c>
      <c r="M404" t="s">
        <v>25</v>
      </c>
      <c r="N404" t="s">
        <v>24</v>
      </c>
      <c r="O404" t="s">
        <v>24</v>
      </c>
      <c r="P404">
        <v>26</v>
      </c>
      <c r="Q404" t="s">
        <v>44</v>
      </c>
      <c r="R404" t="s">
        <v>86</v>
      </c>
      <c r="S404" t="str">
        <f t="shared" si="6"/>
        <v>Adult</v>
      </c>
    </row>
    <row r="405" spans="1:19" x14ac:dyDescent="0.3">
      <c r="A405">
        <v>404</v>
      </c>
      <c r="B405">
        <v>19</v>
      </c>
      <c r="C405" t="s">
        <v>17</v>
      </c>
      <c r="D405" t="s">
        <v>48</v>
      </c>
      <c r="E405" t="s">
        <v>40</v>
      </c>
      <c r="F405">
        <v>45</v>
      </c>
      <c r="G405" t="s">
        <v>105</v>
      </c>
      <c r="H405" t="s">
        <v>42</v>
      </c>
      <c r="I405" t="s">
        <v>119</v>
      </c>
      <c r="J405" t="s">
        <v>23</v>
      </c>
      <c r="K405">
        <v>4.5</v>
      </c>
      <c r="L405" t="s">
        <v>24</v>
      </c>
      <c r="M405" t="s">
        <v>43</v>
      </c>
      <c r="N405" t="s">
        <v>24</v>
      </c>
      <c r="O405" t="s">
        <v>24</v>
      </c>
      <c r="P405">
        <v>12</v>
      </c>
      <c r="Q405" t="s">
        <v>73</v>
      </c>
      <c r="R405" t="s">
        <v>47</v>
      </c>
      <c r="S405" t="str">
        <f t="shared" si="6"/>
        <v>Teenager</v>
      </c>
    </row>
    <row r="406" spans="1:19" x14ac:dyDescent="0.3">
      <c r="A406">
        <v>405</v>
      </c>
      <c r="B406">
        <v>35</v>
      </c>
      <c r="C406" t="s">
        <v>17</v>
      </c>
      <c r="D406" t="s">
        <v>111</v>
      </c>
      <c r="E406" t="s">
        <v>19</v>
      </c>
      <c r="F406">
        <v>93</v>
      </c>
      <c r="G406" t="s">
        <v>77</v>
      </c>
      <c r="H406" t="s">
        <v>42</v>
      </c>
      <c r="I406" t="s">
        <v>124</v>
      </c>
      <c r="J406" t="s">
        <v>35</v>
      </c>
      <c r="K406">
        <v>4.8</v>
      </c>
      <c r="L406" t="s">
        <v>24</v>
      </c>
      <c r="M406" t="s">
        <v>72</v>
      </c>
      <c r="N406" t="s">
        <v>24</v>
      </c>
      <c r="O406" t="s">
        <v>24</v>
      </c>
      <c r="P406">
        <v>11</v>
      </c>
      <c r="Q406" t="s">
        <v>37</v>
      </c>
      <c r="R406" t="s">
        <v>86</v>
      </c>
      <c r="S406" t="str">
        <f t="shared" si="6"/>
        <v>Adult</v>
      </c>
    </row>
    <row r="407" spans="1:19" x14ac:dyDescent="0.3">
      <c r="A407">
        <v>406</v>
      </c>
      <c r="B407">
        <v>41</v>
      </c>
      <c r="C407" t="s">
        <v>17</v>
      </c>
      <c r="D407" t="s">
        <v>32</v>
      </c>
      <c r="E407" t="s">
        <v>19</v>
      </c>
      <c r="F407">
        <v>74</v>
      </c>
      <c r="G407" t="s">
        <v>129</v>
      </c>
      <c r="H407" t="s">
        <v>34</v>
      </c>
      <c r="I407" t="s">
        <v>63</v>
      </c>
      <c r="J407" t="s">
        <v>51</v>
      </c>
      <c r="K407">
        <v>3.8</v>
      </c>
      <c r="L407" t="s">
        <v>24</v>
      </c>
      <c r="M407" t="s">
        <v>52</v>
      </c>
      <c r="N407" t="s">
        <v>24</v>
      </c>
      <c r="O407" t="s">
        <v>24</v>
      </c>
      <c r="P407">
        <v>15</v>
      </c>
      <c r="Q407" t="s">
        <v>31</v>
      </c>
      <c r="R407" t="s">
        <v>47</v>
      </c>
      <c r="S407" t="str">
        <f t="shared" si="6"/>
        <v>Adult</v>
      </c>
    </row>
    <row r="408" spans="1:19" x14ac:dyDescent="0.3">
      <c r="A408">
        <v>407</v>
      </c>
      <c r="B408">
        <v>52</v>
      </c>
      <c r="C408" t="s">
        <v>17</v>
      </c>
      <c r="D408" t="s">
        <v>141</v>
      </c>
      <c r="E408" t="s">
        <v>65</v>
      </c>
      <c r="F408">
        <v>55</v>
      </c>
      <c r="G408" t="s">
        <v>126</v>
      </c>
      <c r="H408" t="s">
        <v>42</v>
      </c>
      <c r="I408" t="s">
        <v>98</v>
      </c>
      <c r="J408" t="s">
        <v>35</v>
      </c>
      <c r="K408">
        <v>4.5999999999999996</v>
      </c>
      <c r="L408" t="s">
        <v>24</v>
      </c>
      <c r="M408" t="s">
        <v>25</v>
      </c>
      <c r="N408" t="s">
        <v>24</v>
      </c>
      <c r="O408" t="s">
        <v>24</v>
      </c>
      <c r="P408">
        <v>13</v>
      </c>
      <c r="Q408" t="s">
        <v>31</v>
      </c>
      <c r="R408" t="s">
        <v>86</v>
      </c>
      <c r="S408" t="str">
        <f t="shared" si="6"/>
        <v>Senior</v>
      </c>
    </row>
    <row r="409" spans="1:19" x14ac:dyDescent="0.3">
      <c r="A409">
        <v>408</v>
      </c>
      <c r="B409">
        <v>45</v>
      </c>
      <c r="C409" t="s">
        <v>17</v>
      </c>
      <c r="D409" t="s">
        <v>102</v>
      </c>
      <c r="E409" t="s">
        <v>19</v>
      </c>
      <c r="F409">
        <v>76</v>
      </c>
      <c r="G409" t="s">
        <v>96</v>
      </c>
      <c r="H409" t="s">
        <v>90</v>
      </c>
      <c r="I409" t="s">
        <v>83</v>
      </c>
      <c r="J409" t="s">
        <v>35</v>
      </c>
      <c r="K409">
        <v>3.1</v>
      </c>
      <c r="L409" t="s">
        <v>24</v>
      </c>
      <c r="M409" t="s">
        <v>43</v>
      </c>
      <c r="N409" t="s">
        <v>24</v>
      </c>
      <c r="O409" t="s">
        <v>24</v>
      </c>
      <c r="P409">
        <v>5</v>
      </c>
      <c r="Q409" t="s">
        <v>37</v>
      </c>
      <c r="R409" t="s">
        <v>74</v>
      </c>
      <c r="S409" t="str">
        <f t="shared" si="6"/>
        <v>Adult</v>
      </c>
    </row>
    <row r="410" spans="1:19" x14ac:dyDescent="0.3">
      <c r="A410">
        <v>409</v>
      </c>
      <c r="B410">
        <v>34</v>
      </c>
      <c r="C410" t="s">
        <v>17</v>
      </c>
      <c r="D410" t="s">
        <v>48</v>
      </c>
      <c r="E410" t="s">
        <v>40</v>
      </c>
      <c r="F410">
        <v>66</v>
      </c>
      <c r="G410" t="s">
        <v>88</v>
      </c>
      <c r="H410" t="s">
        <v>21</v>
      </c>
      <c r="I410" t="s">
        <v>50</v>
      </c>
      <c r="J410" t="s">
        <v>35</v>
      </c>
      <c r="K410">
        <v>3.4</v>
      </c>
      <c r="L410" t="s">
        <v>24</v>
      </c>
      <c r="M410" t="s">
        <v>25</v>
      </c>
      <c r="N410" t="s">
        <v>24</v>
      </c>
      <c r="O410" t="s">
        <v>24</v>
      </c>
      <c r="P410">
        <v>36</v>
      </c>
      <c r="Q410" t="s">
        <v>31</v>
      </c>
      <c r="R410" t="s">
        <v>27</v>
      </c>
      <c r="S410" t="str">
        <f t="shared" si="6"/>
        <v>Adult</v>
      </c>
    </row>
    <row r="411" spans="1:19" x14ac:dyDescent="0.3">
      <c r="A411">
        <v>410</v>
      </c>
      <c r="B411">
        <v>35</v>
      </c>
      <c r="C411" t="s">
        <v>17</v>
      </c>
      <c r="D411" t="s">
        <v>57</v>
      </c>
      <c r="E411" t="s">
        <v>19</v>
      </c>
      <c r="F411">
        <v>51</v>
      </c>
      <c r="G411" t="s">
        <v>146</v>
      </c>
      <c r="H411" t="s">
        <v>42</v>
      </c>
      <c r="I411" t="s">
        <v>108</v>
      </c>
      <c r="J411" t="s">
        <v>23</v>
      </c>
      <c r="K411">
        <v>3.3</v>
      </c>
      <c r="L411" t="s">
        <v>24</v>
      </c>
      <c r="M411" t="s">
        <v>68</v>
      </c>
      <c r="N411" t="s">
        <v>24</v>
      </c>
      <c r="O411" t="s">
        <v>24</v>
      </c>
      <c r="P411">
        <v>32</v>
      </c>
      <c r="Q411" t="s">
        <v>73</v>
      </c>
      <c r="R411" t="s">
        <v>86</v>
      </c>
      <c r="S411" t="str">
        <f t="shared" si="6"/>
        <v>Adult</v>
      </c>
    </row>
    <row r="412" spans="1:19" x14ac:dyDescent="0.3">
      <c r="A412">
        <v>411</v>
      </c>
      <c r="B412">
        <v>29</v>
      </c>
      <c r="C412" t="s">
        <v>17</v>
      </c>
      <c r="D412" t="s">
        <v>28</v>
      </c>
      <c r="E412" t="s">
        <v>19</v>
      </c>
      <c r="F412">
        <v>26</v>
      </c>
      <c r="G412" t="s">
        <v>139</v>
      </c>
      <c r="H412" t="s">
        <v>21</v>
      </c>
      <c r="I412" t="s">
        <v>91</v>
      </c>
      <c r="J412" t="s">
        <v>35</v>
      </c>
      <c r="K412">
        <v>4.8</v>
      </c>
      <c r="L412" t="s">
        <v>24</v>
      </c>
      <c r="M412" t="s">
        <v>68</v>
      </c>
      <c r="N412" t="s">
        <v>24</v>
      </c>
      <c r="O412" t="s">
        <v>24</v>
      </c>
      <c r="P412">
        <v>1</v>
      </c>
      <c r="Q412" t="s">
        <v>37</v>
      </c>
      <c r="R412" t="s">
        <v>56</v>
      </c>
      <c r="S412" t="str">
        <f t="shared" si="6"/>
        <v>Adult</v>
      </c>
    </row>
    <row r="413" spans="1:19" x14ac:dyDescent="0.3">
      <c r="A413">
        <v>412</v>
      </c>
      <c r="B413">
        <v>59</v>
      </c>
      <c r="C413" t="s">
        <v>17</v>
      </c>
      <c r="D413" t="s">
        <v>32</v>
      </c>
      <c r="E413" t="s">
        <v>19</v>
      </c>
      <c r="F413">
        <v>29</v>
      </c>
      <c r="G413" t="s">
        <v>149</v>
      </c>
      <c r="H413" t="s">
        <v>42</v>
      </c>
      <c r="I413" t="s">
        <v>124</v>
      </c>
      <c r="J413" t="s">
        <v>51</v>
      </c>
      <c r="K413">
        <v>2.8</v>
      </c>
      <c r="L413" t="s">
        <v>24</v>
      </c>
      <c r="M413" t="s">
        <v>25</v>
      </c>
      <c r="N413" t="s">
        <v>24</v>
      </c>
      <c r="O413" t="s">
        <v>24</v>
      </c>
      <c r="P413">
        <v>15</v>
      </c>
      <c r="Q413" t="s">
        <v>44</v>
      </c>
      <c r="R413" t="s">
        <v>47</v>
      </c>
      <c r="S413" t="str">
        <f t="shared" si="6"/>
        <v>Senior</v>
      </c>
    </row>
    <row r="414" spans="1:19" x14ac:dyDescent="0.3">
      <c r="A414">
        <v>413</v>
      </c>
      <c r="B414">
        <v>24</v>
      </c>
      <c r="C414" t="s">
        <v>17</v>
      </c>
      <c r="D414" t="s">
        <v>100</v>
      </c>
      <c r="E414" t="s">
        <v>61</v>
      </c>
      <c r="F414">
        <v>74</v>
      </c>
      <c r="G414" t="s">
        <v>29</v>
      </c>
      <c r="H414" t="s">
        <v>42</v>
      </c>
      <c r="I414" t="s">
        <v>132</v>
      </c>
      <c r="J414" t="s">
        <v>51</v>
      </c>
      <c r="K414">
        <v>3.1</v>
      </c>
      <c r="L414" t="s">
        <v>24</v>
      </c>
      <c r="M414" t="s">
        <v>72</v>
      </c>
      <c r="N414" t="s">
        <v>24</v>
      </c>
      <c r="O414" t="s">
        <v>24</v>
      </c>
      <c r="P414">
        <v>3</v>
      </c>
      <c r="Q414" t="s">
        <v>73</v>
      </c>
      <c r="R414" t="s">
        <v>38</v>
      </c>
      <c r="S414" t="str">
        <f t="shared" si="6"/>
        <v>Adult</v>
      </c>
    </row>
    <row r="415" spans="1:19" x14ac:dyDescent="0.3">
      <c r="A415">
        <v>414</v>
      </c>
      <c r="B415">
        <v>70</v>
      </c>
      <c r="C415" t="s">
        <v>17</v>
      </c>
      <c r="D415" t="s">
        <v>104</v>
      </c>
      <c r="E415" t="s">
        <v>65</v>
      </c>
      <c r="F415">
        <v>99</v>
      </c>
      <c r="G415" t="s">
        <v>105</v>
      </c>
      <c r="H415" t="s">
        <v>34</v>
      </c>
      <c r="I415" t="s">
        <v>50</v>
      </c>
      <c r="J415" t="s">
        <v>51</v>
      </c>
      <c r="K415">
        <v>4.5999999999999996</v>
      </c>
      <c r="L415" t="s">
        <v>24</v>
      </c>
      <c r="M415" t="s">
        <v>36</v>
      </c>
      <c r="N415" t="s">
        <v>24</v>
      </c>
      <c r="O415" t="s">
        <v>24</v>
      </c>
      <c r="P415">
        <v>48</v>
      </c>
      <c r="Q415" t="s">
        <v>31</v>
      </c>
      <c r="R415" t="s">
        <v>86</v>
      </c>
      <c r="S415" t="str">
        <f t="shared" si="6"/>
        <v>Senior</v>
      </c>
    </row>
    <row r="416" spans="1:19" x14ac:dyDescent="0.3">
      <c r="A416">
        <v>415</v>
      </c>
      <c r="B416">
        <v>29</v>
      </c>
      <c r="C416" t="s">
        <v>17</v>
      </c>
      <c r="D416" t="s">
        <v>130</v>
      </c>
      <c r="E416" t="s">
        <v>65</v>
      </c>
      <c r="F416">
        <v>88</v>
      </c>
      <c r="G416" t="s">
        <v>49</v>
      </c>
      <c r="H416" t="s">
        <v>21</v>
      </c>
      <c r="I416" t="s">
        <v>81</v>
      </c>
      <c r="J416" t="s">
        <v>23</v>
      </c>
      <c r="K416">
        <v>2.6</v>
      </c>
      <c r="L416" t="s">
        <v>24</v>
      </c>
      <c r="M416" t="s">
        <v>72</v>
      </c>
      <c r="N416" t="s">
        <v>24</v>
      </c>
      <c r="O416" t="s">
        <v>24</v>
      </c>
      <c r="P416">
        <v>30</v>
      </c>
      <c r="Q416" t="s">
        <v>84</v>
      </c>
      <c r="R416" t="s">
        <v>38</v>
      </c>
      <c r="S416" t="str">
        <f t="shared" si="6"/>
        <v>Adult</v>
      </c>
    </row>
    <row r="417" spans="1:19" x14ac:dyDescent="0.3">
      <c r="A417">
        <v>416</v>
      </c>
      <c r="B417">
        <v>67</v>
      </c>
      <c r="C417" t="s">
        <v>17</v>
      </c>
      <c r="D417" t="s">
        <v>60</v>
      </c>
      <c r="E417" t="s">
        <v>61</v>
      </c>
      <c r="F417">
        <v>31</v>
      </c>
      <c r="G417" t="s">
        <v>137</v>
      </c>
      <c r="H417" t="s">
        <v>42</v>
      </c>
      <c r="I417" t="s">
        <v>91</v>
      </c>
      <c r="J417" t="s">
        <v>23</v>
      </c>
      <c r="K417">
        <v>2.6</v>
      </c>
      <c r="L417" t="s">
        <v>24</v>
      </c>
      <c r="M417" t="s">
        <v>25</v>
      </c>
      <c r="N417" t="s">
        <v>24</v>
      </c>
      <c r="O417" t="s">
        <v>24</v>
      </c>
      <c r="P417">
        <v>40</v>
      </c>
      <c r="Q417" t="s">
        <v>73</v>
      </c>
      <c r="R417" t="s">
        <v>86</v>
      </c>
      <c r="S417" t="str">
        <f t="shared" si="6"/>
        <v>Senior</v>
      </c>
    </row>
    <row r="418" spans="1:19" x14ac:dyDescent="0.3">
      <c r="A418">
        <v>417</v>
      </c>
      <c r="B418">
        <v>36</v>
      </c>
      <c r="C418" t="s">
        <v>17</v>
      </c>
      <c r="D418" t="s">
        <v>131</v>
      </c>
      <c r="E418" t="s">
        <v>65</v>
      </c>
      <c r="F418">
        <v>55</v>
      </c>
      <c r="G418" t="s">
        <v>45</v>
      </c>
      <c r="H418" t="s">
        <v>21</v>
      </c>
      <c r="I418" t="s">
        <v>76</v>
      </c>
      <c r="J418" t="s">
        <v>35</v>
      </c>
      <c r="K418">
        <v>3.8</v>
      </c>
      <c r="L418" t="s">
        <v>24</v>
      </c>
      <c r="M418" t="s">
        <v>36</v>
      </c>
      <c r="N418" t="s">
        <v>24</v>
      </c>
      <c r="O418" t="s">
        <v>24</v>
      </c>
      <c r="P418">
        <v>24</v>
      </c>
      <c r="Q418" t="s">
        <v>73</v>
      </c>
      <c r="R418" t="s">
        <v>27</v>
      </c>
      <c r="S418" t="str">
        <f t="shared" si="6"/>
        <v>Adult</v>
      </c>
    </row>
    <row r="419" spans="1:19" x14ac:dyDescent="0.3">
      <c r="A419">
        <v>418</v>
      </c>
      <c r="B419">
        <v>23</v>
      </c>
      <c r="C419" t="s">
        <v>17</v>
      </c>
      <c r="D419" t="s">
        <v>39</v>
      </c>
      <c r="E419" t="s">
        <v>40</v>
      </c>
      <c r="F419">
        <v>81</v>
      </c>
      <c r="G419" t="s">
        <v>89</v>
      </c>
      <c r="H419" t="s">
        <v>21</v>
      </c>
      <c r="I419" t="s">
        <v>116</v>
      </c>
      <c r="J419" t="s">
        <v>55</v>
      </c>
      <c r="K419">
        <v>4.5</v>
      </c>
      <c r="L419" t="s">
        <v>24</v>
      </c>
      <c r="M419" t="s">
        <v>36</v>
      </c>
      <c r="N419" t="s">
        <v>24</v>
      </c>
      <c r="O419" t="s">
        <v>24</v>
      </c>
      <c r="P419">
        <v>48</v>
      </c>
      <c r="Q419" t="s">
        <v>84</v>
      </c>
      <c r="R419" t="s">
        <v>56</v>
      </c>
      <c r="S419" t="str">
        <f t="shared" si="6"/>
        <v>Adult</v>
      </c>
    </row>
    <row r="420" spans="1:19" x14ac:dyDescent="0.3">
      <c r="A420">
        <v>419</v>
      </c>
      <c r="B420">
        <v>18</v>
      </c>
      <c r="C420" t="s">
        <v>17</v>
      </c>
      <c r="D420" t="s">
        <v>28</v>
      </c>
      <c r="E420" t="s">
        <v>19</v>
      </c>
      <c r="F420">
        <v>73</v>
      </c>
      <c r="G420" t="s">
        <v>113</v>
      </c>
      <c r="H420" t="s">
        <v>21</v>
      </c>
      <c r="I420" t="s">
        <v>71</v>
      </c>
      <c r="J420" t="s">
        <v>35</v>
      </c>
      <c r="K420">
        <v>3</v>
      </c>
      <c r="L420" t="s">
        <v>24</v>
      </c>
      <c r="M420" t="s">
        <v>52</v>
      </c>
      <c r="N420" t="s">
        <v>24</v>
      </c>
      <c r="O420" t="s">
        <v>24</v>
      </c>
      <c r="P420">
        <v>27</v>
      </c>
      <c r="Q420" t="s">
        <v>26</v>
      </c>
      <c r="R420" t="s">
        <v>74</v>
      </c>
      <c r="S420" t="str">
        <f t="shared" si="6"/>
        <v>Teenager</v>
      </c>
    </row>
    <row r="421" spans="1:19" x14ac:dyDescent="0.3">
      <c r="A421">
        <v>420</v>
      </c>
      <c r="B421">
        <v>53</v>
      </c>
      <c r="C421" t="s">
        <v>17</v>
      </c>
      <c r="D421" t="s">
        <v>57</v>
      </c>
      <c r="E421" t="s">
        <v>19</v>
      </c>
      <c r="F421">
        <v>91</v>
      </c>
      <c r="G421" t="s">
        <v>138</v>
      </c>
      <c r="H421" t="s">
        <v>34</v>
      </c>
      <c r="I421" t="s">
        <v>83</v>
      </c>
      <c r="J421" t="s">
        <v>23</v>
      </c>
      <c r="K421">
        <v>3.5</v>
      </c>
      <c r="L421" t="s">
        <v>24</v>
      </c>
      <c r="M421" t="s">
        <v>36</v>
      </c>
      <c r="N421" t="s">
        <v>24</v>
      </c>
      <c r="O421" t="s">
        <v>24</v>
      </c>
      <c r="P421">
        <v>14</v>
      </c>
      <c r="Q421" t="s">
        <v>37</v>
      </c>
      <c r="R421" t="s">
        <v>95</v>
      </c>
      <c r="S421" t="str">
        <f t="shared" si="6"/>
        <v>Senior</v>
      </c>
    </row>
    <row r="422" spans="1:19" x14ac:dyDescent="0.3">
      <c r="A422">
        <v>421</v>
      </c>
      <c r="B422">
        <v>32</v>
      </c>
      <c r="C422" t="s">
        <v>17</v>
      </c>
      <c r="D422" t="s">
        <v>123</v>
      </c>
      <c r="E422" t="s">
        <v>19</v>
      </c>
      <c r="F422">
        <v>54</v>
      </c>
      <c r="G422" t="s">
        <v>96</v>
      </c>
      <c r="H422" t="s">
        <v>34</v>
      </c>
      <c r="I422" t="s">
        <v>98</v>
      </c>
      <c r="J422" t="s">
        <v>35</v>
      </c>
      <c r="K422">
        <v>3.8</v>
      </c>
      <c r="L422" t="s">
        <v>24</v>
      </c>
      <c r="M422" t="s">
        <v>36</v>
      </c>
      <c r="N422" t="s">
        <v>24</v>
      </c>
      <c r="O422" t="s">
        <v>24</v>
      </c>
      <c r="P422">
        <v>18</v>
      </c>
      <c r="Q422" t="s">
        <v>84</v>
      </c>
      <c r="R422" t="s">
        <v>74</v>
      </c>
      <c r="S422" t="str">
        <f t="shared" si="6"/>
        <v>Adult</v>
      </c>
    </row>
    <row r="423" spans="1:19" x14ac:dyDescent="0.3">
      <c r="A423">
        <v>422</v>
      </c>
      <c r="B423">
        <v>38</v>
      </c>
      <c r="C423" t="s">
        <v>17</v>
      </c>
      <c r="D423" t="s">
        <v>53</v>
      </c>
      <c r="E423" t="s">
        <v>19</v>
      </c>
      <c r="F423">
        <v>40</v>
      </c>
      <c r="G423" t="s">
        <v>20</v>
      </c>
      <c r="H423" t="s">
        <v>42</v>
      </c>
      <c r="I423" t="s">
        <v>81</v>
      </c>
      <c r="J423" t="s">
        <v>23</v>
      </c>
      <c r="K423">
        <v>3.5</v>
      </c>
      <c r="L423" t="s">
        <v>24</v>
      </c>
      <c r="M423" t="s">
        <v>52</v>
      </c>
      <c r="N423" t="s">
        <v>24</v>
      </c>
      <c r="O423" t="s">
        <v>24</v>
      </c>
      <c r="P423">
        <v>48</v>
      </c>
      <c r="Q423" t="s">
        <v>31</v>
      </c>
      <c r="R423" t="s">
        <v>74</v>
      </c>
      <c r="S423" t="str">
        <f t="shared" si="6"/>
        <v>Adult</v>
      </c>
    </row>
    <row r="424" spans="1:19" x14ac:dyDescent="0.3">
      <c r="A424">
        <v>423</v>
      </c>
      <c r="B424">
        <v>47</v>
      </c>
      <c r="C424" t="s">
        <v>17</v>
      </c>
      <c r="D424" t="s">
        <v>93</v>
      </c>
      <c r="E424" t="s">
        <v>19</v>
      </c>
      <c r="F424">
        <v>59</v>
      </c>
      <c r="G424" t="s">
        <v>146</v>
      </c>
      <c r="H424" t="s">
        <v>42</v>
      </c>
      <c r="I424" t="s">
        <v>71</v>
      </c>
      <c r="J424" t="s">
        <v>55</v>
      </c>
      <c r="K424">
        <v>3.1</v>
      </c>
      <c r="L424" t="s">
        <v>24</v>
      </c>
      <c r="M424" t="s">
        <v>72</v>
      </c>
      <c r="N424" t="s">
        <v>24</v>
      </c>
      <c r="O424" t="s">
        <v>24</v>
      </c>
      <c r="P424">
        <v>32</v>
      </c>
      <c r="Q424" t="s">
        <v>84</v>
      </c>
      <c r="R424" t="s">
        <v>47</v>
      </c>
      <c r="S424" t="str">
        <f t="shared" si="6"/>
        <v>Adult</v>
      </c>
    </row>
    <row r="425" spans="1:19" x14ac:dyDescent="0.3">
      <c r="A425">
        <v>424</v>
      </c>
      <c r="B425">
        <v>46</v>
      </c>
      <c r="C425" t="s">
        <v>17</v>
      </c>
      <c r="D425" t="s">
        <v>117</v>
      </c>
      <c r="E425" t="s">
        <v>65</v>
      </c>
      <c r="F425">
        <v>26</v>
      </c>
      <c r="G425" t="s">
        <v>82</v>
      </c>
      <c r="H425" t="s">
        <v>21</v>
      </c>
      <c r="I425" t="s">
        <v>83</v>
      </c>
      <c r="J425" t="s">
        <v>35</v>
      </c>
      <c r="K425">
        <v>3</v>
      </c>
      <c r="L425" t="s">
        <v>24</v>
      </c>
      <c r="M425" t="s">
        <v>72</v>
      </c>
      <c r="N425" t="s">
        <v>24</v>
      </c>
      <c r="O425" t="s">
        <v>24</v>
      </c>
      <c r="P425">
        <v>21</v>
      </c>
      <c r="Q425" t="s">
        <v>37</v>
      </c>
      <c r="R425" t="s">
        <v>74</v>
      </c>
      <c r="S425" t="str">
        <f t="shared" si="6"/>
        <v>Adult</v>
      </c>
    </row>
    <row r="426" spans="1:19" x14ac:dyDescent="0.3">
      <c r="A426">
        <v>425</v>
      </c>
      <c r="B426">
        <v>66</v>
      </c>
      <c r="C426" t="s">
        <v>17</v>
      </c>
      <c r="D426" t="s">
        <v>28</v>
      </c>
      <c r="E426" t="s">
        <v>19</v>
      </c>
      <c r="F426">
        <v>23</v>
      </c>
      <c r="G426" t="s">
        <v>113</v>
      </c>
      <c r="H426" t="s">
        <v>42</v>
      </c>
      <c r="I426" t="s">
        <v>78</v>
      </c>
      <c r="J426" t="s">
        <v>23</v>
      </c>
      <c r="K426">
        <v>4.3</v>
      </c>
      <c r="L426" t="s">
        <v>24</v>
      </c>
      <c r="M426" t="s">
        <v>52</v>
      </c>
      <c r="N426" t="s">
        <v>24</v>
      </c>
      <c r="O426" t="s">
        <v>24</v>
      </c>
      <c r="P426">
        <v>42</v>
      </c>
      <c r="Q426" t="s">
        <v>44</v>
      </c>
      <c r="R426" t="s">
        <v>27</v>
      </c>
      <c r="S426" t="str">
        <f t="shared" si="6"/>
        <v>Senior</v>
      </c>
    </row>
    <row r="427" spans="1:19" x14ac:dyDescent="0.3">
      <c r="A427">
        <v>426</v>
      </c>
      <c r="B427">
        <v>40</v>
      </c>
      <c r="C427" t="s">
        <v>17</v>
      </c>
      <c r="D427" t="s">
        <v>32</v>
      </c>
      <c r="E427" t="s">
        <v>19</v>
      </c>
      <c r="F427">
        <v>87</v>
      </c>
      <c r="G427" t="s">
        <v>112</v>
      </c>
      <c r="H427" t="s">
        <v>34</v>
      </c>
      <c r="I427" t="s">
        <v>83</v>
      </c>
      <c r="J427" t="s">
        <v>23</v>
      </c>
      <c r="K427">
        <v>3.3</v>
      </c>
      <c r="L427" t="s">
        <v>24</v>
      </c>
      <c r="M427" t="s">
        <v>72</v>
      </c>
      <c r="N427" t="s">
        <v>24</v>
      </c>
      <c r="O427" t="s">
        <v>24</v>
      </c>
      <c r="P427">
        <v>4</v>
      </c>
      <c r="Q427" t="s">
        <v>37</v>
      </c>
      <c r="R427" t="s">
        <v>56</v>
      </c>
      <c r="S427" t="str">
        <f t="shared" si="6"/>
        <v>Adult</v>
      </c>
    </row>
    <row r="428" spans="1:19" x14ac:dyDescent="0.3">
      <c r="A428">
        <v>427</v>
      </c>
      <c r="B428">
        <v>43</v>
      </c>
      <c r="C428" t="s">
        <v>17</v>
      </c>
      <c r="D428" t="s">
        <v>93</v>
      </c>
      <c r="E428" t="s">
        <v>19</v>
      </c>
      <c r="F428">
        <v>71</v>
      </c>
      <c r="G428" t="s">
        <v>58</v>
      </c>
      <c r="H428" t="s">
        <v>42</v>
      </c>
      <c r="I428" t="s">
        <v>81</v>
      </c>
      <c r="J428" t="s">
        <v>23</v>
      </c>
      <c r="K428">
        <v>4.7</v>
      </c>
      <c r="L428" t="s">
        <v>24</v>
      </c>
      <c r="M428" t="s">
        <v>25</v>
      </c>
      <c r="N428" t="s">
        <v>24</v>
      </c>
      <c r="O428" t="s">
        <v>24</v>
      </c>
      <c r="P428">
        <v>19</v>
      </c>
      <c r="Q428" t="s">
        <v>37</v>
      </c>
      <c r="R428" t="s">
        <v>56</v>
      </c>
      <c r="S428" t="str">
        <f t="shared" si="6"/>
        <v>Adult</v>
      </c>
    </row>
    <row r="429" spans="1:19" x14ac:dyDescent="0.3">
      <c r="A429">
        <v>428</v>
      </c>
      <c r="B429">
        <v>58</v>
      </c>
      <c r="C429" t="s">
        <v>17</v>
      </c>
      <c r="D429" t="s">
        <v>130</v>
      </c>
      <c r="E429" t="s">
        <v>65</v>
      </c>
      <c r="F429">
        <v>91</v>
      </c>
      <c r="G429" t="s">
        <v>113</v>
      </c>
      <c r="H429" t="s">
        <v>21</v>
      </c>
      <c r="I429" t="s">
        <v>92</v>
      </c>
      <c r="J429" t="s">
        <v>23</v>
      </c>
      <c r="K429">
        <v>4.5</v>
      </c>
      <c r="L429" t="s">
        <v>24</v>
      </c>
      <c r="M429" t="s">
        <v>72</v>
      </c>
      <c r="N429" t="s">
        <v>24</v>
      </c>
      <c r="O429" t="s">
        <v>24</v>
      </c>
      <c r="P429">
        <v>6</v>
      </c>
      <c r="Q429" t="s">
        <v>37</v>
      </c>
      <c r="R429" t="s">
        <v>56</v>
      </c>
      <c r="S429" t="str">
        <f t="shared" si="6"/>
        <v>Senior</v>
      </c>
    </row>
    <row r="430" spans="1:19" x14ac:dyDescent="0.3">
      <c r="A430">
        <v>429</v>
      </c>
      <c r="B430">
        <v>21</v>
      </c>
      <c r="C430" t="s">
        <v>17</v>
      </c>
      <c r="D430" t="s">
        <v>60</v>
      </c>
      <c r="E430" t="s">
        <v>61</v>
      </c>
      <c r="F430">
        <v>64</v>
      </c>
      <c r="G430" t="s">
        <v>49</v>
      </c>
      <c r="H430" t="s">
        <v>90</v>
      </c>
      <c r="I430" t="s">
        <v>78</v>
      </c>
      <c r="J430" t="s">
        <v>23</v>
      </c>
      <c r="K430">
        <v>2.9</v>
      </c>
      <c r="L430" t="s">
        <v>24</v>
      </c>
      <c r="M430" t="s">
        <v>36</v>
      </c>
      <c r="N430" t="s">
        <v>24</v>
      </c>
      <c r="O430" t="s">
        <v>24</v>
      </c>
      <c r="P430">
        <v>2</v>
      </c>
      <c r="Q430" t="s">
        <v>84</v>
      </c>
      <c r="R430" t="s">
        <v>27</v>
      </c>
      <c r="S430" t="str">
        <f t="shared" si="6"/>
        <v>Adult</v>
      </c>
    </row>
    <row r="431" spans="1:19" x14ac:dyDescent="0.3">
      <c r="A431">
        <v>430</v>
      </c>
      <c r="B431">
        <v>42</v>
      </c>
      <c r="C431" t="s">
        <v>17</v>
      </c>
      <c r="D431" t="s">
        <v>39</v>
      </c>
      <c r="E431" t="s">
        <v>40</v>
      </c>
      <c r="F431">
        <v>94</v>
      </c>
      <c r="G431" t="s">
        <v>147</v>
      </c>
      <c r="H431" t="s">
        <v>42</v>
      </c>
      <c r="I431" t="s">
        <v>78</v>
      </c>
      <c r="J431" t="s">
        <v>23</v>
      </c>
      <c r="K431">
        <v>4.0999999999999996</v>
      </c>
      <c r="L431" t="s">
        <v>24</v>
      </c>
      <c r="M431" t="s">
        <v>68</v>
      </c>
      <c r="N431" t="s">
        <v>24</v>
      </c>
      <c r="O431" t="s">
        <v>24</v>
      </c>
      <c r="P431">
        <v>21</v>
      </c>
      <c r="Q431" t="s">
        <v>31</v>
      </c>
      <c r="R431" t="s">
        <v>27</v>
      </c>
      <c r="S431" t="str">
        <f t="shared" si="6"/>
        <v>Adult</v>
      </c>
    </row>
    <row r="432" spans="1:19" x14ac:dyDescent="0.3">
      <c r="A432">
        <v>431</v>
      </c>
      <c r="B432">
        <v>24</v>
      </c>
      <c r="C432" t="s">
        <v>17</v>
      </c>
      <c r="D432" t="s">
        <v>53</v>
      </c>
      <c r="E432" t="s">
        <v>19</v>
      </c>
      <c r="F432">
        <v>40</v>
      </c>
      <c r="G432" t="s">
        <v>103</v>
      </c>
      <c r="H432" t="s">
        <v>42</v>
      </c>
      <c r="I432" t="s">
        <v>108</v>
      </c>
      <c r="J432" t="s">
        <v>51</v>
      </c>
      <c r="K432">
        <v>3.5</v>
      </c>
      <c r="L432" t="s">
        <v>24</v>
      </c>
      <c r="M432" t="s">
        <v>72</v>
      </c>
      <c r="N432" t="s">
        <v>24</v>
      </c>
      <c r="O432" t="s">
        <v>24</v>
      </c>
      <c r="P432">
        <v>40</v>
      </c>
      <c r="Q432" t="s">
        <v>84</v>
      </c>
      <c r="R432" t="s">
        <v>47</v>
      </c>
      <c r="S432" t="str">
        <f t="shared" si="6"/>
        <v>Adult</v>
      </c>
    </row>
    <row r="433" spans="1:19" x14ac:dyDescent="0.3">
      <c r="A433">
        <v>432</v>
      </c>
      <c r="B433">
        <v>43</v>
      </c>
      <c r="C433" t="s">
        <v>17</v>
      </c>
      <c r="D433" t="s">
        <v>122</v>
      </c>
      <c r="E433" t="s">
        <v>65</v>
      </c>
      <c r="F433">
        <v>76</v>
      </c>
      <c r="G433" t="s">
        <v>80</v>
      </c>
      <c r="H433" t="s">
        <v>21</v>
      </c>
      <c r="I433" t="s">
        <v>107</v>
      </c>
      <c r="J433" t="s">
        <v>23</v>
      </c>
      <c r="K433">
        <v>3.4</v>
      </c>
      <c r="L433" t="s">
        <v>24</v>
      </c>
      <c r="M433" t="s">
        <v>72</v>
      </c>
      <c r="N433" t="s">
        <v>24</v>
      </c>
      <c r="O433" t="s">
        <v>24</v>
      </c>
      <c r="P433">
        <v>33</v>
      </c>
      <c r="Q433" t="s">
        <v>31</v>
      </c>
      <c r="R433" t="s">
        <v>27</v>
      </c>
      <c r="S433" t="str">
        <f t="shared" si="6"/>
        <v>Adult</v>
      </c>
    </row>
    <row r="434" spans="1:19" x14ac:dyDescent="0.3">
      <c r="A434">
        <v>433</v>
      </c>
      <c r="B434">
        <v>47</v>
      </c>
      <c r="C434" t="s">
        <v>17</v>
      </c>
      <c r="D434" t="s">
        <v>53</v>
      </c>
      <c r="E434" t="s">
        <v>19</v>
      </c>
      <c r="F434">
        <v>86</v>
      </c>
      <c r="G434" t="s">
        <v>114</v>
      </c>
      <c r="H434" t="s">
        <v>34</v>
      </c>
      <c r="I434" t="s">
        <v>124</v>
      </c>
      <c r="J434" t="s">
        <v>55</v>
      </c>
      <c r="K434">
        <v>3.3</v>
      </c>
      <c r="L434" t="s">
        <v>24</v>
      </c>
      <c r="M434" t="s">
        <v>36</v>
      </c>
      <c r="N434" t="s">
        <v>24</v>
      </c>
      <c r="O434" t="s">
        <v>24</v>
      </c>
      <c r="P434">
        <v>26</v>
      </c>
      <c r="Q434" t="s">
        <v>26</v>
      </c>
      <c r="R434" t="s">
        <v>38</v>
      </c>
      <c r="S434" t="str">
        <f t="shared" si="6"/>
        <v>Adult</v>
      </c>
    </row>
    <row r="435" spans="1:19" x14ac:dyDescent="0.3">
      <c r="A435">
        <v>434</v>
      </c>
      <c r="B435">
        <v>49</v>
      </c>
      <c r="C435" t="s">
        <v>17</v>
      </c>
      <c r="D435" t="s">
        <v>85</v>
      </c>
      <c r="E435" t="s">
        <v>19</v>
      </c>
      <c r="F435">
        <v>92</v>
      </c>
      <c r="G435" t="s">
        <v>88</v>
      </c>
      <c r="H435" t="s">
        <v>42</v>
      </c>
      <c r="I435" t="s">
        <v>119</v>
      </c>
      <c r="J435" t="s">
        <v>55</v>
      </c>
      <c r="K435">
        <v>3.2</v>
      </c>
      <c r="L435" t="s">
        <v>24</v>
      </c>
      <c r="M435" t="s">
        <v>72</v>
      </c>
      <c r="N435" t="s">
        <v>24</v>
      </c>
      <c r="O435" t="s">
        <v>24</v>
      </c>
      <c r="P435">
        <v>23</v>
      </c>
      <c r="Q435" t="s">
        <v>37</v>
      </c>
      <c r="R435" t="s">
        <v>27</v>
      </c>
      <c r="S435" t="str">
        <f t="shared" si="6"/>
        <v>Adult</v>
      </c>
    </row>
    <row r="436" spans="1:19" x14ac:dyDescent="0.3">
      <c r="A436">
        <v>435</v>
      </c>
      <c r="B436">
        <v>50</v>
      </c>
      <c r="C436" t="s">
        <v>17</v>
      </c>
      <c r="D436" t="s">
        <v>69</v>
      </c>
      <c r="E436" t="s">
        <v>40</v>
      </c>
      <c r="F436">
        <v>52</v>
      </c>
      <c r="G436" t="s">
        <v>99</v>
      </c>
      <c r="H436" t="s">
        <v>21</v>
      </c>
      <c r="I436" t="s">
        <v>67</v>
      </c>
      <c r="J436" t="s">
        <v>35</v>
      </c>
      <c r="K436">
        <v>4</v>
      </c>
      <c r="L436" t="s">
        <v>24</v>
      </c>
      <c r="M436" t="s">
        <v>72</v>
      </c>
      <c r="N436" t="s">
        <v>24</v>
      </c>
      <c r="O436" t="s">
        <v>24</v>
      </c>
      <c r="P436">
        <v>39</v>
      </c>
      <c r="Q436" t="s">
        <v>44</v>
      </c>
      <c r="R436" t="s">
        <v>95</v>
      </c>
      <c r="S436" t="str">
        <f t="shared" si="6"/>
        <v>Adult</v>
      </c>
    </row>
    <row r="437" spans="1:19" x14ac:dyDescent="0.3">
      <c r="A437">
        <v>436</v>
      </c>
      <c r="B437">
        <v>51</v>
      </c>
      <c r="C437" t="s">
        <v>17</v>
      </c>
      <c r="D437" t="s">
        <v>60</v>
      </c>
      <c r="E437" t="s">
        <v>61</v>
      </c>
      <c r="F437">
        <v>28</v>
      </c>
      <c r="G437" t="s">
        <v>54</v>
      </c>
      <c r="H437" t="s">
        <v>90</v>
      </c>
      <c r="I437" t="s">
        <v>76</v>
      </c>
      <c r="J437" t="s">
        <v>23</v>
      </c>
      <c r="K437">
        <v>3.6</v>
      </c>
      <c r="L437" t="s">
        <v>24</v>
      </c>
      <c r="M437" t="s">
        <v>43</v>
      </c>
      <c r="N437" t="s">
        <v>24</v>
      </c>
      <c r="O437" t="s">
        <v>24</v>
      </c>
      <c r="P437">
        <v>42</v>
      </c>
      <c r="Q437" t="s">
        <v>73</v>
      </c>
      <c r="R437" t="s">
        <v>86</v>
      </c>
      <c r="S437" t="str">
        <f t="shared" si="6"/>
        <v>Senior</v>
      </c>
    </row>
    <row r="438" spans="1:19" x14ac:dyDescent="0.3">
      <c r="A438">
        <v>437</v>
      </c>
      <c r="B438">
        <v>40</v>
      </c>
      <c r="C438" t="s">
        <v>17</v>
      </c>
      <c r="D438" t="s">
        <v>93</v>
      </c>
      <c r="E438" t="s">
        <v>19</v>
      </c>
      <c r="F438">
        <v>46</v>
      </c>
      <c r="G438" t="s">
        <v>120</v>
      </c>
      <c r="H438" t="s">
        <v>21</v>
      </c>
      <c r="I438" t="s">
        <v>107</v>
      </c>
      <c r="J438" t="s">
        <v>51</v>
      </c>
      <c r="K438">
        <v>4.5999999999999996</v>
      </c>
      <c r="L438" t="s">
        <v>24</v>
      </c>
      <c r="M438" t="s">
        <v>36</v>
      </c>
      <c r="N438" t="s">
        <v>24</v>
      </c>
      <c r="O438" t="s">
        <v>24</v>
      </c>
      <c r="P438">
        <v>41</v>
      </c>
      <c r="Q438" t="s">
        <v>73</v>
      </c>
      <c r="R438" t="s">
        <v>38</v>
      </c>
      <c r="S438" t="str">
        <f t="shared" si="6"/>
        <v>Adult</v>
      </c>
    </row>
    <row r="439" spans="1:19" x14ac:dyDescent="0.3">
      <c r="A439">
        <v>438</v>
      </c>
      <c r="B439">
        <v>45</v>
      </c>
      <c r="C439" t="s">
        <v>17</v>
      </c>
      <c r="D439" t="s">
        <v>104</v>
      </c>
      <c r="E439" t="s">
        <v>65</v>
      </c>
      <c r="F439">
        <v>50</v>
      </c>
      <c r="G439" t="s">
        <v>128</v>
      </c>
      <c r="H439" t="s">
        <v>42</v>
      </c>
      <c r="I439" t="s">
        <v>98</v>
      </c>
      <c r="J439" t="s">
        <v>51</v>
      </c>
      <c r="K439">
        <v>2.6</v>
      </c>
      <c r="L439" t="s">
        <v>24</v>
      </c>
      <c r="M439" t="s">
        <v>43</v>
      </c>
      <c r="N439" t="s">
        <v>24</v>
      </c>
      <c r="O439" t="s">
        <v>24</v>
      </c>
      <c r="P439">
        <v>41</v>
      </c>
      <c r="Q439" t="s">
        <v>44</v>
      </c>
      <c r="R439" t="s">
        <v>47</v>
      </c>
      <c r="S439" t="str">
        <f t="shared" si="6"/>
        <v>Adult</v>
      </c>
    </row>
    <row r="440" spans="1:19" x14ac:dyDescent="0.3">
      <c r="A440">
        <v>439</v>
      </c>
      <c r="B440">
        <v>52</v>
      </c>
      <c r="C440" t="s">
        <v>17</v>
      </c>
      <c r="D440" t="s">
        <v>131</v>
      </c>
      <c r="E440" t="s">
        <v>65</v>
      </c>
      <c r="F440">
        <v>23</v>
      </c>
      <c r="G440" t="s">
        <v>144</v>
      </c>
      <c r="H440" t="s">
        <v>42</v>
      </c>
      <c r="I440" t="s">
        <v>46</v>
      </c>
      <c r="J440" t="s">
        <v>23</v>
      </c>
      <c r="K440">
        <v>4.3</v>
      </c>
      <c r="L440" t="s">
        <v>24</v>
      </c>
      <c r="M440" t="s">
        <v>25</v>
      </c>
      <c r="N440" t="s">
        <v>24</v>
      </c>
      <c r="O440" t="s">
        <v>24</v>
      </c>
      <c r="P440">
        <v>12</v>
      </c>
      <c r="Q440" t="s">
        <v>37</v>
      </c>
      <c r="R440" t="s">
        <v>27</v>
      </c>
      <c r="S440" t="str">
        <f t="shared" si="6"/>
        <v>Senior</v>
      </c>
    </row>
    <row r="441" spans="1:19" x14ac:dyDescent="0.3">
      <c r="A441">
        <v>440</v>
      </c>
      <c r="B441">
        <v>62</v>
      </c>
      <c r="C441" t="s">
        <v>17</v>
      </c>
      <c r="D441" t="s">
        <v>100</v>
      </c>
      <c r="E441" t="s">
        <v>61</v>
      </c>
      <c r="F441">
        <v>50</v>
      </c>
      <c r="G441" t="s">
        <v>133</v>
      </c>
      <c r="H441" t="s">
        <v>42</v>
      </c>
      <c r="I441" t="s">
        <v>46</v>
      </c>
      <c r="J441" t="s">
        <v>51</v>
      </c>
      <c r="K441">
        <v>3.4</v>
      </c>
      <c r="L441" t="s">
        <v>24</v>
      </c>
      <c r="M441" t="s">
        <v>36</v>
      </c>
      <c r="N441" t="s">
        <v>24</v>
      </c>
      <c r="O441" t="s">
        <v>24</v>
      </c>
      <c r="P441">
        <v>31</v>
      </c>
      <c r="Q441" t="s">
        <v>31</v>
      </c>
      <c r="R441" t="s">
        <v>86</v>
      </c>
      <c r="S441" t="str">
        <f t="shared" si="6"/>
        <v>Senior</v>
      </c>
    </row>
    <row r="442" spans="1:19" x14ac:dyDescent="0.3">
      <c r="A442">
        <v>441</v>
      </c>
      <c r="B442">
        <v>20</v>
      </c>
      <c r="C442" t="s">
        <v>17</v>
      </c>
      <c r="D442" t="s">
        <v>53</v>
      </c>
      <c r="E442" t="s">
        <v>19</v>
      </c>
      <c r="F442">
        <v>89</v>
      </c>
      <c r="G442" t="s">
        <v>99</v>
      </c>
      <c r="H442" t="s">
        <v>90</v>
      </c>
      <c r="I442" t="s">
        <v>30</v>
      </c>
      <c r="J442" t="s">
        <v>23</v>
      </c>
      <c r="K442">
        <v>3.5</v>
      </c>
      <c r="L442" t="s">
        <v>24</v>
      </c>
      <c r="M442" t="s">
        <v>72</v>
      </c>
      <c r="N442" t="s">
        <v>24</v>
      </c>
      <c r="O442" t="s">
        <v>24</v>
      </c>
      <c r="P442">
        <v>34</v>
      </c>
      <c r="Q442" t="s">
        <v>84</v>
      </c>
      <c r="R442" t="s">
        <v>27</v>
      </c>
      <c r="S442" t="str">
        <f t="shared" si="6"/>
        <v>Adult</v>
      </c>
    </row>
    <row r="443" spans="1:19" x14ac:dyDescent="0.3">
      <c r="A443">
        <v>442</v>
      </c>
      <c r="B443">
        <v>43</v>
      </c>
      <c r="C443" t="s">
        <v>17</v>
      </c>
      <c r="D443" t="s">
        <v>102</v>
      </c>
      <c r="E443" t="s">
        <v>19</v>
      </c>
      <c r="F443">
        <v>81</v>
      </c>
      <c r="G443" t="s">
        <v>101</v>
      </c>
      <c r="H443" t="s">
        <v>42</v>
      </c>
      <c r="I443" t="s">
        <v>30</v>
      </c>
      <c r="J443" t="s">
        <v>23</v>
      </c>
      <c r="K443">
        <v>4.2</v>
      </c>
      <c r="L443" t="s">
        <v>24</v>
      </c>
      <c r="M443" t="s">
        <v>52</v>
      </c>
      <c r="N443" t="s">
        <v>24</v>
      </c>
      <c r="O443" t="s">
        <v>24</v>
      </c>
      <c r="P443">
        <v>32</v>
      </c>
      <c r="Q443" t="s">
        <v>37</v>
      </c>
      <c r="R443" t="s">
        <v>47</v>
      </c>
      <c r="S443" t="str">
        <f t="shared" si="6"/>
        <v>Adult</v>
      </c>
    </row>
    <row r="444" spans="1:19" x14ac:dyDescent="0.3">
      <c r="A444">
        <v>443</v>
      </c>
      <c r="B444">
        <v>29</v>
      </c>
      <c r="C444" t="s">
        <v>17</v>
      </c>
      <c r="D444" t="s">
        <v>87</v>
      </c>
      <c r="E444" t="s">
        <v>65</v>
      </c>
      <c r="F444">
        <v>69</v>
      </c>
      <c r="G444" t="s">
        <v>149</v>
      </c>
      <c r="H444" t="s">
        <v>42</v>
      </c>
      <c r="I444" t="s">
        <v>76</v>
      </c>
      <c r="J444" t="s">
        <v>55</v>
      </c>
      <c r="K444">
        <v>3.5</v>
      </c>
      <c r="L444" t="s">
        <v>24</v>
      </c>
      <c r="M444" t="s">
        <v>72</v>
      </c>
      <c r="N444" t="s">
        <v>24</v>
      </c>
      <c r="O444" t="s">
        <v>24</v>
      </c>
      <c r="P444">
        <v>31</v>
      </c>
      <c r="Q444" t="s">
        <v>37</v>
      </c>
      <c r="R444" t="s">
        <v>56</v>
      </c>
      <c r="S444" t="str">
        <f t="shared" si="6"/>
        <v>Adult</v>
      </c>
    </row>
    <row r="445" spans="1:19" x14ac:dyDescent="0.3">
      <c r="A445">
        <v>444</v>
      </c>
      <c r="B445">
        <v>22</v>
      </c>
      <c r="C445" t="s">
        <v>17</v>
      </c>
      <c r="D445" t="s">
        <v>87</v>
      </c>
      <c r="E445" t="s">
        <v>65</v>
      </c>
      <c r="F445">
        <v>67</v>
      </c>
      <c r="G445" t="s">
        <v>75</v>
      </c>
      <c r="H445" t="s">
        <v>42</v>
      </c>
      <c r="I445" t="s">
        <v>134</v>
      </c>
      <c r="J445" t="s">
        <v>51</v>
      </c>
      <c r="K445">
        <v>3.6</v>
      </c>
      <c r="L445" t="s">
        <v>24</v>
      </c>
      <c r="M445" t="s">
        <v>36</v>
      </c>
      <c r="N445" t="s">
        <v>24</v>
      </c>
      <c r="O445" t="s">
        <v>24</v>
      </c>
      <c r="P445">
        <v>24</v>
      </c>
      <c r="Q445" t="s">
        <v>44</v>
      </c>
      <c r="R445" t="s">
        <v>47</v>
      </c>
      <c r="S445" t="str">
        <f t="shared" si="6"/>
        <v>Adult</v>
      </c>
    </row>
    <row r="446" spans="1:19" x14ac:dyDescent="0.3">
      <c r="A446">
        <v>445</v>
      </c>
      <c r="B446">
        <v>48</v>
      </c>
      <c r="C446" t="s">
        <v>17</v>
      </c>
      <c r="D446" t="s">
        <v>79</v>
      </c>
      <c r="E446" t="s">
        <v>19</v>
      </c>
      <c r="F446">
        <v>20</v>
      </c>
      <c r="G446" t="s">
        <v>97</v>
      </c>
      <c r="H446" t="s">
        <v>42</v>
      </c>
      <c r="I446" t="s">
        <v>106</v>
      </c>
      <c r="J446" t="s">
        <v>51</v>
      </c>
      <c r="K446">
        <v>4.3</v>
      </c>
      <c r="L446" t="s">
        <v>24</v>
      </c>
      <c r="M446" t="s">
        <v>72</v>
      </c>
      <c r="N446" t="s">
        <v>24</v>
      </c>
      <c r="O446" t="s">
        <v>24</v>
      </c>
      <c r="P446">
        <v>31</v>
      </c>
      <c r="Q446" t="s">
        <v>84</v>
      </c>
      <c r="R446" t="s">
        <v>47</v>
      </c>
      <c r="S446" t="str">
        <f t="shared" si="6"/>
        <v>Adult</v>
      </c>
    </row>
    <row r="447" spans="1:19" x14ac:dyDescent="0.3">
      <c r="A447">
        <v>446</v>
      </c>
      <c r="B447">
        <v>42</v>
      </c>
      <c r="C447" t="s">
        <v>17</v>
      </c>
      <c r="D447" t="s">
        <v>135</v>
      </c>
      <c r="E447" t="s">
        <v>40</v>
      </c>
      <c r="F447">
        <v>29</v>
      </c>
      <c r="G447" t="s">
        <v>144</v>
      </c>
      <c r="H447" t="s">
        <v>42</v>
      </c>
      <c r="I447" t="s">
        <v>76</v>
      </c>
      <c r="J447" t="s">
        <v>55</v>
      </c>
      <c r="K447">
        <v>4.9000000000000004</v>
      </c>
      <c r="L447" t="s">
        <v>24</v>
      </c>
      <c r="M447" t="s">
        <v>52</v>
      </c>
      <c r="N447" t="s">
        <v>24</v>
      </c>
      <c r="O447" t="s">
        <v>24</v>
      </c>
      <c r="P447">
        <v>18</v>
      </c>
      <c r="Q447" t="s">
        <v>26</v>
      </c>
      <c r="R447" t="s">
        <v>47</v>
      </c>
      <c r="S447" t="str">
        <f t="shared" si="6"/>
        <v>Adult</v>
      </c>
    </row>
    <row r="448" spans="1:19" x14ac:dyDescent="0.3">
      <c r="A448">
        <v>447</v>
      </c>
      <c r="B448">
        <v>19</v>
      </c>
      <c r="C448" t="s">
        <v>17</v>
      </c>
      <c r="D448" t="s">
        <v>53</v>
      </c>
      <c r="E448" t="s">
        <v>19</v>
      </c>
      <c r="F448">
        <v>74</v>
      </c>
      <c r="G448" t="s">
        <v>62</v>
      </c>
      <c r="H448" t="s">
        <v>42</v>
      </c>
      <c r="I448" t="s">
        <v>63</v>
      </c>
      <c r="J448" t="s">
        <v>51</v>
      </c>
      <c r="K448">
        <v>4.0999999999999996</v>
      </c>
      <c r="L448" t="s">
        <v>24</v>
      </c>
      <c r="M448" t="s">
        <v>72</v>
      </c>
      <c r="N448" t="s">
        <v>24</v>
      </c>
      <c r="O448" t="s">
        <v>24</v>
      </c>
      <c r="P448">
        <v>15</v>
      </c>
      <c r="Q448" t="s">
        <v>26</v>
      </c>
      <c r="R448" t="s">
        <v>86</v>
      </c>
      <c r="S448" t="str">
        <f t="shared" si="6"/>
        <v>Teenager</v>
      </c>
    </row>
    <row r="449" spans="1:19" x14ac:dyDescent="0.3">
      <c r="A449">
        <v>448</v>
      </c>
      <c r="B449">
        <v>60</v>
      </c>
      <c r="C449" t="s">
        <v>17</v>
      </c>
      <c r="D449" t="s">
        <v>57</v>
      </c>
      <c r="E449" t="s">
        <v>19</v>
      </c>
      <c r="F449">
        <v>82</v>
      </c>
      <c r="G449" t="s">
        <v>147</v>
      </c>
      <c r="H449" t="s">
        <v>34</v>
      </c>
      <c r="I449" t="s">
        <v>46</v>
      </c>
      <c r="J449" t="s">
        <v>35</v>
      </c>
      <c r="K449">
        <v>3.6</v>
      </c>
      <c r="L449" t="s">
        <v>24</v>
      </c>
      <c r="M449" t="s">
        <v>52</v>
      </c>
      <c r="N449" t="s">
        <v>24</v>
      </c>
      <c r="O449" t="s">
        <v>24</v>
      </c>
      <c r="P449">
        <v>7</v>
      </c>
      <c r="Q449" t="s">
        <v>73</v>
      </c>
      <c r="R449" t="s">
        <v>95</v>
      </c>
      <c r="S449" t="str">
        <f t="shared" si="6"/>
        <v>Senior</v>
      </c>
    </row>
    <row r="450" spans="1:19" x14ac:dyDescent="0.3">
      <c r="A450">
        <v>449</v>
      </c>
      <c r="B450">
        <v>32</v>
      </c>
      <c r="C450" t="s">
        <v>17</v>
      </c>
      <c r="D450" t="s">
        <v>141</v>
      </c>
      <c r="E450" t="s">
        <v>65</v>
      </c>
      <c r="F450">
        <v>23</v>
      </c>
      <c r="G450" t="s">
        <v>66</v>
      </c>
      <c r="H450" t="s">
        <v>42</v>
      </c>
      <c r="I450" t="s">
        <v>132</v>
      </c>
      <c r="J450" t="s">
        <v>51</v>
      </c>
      <c r="K450">
        <v>3.4</v>
      </c>
      <c r="L450" t="s">
        <v>24</v>
      </c>
      <c r="M450" t="s">
        <v>43</v>
      </c>
      <c r="N450" t="s">
        <v>24</v>
      </c>
      <c r="O450" t="s">
        <v>24</v>
      </c>
      <c r="P450">
        <v>35</v>
      </c>
      <c r="Q450" t="s">
        <v>73</v>
      </c>
      <c r="R450" t="s">
        <v>27</v>
      </c>
      <c r="S450" t="str">
        <f t="shared" si="6"/>
        <v>Adult</v>
      </c>
    </row>
    <row r="451" spans="1:19" x14ac:dyDescent="0.3">
      <c r="A451">
        <v>450</v>
      </c>
      <c r="B451">
        <v>26</v>
      </c>
      <c r="C451" t="s">
        <v>17</v>
      </c>
      <c r="D451" t="s">
        <v>104</v>
      </c>
      <c r="E451" t="s">
        <v>65</v>
      </c>
      <c r="F451">
        <v>45</v>
      </c>
      <c r="G451" t="s">
        <v>82</v>
      </c>
      <c r="H451" t="s">
        <v>21</v>
      </c>
      <c r="I451" t="s">
        <v>98</v>
      </c>
      <c r="J451" t="s">
        <v>51</v>
      </c>
      <c r="K451">
        <v>2.9</v>
      </c>
      <c r="L451" t="s">
        <v>24</v>
      </c>
      <c r="M451" t="s">
        <v>68</v>
      </c>
      <c r="N451" t="s">
        <v>24</v>
      </c>
      <c r="O451" t="s">
        <v>24</v>
      </c>
      <c r="P451">
        <v>35</v>
      </c>
      <c r="Q451" t="s">
        <v>73</v>
      </c>
      <c r="R451" t="s">
        <v>86</v>
      </c>
      <c r="S451" t="str">
        <f t="shared" ref="S451:S514" si="7">IF(B451&gt;50,"Senior",IF(B451&gt;=20,"Adult","Teenager"))</f>
        <v>Adult</v>
      </c>
    </row>
    <row r="452" spans="1:19" x14ac:dyDescent="0.3">
      <c r="A452">
        <v>451</v>
      </c>
      <c r="B452">
        <v>25</v>
      </c>
      <c r="C452" t="s">
        <v>17</v>
      </c>
      <c r="D452" t="s">
        <v>135</v>
      </c>
      <c r="E452" t="s">
        <v>40</v>
      </c>
      <c r="F452">
        <v>21</v>
      </c>
      <c r="G452" t="s">
        <v>137</v>
      </c>
      <c r="H452" t="s">
        <v>21</v>
      </c>
      <c r="I452" t="s">
        <v>116</v>
      </c>
      <c r="J452" t="s">
        <v>51</v>
      </c>
      <c r="K452">
        <v>2.7</v>
      </c>
      <c r="L452" t="s">
        <v>24</v>
      </c>
      <c r="M452" t="s">
        <v>72</v>
      </c>
      <c r="N452" t="s">
        <v>24</v>
      </c>
      <c r="O452" t="s">
        <v>24</v>
      </c>
      <c r="P452">
        <v>19</v>
      </c>
      <c r="Q452" t="s">
        <v>37</v>
      </c>
      <c r="R452" t="s">
        <v>86</v>
      </c>
      <c r="S452" t="str">
        <f t="shared" si="7"/>
        <v>Adult</v>
      </c>
    </row>
    <row r="453" spans="1:19" x14ac:dyDescent="0.3">
      <c r="A453">
        <v>452</v>
      </c>
      <c r="B453">
        <v>66</v>
      </c>
      <c r="C453" t="s">
        <v>17</v>
      </c>
      <c r="D453" t="s">
        <v>104</v>
      </c>
      <c r="E453" t="s">
        <v>65</v>
      </c>
      <c r="F453">
        <v>31</v>
      </c>
      <c r="G453" t="s">
        <v>139</v>
      </c>
      <c r="H453" t="s">
        <v>42</v>
      </c>
      <c r="I453" t="s">
        <v>67</v>
      </c>
      <c r="J453" t="s">
        <v>51</v>
      </c>
      <c r="K453">
        <v>4.3</v>
      </c>
      <c r="L453" t="s">
        <v>24</v>
      </c>
      <c r="M453" t="s">
        <v>25</v>
      </c>
      <c r="N453" t="s">
        <v>24</v>
      </c>
      <c r="O453" t="s">
        <v>24</v>
      </c>
      <c r="P453">
        <v>26</v>
      </c>
      <c r="Q453" t="s">
        <v>37</v>
      </c>
      <c r="R453" t="s">
        <v>27</v>
      </c>
      <c r="S453" t="str">
        <f t="shared" si="7"/>
        <v>Senior</v>
      </c>
    </row>
    <row r="454" spans="1:19" x14ac:dyDescent="0.3">
      <c r="A454">
        <v>453</v>
      </c>
      <c r="B454">
        <v>45</v>
      </c>
      <c r="C454" t="s">
        <v>17</v>
      </c>
      <c r="D454" t="s">
        <v>93</v>
      </c>
      <c r="E454" t="s">
        <v>19</v>
      </c>
      <c r="F454">
        <v>45</v>
      </c>
      <c r="G454" t="s">
        <v>66</v>
      </c>
      <c r="H454" t="s">
        <v>42</v>
      </c>
      <c r="I454" t="s">
        <v>81</v>
      </c>
      <c r="J454" t="s">
        <v>51</v>
      </c>
      <c r="K454">
        <v>3.3</v>
      </c>
      <c r="L454" t="s">
        <v>24</v>
      </c>
      <c r="M454" t="s">
        <v>25</v>
      </c>
      <c r="N454" t="s">
        <v>24</v>
      </c>
      <c r="O454" t="s">
        <v>24</v>
      </c>
      <c r="P454">
        <v>39</v>
      </c>
      <c r="Q454" t="s">
        <v>44</v>
      </c>
      <c r="R454" t="s">
        <v>27</v>
      </c>
      <c r="S454" t="str">
        <f t="shared" si="7"/>
        <v>Adult</v>
      </c>
    </row>
    <row r="455" spans="1:19" x14ac:dyDescent="0.3">
      <c r="A455">
        <v>454</v>
      </c>
      <c r="B455">
        <v>54</v>
      </c>
      <c r="C455" t="s">
        <v>17</v>
      </c>
      <c r="D455" t="s">
        <v>104</v>
      </c>
      <c r="E455" t="s">
        <v>65</v>
      </c>
      <c r="F455">
        <v>56</v>
      </c>
      <c r="G455" t="s">
        <v>143</v>
      </c>
      <c r="H455" t="s">
        <v>90</v>
      </c>
      <c r="I455" t="s">
        <v>98</v>
      </c>
      <c r="J455" t="s">
        <v>23</v>
      </c>
      <c r="K455">
        <v>2.8</v>
      </c>
      <c r="L455" t="s">
        <v>24</v>
      </c>
      <c r="M455" t="s">
        <v>43</v>
      </c>
      <c r="N455" t="s">
        <v>24</v>
      </c>
      <c r="O455" t="s">
        <v>24</v>
      </c>
      <c r="P455">
        <v>22</v>
      </c>
      <c r="Q455" t="s">
        <v>37</v>
      </c>
      <c r="R455" t="s">
        <v>38</v>
      </c>
      <c r="S455" t="str">
        <f t="shared" si="7"/>
        <v>Senior</v>
      </c>
    </row>
    <row r="456" spans="1:19" x14ac:dyDescent="0.3">
      <c r="A456">
        <v>455</v>
      </c>
      <c r="B456">
        <v>37</v>
      </c>
      <c r="C456" t="s">
        <v>17</v>
      </c>
      <c r="D456" t="s">
        <v>100</v>
      </c>
      <c r="E456" t="s">
        <v>61</v>
      </c>
      <c r="F456">
        <v>97</v>
      </c>
      <c r="G456" t="s">
        <v>125</v>
      </c>
      <c r="H456" t="s">
        <v>34</v>
      </c>
      <c r="I456" t="s">
        <v>78</v>
      </c>
      <c r="J456" t="s">
        <v>51</v>
      </c>
      <c r="K456">
        <v>3.2</v>
      </c>
      <c r="L456" t="s">
        <v>24</v>
      </c>
      <c r="M456" t="s">
        <v>43</v>
      </c>
      <c r="N456" t="s">
        <v>24</v>
      </c>
      <c r="O456" t="s">
        <v>24</v>
      </c>
      <c r="P456">
        <v>14</v>
      </c>
      <c r="Q456" t="s">
        <v>31</v>
      </c>
      <c r="R456" t="s">
        <v>74</v>
      </c>
      <c r="S456" t="str">
        <f t="shared" si="7"/>
        <v>Adult</v>
      </c>
    </row>
    <row r="457" spans="1:19" x14ac:dyDescent="0.3">
      <c r="A457">
        <v>456</v>
      </c>
      <c r="B457">
        <v>54</v>
      </c>
      <c r="C457" t="s">
        <v>17</v>
      </c>
      <c r="D457" t="s">
        <v>18</v>
      </c>
      <c r="E457" t="s">
        <v>19</v>
      </c>
      <c r="F457">
        <v>100</v>
      </c>
      <c r="G457" t="s">
        <v>138</v>
      </c>
      <c r="H457" t="s">
        <v>90</v>
      </c>
      <c r="I457" t="s">
        <v>78</v>
      </c>
      <c r="J457" t="s">
        <v>55</v>
      </c>
      <c r="K457">
        <v>3.6</v>
      </c>
      <c r="L457" t="s">
        <v>24</v>
      </c>
      <c r="M457" t="s">
        <v>72</v>
      </c>
      <c r="N457" t="s">
        <v>24</v>
      </c>
      <c r="O457" t="s">
        <v>24</v>
      </c>
      <c r="P457">
        <v>50</v>
      </c>
      <c r="Q457" t="s">
        <v>84</v>
      </c>
      <c r="R457" t="s">
        <v>27</v>
      </c>
      <c r="S457" t="str">
        <f t="shared" si="7"/>
        <v>Senior</v>
      </c>
    </row>
    <row r="458" spans="1:19" x14ac:dyDescent="0.3">
      <c r="A458">
        <v>457</v>
      </c>
      <c r="B458">
        <v>50</v>
      </c>
      <c r="C458" t="s">
        <v>17</v>
      </c>
      <c r="D458" t="s">
        <v>18</v>
      </c>
      <c r="E458" t="s">
        <v>19</v>
      </c>
      <c r="F458">
        <v>96</v>
      </c>
      <c r="G458" t="s">
        <v>96</v>
      </c>
      <c r="H458" t="s">
        <v>34</v>
      </c>
      <c r="I458" t="s">
        <v>124</v>
      </c>
      <c r="J458" t="s">
        <v>55</v>
      </c>
      <c r="K458">
        <v>4</v>
      </c>
      <c r="L458" t="s">
        <v>24</v>
      </c>
      <c r="M458" t="s">
        <v>68</v>
      </c>
      <c r="N458" t="s">
        <v>24</v>
      </c>
      <c r="O458" t="s">
        <v>24</v>
      </c>
      <c r="P458">
        <v>33</v>
      </c>
      <c r="Q458" t="s">
        <v>37</v>
      </c>
      <c r="R458" t="s">
        <v>56</v>
      </c>
      <c r="S458" t="str">
        <f t="shared" si="7"/>
        <v>Adult</v>
      </c>
    </row>
    <row r="459" spans="1:19" x14ac:dyDescent="0.3">
      <c r="A459">
        <v>458</v>
      </c>
      <c r="B459">
        <v>25</v>
      </c>
      <c r="C459" t="s">
        <v>17</v>
      </c>
      <c r="D459" t="s">
        <v>141</v>
      </c>
      <c r="E459" t="s">
        <v>65</v>
      </c>
      <c r="F459">
        <v>99</v>
      </c>
      <c r="G459" t="s">
        <v>41</v>
      </c>
      <c r="H459" t="s">
        <v>42</v>
      </c>
      <c r="I459" t="s">
        <v>142</v>
      </c>
      <c r="J459" t="s">
        <v>35</v>
      </c>
      <c r="K459">
        <v>4.9000000000000004</v>
      </c>
      <c r="L459" t="s">
        <v>24</v>
      </c>
      <c r="M459" t="s">
        <v>43</v>
      </c>
      <c r="N459" t="s">
        <v>24</v>
      </c>
      <c r="O459" t="s">
        <v>24</v>
      </c>
      <c r="P459">
        <v>48</v>
      </c>
      <c r="Q459" t="s">
        <v>84</v>
      </c>
      <c r="R459" t="s">
        <v>95</v>
      </c>
      <c r="S459" t="str">
        <f t="shared" si="7"/>
        <v>Adult</v>
      </c>
    </row>
    <row r="460" spans="1:19" x14ac:dyDescent="0.3">
      <c r="A460">
        <v>459</v>
      </c>
      <c r="B460">
        <v>47</v>
      </c>
      <c r="C460" t="s">
        <v>17</v>
      </c>
      <c r="D460" t="s">
        <v>57</v>
      </c>
      <c r="E460" t="s">
        <v>19</v>
      </c>
      <c r="F460">
        <v>91</v>
      </c>
      <c r="G460" t="s">
        <v>70</v>
      </c>
      <c r="H460" t="s">
        <v>21</v>
      </c>
      <c r="I460" t="s">
        <v>92</v>
      </c>
      <c r="J460" t="s">
        <v>23</v>
      </c>
      <c r="K460">
        <v>4</v>
      </c>
      <c r="L460" t="s">
        <v>24</v>
      </c>
      <c r="M460" t="s">
        <v>68</v>
      </c>
      <c r="N460" t="s">
        <v>24</v>
      </c>
      <c r="O460" t="s">
        <v>24</v>
      </c>
      <c r="P460">
        <v>48</v>
      </c>
      <c r="Q460" t="s">
        <v>44</v>
      </c>
      <c r="R460" t="s">
        <v>86</v>
      </c>
      <c r="S460" t="str">
        <f t="shared" si="7"/>
        <v>Adult</v>
      </c>
    </row>
    <row r="461" spans="1:19" x14ac:dyDescent="0.3">
      <c r="A461">
        <v>460</v>
      </c>
      <c r="B461">
        <v>63</v>
      </c>
      <c r="C461" t="s">
        <v>17</v>
      </c>
      <c r="D461" t="s">
        <v>122</v>
      </c>
      <c r="E461" t="s">
        <v>65</v>
      </c>
      <c r="F461">
        <v>30</v>
      </c>
      <c r="G461" t="s">
        <v>126</v>
      </c>
      <c r="H461" t="s">
        <v>21</v>
      </c>
      <c r="I461" t="s">
        <v>92</v>
      </c>
      <c r="J461" t="s">
        <v>23</v>
      </c>
      <c r="K461">
        <v>3.8</v>
      </c>
      <c r="L461" t="s">
        <v>24</v>
      </c>
      <c r="M461" t="s">
        <v>52</v>
      </c>
      <c r="N461" t="s">
        <v>24</v>
      </c>
      <c r="O461" t="s">
        <v>24</v>
      </c>
      <c r="P461">
        <v>27</v>
      </c>
      <c r="Q461" t="s">
        <v>44</v>
      </c>
      <c r="R461" t="s">
        <v>27</v>
      </c>
      <c r="S461" t="str">
        <f t="shared" si="7"/>
        <v>Senior</v>
      </c>
    </row>
    <row r="462" spans="1:19" x14ac:dyDescent="0.3">
      <c r="A462">
        <v>461</v>
      </c>
      <c r="B462">
        <v>64</v>
      </c>
      <c r="C462" t="s">
        <v>17</v>
      </c>
      <c r="D462" t="s">
        <v>69</v>
      </c>
      <c r="E462" t="s">
        <v>40</v>
      </c>
      <c r="F462">
        <v>65</v>
      </c>
      <c r="G462" t="s">
        <v>129</v>
      </c>
      <c r="H462" t="s">
        <v>21</v>
      </c>
      <c r="I462" t="s">
        <v>83</v>
      </c>
      <c r="J462" t="s">
        <v>51</v>
      </c>
      <c r="K462">
        <v>3.7</v>
      </c>
      <c r="L462" t="s">
        <v>24</v>
      </c>
      <c r="M462" t="s">
        <v>72</v>
      </c>
      <c r="N462" t="s">
        <v>24</v>
      </c>
      <c r="O462" t="s">
        <v>24</v>
      </c>
      <c r="P462">
        <v>27</v>
      </c>
      <c r="Q462" t="s">
        <v>73</v>
      </c>
      <c r="R462" t="s">
        <v>38</v>
      </c>
      <c r="S462" t="str">
        <f t="shared" si="7"/>
        <v>Senior</v>
      </c>
    </row>
    <row r="463" spans="1:19" x14ac:dyDescent="0.3">
      <c r="A463">
        <v>462</v>
      </c>
      <c r="B463">
        <v>18</v>
      </c>
      <c r="C463" t="s">
        <v>17</v>
      </c>
      <c r="D463" t="s">
        <v>135</v>
      </c>
      <c r="E463" t="s">
        <v>40</v>
      </c>
      <c r="F463">
        <v>93</v>
      </c>
      <c r="G463" t="s">
        <v>121</v>
      </c>
      <c r="H463" t="s">
        <v>42</v>
      </c>
      <c r="I463" t="s">
        <v>132</v>
      </c>
      <c r="J463" t="s">
        <v>23</v>
      </c>
      <c r="K463">
        <v>3.9</v>
      </c>
      <c r="L463" t="s">
        <v>24</v>
      </c>
      <c r="M463" t="s">
        <v>25</v>
      </c>
      <c r="N463" t="s">
        <v>24</v>
      </c>
      <c r="O463" t="s">
        <v>24</v>
      </c>
      <c r="P463">
        <v>20</v>
      </c>
      <c r="Q463" t="s">
        <v>26</v>
      </c>
      <c r="R463" t="s">
        <v>38</v>
      </c>
      <c r="S463" t="str">
        <f t="shared" si="7"/>
        <v>Teenager</v>
      </c>
    </row>
    <row r="464" spans="1:19" x14ac:dyDescent="0.3">
      <c r="A464">
        <v>463</v>
      </c>
      <c r="B464">
        <v>59</v>
      </c>
      <c r="C464" t="s">
        <v>17</v>
      </c>
      <c r="D464" t="s">
        <v>100</v>
      </c>
      <c r="E464" t="s">
        <v>61</v>
      </c>
      <c r="F464">
        <v>81</v>
      </c>
      <c r="G464" t="s">
        <v>113</v>
      </c>
      <c r="H464" t="s">
        <v>42</v>
      </c>
      <c r="I464" t="s">
        <v>50</v>
      </c>
      <c r="J464" t="s">
        <v>55</v>
      </c>
      <c r="K464">
        <v>3.3</v>
      </c>
      <c r="L464" t="s">
        <v>24</v>
      </c>
      <c r="M464" t="s">
        <v>25</v>
      </c>
      <c r="N464" t="s">
        <v>24</v>
      </c>
      <c r="O464" t="s">
        <v>24</v>
      </c>
      <c r="P464">
        <v>48</v>
      </c>
      <c r="Q464" t="s">
        <v>26</v>
      </c>
      <c r="R464" t="s">
        <v>95</v>
      </c>
      <c r="S464" t="str">
        <f t="shared" si="7"/>
        <v>Senior</v>
      </c>
    </row>
    <row r="465" spans="1:19" x14ac:dyDescent="0.3">
      <c r="A465">
        <v>464</v>
      </c>
      <c r="B465">
        <v>37</v>
      </c>
      <c r="C465" t="s">
        <v>17</v>
      </c>
      <c r="D465" t="s">
        <v>104</v>
      </c>
      <c r="E465" t="s">
        <v>65</v>
      </c>
      <c r="F465">
        <v>81</v>
      </c>
      <c r="G465" t="s">
        <v>140</v>
      </c>
      <c r="H465" t="s">
        <v>34</v>
      </c>
      <c r="I465" t="s">
        <v>119</v>
      </c>
      <c r="J465" t="s">
        <v>51</v>
      </c>
      <c r="K465">
        <v>2.7</v>
      </c>
      <c r="L465" t="s">
        <v>24</v>
      </c>
      <c r="M465" t="s">
        <v>52</v>
      </c>
      <c r="N465" t="s">
        <v>24</v>
      </c>
      <c r="O465" t="s">
        <v>24</v>
      </c>
      <c r="P465">
        <v>29</v>
      </c>
      <c r="Q465" t="s">
        <v>26</v>
      </c>
      <c r="R465" t="s">
        <v>38</v>
      </c>
      <c r="S465" t="str">
        <f t="shared" si="7"/>
        <v>Adult</v>
      </c>
    </row>
    <row r="466" spans="1:19" x14ac:dyDescent="0.3">
      <c r="A466">
        <v>465</v>
      </c>
      <c r="B466">
        <v>23</v>
      </c>
      <c r="C466" t="s">
        <v>17</v>
      </c>
      <c r="D466" t="s">
        <v>87</v>
      </c>
      <c r="E466" t="s">
        <v>65</v>
      </c>
      <c r="F466">
        <v>52</v>
      </c>
      <c r="G466" t="s">
        <v>88</v>
      </c>
      <c r="H466" t="s">
        <v>42</v>
      </c>
      <c r="I466" t="s">
        <v>63</v>
      </c>
      <c r="J466" t="s">
        <v>23</v>
      </c>
      <c r="K466">
        <v>4.7</v>
      </c>
      <c r="L466" t="s">
        <v>24</v>
      </c>
      <c r="M466" t="s">
        <v>43</v>
      </c>
      <c r="N466" t="s">
        <v>24</v>
      </c>
      <c r="O466" t="s">
        <v>24</v>
      </c>
      <c r="P466">
        <v>45</v>
      </c>
      <c r="Q466" t="s">
        <v>44</v>
      </c>
      <c r="R466" t="s">
        <v>86</v>
      </c>
      <c r="S466" t="str">
        <f t="shared" si="7"/>
        <v>Adult</v>
      </c>
    </row>
    <row r="467" spans="1:19" x14ac:dyDescent="0.3">
      <c r="A467">
        <v>466</v>
      </c>
      <c r="B467">
        <v>54</v>
      </c>
      <c r="C467" t="s">
        <v>17</v>
      </c>
      <c r="D467" t="s">
        <v>85</v>
      </c>
      <c r="E467" t="s">
        <v>19</v>
      </c>
      <c r="F467">
        <v>88</v>
      </c>
      <c r="G467" t="s">
        <v>99</v>
      </c>
      <c r="H467" t="s">
        <v>42</v>
      </c>
      <c r="I467" t="s">
        <v>67</v>
      </c>
      <c r="J467" t="s">
        <v>51</v>
      </c>
      <c r="K467">
        <v>2.8</v>
      </c>
      <c r="L467" t="s">
        <v>24</v>
      </c>
      <c r="M467" t="s">
        <v>43</v>
      </c>
      <c r="N467" t="s">
        <v>24</v>
      </c>
      <c r="O467" t="s">
        <v>24</v>
      </c>
      <c r="P467">
        <v>25</v>
      </c>
      <c r="Q467" t="s">
        <v>31</v>
      </c>
      <c r="R467" t="s">
        <v>56</v>
      </c>
      <c r="S467" t="str">
        <f t="shared" si="7"/>
        <v>Senior</v>
      </c>
    </row>
    <row r="468" spans="1:19" x14ac:dyDescent="0.3">
      <c r="A468">
        <v>467</v>
      </c>
      <c r="B468">
        <v>38</v>
      </c>
      <c r="C468" t="s">
        <v>17</v>
      </c>
      <c r="D468" t="s">
        <v>32</v>
      </c>
      <c r="E468" t="s">
        <v>19</v>
      </c>
      <c r="F468">
        <v>24</v>
      </c>
      <c r="G468" t="s">
        <v>127</v>
      </c>
      <c r="H468" t="s">
        <v>21</v>
      </c>
      <c r="I468" t="s">
        <v>46</v>
      </c>
      <c r="J468" t="s">
        <v>23</v>
      </c>
      <c r="K468">
        <v>4.5999999999999996</v>
      </c>
      <c r="L468" t="s">
        <v>24</v>
      </c>
      <c r="M468" t="s">
        <v>36</v>
      </c>
      <c r="N468" t="s">
        <v>24</v>
      </c>
      <c r="O468" t="s">
        <v>24</v>
      </c>
      <c r="P468">
        <v>25</v>
      </c>
      <c r="Q468" t="s">
        <v>44</v>
      </c>
      <c r="R468" t="s">
        <v>38</v>
      </c>
      <c r="S468" t="str">
        <f t="shared" si="7"/>
        <v>Adult</v>
      </c>
    </row>
    <row r="469" spans="1:19" x14ac:dyDescent="0.3">
      <c r="A469">
        <v>468</v>
      </c>
      <c r="B469">
        <v>19</v>
      </c>
      <c r="C469" t="s">
        <v>17</v>
      </c>
      <c r="D469" t="s">
        <v>130</v>
      </c>
      <c r="E469" t="s">
        <v>65</v>
      </c>
      <c r="F469">
        <v>51</v>
      </c>
      <c r="G469" t="s">
        <v>143</v>
      </c>
      <c r="H469" t="s">
        <v>34</v>
      </c>
      <c r="I469" t="s">
        <v>119</v>
      </c>
      <c r="J469" t="s">
        <v>35</v>
      </c>
      <c r="K469">
        <v>4.5</v>
      </c>
      <c r="L469" t="s">
        <v>24</v>
      </c>
      <c r="M469" t="s">
        <v>68</v>
      </c>
      <c r="N469" t="s">
        <v>24</v>
      </c>
      <c r="O469" t="s">
        <v>24</v>
      </c>
      <c r="P469">
        <v>37</v>
      </c>
      <c r="Q469" t="s">
        <v>84</v>
      </c>
      <c r="R469" t="s">
        <v>95</v>
      </c>
      <c r="S469" t="str">
        <f t="shared" si="7"/>
        <v>Teenager</v>
      </c>
    </row>
    <row r="470" spans="1:19" x14ac:dyDescent="0.3">
      <c r="A470">
        <v>469</v>
      </c>
      <c r="B470">
        <v>34</v>
      </c>
      <c r="C470" t="s">
        <v>17</v>
      </c>
      <c r="D470" t="s">
        <v>130</v>
      </c>
      <c r="E470" t="s">
        <v>65</v>
      </c>
      <c r="F470">
        <v>38</v>
      </c>
      <c r="G470" t="s">
        <v>140</v>
      </c>
      <c r="H470" t="s">
        <v>34</v>
      </c>
      <c r="I470" t="s">
        <v>98</v>
      </c>
      <c r="J470" t="s">
        <v>55</v>
      </c>
      <c r="K470">
        <v>5</v>
      </c>
      <c r="L470" t="s">
        <v>24</v>
      </c>
      <c r="M470" t="s">
        <v>36</v>
      </c>
      <c r="N470" t="s">
        <v>24</v>
      </c>
      <c r="O470" t="s">
        <v>24</v>
      </c>
      <c r="P470">
        <v>16</v>
      </c>
      <c r="Q470" t="s">
        <v>31</v>
      </c>
      <c r="R470" t="s">
        <v>56</v>
      </c>
      <c r="S470" t="str">
        <f t="shared" si="7"/>
        <v>Adult</v>
      </c>
    </row>
    <row r="471" spans="1:19" x14ac:dyDescent="0.3">
      <c r="A471">
        <v>470</v>
      </c>
      <c r="B471">
        <v>21</v>
      </c>
      <c r="C471" t="s">
        <v>17</v>
      </c>
      <c r="D471" t="s">
        <v>57</v>
      </c>
      <c r="E471" t="s">
        <v>19</v>
      </c>
      <c r="F471">
        <v>46</v>
      </c>
      <c r="G471" t="s">
        <v>88</v>
      </c>
      <c r="H471" t="s">
        <v>21</v>
      </c>
      <c r="I471" t="s">
        <v>67</v>
      </c>
      <c r="J471" t="s">
        <v>55</v>
      </c>
      <c r="K471">
        <v>4.0999999999999996</v>
      </c>
      <c r="L471" t="s">
        <v>24</v>
      </c>
      <c r="M471" t="s">
        <v>68</v>
      </c>
      <c r="N471" t="s">
        <v>24</v>
      </c>
      <c r="O471" t="s">
        <v>24</v>
      </c>
      <c r="P471">
        <v>30</v>
      </c>
      <c r="Q471" t="s">
        <v>84</v>
      </c>
      <c r="R471" t="s">
        <v>74</v>
      </c>
      <c r="S471" t="str">
        <f t="shared" si="7"/>
        <v>Adult</v>
      </c>
    </row>
    <row r="472" spans="1:19" x14ac:dyDescent="0.3">
      <c r="A472">
        <v>471</v>
      </c>
      <c r="B472">
        <v>50</v>
      </c>
      <c r="C472" t="s">
        <v>17</v>
      </c>
      <c r="D472" t="s">
        <v>79</v>
      </c>
      <c r="E472" t="s">
        <v>19</v>
      </c>
      <c r="F472">
        <v>63</v>
      </c>
      <c r="G472" t="s">
        <v>146</v>
      </c>
      <c r="H472" t="s">
        <v>21</v>
      </c>
      <c r="I472" t="s">
        <v>83</v>
      </c>
      <c r="J472" t="s">
        <v>51</v>
      </c>
      <c r="K472">
        <v>4.5999999999999996</v>
      </c>
      <c r="L472" t="s">
        <v>24</v>
      </c>
      <c r="M472" t="s">
        <v>25</v>
      </c>
      <c r="N472" t="s">
        <v>24</v>
      </c>
      <c r="O472" t="s">
        <v>24</v>
      </c>
      <c r="P472">
        <v>6</v>
      </c>
      <c r="Q472" t="s">
        <v>31</v>
      </c>
      <c r="R472" t="s">
        <v>95</v>
      </c>
      <c r="S472" t="str">
        <f t="shared" si="7"/>
        <v>Adult</v>
      </c>
    </row>
    <row r="473" spans="1:19" x14ac:dyDescent="0.3">
      <c r="A473">
        <v>472</v>
      </c>
      <c r="B473">
        <v>55</v>
      </c>
      <c r="C473" t="s">
        <v>17</v>
      </c>
      <c r="D473" t="s">
        <v>117</v>
      </c>
      <c r="E473" t="s">
        <v>65</v>
      </c>
      <c r="F473">
        <v>72</v>
      </c>
      <c r="G473" t="s">
        <v>66</v>
      </c>
      <c r="H473" t="s">
        <v>90</v>
      </c>
      <c r="I473" t="s">
        <v>50</v>
      </c>
      <c r="J473" t="s">
        <v>23</v>
      </c>
      <c r="K473">
        <v>4.9000000000000004</v>
      </c>
      <c r="L473" t="s">
        <v>24</v>
      </c>
      <c r="M473" t="s">
        <v>68</v>
      </c>
      <c r="N473" t="s">
        <v>24</v>
      </c>
      <c r="O473" t="s">
        <v>24</v>
      </c>
      <c r="P473">
        <v>36</v>
      </c>
      <c r="Q473" t="s">
        <v>73</v>
      </c>
      <c r="R473" t="s">
        <v>56</v>
      </c>
      <c r="S473" t="str">
        <f t="shared" si="7"/>
        <v>Senior</v>
      </c>
    </row>
    <row r="474" spans="1:19" x14ac:dyDescent="0.3">
      <c r="A474">
        <v>473</v>
      </c>
      <c r="B474">
        <v>20</v>
      </c>
      <c r="C474" t="s">
        <v>17</v>
      </c>
      <c r="D474" t="s">
        <v>32</v>
      </c>
      <c r="E474" t="s">
        <v>19</v>
      </c>
      <c r="F474">
        <v>39</v>
      </c>
      <c r="G474" t="s">
        <v>140</v>
      </c>
      <c r="H474" t="s">
        <v>21</v>
      </c>
      <c r="I474" t="s">
        <v>22</v>
      </c>
      <c r="J474" t="s">
        <v>23</v>
      </c>
      <c r="K474">
        <v>3.9</v>
      </c>
      <c r="L474" t="s">
        <v>24</v>
      </c>
      <c r="M474" t="s">
        <v>36</v>
      </c>
      <c r="N474" t="s">
        <v>24</v>
      </c>
      <c r="O474" t="s">
        <v>24</v>
      </c>
      <c r="P474">
        <v>3</v>
      </c>
      <c r="Q474" t="s">
        <v>73</v>
      </c>
      <c r="R474" t="s">
        <v>56</v>
      </c>
      <c r="S474" t="str">
        <f t="shared" si="7"/>
        <v>Adult</v>
      </c>
    </row>
    <row r="475" spans="1:19" x14ac:dyDescent="0.3">
      <c r="A475">
        <v>474</v>
      </c>
      <c r="B475">
        <v>34</v>
      </c>
      <c r="C475" t="s">
        <v>17</v>
      </c>
      <c r="D475" t="s">
        <v>60</v>
      </c>
      <c r="E475" t="s">
        <v>61</v>
      </c>
      <c r="F475">
        <v>42</v>
      </c>
      <c r="G475" t="s">
        <v>62</v>
      </c>
      <c r="H475" t="s">
        <v>21</v>
      </c>
      <c r="I475" t="s">
        <v>76</v>
      </c>
      <c r="J475" t="s">
        <v>35</v>
      </c>
      <c r="K475">
        <v>3.9</v>
      </c>
      <c r="L475" t="s">
        <v>24</v>
      </c>
      <c r="M475" t="s">
        <v>72</v>
      </c>
      <c r="N475" t="s">
        <v>24</v>
      </c>
      <c r="O475" t="s">
        <v>24</v>
      </c>
      <c r="P475">
        <v>29</v>
      </c>
      <c r="Q475" t="s">
        <v>44</v>
      </c>
      <c r="R475" t="s">
        <v>95</v>
      </c>
      <c r="S475" t="str">
        <f t="shared" si="7"/>
        <v>Adult</v>
      </c>
    </row>
    <row r="476" spans="1:19" x14ac:dyDescent="0.3">
      <c r="A476">
        <v>475</v>
      </c>
      <c r="B476">
        <v>62</v>
      </c>
      <c r="C476" t="s">
        <v>17</v>
      </c>
      <c r="D476" t="s">
        <v>28</v>
      </c>
      <c r="E476" t="s">
        <v>19</v>
      </c>
      <c r="F476">
        <v>76</v>
      </c>
      <c r="G476" t="s">
        <v>70</v>
      </c>
      <c r="H476" t="s">
        <v>90</v>
      </c>
      <c r="I476" t="s">
        <v>30</v>
      </c>
      <c r="J476" t="s">
        <v>51</v>
      </c>
      <c r="K476">
        <v>2.6</v>
      </c>
      <c r="L476" t="s">
        <v>24</v>
      </c>
      <c r="M476" t="s">
        <v>68</v>
      </c>
      <c r="N476" t="s">
        <v>24</v>
      </c>
      <c r="O476" t="s">
        <v>24</v>
      </c>
      <c r="P476">
        <v>15</v>
      </c>
      <c r="Q476" t="s">
        <v>31</v>
      </c>
      <c r="R476" t="s">
        <v>56</v>
      </c>
      <c r="S476" t="str">
        <f t="shared" si="7"/>
        <v>Senior</v>
      </c>
    </row>
    <row r="477" spans="1:19" x14ac:dyDescent="0.3">
      <c r="A477">
        <v>476</v>
      </c>
      <c r="B477">
        <v>21</v>
      </c>
      <c r="C477" t="s">
        <v>17</v>
      </c>
      <c r="D477" t="s">
        <v>48</v>
      </c>
      <c r="E477" t="s">
        <v>40</v>
      </c>
      <c r="F477">
        <v>66</v>
      </c>
      <c r="G477" t="s">
        <v>121</v>
      </c>
      <c r="H477" t="s">
        <v>21</v>
      </c>
      <c r="I477" t="s">
        <v>134</v>
      </c>
      <c r="J477" t="s">
        <v>51</v>
      </c>
      <c r="K477">
        <v>2.7</v>
      </c>
      <c r="L477" t="s">
        <v>24</v>
      </c>
      <c r="M477" t="s">
        <v>36</v>
      </c>
      <c r="N477" t="s">
        <v>24</v>
      </c>
      <c r="O477" t="s">
        <v>24</v>
      </c>
      <c r="P477">
        <v>18</v>
      </c>
      <c r="Q477" t="s">
        <v>84</v>
      </c>
      <c r="R477" t="s">
        <v>47</v>
      </c>
      <c r="S477" t="str">
        <f t="shared" si="7"/>
        <v>Adult</v>
      </c>
    </row>
    <row r="478" spans="1:19" x14ac:dyDescent="0.3">
      <c r="A478">
        <v>477</v>
      </c>
      <c r="B478">
        <v>21</v>
      </c>
      <c r="C478" t="s">
        <v>17</v>
      </c>
      <c r="D478" t="s">
        <v>117</v>
      </c>
      <c r="E478" t="s">
        <v>65</v>
      </c>
      <c r="F478">
        <v>90</v>
      </c>
      <c r="G478" t="s">
        <v>137</v>
      </c>
      <c r="H478" t="s">
        <v>42</v>
      </c>
      <c r="I478" t="s">
        <v>134</v>
      </c>
      <c r="J478" t="s">
        <v>35</v>
      </c>
      <c r="K478">
        <v>3.5</v>
      </c>
      <c r="L478" t="s">
        <v>24</v>
      </c>
      <c r="M478" t="s">
        <v>36</v>
      </c>
      <c r="N478" t="s">
        <v>24</v>
      </c>
      <c r="O478" t="s">
        <v>24</v>
      </c>
      <c r="P478">
        <v>2</v>
      </c>
      <c r="Q478" t="s">
        <v>84</v>
      </c>
      <c r="R478" t="s">
        <v>27</v>
      </c>
      <c r="S478" t="str">
        <f t="shared" si="7"/>
        <v>Adult</v>
      </c>
    </row>
    <row r="479" spans="1:19" x14ac:dyDescent="0.3">
      <c r="A479">
        <v>478</v>
      </c>
      <c r="B479">
        <v>42</v>
      </c>
      <c r="C479" t="s">
        <v>17</v>
      </c>
      <c r="D479" t="s">
        <v>28</v>
      </c>
      <c r="E479" t="s">
        <v>19</v>
      </c>
      <c r="F479">
        <v>56</v>
      </c>
      <c r="G479" t="s">
        <v>112</v>
      </c>
      <c r="H479" t="s">
        <v>42</v>
      </c>
      <c r="I479" t="s">
        <v>94</v>
      </c>
      <c r="J479" t="s">
        <v>51</v>
      </c>
      <c r="K479">
        <v>3.7</v>
      </c>
      <c r="L479" t="s">
        <v>24</v>
      </c>
      <c r="M479" t="s">
        <v>36</v>
      </c>
      <c r="N479" t="s">
        <v>24</v>
      </c>
      <c r="O479" t="s">
        <v>24</v>
      </c>
      <c r="P479">
        <v>49</v>
      </c>
      <c r="Q479" t="s">
        <v>84</v>
      </c>
      <c r="R479" t="s">
        <v>38</v>
      </c>
      <c r="S479" t="str">
        <f t="shared" si="7"/>
        <v>Adult</v>
      </c>
    </row>
    <row r="480" spans="1:19" x14ac:dyDescent="0.3">
      <c r="A480">
        <v>479</v>
      </c>
      <c r="B480">
        <v>35</v>
      </c>
      <c r="C480" t="s">
        <v>17</v>
      </c>
      <c r="D480" t="s">
        <v>104</v>
      </c>
      <c r="E480" t="s">
        <v>65</v>
      </c>
      <c r="F480">
        <v>43</v>
      </c>
      <c r="G480" t="s">
        <v>109</v>
      </c>
      <c r="H480" t="s">
        <v>90</v>
      </c>
      <c r="I480" t="s">
        <v>46</v>
      </c>
      <c r="J480" t="s">
        <v>23</v>
      </c>
      <c r="K480">
        <v>3.2</v>
      </c>
      <c r="L480" t="s">
        <v>24</v>
      </c>
      <c r="M480" t="s">
        <v>36</v>
      </c>
      <c r="N480" t="s">
        <v>24</v>
      </c>
      <c r="O480" t="s">
        <v>24</v>
      </c>
      <c r="P480">
        <v>48</v>
      </c>
      <c r="Q480" t="s">
        <v>26</v>
      </c>
      <c r="R480" t="s">
        <v>47</v>
      </c>
      <c r="S480" t="str">
        <f t="shared" si="7"/>
        <v>Adult</v>
      </c>
    </row>
    <row r="481" spans="1:19" x14ac:dyDescent="0.3">
      <c r="A481">
        <v>480</v>
      </c>
      <c r="B481">
        <v>39</v>
      </c>
      <c r="C481" t="s">
        <v>17</v>
      </c>
      <c r="D481" t="s">
        <v>64</v>
      </c>
      <c r="E481" t="s">
        <v>65</v>
      </c>
      <c r="F481">
        <v>84</v>
      </c>
      <c r="G481" t="s">
        <v>144</v>
      </c>
      <c r="H481" t="s">
        <v>21</v>
      </c>
      <c r="I481" t="s">
        <v>132</v>
      </c>
      <c r="J481" t="s">
        <v>23</v>
      </c>
      <c r="K481">
        <v>3.3</v>
      </c>
      <c r="L481" t="s">
        <v>24</v>
      </c>
      <c r="M481" t="s">
        <v>72</v>
      </c>
      <c r="N481" t="s">
        <v>24</v>
      </c>
      <c r="O481" t="s">
        <v>24</v>
      </c>
      <c r="P481">
        <v>43</v>
      </c>
      <c r="Q481" t="s">
        <v>26</v>
      </c>
      <c r="R481" t="s">
        <v>86</v>
      </c>
      <c r="S481" t="str">
        <f t="shared" si="7"/>
        <v>Adult</v>
      </c>
    </row>
    <row r="482" spans="1:19" x14ac:dyDescent="0.3">
      <c r="A482">
        <v>481</v>
      </c>
      <c r="B482">
        <v>68</v>
      </c>
      <c r="C482" t="s">
        <v>17</v>
      </c>
      <c r="D482" t="s">
        <v>102</v>
      </c>
      <c r="E482" t="s">
        <v>19</v>
      </c>
      <c r="F482">
        <v>88</v>
      </c>
      <c r="G482" t="s">
        <v>127</v>
      </c>
      <c r="H482" t="s">
        <v>42</v>
      </c>
      <c r="I482" t="s">
        <v>22</v>
      </c>
      <c r="J482" t="s">
        <v>51</v>
      </c>
      <c r="K482">
        <v>4.8</v>
      </c>
      <c r="L482" t="s">
        <v>24</v>
      </c>
      <c r="M482" t="s">
        <v>52</v>
      </c>
      <c r="N482" t="s">
        <v>24</v>
      </c>
      <c r="O482" t="s">
        <v>24</v>
      </c>
      <c r="P482">
        <v>30</v>
      </c>
      <c r="Q482" t="s">
        <v>84</v>
      </c>
      <c r="R482" t="s">
        <v>74</v>
      </c>
      <c r="S482" t="str">
        <f t="shared" si="7"/>
        <v>Senior</v>
      </c>
    </row>
    <row r="483" spans="1:19" x14ac:dyDescent="0.3">
      <c r="A483">
        <v>482</v>
      </c>
      <c r="B483">
        <v>46</v>
      </c>
      <c r="C483" t="s">
        <v>17</v>
      </c>
      <c r="D483" t="s">
        <v>122</v>
      </c>
      <c r="E483" t="s">
        <v>65</v>
      </c>
      <c r="F483">
        <v>88</v>
      </c>
      <c r="G483" t="s">
        <v>148</v>
      </c>
      <c r="H483" t="s">
        <v>21</v>
      </c>
      <c r="I483" t="s">
        <v>98</v>
      </c>
      <c r="J483" t="s">
        <v>55</v>
      </c>
      <c r="K483">
        <v>3.2</v>
      </c>
      <c r="L483" t="s">
        <v>24</v>
      </c>
      <c r="M483" t="s">
        <v>68</v>
      </c>
      <c r="N483" t="s">
        <v>24</v>
      </c>
      <c r="O483" t="s">
        <v>24</v>
      </c>
      <c r="P483">
        <v>10</v>
      </c>
      <c r="Q483" t="s">
        <v>44</v>
      </c>
      <c r="R483" t="s">
        <v>27</v>
      </c>
      <c r="S483" t="str">
        <f t="shared" si="7"/>
        <v>Adult</v>
      </c>
    </row>
    <row r="484" spans="1:19" x14ac:dyDescent="0.3">
      <c r="A484">
        <v>483</v>
      </c>
      <c r="B484">
        <v>41</v>
      </c>
      <c r="C484" t="s">
        <v>17</v>
      </c>
      <c r="D484" t="s">
        <v>131</v>
      </c>
      <c r="E484" t="s">
        <v>65</v>
      </c>
      <c r="F484">
        <v>42</v>
      </c>
      <c r="G484" t="s">
        <v>137</v>
      </c>
      <c r="H484" t="s">
        <v>42</v>
      </c>
      <c r="I484" t="s">
        <v>132</v>
      </c>
      <c r="J484" t="s">
        <v>23</v>
      </c>
      <c r="K484">
        <v>2.5</v>
      </c>
      <c r="L484" t="s">
        <v>24</v>
      </c>
      <c r="M484" t="s">
        <v>68</v>
      </c>
      <c r="N484" t="s">
        <v>24</v>
      </c>
      <c r="O484" t="s">
        <v>24</v>
      </c>
      <c r="P484">
        <v>11</v>
      </c>
      <c r="Q484" t="s">
        <v>26</v>
      </c>
      <c r="R484" t="s">
        <v>47</v>
      </c>
      <c r="S484" t="str">
        <f t="shared" si="7"/>
        <v>Adult</v>
      </c>
    </row>
    <row r="485" spans="1:19" x14ac:dyDescent="0.3">
      <c r="A485">
        <v>484</v>
      </c>
      <c r="B485">
        <v>23</v>
      </c>
      <c r="C485" t="s">
        <v>17</v>
      </c>
      <c r="D485" t="s">
        <v>102</v>
      </c>
      <c r="E485" t="s">
        <v>19</v>
      </c>
      <c r="F485">
        <v>73</v>
      </c>
      <c r="G485" t="s">
        <v>99</v>
      </c>
      <c r="H485" t="s">
        <v>42</v>
      </c>
      <c r="I485" t="s">
        <v>50</v>
      </c>
      <c r="J485" t="s">
        <v>55</v>
      </c>
      <c r="K485">
        <v>3.9</v>
      </c>
      <c r="L485" t="s">
        <v>24</v>
      </c>
      <c r="M485" t="s">
        <v>72</v>
      </c>
      <c r="N485" t="s">
        <v>24</v>
      </c>
      <c r="O485" t="s">
        <v>24</v>
      </c>
      <c r="P485">
        <v>12</v>
      </c>
      <c r="Q485" t="s">
        <v>84</v>
      </c>
      <c r="R485" t="s">
        <v>38</v>
      </c>
      <c r="S485" t="str">
        <f t="shared" si="7"/>
        <v>Adult</v>
      </c>
    </row>
    <row r="486" spans="1:19" x14ac:dyDescent="0.3">
      <c r="A486">
        <v>485</v>
      </c>
      <c r="B486">
        <v>68</v>
      </c>
      <c r="C486" t="s">
        <v>17</v>
      </c>
      <c r="D486" t="s">
        <v>122</v>
      </c>
      <c r="E486" t="s">
        <v>65</v>
      </c>
      <c r="F486">
        <v>73</v>
      </c>
      <c r="G486" t="s">
        <v>66</v>
      </c>
      <c r="H486" t="s">
        <v>21</v>
      </c>
      <c r="I486" t="s">
        <v>91</v>
      </c>
      <c r="J486" t="s">
        <v>51</v>
      </c>
      <c r="K486">
        <v>4.7</v>
      </c>
      <c r="L486" t="s">
        <v>24</v>
      </c>
      <c r="M486" t="s">
        <v>36</v>
      </c>
      <c r="N486" t="s">
        <v>24</v>
      </c>
      <c r="O486" t="s">
        <v>24</v>
      </c>
      <c r="P486">
        <v>28</v>
      </c>
      <c r="Q486" t="s">
        <v>73</v>
      </c>
      <c r="R486" t="s">
        <v>56</v>
      </c>
      <c r="S486" t="str">
        <f t="shared" si="7"/>
        <v>Senior</v>
      </c>
    </row>
    <row r="487" spans="1:19" x14ac:dyDescent="0.3">
      <c r="A487">
        <v>486</v>
      </c>
      <c r="B487">
        <v>48</v>
      </c>
      <c r="C487" t="s">
        <v>17</v>
      </c>
      <c r="D487" t="s">
        <v>69</v>
      </c>
      <c r="E487" t="s">
        <v>40</v>
      </c>
      <c r="F487">
        <v>44</v>
      </c>
      <c r="G487" t="s">
        <v>120</v>
      </c>
      <c r="H487" t="s">
        <v>34</v>
      </c>
      <c r="I487" t="s">
        <v>142</v>
      </c>
      <c r="J487" t="s">
        <v>35</v>
      </c>
      <c r="K487">
        <v>2.6</v>
      </c>
      <c r="L487" t="s">
        <v>24</v>
      </c>
      <c r="M487" t="s">
        <v>43</v>
      </c>
      <c r="N487" t="s">
        <v>24</v>
      </c>
      <c r="O487" t="s">
        <v>24</v>
      </c>
      <c r="P487">
        <v>36</v>
      </c>
      <c r="Q487" t="s">
        <v>84</v>
      </c>
      <c r="R487" t="s">
        <v>27</v>
      </c>
      <c r="S487" t="str">
        <f t="shared" si="7"/>
        <v>Adult</v>
      </c>
    </row>
    <row r="488" spans="1:19" x14ac:dyDescent="0.3">
      <c r="A488">
        <v>487</v>
      </c>
      <c r="B488">
        <v>38</v>
      </c>
      <c r="C488" t="s">
        <v>17</v>
      </c>
      <c r="D488" t="s">
        <v>39</v>
      </c>
      <c r="E488" t="s">
        <v>40</v>
      </c>
      <c r="F488">
        <v>63</v>
      </c>
      <c r="G488" t="s">
        <v>128</v>
      </c>
      <c r="H488" t="s">
        <v>42</v>
      </c>
      <c r="I488" t="s">
        <v>59</v>
      </c>
      <c r="J488" t="s">
        <v>55</v>
      </c>
      <c r="K488">
        <v>2.8</v>
      </c>
      <c r="L488" t="s">
        <v>24</v>
      </c>
      <c r="M488" t="s">
        <v>72</v>
      </c>
      <c r="N488" t="s">
        <v>24</v>
      </c>
      <c r="O488" t="s">
        <v>24</v>
      </c>
      <c r="P488">
        <v>37</v>
      </c>
      <c r="Q488" t="s">
        <v>26</v>
      </c>
      <c r="R488" t="s">
        <v>95</v>
      </c>
      <c r="S488" t="str">
        <f t="shared" si="7"/>
        <v>Adult</v>
      </c>
    </row>
    <row r="489" spans="1:19" x14ac:dyDescent="0.3">
      <c r="A489">
        <v>488</v>
      </c>
      <c r="B489">
        <v>41</v>
      </c>
      <c r="C489" t="s">
        <v>17</v>
      </c>
      <c r="D489" t="s">
        <v>100</v>
      </c>
      <c r="E489" t="s">
        <v>61</v>
      </c>
      <c r="F489">
        <v>68</v>
      </c>
      <c r="G489" t="s">
        <v>144</v>
      </c>
      <c r="H489" t="s">
        <v>21</v>
      </c>
      <c r="I489" t="s">
        <v>106</v>
      </c>
      <c r="J489" t="s">
        <v>23</v>
      </c>
      <c r="K489">
        <v>4.4000000000000004</v>
      </c>
      <c r="L489" t="s">
        <v>24</v>
      </c>
      <c r="M489" t="s">
        <v>72</v>
      </c>
      <c r="N489" t="s">
        <v>24</v>
      </c>
      <c r="O489" t="s">
        <v>24</v>
      </c>
      <c r="P489">
        <v>22</v>
      </c>
      <c r="Q489" t="s">
        <v>37</v>
      </c>
      <c r="R489" t="s">
        <v>56</v>
      </c>
      <c r="S489" t="str">
        <f t="shared" si="7"/>
        <v>Adult</v>
      </c>
    </row>
    <row r="490" spans="1:19" x14ac:dyDescent="0.3">
      <c r="A490">
        <v>489</v>
      </c>
      <c r="B490">
        <v>58</v>
      </c>
      <c r="C490" t="s">
        <v>17</v>
      </c>
      <c r="D490" t="s">
        <v>28</v>
      </c>
      <c r="E490" t="s">
        <v>19</v>
      </c>
      <c r="F490">
        <v>29</v>
      </c>
      <c r="G490" t="s">
        <v>29</v>
      </c>
      <c r="H490" t="s">
        <v>21</v>
      </c>
      <c r="I490" t="s">
        <v>76</v>
      </c>
      <c r="J490" t="s">
        <v>35</v>
      </c>
      <c r="K490">
        <v>4.5999999999999996</v>
      </c>
      <c r="L490" t="s">
        <v>24</v>
      </c>
      <c r="M490" t="s">
        <v>52</v>
      </c>
      <c r="N490" t="s">
        <v>24</v>
      </c>
      <c r="O490" t="s">
        <v>24</v>
      </c>
      <c r="P490">
        <v>32</v>
      </c>
      <c r="Q490" t="s">
        <v>26</v>
      </c>
      <c r="R490" t="s">
        <v>38</v>
      </c>
      <c r="S490" t="str">
        <f t="shared" si="7"/>
        <v>Senior</v>
      </c>
    </row>
    <row r="491" spans="1:19" x14ac:dyDescent="0.3">
      <c r="A491">
        <v>490</v>
      </c>
      <c r="B491">
        <v>49</v>
      </c>
      <c r="C491" t="s">
        <v>17</v>
      </c>
      <c r="D491" t="s">
        <v>123</v>
      </c>
      <c r="E491" t="s">
        <v>19</v>
      </c>
      <c r="F491">
        <v>85</v>
      </c>
      <c r="G491" t="s">
        <v>145</v>
      </c>
      <c r="H491" t="s">
        <v>42</v>
      </c>
      <c r="I491" t="s">
        <v>94</v>
      </c>
      <c r="J491" t="s">
        <v>51</v>
      </c>
      <c r="K491">
        <v>3.2</v>
      </c>
      <c r="L491" t="s">
        <v>24</v>
      </c>
      <c r="M491" t="s">
        <v>52</v>
      </c>
      <c r="N491" t="s">
        <v>24</v>
      </c>
      <c r="O491" t="s">
        <v>24</v>
      </c>
      <c r="P491">
        <v>40</v>
      </c>
      <c r="Q491" t="s">
        <v>44</v>
      </c>
      <c r="R491" t="s">
        <v>47</v>
      </c>
      <c r="S491" t="str">
        <f t="shared" si="7"/>
        <v>Adult</v>
      </c>
    </row>
    <row r="492" spans="1:19" x14ac:dyDescent="0.3">
      <c r="A492">
        <v>491</v>
      </c>
      <c r="B492">
        <v>57</v>
      </c>
      <c r="C492" t="s">
        <v>17</v>
      </c>
      <c r="D492" t="s">
        <v>48</v>
      </c>
      <c r="E492" t="s">
        <v>40</v>
      </c>
      <c r="F492">
        <v>42</v>
      </c>
      <c r="G492" t="s">
        <v>110</v>
      </c>
      <c r="H492" t="s">
        <v>42</v>
      </c>
      <c r="I492" t="s">
        <v>63</v>
      </c>
      <c r="J492" t="s">
        <v>23</v>
      </c>
      <c r="K492">
        <v>4.2</v>
      </c>
      <c r="L492" t="s">
        <v>24</v>
      </c>
      <c r="M492" t="s">
        <v>68</v>
      </c>
      <c r="N492" t="s">
        <v>24</v>
      </c>
      <c r="O492" t="s">
        <v>24</v>
      </c>
      <c r="P492">
        <v>47</v>
      </c>
      <c r="Q492" t="s">
        <v>31</v>
      </c>
      <c r="R492" t="s">
        <v>86</v>
      </c>
      <c r="S492" t="str">
        <f t="shared" si="7"/>
        <v>Senior</v>
      </c>
    </row>
    <row r="493" spans="1:19" x14ac:dyDescent="0.3">
      <c r="A493">
        <v>492</v>
      </c>
      <c r="B493">
        <v>49</v>
      </c>
      <c r="C493" t="s">
        <v>17</v>
      </c>
      <c r="D493" t="s">
        <v>60</v>
      </c>
      <c r="E493" t="s">
        <v>61</v>
      </c>
      <c r="F493">
        <v>69</v>
      </c>
      <c r="G493" t="s">
        <v>127</v>
      </c>
      <c r="H493" t="s">
        <v>42</v>
      </c>
      <c r="I493" t="s">
        <v>63</v>
      </c>
      <c r="J493" t="s">
        <v>51</v>
      </c>
      <c r="K493">
        <v>3.7</v>
      </c>
      <c r="L493" t="s">
        <v>24</v>
      </c>
      <c r="M493" t="s">
        <v>68</v>
      </c>
      <c r="N493" t="s">
        <v>24</v>
      </c>
      <c r="O493" t="s">
        <v>24</v>
      </c>
      <c r="P493">
        <v>24</v>
      </c>
      <c r="Q493" t="s">
        <v>37</v>
      </c>
      <c r="R493" t="s">
        <v>74</v>
      </c>
      <c r="S493" t="str">
        <f t="shared" si="7"/>
        <v>Adult</v>
      </c>
    </row>
    <row r="494" spans="1:19" x14ac:dyDescent="0.3">
      <c r="A494">
        <v>493</v>
      </c>
      <c r="B494">
        <v>50</v>
      </c>
      <c r="C494" t="s">
        <v>17</v>
      </c>
      <c r="D494" t="s">
        <v>53</v>
      </c>
      <c r="E494" t="s">
        <v>19</v>
      </c>
      <c r="F494">
        <v>62</v>
      </c>
      <c r="G494" t="s">
        <v>149</v>
      </c>
      <c r="H494" t="s">
        <v>42</v>
      </c>
      <c r="I494" t="s">
        <v>92</v>
      </c>
      <c r="J494" t="s">
        <v>55</v>
      </c>
      <c r="K494">
        <v>3.9</v>
      </c>
      <c r="L494" t="s">
        <v>24</v>
      </c>
      <c r="M494" t="s">
        <v>52</v>
      </c>
      <c r="N494" t="s">
        <v>24</v>
      </c>
      <c r="O494" t="s">
        <v>24</v>
      </c>
      <c r="P494">
        <v>11</v>
      </c>
      <c r="Q494" t="s">
        <v>84</v>
      </c>
      <c r="R494" t="s">
        <v>38</v>
      </c>
      <c r="S494" t="str">
        <f t="shared" si="7"/>
        <v>Adult</v>
      </c>
    </row>
    <row r="495" spans="1:19" x14ac:dyDescent="0.3">
      <c r="A495">
        <v>494</v>
      </c>
      <c r="B495">
        <v>28</v>
      </c>
      <c r="C495" t="s">
        <v>17</v>
      </c>
      <c r="D495" t="s">
        <v>130</v>
      </c>
      <c r="E495" t="s">
        <v>65</v>
      </c>
      <c r="F495">
        <v>48</v>
      </c>
      <c r="G495" t="s">
        <v>105</v>
      </c>
      <c r="H495" t="s">
        <v>90</v>
      </c>
      <c r="I495" t="s">
        <v>106</v>
      </c>
      <c r="J495" t="s">
        <v>51</v>
      </c>
      <c r="K495">
        <v>4.7</v>
      </c>
      <c r="L495" t="s">
        <v>24</v>
      </c>
      <c r="M495" t="s">
        <v>72</v>
      </c>
      <c r="N495" t="s">
        <v>24</v>
      </c>
      <c r="O495" t="s">
        <v>24</v>
      </c>
      <c r="P495">
        <v>19</v>
      </c>
      <c r="Q495" t="s">
        <v>31</v>
      </c>
      <c r="R495" t="s">
        <v>74</v>
      </c>
      <c r="S495" t="str">
        <f t="shared" si="7"/>
        <v>Adult</v>
      </c>
    </row>
    <row r="496" spans="1:19" x14ac:dyDescent="0.3">
      <c r="A496">
        <v>495</v>
      </c>
      <c r="B496">
        <v>38</v>
      </c>
      <c r="C496" t="s">
        <v>17</v>
      </c>
      <c r="D496" t="s">
        <v>135</v>
      </c>
      <c r="E496" t="s">
        <v>40</v>
      </c>
      <c r="F496">
        <v>68</v>
      </c>
      <c r="G496" t="s">
        <v>114</v>
      </c>
      <c r="H496" t="s">
        <v>42</v>
      </c>
      <c r="I496" t="s">
        <v>124</v>
      </c>
      <c r="J496" t="s">
        <v>23</v>
      </c>
      <c r="K496">
        <v>4.5</v>
      </c>
      <c r="L496" t="s">
        <v>24</v>
      </c>
      <c r="M496" t="s">
        <v>25</v>
      </c>
      <c r="N496" t="s">
        <v>24</v>
      </c>
      <c r="O496" t="s">
        <v>24</v>
      </c>
      <c r="P496">
        <v>42</v>
      </c>
      <c r="Q496" t="s">
        <v>84</v>
      </c>
      <c r="R496" t="s">
        <v>38</v>
      </c>
      <c r="S496" t="str">
        <f t="shared" si="7"/>
        <v>Adult</v>
      </c>
    </row>
    <row r="497" spans="1:19" x14ac:dyDescent="0.3">
      <c r="A497">
        <v>496</v>
      </c>
      <c r="B497">
        <v>33</v>
      </c>
      <c r="C497" t="s">
        <v>17</v>
      </c>
      <c r="D497" t="s">
        <v>64</v>
      </c>
      <c r="E497" t="s">
        <v>65</v>
      </c>
      <c r="F497">
        <v>36</v>
      </c>
      <c r="G497" t="s">
        <v>149</v>
      </c>
      <c r="H497" t="s">
        <v>90</v>
      </c>
      <c r="I497" t="s">
        <v>107</v>
      </c>
      <c r="J497" t="s">
        <v>55</v>
      </c>
      <c r="K497">
        <v>3.3</v>
      </c>
      <c r="L497" t="s">
        <v>24</v>
      </c>
      <c r="M497" t="s">
        <v>36</v>
      </c>
      <c r="N497" t="s">
        <v>24</v>
      </c>
      <c r="O497" t="s">
        <v>24</v>
      </c>
      <c r="P497">
        <v>6</v>
      </c>
      <c r="Q497" t="s">
        <v>84</v>
      </c>
      <c r="R497" t="s">
        <v>27</v>
      </c>
      <c r="S497" t="str">
        <f t="shared" si="7"/>
        <v>Adult</v>
      </c>
    </row>
    <row r="498" spans="1:19" x14ac:dyDescent="0.3">
      <c r="A498">
        <v>497</v>
      </c>
      <c r="B498">
        <v>30</v>
      </c>
      <c r="C498" t="s">
        <v>17</v>
      </c>
      <c r="D498" t="s">
        <v>79</v>
      </c>
      <c r="E498" t="s">
        <v>19</v>
      </c>
      <c r="F498">
        <v>63</v>
      </c>
      <c r="G498" t="s">
        <v>97</v>
      </c>
      <c r="H498" t="s">
        <v>34</v>
      </c>
      <c r="I498" t="s">
        <v>30</v>
      </c>
      <c r="J498" t="s">
        <v>55</v>
      </c>
      <c r="K498">
        <v>3.3</v>
      </c>
      <c r="L498" t="s">
        <v>24</v>
      </c>
      <c r="M498" t="s">
        <v>25</v>
      </c>
      <c r="N498" t="s">
        <v>24</v>
      </c>
      <c r="O498" t="s">
        <v>24</v>
      </c>
      <c r="P498">
        <v>31</v>
      </c>
      <c r="Q498" t="s">
        <v>26</v>
      </c>
      <c r="R498" t="s">
        <v>27</v>
      </c>
      <c r="S498" t="str">
        <f t="shared" si="7"/>
        <v>Adult</v>
      </c>
    </row>
    <row r="499" spans="1:19" x14ac:dyDescent="0.3">
      <c r="A499">
        <v>498</v>
      </c>
      <c r="B499">
        <v>43</v>
      </c>
      <c r="C499" t="s">
        <v>17</v>
      </c>
      <c r="D499" t="s">
        <v>48</v>
      </c>
      <c r="E499" t="s">
        <v>40</v>
      </c>
      <c r="F499">
        <v>39</v>
      </c>
      <c r="G499" t="s">
        <v>99</v>
      </c>
      <c r="H499" t="s">
        <v>34</v>
      </c>
      <c r="I499" t="s">
        <v>63</v>
      </c>
      <c r="J499" t="s">
        <v>23</v>
      </c>
      <c r="K499">
        <v>4.5999999999999996</v>
      </c>
      <c r="L499" t="s">
        <v>24</v>
      </c>
      <c r="M499" t="s">
        <v>36</v>
      </c>
      <c r="N499" t="s">
        <v>24</v>
      </c>
      <c r="O499" t="s">
        <v>24</v>
      </c>
      <c r="P499">
        <v>31</v>
      </c>
      <c r="Q499" t="s">
        <v>31</v>
      </c>
      <c r="R499" t="s">
        <v>38</v>
      </c>
      <c r="S499" t="str">
        <f t="shared" si="7"/>
        <v>Adult</v>
      </c>
    </row>
    <row r="500" spans="1:19" x14ac:dyDescent="0.3">
      <c r="A500">
        <v>499</v>
      </c>
      <c r="B500">
        <v>43</v>
      </c>
      <c r="C500" t="s">
        <v>17</v>
      </c>
      <c r="D500" t="s">
        <v>135</v>
      </c>
      <c r="E500" t="s">
        <v>40</v>
      </c>
      <c r="F500">
        <v>78</v>
      </c>
      <c r="G500" t="s">
        <v>144</v>
      </c>
      <c r="H500" t="s">
        <v>42</v>
      </c>
      <c r="I500" t="s">
        <v>91</v>
      </c>
      <c r="J500" t="s">
        <v>35</v>
      </c>
      <c r="K500">
        <v>3.6</v>
      </c>
      <c r="L500" t="s">
        <v>24</v>
      </c>
      <c r="M500" t="s">
        <v>36</v>
      </c>
      <c r="N500" t="s">
        <v>24</v>
      </c>
      <c r="O500" t="s">
        <v>24</v>
      </c>
      <c r="P500">
        <v>27</v>
      </c>
      <c r="Q500" t="s">
        <v>73</v>
      </c>
      <c r="R500" t="s">
        <v>86</v>
      </c>
      <c r="S500" t="str">
        <f t="shared" si="7"/>
        <v>Adult</v>
      </c>
    </row>
    <row r="501" spans="1:19" x14ac:dyDescent="0.3">
      <c r="A501">
        <v>500</v>
      </c>
      <c r="B501">
        <v>36</v>
      </c>
      <c r="C501" t="s">
        <v>17</v>
      </c>
      <c r="D501" t="s">
        <v>69</v>
      </c>
      <c r="E501" t="s">
        <v>40</v>
      </c>
      <c r="F501">
        <v>99</v>
      </c>
      <c r="G501" t="s">
        <v>41</v>
      </c>
      <c r="H501" t="s">
        <v>21</v>
      </c>
      <c r="I501" t="s">
        <v>63</v>
      </c>
      <c r="J501" t="s">
        <v>23</v>
      </c>
      <c r="K501">
        <v>4.8</v>
      </c>
      <c r="L501" t="s">
        <v>24</v>
      </c>
      <c r="M501" t="s">
        <v>25</v>
      </c>
      <c r="N501" t="s">
        <v>24</v>
      </c>
      <c r="O501" t="s">
        <v>24</v>
      </c>
      <c r="P501">
        <v>24</v>
      </c>
      <c r="Q501" t="s">
        <v>44</v>
      </c>
      <c r="R501" t="s">
        <v>86</v>
      </c>
      <c r="S501" t="str">
        <f t="shared" si="7"/>
        <v>Adult</v>
      </c>
    </row>
    <row r="502" spans="1:19" x14ac:dyDescent="0.3">
      <c r="A502">
        <v>501</v>
      </c>
      <c r="B502">
        <v>36</v>
      </c>
      <c r="C502" t="s">
        <v>17</v>
      </c>
      <c r="D502" t="s">
        <v>111</v>
      </c>
      <c r="E502" t="s">
        <v>19</v>
      </c>
      <c r="F502">
        <v>31</v>
      </c>
      <c r="G502" t="s">
        <v>147</v>
      </c>
      <c r="H502" t="s">
        <v>21</v>
      </c>
      <c r="I502" t="s">
        <v>71</v>
      </c>
      <c r="J502" t="s">
        <v>55</v>
      </c>
      <c r="K502">
        <v>4.8</v>
      </c>
      <c r="L502" t="s">
        <v>24</v>
      </c>
      <c r="M502" t="s">
        <v>43</v>
      </c>
      <c r="N502" t="s">
        <v>24</v>
      </c>
      <c r="O502" t="s">
        <v>24</v>
      </c>
      <c r="P502">
        <v>35</v>
      </c>
      <c r="Q502" t="s">
        <v>26</v>
      </c>
      <c r="R502" t="s">
        <v>95</v>
      </c>
      <c r="S502" t="str">
        <f t="shared" si="7"/>
        <v>Adult</v>
      </c>
    </row>
    <row r="503" spans="1:19" x14ac:dyDescent="0.3">
      <c r="A503">
        <v>502</v>
      </c>
      <c r="B503">
        <v>64</v>
      </c>
      <c r="C503" t="s">
        <v>17</v>
      </c>
      <c r="D503" t="s">
        <v>135</v>
      </c>
      <c r="E503" t="s">
        <v>40</v>
      </c>
      <c r="F503">
        <v>45</v>
      </c>
      <c r="G503" t="s">
        <v>101</v>
      </c>
      <c r="H503" t="s">
        <v>42</v>
      </c>
      <c r="I503" t="s">
        <v>107</v>
      </c>
      <c r="J503" t="s">
        <v>35</v>
      </c>
      <c r="K503">
        <v>2.9</v>
      </c>
      <c r="L503" t="s">
        <v>24</v>
      </c>
      <c r="M503" t="s">
        <v>43</v>
      </c>
      <c r="N503" t="s">
        <v>24</v>
      </c>
      <c r="O503" t="s">
        <v>24</v>
      </c>
      <c r="P503">
        <v>21</v>
      </c>
      <c r="Q503" t="s">
        <v>26</v>
      </c>
      <c r="R503" t="s">
        <v>47</v>
      </c>
      <c r="S503" t="str">
        <f t="shared" si="7"/>
        <v>Senior</v>
      </c>
    </row>
    <row r="504" spans="1:19" x14ac:dyDescent="0.3">
      <c r="A504">
        <v>503</v>
      </c>
      <c r="B504">
        <v>59</v>
      </c>
      <c r="C504" t="s">
        <v>17</v>
      </c>
      <c r="D504" t="s">
        <v>93</v>
      </c>
      <c r="E504" t="s">
        <v>19</v>
      </c>
      <c r="F504">
        <v>30</v>
      </c>
      <c r="G504" t="s">
        <v>129</v>
      </c>
      <c r="H504" t="s">
        <v>34</v>
      </c>
      <c r="I504" t="s">
        <v>107</v>
      </c>
      <c r="J504" t="s">
        <v>55</v>
      </c>
      <c r="K504">
        <v>2.8</v>
      </c>
      <c r="L504" t="s">
        <v>24</v>
      </c>
      <c r="M504" t="s">
        <v>25</v>
      </c>
      <c r="N504" t="s">
        <v>24</v>
      </c>
      <c r="O504" t="s">
        <v>24</v>
      </c>
      <c r="P504">
        <v>8</v>
      </c>
      <c r="Q504" t="s">
        <v>44</v>
      </c>
      <c r="R504" t="s">
        <v>27</v>
      </c>
      <c r="S504" t="str">
        <f t="shared" si="7"/>
        <v>Senior</v>
      </c>
    </row>
    <row r="505" spans="1:19" x14ac:dyDescent="0.3">
      <c r="A505">
        <v>504</v>
      </c>
      <c r="B505">
        <v>55</v>
      </c>
      <c r="C505" t="s">
        <v>17</v>
      </c>
      <c r="D505" t="s">
        <v>69</v>
      </c>
      <c r="E505" t="s">
        <v>40</v>
      </c>
      <c r="F505">
        <v>24</v>
      </c>
      <c r="G505" t="s">
        <v>62</v>
      </c>
      <c r="H505" t="s">
        <v>42</v>
      </c>
      <c r="I505" t="s">
        <v>91</v>
      </c>
      <c r="J505" t="s">
        <v>51</v>
      </c>
      <c r="K505">
        <v>3.2</v>
      </c>
      <c r="L505" t="s">
        <v>24</v>
      </c>
      <c r="M505" t="s">
        <v>43</v>
      </c>
      <c r="N505" t="s">
        <v>24</v>
      </c>
      <c r="O505" t="s">
        <v>24</v>
      </c>
      <c r="P505">
        <v>26</v>
      </c>
      <c r="Q505" t="s">
        <v>73</v>
      </c>
      <c r="R505" t="s">
        <v>56</v>
      </c>
      <c r="S505" t="str">
        <f t="shared" si="7"/>
        <v>Senior</v>
      </c>
    </row>
    <row r="506" spans="1:19" x14ac:dyDescent="0.3">
      <c r="A506">
        <v>505</v>
      </c>
      <c r="B506">
        <v>42</v>
      </c>
      <c r="C506" t="s">
        <v>17</v>
      </c>
      <c r="D506" t="s">
        <v>69</v>
      </c>
      <c r="E506" t="s">
        <v>40</v>
      </c>
      <c r="F506">
        <v>22</v>
      </c>
      <c r="G506" t="s">
        <v>66</v>
      </c>
      <c r="H506" t="s">
        <v>42</v>
      </c>
      <c r="I506" t="s">
        <v>30</v>
      </c>
      <c r="J506" t="s">
        <v>23</v>
      </c>
      <c r="K506">
        <v>3.9</v>
      </c>
      <c r="L506" t="s">
        <v>24</v>
      </c>
      <c r="M506" t="s">
        <v>36</v>
      </c>
      <c r="N506" t="s">
        <v>24</v>
      </c>
      <c r="O506" t="s">
        <v>24</v>
      </c>
      <c r="P506">
        <v>26</v>
      </c>
      <c r="Q506" t="s">
        <v>44</v>
      </c>
      <c r="R506" t="s">
        <v>47</v>
      </c>
      <c r="S506" t="str">
        <f t="shared" si="7"/>
        <v>Adult</v>
      </c>
    </row>
    <row r="507" spans="1:19" x14ac:dyDescent="0.3">
      <c r="A507">
        <v>506</v>
      </c>
      <c r="B507">
        <v>61</v>
      </c>
      <c r="C507" t="s">
        <v>17</v>
      </c>
      <c r="D507" t="s">
        <v>111</v>
      </c>
      <c r="E507" t="s">
        <v>19</v>
      </c>
      <c r="F507">
        <v>63</v>
      </c>
      <c r="G507" t="s">
        <v>29</v>
      </c>
      <c r="H507" t="s">
        <v>21</v>
      </c>
      <c r="I507" t="s">
        <v>22</v>
      </c>
      <c r="J507" t="s">
        <v>35</v>
      </c>
      <c r="K507">
        <v>4.3</v>
      </c>
      <c r="L507" t="s">
        <v>24</v>
      </c>
      <c r="M507" t="s">
        <v>25</v>
      </c>
      <c r="N507" t="s">
        <v>24</v>
      </c>
      <c r="O507" t="s">
        <v>24</v>
      </c>
      <c r="P507">
        <v>9</v>
      </c>
      <c r="Q507" t="s">
        <v>31</v>
      </c>
      <c r="R507" t="s">
        <v>74</v>
      </c>
      <c r="S507" t="str">
        <f t="shared" si="7"/>
        <v>Senior</v>
      </c>
    </row>
    <row r="508" spans="1:19" x14ac:dyDescent="0.3">
      <c r="A508">
        <v>507</v>
      </c>
      <c r="B508">
        <v>28</v>
      </c>
      <c r="C508" t="s">
        <v>17</v>
      </c>
      <c r="D508" t="s">
        <v>117</v>
      </c>
      <c r="E508" t="s">
        <v>65</v>
      </c>
      <c r="F508">
        <v>40</v>
      </c>
      <c r="G508" t="s">
        <v>140</v>
      </c>
      <c r="H508" t="s">
        <v>42</v>
      </c>
      <c r="I508" t="s">
        <v>76</v>
      </c>
      <c r="J508" t="s">
        <v>55</v>
      </c>
      <c r="K508">
        <v>2.7</v>
      </c>
      <c r="L508" t="s">
        <v>24</v>
      </c>
      <c r="M508" t="s">
        <v>68</v>
      </c>
      <c r="N508" t="s">
        <v>24</v>
      </c>
      <c r="O508" t="s">
        <v>24</v>
      </c>
      <c r="P508">
        <v>48</v>
      </c>
      <c r="Q508" t="s">
        <v>84</v>
      </c>
      <c r="R508" t="s">
        <v>47</v>
      </c>
      <c r="S508" t="str">
        <f t="shared" si="7"/>
        <v>Adult</v>
      </c>
    </row>
    <row r="509" spans="1:19" x14ac:dyDescent="0.3">
      <c r="A509">
        <v>508</v>
      </c>
      <c r="B509">
        <v>65</v>
      </c>
      <c r="C509" t="s">
        <v>17</v>
      </c>
      <c r="D509" t="s">
        <v>57</v>
      </c>
      <c r="E509" t="s">
        <v>19</v>
      </c>
      <c r="F509">
        <v>20</v>
      </c>
      <c r="G509" t="s">
        <v>29</v>
      </c>
      <c r="H509" t="s">
        <v>42</v>
      </c>
      <c r="I509" t="s">
        <v>134</v>
      </c>
      <c r="J509" t="s">
        <v>35</v>
      </c>
      <c r="K509">
        <v>5</v>
      </c>
      <c r="L509" t="s">
        <v>24</v>
      </c>
      <c r="M509" t="s">
        <v>72</v>
      </c>
      <c r="N509" t="s">
        <v>24</v>
      </c>
      <c r="O509" t="s">
        <v>24</v>
      </c>
      <c r="P509">
        <v>33</v>
      </c>
      <c r="Q509" t="s">
        <v>84</v>
      </c>
      <c r="R509" t="s">
        <v>27</v>
      </c>
      <c r="S509" t="str">
        <f t="shared" si="7"/>
        <v>Senior</v>
      </c>
    </row>
    <row r="510" spans="1:19" x14ac:dyDescent="0.3">
      <c r="A510">
        <v>509</v>
      </c>
      <c r="B510">
        <v>27</v>
      </c>
      <c r="C510" t="s">
        <v>17</v>
      </c>
      <c r="D510" t="s">
        <v>104</v>
      </c>
      <c r="E510" t="s">
        <v>65</v>
      </c>
      <c r="F510">
        <v>20</v>
      </c>
      <c r="G510" t="s">
        <v>113</v>
      </c>
      <c r="H510" t="s">
        <v>34</v>
      </c>
      <c r="I510" t="s">
        <v>132</v>
      </c>
      <c r="J510" t="s">
        <v>23</v>
      </c>
      <c r="K510">
        <v>3.7</v>
      </c>
      <c r="L510" t="s">
        <v>24</v>
      </c>
      <c r="M510" t="s">
        <v>72</v>
      </c>
      <c r="N510" t="s">
        <v>24</v>
      </c>
      <c r="O510" t="s">
        <v>24</v>
      </c>
      <c r="P510">
        <v>31</v>
      </c>
      <c r="Q510" t="s">
        <v>44</v>
      </c>
      <c r="R510" t="s">
        <v>56</v>
      </c>
      <c r="S510" t="str">
        <f t="shared" si="7"/>
        <v>Adult</v>
      </c>
    </row>
    <row r="511" spans="1:19" x14ac:dyDescent="0.3">
      <c r="A511">
        <v>510</v>
      </c>
      <c r="B511">
        <v>41</v>
      </c>
      <c r="C511" t="s">
        <v>17</v>
      </c>
      <c r="D511" t="s">
        <v>111</v>
      </c>
      <c r="E511" t="s">
        <v>19</v>
      </c>
      <c r="F511">
        <v>80</v>
      </c>
      <c r="G511" t="s">
        <v>77</v>
      </c>
      <c r="H511" t="s">
        <v>21</v>
      </c>
      <c r="I511" t="s">
        <v>107</v>
      </c>
      <c r="J511" t="s">
        <v>51</v>
      </c>
      <c r="K511">
        <v>3.9</v>
      </c>
      <c r="L511" t="s">
        <v>24</v>
      </c>
      <c r="M511" t="s">
        <v>36</v>
      </c>
      <c r="N511" t="s">
        <v>24</v>
      </c>
      <c r="O511" t="s">
        <v>24</v>
      </c>
      <c r="P511">
        <v>17</v>
      </c>
      <c r="Q511" t="s">
        <v>84</v>
      </c>
      <c r="R511" t="s">
        <v>38</v>
      </c>
      <c r="S511" t="str">
        <f t="shared" si="7"/>
        <v>Adult</v>
      </c>
    </row>
    <row r="512" spans="1:19" x14ac:dyDescent="0.3">
      <c r="A512">
        <v>511</v>
      </c>
      <c r="B512">
        <v>21</v>
      </c>
      <c r="C512" t="s">
        <v>17</v>
      </c>
      <c r="D512" t="s">
        <v>53</v>
      </c>
      <c r="E512" t="s">
        <v>19</v>
      </c>
      <c r="F512">
        <v>87</v>
      </c>
      <c r="G512" t="s">
        <v>62</v>
      </c>
      <c r="H512" t="s">
        <v>42</v>
      </c>
      <c r="I512" t="s">
        <v>83</v>
      </c>
      <c r="J512" t="s">
        <v>55</v>
      </c>
      <c r="K512">
        <v>3.9</v>
      </c>
      <c r="L512" t="s">
        <v>24</v>
      </c>
      <c r="M512" t="s">
        <v>68</v>
      </c>
      <c r="N512" t="s">
        <v>24</v>
      </c>
      <c r="O512" t="s">
        <v>24</v>
      </c>
      <c r="P512">
        <v>22</v>
      </c>
      <c r="Q512" t="s">
        <v>26</v>
      </c>
      <c r="R512" t="s">
        <v>47</v>
      </c>
      <c r="S512" t="str">
        <f t="shared" si="7"/>
        <v>Adult</v>
      </c>
    </row>
    <row r="513" spans="1:19" x14ac:dyDescent="0.3">
      <c r="A513">
        <v>512</v>
      </c>
      <c r="B513">
        <v>61</v>
      </c>
      <c r="C513" t="s">
        <v>17</v>
      </c>
      <c r="D513" t="s">
        <v>53</v>
      </c>
      <c r="E513" t="s">
        <v>19</v>
      </c>
      <c r="F513">
        <v>46</v>
      </c>
      <c r="G513" t="s">
        <v>75</v>
      </c>
      <c r="H513" t="s">
        <v>21</v>
      </c>
      <c r="I513" t="s">
        <v>132</v>
      </c>
      <c r="J513" t="s">
        <v>55</v>
      </c>
      <c r="K513">
        <v>3.1</v>
      </c>
      <c r="L513" t="s">
        <v>24</v>
      </c>
      <c r="M513" t="s">
        <v>36</v>
      </c>
      <c r="N513" t="s">
        <v>24</v>
      </c>
      <c r="O513" t="s">
        <v>24</v>
      </c>
      <c r="P513">
        <v>8</v>
      </c>
      <c r="Q513" t="s">
        <v>44</v>
      </c>
      <c r="R513" t="s">
        <v>47</v>
      </c>
      <c r="S513" t="str">
        <f t="shared" si="7"/>
        <v>Senior</v>
      </c>
    </row>
    <row r="514" spans="1:19" x14ac:dyDescent="0.3">
      <c r="A514">
        <v>513</v>
      </c>
      <c r="B514">
        <v>19</v>
      </c>
      <c r="C514" t="s">
        <v>17</v>
      </c>
      <c r="D514" t="s">
        <v>141</v>
      </c>
      <c r="E514" t="s">
        <v>65</v>
      </c>
      <c r="F514">
        <v>49</v>
      </c>
      <c r="G514" t="s">
        <v>82</v>
      </c>
      <c r="H514" t="s">
        <v>21</v>
      </c>
      <c r="I514" t="s">
        <v>98</v>
      </c>
      <c r="J514" t="s">
        <v>23</v>
      </c>
      <c r="K514">
        <v>3.3</v>
      </c>
      <c r="L514" t="s">
        <v>24</v>
      </c>
      <c r="M514" t="s">
        <v>43</v>
      </c>
      <c r="N514" t="s">
        <v>24</v>
      </c>
      <c r="O514" t="s">
        <v>24</v>
      </c>
      <c r="P514">
        <v>2</v>
      </c>
      <c r="Q514" t="s">
        <v>73</v>
      </c>
      <c r="R514" t="s">
        <v>86</v>
      </c>
      <c r="S514" t="str">
        <f t="shared" si="7"/>
        <v>Teenager</v>
      </c>
    </row>
    <row r="515" spans="1:19" x14ac:dyDescent="0.3">
      <c r="A515">
        <v>514</v>
      </c>
      <c r="B515">
        <v>22</v>
      </c>
      <c r="C515" t="s">
        <v>17</v>
      </c>
      <c r="D515" t="s">
        <v>117</v>
      </c>
      <c r="E515" t="s">
        <v>65</v>
      </c>
      <c r="F515">
        <v>65</v>
      </c>
      <c r="G515" t="s">
        <v>128</v>
      </c>
      <c r="H515" t="s">
        <v>42</v>
      </c>
      <c r="I515" t="s">
        <v>98</v>
      </c>
      <c r="J515" t="s">
        <v>55</v>
      </c>
      <c r="K515">
        <v>3.6</v>
      </c>
      <c r="L515" t="s">
        <v>24</v>
      </c>
      <c r="M515" t="s">
        <v>72</v>
      </c>
      <c r="N515" t="s">
        <v>24</v>
      </c>
      <c r="O515" t="s">
        <v>24</v>
      </c>
      <c r="P515">
        <v>45</v>
      </c>
      <c r="Q515" t="s">
        <v>26</v>
      </c>
      <c r="R515" t="s">
        <v>47</v>
      </c>
      <c r="S515" t="str">
        <f t="shared" ref="S515:S578" si="8">IF(B515&gt;50,"Senior",IF(B515&gt;=20,"Adult","Teenager"))</f>
        <v>Adult</v>
      </c>
    </row>
    <row r="516" spans="1:19" x14ac:dyDescent="0.3">
      <c r="A516">
        <v>515</v>
      </c>
      <c r="B516">
        <v>64</v>
      </c>
      <c r="C516" t="s">
        <v>17</v>
      </c>
      <c r="D516" t="s">
        <v>85</v>
      </c>
      <c r="E516" t="s">
        <v>19</v>
      </c>
      <c r="F516">
        <v>62</v>
      </c>
      <c r="G516" t="s">
        <v>114</v>
      </c>
      <c r="H516" t="s">
        <v>34</v>
      </c>
      <c r="I516" t="s">
        <v>76</v>
      </c>
      <c r="J516" t="s">
        <v>23</v>
      </c>
      <c r="K516">
        <v>4.3</v>
      </c>
      <c r="L516" t="s">
        <v>24</v>
      </c>
      <c r="M516" t="s">
        <v>52</v>
      </c>
      <c r="N516" t="s">
        <v>24</v>
      </c>
      <c r="O516" t="s">
        <v>24</v>
      </c>
      <c r="P516">
        <v>47</v>
      </c>
      <c r="Q516" t="s">
        <v>44</v>
      </c>
      <c r="R516" t="s">
        <v>56</v>
      </c>
      <c r="S516" t="str">
        <f t="shared" si="8"/>
        <v>Senior</v>
      </c>
    </row>
    <row r="517" spans="1:19" x14ac:dyDescent="0.3">
      <c r="A517">
        <v>516</v>
      </c>
      <c r="B517">
        <v>28</v>
      </c>
      <c r="C517" t="s">
        <v>17</v>
      </c>
      <c r="D517" t="s">
        <v>122</v>
      </c>
      <c r="E517" t="s">
        <v>65</v>
      </c>
      <c r="F517">
        <v>67</v>
      </c>
      <c r="G517" t="s">
        <v>20</v>
      </c>
      <c r="H517" t="s">
        <v>21</v>
      </c>
      <c r="I517" t="s">
        <v>59</v>
      </c>
      <c r="J517" t="s">
        <v>35</v>
      </c>
      <c r="K517">
        <v>4.5</v>
      </c>
      <c r="L517" t="s">
        <v>24</v>
      </c>
      <c r="M517" t="s">
        <v>43</v>
      </c>
      <c r="N517" t="s">
        <v>24</v>
      </c>
      <c r="O517" t="s">
        <v>24</v>
      </c>
      <c r="P517">
        <v>7</v>
      </c>
      <c r="Q517" t="s">
        <v>31</v>
      </c>
      <c r="R517" t="s">
        <v>86</v>
      </c>
      <c r="S517" t="str">
        <f t="shared" si="8"/>
        <v>Adult</v>
      </c>
    </row>
    <row r="518" spans="1:19" x14ac:dyDescent="0.3">
      <c r="A518">
        <v>517</v>
      </c>
      <c r="B518">
        <v>34</v>
      </c>
      <c r="C518" t="s">
        <v>17</v>
      </c>
      <c r="D518" t="s">
        <v>102</v>
      </c>
      <c r="E518" t="s">
        <v>19</v>
      </c>
      <c r="F518">
        <v>41</v>
      </c>
      <c r="G518" t="s">
        <v>62</v>
      </c>
      <c r="H518" t="s">
        <v>21</v>
      </c>
      <c r="I518" t="s">
        <v>124</v>
      </c>
      <c r="J518" t="s">
        <v>55</v>
      </c>
      <c r="K518">
        <v>2.8</v>
      </c>
      <c r="L518" t="s">
        <v>24</v>
      </c>
      <c r="M518" t="s">
        <v>68</v>
      </c>
      <c r="N518" t="s">
        <v>24</v>
      </c>
      <c r="O518" t="s">
        <v>24</v>
      </c>
      <c r="P518">
        <v>19</v>
      </c>
      <c r="Q518" t="s">
        <v>84</v>
      </c>
      <c r="R518" t="s">
        <v>74</v>
      </c>
      <c r="S518" t="str">
        <f t="shared" si="8"/>
        <v>Adult</v>
      </c>
    </row>
    <row r="519" spans="1:19" x14ac:dyDescent="0.3">
      <c r="A519">
        <v>518</v>
      </c>
      <c r="B519">
        <v>61</v>
      </c>
      <c r="C519" t="s">
        <v>17</v>
      </c>
      <c r="D519" t="s">
        <v>135</v>
      </c>
      <c r="E519" t="s">
        <v>40</v>
      </c>
      <c r="F519">
        <v>49</v>
      </c>
      <c r="G519" t="s">
        <v>112</v>
      </c>
      <c r="H519" t="s">
        <v>21</v>
      </c>
      <c r="I519" t="s">
        <v>63</v>
      </c>
      <c r="J519" t="s">
        <v>55</v>
      </c>
      <c r="K519">
        <v>2.7</v>
      </c>
      <c r="L519" t="s">
        <v>24</v>
      </c>
      <c r="M519" t="s">
        <v>36</v>
      </c>
      <c r="N519" t="s">
        <v>24</v>
      </c>
      <c r="O519" t="s">
        <v>24</v>
      </c>
      <c r="P519">
        <v>44</v>
      </c>
      <c r="Q519" t="s">
        <v>31</v>
      </c>
      <c r="R519" t="s">
        <v>95</v>
      </c>
      <c r="S519" t="str">
        <f t="shared" si="8"/>
        <v>Senior</v>
      </c>
    </row>
    <row r="520" spans="1:19" x14ac:dyDescent="0.3">
      <c r="A520">
        <v>519</v>
      </c>
      <c r="B520">
        <v>24</v>
      </c>
      <c r="C520" t="s">
        <v>17</v>
      </c>
      <c r="D520" t="s">
        <v>18</v>
      </c>
      <c r="E520" t="s">
        <v>19</v>
      </c>
      <c r="F520">
        <v>100</v>
      </c>
      <c r="G520" t="s">
        <v>45</v>
      </c>
      <c r="H520" t="s">
        <v>42</v>
      </c>
      <c r="I520" t="s">
        <v>116</v>
      </c>
      <c r="J520" t="s">
        <v>55</v>
      </c>
      <c r="K520">
        <v>2.9</v>
      </c>
      <c r="L520" t="s">
        <v>24</v>
      </c>
      <c r="M520" t="s">
        <v>43</v>
      </c>
      <c r="N520" t="s">
        <v>24</v>
      </c>
      <c r="O520" t="s">
        <v>24</v>
      </c>
      <c r="P520">
        <v>16</v>
      </c>
      <c r="Q520" t="s">
        <v>26</v>
      </c>
      <c r="R520" t="s">
        <v>95</v>
      </c>
      <c r="S520" t="str">
        <f t="shared" si="8"/>
        <v>Adult</v>
      </c>
    </row>
    <row r="521" spans="1:19" x14ac:dyDescent="0.3">
      <c r="A521">
        <v>520</v>
      </c>
      <c r="B521">
        <v>19</v>
      </c>
      <c r="C521" t="s">
        <v>17</v>
      </c>
      <c r="D521" t="s">
        <v>131</v>
      </c>
      <c r="E521" t="s">
        <v>65</v>
      </c>
      <c r="F521">
        <v>54</v>
      </c>
      <c r="G521" t="s">
        <v>146</v>
      </c>
      <c r="H521" t="s">
        <v>21</v>
      </c>
      <c r="I521" t="s">
        <v>142</v>
      </c>
      <c r="J521" t="s">
        <v>51</v>
      </c>
      <c r="K521">
        <v>4.4000000000000004</v>
      </c>
      <c r="L521" t="s">
        <v>24</v>
      </c>
      <c r="M521" t="s">
        <v>68</v>
      </c>
      <c r="N521" t="s">
        <v>24</v>
      </c>
      <c r="O521" t="s">
        <v>24</v>
      </c>
      <c r="P521">
        <v>17</v>
      </c>
      <c r="Q521" t="s">
        <v>73</v>
      </c>
      <c r="R521" t="s">
        <v>56</v>
      </c>
      <c r="S521" t="str">
        <f t="shared" si="8"/>
        <v>Teenager</v>
      </c>
    </row>
    <row r="522" spans="1:19" x14ac:dyDescent="0.3">
      <c r="A522">
        <v>521</v>
      </c>
      <c r="B522">
        <v>51</v>
      </c>
      <c r="C522" t="s">
        <v>17</v>
      </c>
      <c r="D522" t="s">
        <v>87</v>
      </c>
      <c r="E522" t="s">
        <v>65</v>
      </c>
      <c r="F522">
        <v>84</v>
      </c>
      <c r="G522" t="s">
        <v>129</v>
      </c>
      <c r="H522" t="s">
        <v>42</v>
      </c>
      <c r="I522" t="s">
        <v>50</v>
      </c>
      <c r="J522" t="s">
        <v>35</v>
      </c>
      <c r="K522">
        <v>3.9</v>
      </c>
      <c r="L522" t="s">
        <v>24</v>
      </c>
      <c r="M522" t="s">
        <v>36</v>
      </c>
      <c r="N522" t="s">
        <v>24</v>
      </c>
      <c r="O522" t="s">
        <v>24</v>
      </c>
      <c r="P522">
        <v>20</v>
      </c>
      <c r="Q522" t="s">
        <v>84</v>
      </c>
      <c r="R522" t="s">
        <v>56</v>
      </c>
      <c r="S522" t="str">
        <f t="shared" si="8"/>
        <v>Senior</v>
      </c>
    </row>
    <row r="523" spans="1:19" x14ac:dyDescent="0.3">
      <c r="A523">
        <v>522</v>
      </c>
      <c r="B523">
        <v>36</v>
      </c>
      <c r="C523" t="s">
        <v>17</v>
      </c>
      <c r="D523" t="s">
        <v>57</v>
      </c>
      <c r="E523" t="s">
        <v>19</v>
      </c>
      <c r="F523">
        <v>41</v>
      </c>
      <c r="G523" t="s">
        <v>127</v>
      </c>
      <c r="H523" t="s">
        <v>21</v>
      </c>
      <c r="I523" t="s">
        <v>78</v>
      </c>
      <c r="J523" t="s">
        <v>23</v>
      </c>
      <c r="K523">
        <v>3.5</v>
      </c>
      <c r="L523" t="s">
        <v>24</v>
      </c>
      <c r="M523" t="s">
        <v>52</v>
      </c>
      <c r="N523" t="s">
        <v>24</v>
      </c>
      <c r="O523" t="s">
        <v>24</v>
      </c>
      <c r="P523">
        <v>50</v>
      </c>
      <c r="Q523" t="s">
        <v>73</v>
      </c>
      <c r="R523" t="s">
        <v>47</v>
      </c>
      <c r="S523" t="str">
        <f t="shared" si="8"/>
        <v>Adult</v>
      </c>
    </row>
    <row r="524" spans="1:19" x14ac:dyDescent="0.3">
      <c r="A524">
        <v>523</v>
      </c>
      <c r="B524">
        <v>65</v>
      </c>
      <c r="C524" t="s">
        <v>17</v>
      </c>
      <c r="D524" t="s">
        <v>141</v>
      </c>
      <c r="E524" t="s">
        <v>65</v>
      </c>
      <c r="F524">
        <v>88</v>
      </c>
      <c r="G524" t="s">
        <v>146</v>
      </c>
      <c r="H524" t="s">
        <v>42</v>
      </c>
      <c r="I524" t="s">
        <v>142</v>
      </c>
      <c r="J524" t="s">
        <v>35</v>
      </c>
      <c r="K524">
        <v>2.5</v>
      </c>
      <c r="L524" t="s">
        <v>24</v>
      </c>
      <c r="M524" t="s">
        <v>72</v>
      </c>
      <c r="N524" t="s">
        <v>24</v>
      </c>
      <c r="O524" t="s">
        <v>24</v>
      </c>
      <c r="P524">
        <v>37</v>
      </c>
      <c r="Q524" t="s">
        <v>31</v>
      </c>
      <c r="R524" t="s">
        <v>56</v>
      </c>
      <c r="S524" t="str">
        <f t="shared" si="8"/>
        <v>Senior</v>
      </c>
    </row>
    <row r="525" spans="1:19" x14ac:dyDescent="0.3">
      <c r="A525">
        <v>524</v>
      </c>
      <c r="B525">
        <v>46</v>
      </c>
      <c r="C525" t="s">
        <v>17</v>
      </c>
      <c r="D525" t="s">
        <v>39</v>
      </c>
      <c r="E525" t="s">
        <v>40</v>
      </c>
      <c r="F525">
        <v>40</v>
      </c>
      <c r="G525" t="s">
        <v>77</v>
      </c>
      <c r="H525" t="s">
        <v>42</v>
      </c>
      <c r="I525" t="s">
        <v>119</v>
      </c>
      <c r="J525" t="s">
        <v>35</v>
      </c>
      <c r="K525">
        <v>4.9000000000000004</v>
      </c>
      <c r="L525" t="s">
        <v>24</v>
      </c>
      <c r="M525" t="s">
        <v>25</v>
      </c>
      <c r="N525" t="s">
        <v>24</v>
      </c>
      <c r="O525" t="s">
        <v>24</v>
      </c>
      <c r="P525">
        <v>5</v>
      </c>
      <c r="Q525" t="s">
        <v>44</v>
      </c>
      <c r="R525" t="s">
        <v>56</v>
      </c>
      <c r="S525" t="str">
        <f t="shared" si="8"/>
        <v>Adult</v>
      </c>
    </row>
    <row r="526" spans="1:19" x14ac:dyDescent="0.3">
      <c r="A526">
        <v>525</v>
      </c>
      <c r="B526">
        <v>59</v>
      </c>
      <c r="C526" t="s">
        <v>17</v>
      </c>
      <c r="D526" t="s">
        <v>53</v>
      </c>
      <c r="E526" t="s">
        <v>19</v>
      </c>
      <c r="F526">
        <v>39</v>
      </c>
      <c r="G526" t="s">
        <v>136</v>
      </c>
      <c r="H526" t="s">
        <v>42</v>
      </c>
      <c r="I526" t="s">
        <v>78</v>
      </c>
      <c r="J526" t="s">
        <v>51</v>
      </c>
      <c r="K526">
        <v>4.8</v>
      </c>
      <c r="L526" t="s">
        <v>24</v>
      </c>
      <c r="M526" t="s">
        <v>36</v>
      </c>
      <c r="N526" t="s">
        <v>24</v>
      </c>
      <c r="O526" t="s">
        <v>24</v>
      </c>
      <c r="P526">
        <v>44</v>
      </c>
      <c r="Q526" t="s">
        <v>44</v>
      </c>
      <c r="R526" t="s">
        <v>47</v>
      </c>
      <c r="S526" t="str">
        <f t="shared" si="8"/>
        <v>Senior</v>
      </c>
    </row>
    <row r="527" spans="1:19" x14ac:dyDescent="0.3">
      <c r="A527">
        <v>526</v>
      </c>
      <c r="B527">
        <v>51</v>
      </c>
      <c r="C527" t="s">
        <v>17</v>
      </c>
      <c r="D527" t="s">
        <v>60</v>
      </c>
      <c r="E527" t="s">
        <v>61</v>
      </c>
      <c r="F527">
        <v>37</v>
      </c>
      <c r="G527" t="s">
        <v>144</v>
      </c>
      <c r="H527" t="s">
        <v>42</v>
      </c>
      <c r="I527" t="s">
        <v>107</v>
      </c>
      <c r="J527" t="s">
        <v>35</v>
      </c>
      <c r="K527">
        <v>3.2</v>
      </c>
      <c r="L527" t="s">
        <v>24</v>
      </c>
      <c r="M527" t="s">
        <v>43</v>
      </c>
      <c r="N527" t="s">
        <v>24</v>
      </c>
      <c r="O527" t="s">
        <v>24</v>
      </c>
      <c r="P527">
        <v>41</v>
      </c>
      <c r="Q527" t="s">
        <v>84</v>
      </c>
      <c r="R527" t="s">
        <v>86</v>
      </c>
      <c r="S527" t="str">
        <f t="shared" si="8"/>
        <v>Senior</v>
      </c>
    </row>
    <row r="528" spans="1:19" x14ac:dyDescent="0.3">
      <c r="A528">
        <v>527</v>
      </c>
      <c r="B528">
        <v>51</v>
      </c>
      <c r="C528" t="s">
        <v>17</v>
      </c>
      <c r="D528" t="s">
        <v>93</v>
      </c>
      <c r="E528" t="s">
        <v>19</v>
      </c>
      <c r="F528">
        <v>52</v>
      </c>
      <c r="G528" t="s">
        <v>125</v>
      </c>
      <c r="H528" t="s">
        <v>34</v>
      </c>
      <c r="I528" t="s">
        <v>106</v>
      </c>
      <c r="J528" t="s">
        <v>23</v>
      </c>
      <c r="K528">
        <v>4.9000000000000004</v>
      </c>
      <c r="L528" t="s">
        <v>24</v>
      </c>
      <c r="M528" t="s">
        <v>52</v>
      </c>
      <c r="N528" t="s">
        <v>24</v>
      </c>
      <c r="O528" t="s">
        <v>24</v>
      </c>
      <c r="P528">
        <v>19</v>
      </c>
      <c r="Q528" t="s">
        <v>31</v>
      </c>
      <c r="R528" t="s">
        <v>86</v>
      </c>
      <c r="S528" t="str">
        <f t="shared" si="8"/>
        <v>Senior</v>
      </c>
    </row>
    <row r="529" spans="1:19" x14ac:dyDescent="0.3">
      <c r="A529">
        <v>528</v>
      </c>
      <c r="B529">
        <v>21</v>
      </c>
      <c r="C529" t="s">
        <v>17</v>
      </c>
      <c r="D529" t="s">
        <v>111</v>
      </c>
      <c r="E529" t="s">
        <v>19</v>
      </c>
      <c r="F529">
        <v>23</v>
      </c>
      <c r="G529" t="s">
        <v>129</v>
      </c>
      <c r="H529" t="s">
        <v>21</v>
      </c>
      <c r="I529" t="s">
        <v>132</v>
      </c>
      <c r="J529" t="s">
        <v>23</v>
      </c>
      <c r="K529">
        <v>4.3</v>
      </c>
      <c r="L529" t="s">
        <v>24</v>
      </c>
      <c r="M529" t="s">
        <v>43</v>
      </c>
      <c r="N529" t="s">
        <v>24</v>
      </c>
      <c r="O529" t="s">
        <v>24</v>
      </c>
      <c r="P529">
        <v>47</v>
      </c>
      <c r="Q529" t="s">
        <v>73</v>
      </c>
      <c r="R529" t="s">
        <v>95</v>
      </c>
      <c r="S529" t="str">
        <f t="shared" si="8"/>
        <v>Adult</v>
      </c>
    </row>
    <row r="530" spans="1:19" x14ac:dyDescent="0.3">
      <c r="A530">
        <v>529</v>
      </c>
      <c r="B530">
        <v>34</v>
      </c>
      <c r="C530" t="s">
        <v>17</v>
      </c>
      <c r="D530" t="s">
        <v>48</v>
      </c>
      <c r="E530" t="s">
        <v>40</v>
      </c>
      <c r="F530">
        <v>88</v>
      </c>
      <c r="G530" t="s">
        <v>126</v>
      </c>
      <c r="H530" t="s">
        <v>34</v>
      </c>
      <c r="I530" t="s">
        <v>116</v>
      </c>
      <c r="J530" t="s">
        <v>23</v>
      </c>
      <c r="K530">
        <v>3.2</v>
      </c>
      <c r="L530" t="s">
        <v>24</v>
      </c>
      <c r="M530" t="s">
        <v>25</v>
      </c>
      <c r="N530" t="s">
        <v>24</v>
      </c>
      <c r="O530" t="s">
        <v>24</v>
      </c>
      <c r="P530">
        <v>40</v>
      </c>
      <c r="Q530" t="s">
        <v>31</v>
      </c>
      <c r="R530" t="s">
        <v>47</v>
      </c>
      <c r="S530" t="str">
        <f t="shared" si="8"/>
        <v>Adult</v>
      </c>
    </row>
    <row r="531" spans="1:19" x14ac:dyDescent="0.3">
      <c r="A531">
        <v>530</v>
      </c>
      <c r="B531">
        <v>32</v>
      </c>
      <c r="C531" t="s">
        <v>17</v>
      </c>
      <c r="D531" t="s">
        <v>57</v>
      </c>
      <c r="E531" t="s">
        <v>19</v>
      </c>
      <c r="F531">
        <v>84</v>
      </c>
      <c r="G531" t="s">
        <v>97</v>
      </c>
      <c r="H531" t="s">
        <v>42</v>
      </c>
      <c r="I531" t="s">
        <v>119</v>
      </c>
      <c r="J531" t="s">
        <v>55</v>
      </c>
      <c r="K531">
        <v>3.7</v>
      </c>
      <c r="L531" t="s">
        <v>24</v>
      </c>
      <c r="M531" t="s">
        <v>52</v>
      </c>
      <c r="N531" t="s">
        <v>24</v>
      </c>
      <c r="O531" t="s">
        <v>24</v>
      </c>
      <c r="P531">
        <v>6</v>
      </c>
      <c r="Q531" t="s">
        <v>37</v>
      </c>
      <c r="R531" t="s">
        <v>86</v>
      </c>
      <c r="S531" t="str">
        <f t="shared" si="8"/>
        <v>Adult</v>
      </c>
    </row>
    <row r="532" spans="1:19" x14ac:dyDescent="0.3">
      <c r="A532">
        <v>531</v>
      </c>
      <c r="B532">
        <v>48</v>
      </c>
      <c r="C532" t="s">
        <v>17</v>
      </c>
      <c r="D532" t="s">
        <v>60</v>
      </c>
      <c r="E532" t="s">
        <v>61</v>
      </c>
      <c r="F532">
        <v>37</v>
      </c>
      <c r="G532" t="s">
        <v>54</v>
      </c>
      <c r="H532" t="s">
        <v>90</v>
      </c>
      <c r="I532" t="s">
        <v>134</v>
      </c>
      <c r="J532" t="s">
        <v>23</v>
      </c>
      <c r="K532">
        <v>3.2</v>
      </c>
      <c r="L532" t="s">
        <v>24</v>
      </c>
      <c r="M532" t="s">
        <v>72</v>
      </c>
      <c r="N532" t="s">
        <v>24</v>
      </c>
      <c r="O532" t="s">
        <v>24</v>
      </c>
      <c r="P532">
        <v>25</v>
      </c>
      <c r="Q532" t="s">
        <v>37</v>
      </c>
      <c r="R532" t="s">
        <v>74</v>
      </c>
      <c r="S532" t="str">
        <f t="shared" si="8"/>
        <v>Adult</v>
      </c>
    </row>
    <row r="533" spans="1:19" x14ac:dyDescent="0.3">
      <c r="A533">
        <v>532</v>
      </c>
      <c r="B533">
        <v>50</v>
      </c>
      <c r="C533" t="s">
        <v>17</v>
      </c>
      <c r="D533" t="s">
        <v>39</v>
      </c>
      <c r="E533" t="s">
        <v>40</v>
      </c>
      <c r="F533">
        <v>51</v>
      </c>
      <c r="G533" t="s">
        <v>127</v>
      </c>
      <c r="H533" t="s">
        <v>21</v>
      </c>
      <c r="I533" t="s">
        <v>71</v>
      </c>
      <c r="J533" t="s">
        <v>55</v>
      </c>
      <c r="K533">
        <v>3.4</v>
      </c>
      <c r="L533" t="s">
        <v>24</v>
      </c>
      <c r="M533" t="s">
        <v>43</v>
      </c>
      <c r="N533" t="s">
        <v>24</v>
      </c>
      <c r="O533" t="s">
        <v>24</v>
      </c>
      <c r="P533">
        <v>42</v>
      </c>
      <c r="Q533" t="s">
        <v>31</v>
      </c>
      <c r="R533" t="s">
        <v>38</v>
      </c>
      <c r="S533" t="str">
        <f t="shared" si="8"/>
        <v>Adult</v>
      </c>
    </row>
    <row r="534" spans="1:19" x14ac:dyDescent="0.3">
      <c r="A534">
        <v>533</v>
      </c>
      <c r="B534">
        <v>26</v>
      </c>
      <c r="C534" t="s">
        <v>17</v>
      </c>
      <c r="D534" t="s">
        <v>93</v>
      </c>
      <c r="E534" t="s">
        <v>19</v>
      </c>
      <c r="F534">
        <v>76</v>
      </c>
      <c r="G534" t="s">
        <v>103</v>
      </c>
      <c r="H534" t="s">
        <v>21</v>
      </c>
      <c r="I534" t="s">
        <v>92</v>
      </c>
      <c r="J534" t="s">
        <v>23</v>
      </c>
      <c r="K534">
        <v>4.0999999999999996</v>
      </c>
      <c r="L534" t="s">
        <v>24</v>
      </c>
      <c r="M534" t="s">
        <v>25</v>
      </c>
      <c r="N534" t="s">
        <v>24</v>
      </c>
      <c r="O534" t="s">
        <v>24</v>
      </c>
      <c r="P534">
        <v>35</v>
      </c>
      <c r="Q534" t="s">
        <v>73</v>
      </c>
      <c r="R534" t="s">
        <v>95</v>
      </c>
      <c r="S534" t="str">
        <f t="shared" si="8"/>
        <v>Adult</v>
      </c>
    </row>
    <row r="535" spans="1:19" x14ac:dyDescent="0.3">
      <c r="A535">
        <v>534</v>
      </c>
      <c r="B535">
        <v>57</v>
      </c>
      <c r="C535" t="s">
        <v>17</v>
      </c>
      <c r="D535" t="s">
        <v>39</v>
      </c>
      <c r="E535" t="s">
        <v>40</v>
      </c>
      <c r="F535">
        <v>60</v>
      </c>
      <c r="G535" t="s">
        <v>96</v>
      </c>
      <c r="H535" t="s">
        <v>21</v>
      </c>
      <c r="I535" t="s">
        <v>67</v>
      </c>
      <c r="J535" t="s">
        <v>35</v>
      </c>
      <c r="K535">
        <v>4.5</v>
      </c>
      <c r="L535" t="s">
        <v>24</v>
      </c>
      <c r="M535" t="s">
        <v>43</v>
      </c>
      <c r="N535" t="s">
        <v>24</v>
      </c>
      <c r="O535" t="s">
        <v>24</v>
      </c>
      <c r="P535">
        <v>17</v>
      </c>
      <c r="Q535" t="s">
        <v>84</v>
      </c>
      <c r="R535" t="s">
        <v>38</v>
      </c>
      <c r="S535" t="str">
        <f t="shared" si="8"/>
        <v>Senior</v>
      </c>
    </row>
    <row r="536" spans="1:19" x14ac:dyDescent="0.3">
      <c r="A536">
        <v>535</v>
      </c>
      <c r="B536">
        <v>65</v>
      </c>
      <c r="C536" t="s">
        <v>17</v>
      </c>
      <c r="D536" t="s">
        <v>141</v>
      </c>
      <c r="E536" t="s">
        <v>65</v>
      </c>
      <c r="F536">
        <v>72</v>
      </c>
      <c r="G536" t="s">
        <v>101</v>
      </c>
      <c r="H536" t="s">
        <v>21</v>
      </c>
      <c r="I536" t="s">
        <v>67</v>
      </c>
      <c r="J536" t="s">
        <v>55</v>
      </c>
      <c r="K536">
        <v>4.5</v>
      </c>
      <c r="L536" t="s">
        <v>24</v>
      </c>
      <c r="M536" t="s">
        <v>43</v>
      </c>
      <c r="N536" t="s">
        <v>24</v>
      </c>
      <c r="O536" t="s">
        <v>24</v>
      </c>
      <c r="P536">
        <v>4</v>
      </c>
      <c r="Q536" t="s">
        <v>44</v>
      </c>
      <c r="R536" t="s">
        <v>56</v>
      </c>
      <c r="S536" t="str">
        <f t="shared" si="8"/>
        <v>Senior</v>
      </c>
    </row>
    <row r="537" spans="1:19" x14ac:dyDescent="0.3">
      <c r="A537">
        <v>536</v>
      </c>
      <c r="B537">
        <v>56</v>
      </c>
      <c r="C537" t="s">
        <v>17</v>
      </c>
      <c r="D537" t="s">
        <v>111</v>
      </c>
      <c r="E537" t="s">
        <v>19</v>
      </c>
      <c r="F537">
        <v>45</v>
      </c>
      <c r="G537" t="s">
        <v>62</v>
      </c>
      <c r="H537" t="s">
        <v>21</v>
      </c>
      <c r="I537" t="s">
        <v>30</v>
      </c>
      <c r="J537" t="s">
        <v>35</v>
      </c>
      <c r="K537">
        <v>3.2</v>
      </c>
      <c r="L537" t="s">
        <v>24</v>
      </c>
      <c r="M537" t="s">
        <v>36</v>
      </c>
      <c r="N537" t="s">
        <v>24</v>
      </c>
      <c r="O537" t="s">
        <v>24</v>
      </c>
      <c r="P537">
        <v>24</v>
      </c>
      <c r="Q537" t="s">
        <v>73</v>
      </c>
      <c r="R537" t="s">
        <v>38</v>
      </c>
      <c r="S537" t="str">
        <f t="shared" si="8"/>
        <v>Senior</v>
      </c>
    </row>
    <row r="538" spans="1:19" x14ac:dyDescent="0.3">
      <c r="A538">
        <v>537</v>
      </c>
      <c r="B538">
        <v>44</v>
      </c>
      <c r="C538" t="s">
        <v>17</v>
      </c>
      <c r="D538" t="s">
        <v>100</v>
      </c>
      <c r="E538" t="s">
        <v>61</v>
      </c>
      <c r="F538">
        <v>84</v>
      </c>
      <c r="G538" t="s">
        <v>113</v>
      </c>
      <c r="H538" t="s">
        <v>34</v>
      </c>
      <c r="I538" t="s">
        <v>30</v>
      </c>
      <c r="J538" t="s">
        <v>55</v>
      </c>
      <c r="K538">
        <v>4.4000000000000004</v>
      </c>
      <c r="L538" t="s">
        <v>24</v>
      </c>
      <c r="M538" t="s">
        <v>72</v>
      </c>
      <c r="N538" t="s">
        <v>24</v>
      </c>
      <c r="O538" t="s">
        <v>24</v>
      </c>
      <c r="P538">
        <v>16</v>
      </c>
      <c r="Q538" t="s">
        <v>84</v>
      </c>
      <c r="R538" t="s">
        <v>95</v>
      </c>
      <c r="S538" t="str">
        <f t="shared" si="8"/>
        <v>Adult</v>
      </c>
    </row>
    <row r="539" spans="1:19" x14ac:dyDescent="0.3">
      <c r="A539">
        <v>538</v>
      </c>
      <c r="B539">
        <v>50</v>
      </c>
      <c r="C539" t="s">
        <v>17</v>
      </c>
      <c r="D539" t="s">
        <v>18</v>
      </c>
      <c r="E539" t="s">
        <v>19</v>
      </c>
      <c r="F539">
        <v>49</v>
      </c>
      <c r="G539" t="s">
        <v>139</v>
      </c>
      <c r="H539" t="s">
        <v>34</v>
      </c>
      <c r="I539" t="s">
        <v>46</v>
      </c>
      <c r="J539" t="s">
        <v>51</v>
      </c>
      <c r="K539">
        <v>3</v>
      </c>
      <c r="L539" t="s">
        <v>24</v>
      </c>
      <c r="M539" t="s">
        <v>72</v>
      </c>
      <c r="N539" t="s">
        <v>24</v>
      </c>
      <c r="O539" t="s">
        <v>24</v>
      </c>
      <c r="P539">
        <v>14</v>
      </c>
      <c r="Q539" t="s">
        <v>84</v>
      </c>
      <c r="R539" t="s">
        <v>47</v>
      </c>
      <c r="S539" t="str">
        <f t="shared" si="8"/>
        <v>Adult</v>
      </c>
    </row>
    <row r="540" spans="1:19" x14ac:dyDescent="0.3">
      <c r="A540">
        <v>539</v>
      </c>
      <c r="B540">
        <v>27</v>
      </c>
      <c r="C540" t="s">
        <v>17</v>
      </c>
      <c r="D540" t="s">
        <v>123</v>
      </c>
      <c r="E540" t="s">
        <v>19</v>
      </c>
      <c r="F540">
        <v>22</v>
      </c>
      <c r="G540" t="s">
        <v>139</v>
      </c>
      <c r="H540" t="s">
        <v>90</v>
      </c>
      <c r="I540" t="s">
        <v>94</v>
      </c>
      <c r="J540" t="s">
        <v>35</v>
      </c>
      <c r="K540">
        <v>3.2</v>
      </c>
      <c r="L540" t="s">
        <v>24</v>
      </c>
      <c r="M540" t="s">
        <v>36</v>
      </c>
      <c r="N540" t="s">
        <v>24</v>
      </c>
      <c r="O540" t="s">
        <v>24</v>
      </c>
      <c r="P540">
        <v>43</v>
      </c>
      <c r="Q540" t="s">
        <v>31</v>
      </c>
      <c r="R540" t="s">
        <v>38</v>
      </c>
      <c r="S540" t="str">
        <f t="shared" si="8"/>
        <v>Adult</v>
      </c>
    </row>
    <row r="541" spans="1:19" x14ac:dyDescent="0.3">
      <c r="A541">
        <v>540</v>
      </c>
      <c r="B541">
        <v>49</v>
      </c>
      <c r="C541" t="s">
        <v>17</v>
      </c>
      <c r="D541" t="s">
        <v>60</v>
      </c>
      <c r="E541" t="s">
        <v>61</v>
      </c>
      <c r="F541">
        <v>48</v>
      </c>
      <c r="G541" t="s">
        <v>49</v>
      </c>
      <c r="H541" t="s">
        <v>42</v>
      </c>
      <c r="I541" t="s">
        <v>81</v>
      </c>
      <c r="J541" t="s">
        <v>23</v>
      </c>
      <c r="K541">
        <v>4</v>
      </c>
      <c r="L541" t="s">
        <v>24</v>
      </c>
      <c r="M541" t="s">
        <v>72</v>
      </c>
      <c r="N541" t="s">
        <v>24</v>
      </c>
      <c r="O541" t="s">
        <v>24</v>
      </c>
      <c r="P541">
        <v>49</v>
      </c>
      <c r="Q541" t="s">
        <v>84</v>
      </c>
      <c r="R541" t="s">
        <v>38</v>
      </c>
      <c r="S541" t="str">
        <f t="shared" si="8"/>
        <v>Adult</v>
      </c>
    </row>
    <row r="542" spans="1:19" x14ac:dyDescent="0.3">
      <c r="A542">
        <v>541</v>
      </c>
      <c r="B542">
        <v>49</v>
      </c>
      <c r="C542" t="s">
        <v>17</v>
      </c>
      <c r="D542" t="s">
        <v>79</v>
      </c>
      <c r="E542" t="s">
        <v>19</v>
      </c>
      <c r="F542">
        <v>37</v>
      </c>
      <c r="G542" t="s">
        <v>129</v>
      </c>
      <c r="H542" t="s">
        <v>42</v>
      </c>
      <c r="I542" t="s">
        <v>91</v>
      </c>
      <c r="J542" t="s">
        <v>35</v>
      </c>
      <c r="K542">
        <v>3.1</v>
      </c>
      <c r="L542" t="s">
        <v>24</v>
      </c>
      <c r="M542" t="s">
        <v>43</v>
      </c>
      <c r="N542" t="s">
        <v>24</v>
      </c>
      <c r="O542" t="s">
        <v>24</v>
      </c>
      <c r="P542">
        <v>33</v>
      </c>
      <c r="Q542" t="s">
        <v>31</v>
      </c>
      <c r="R542" t="s">
        <v>95</v>
      </c>
      <c r="S542" t="str">
        <f t="shared" si="8"/>
        <v>Adult</v>
      </c>
    </row>
    <row r="543" spans="1:19" x14ac:dyDescent="0.3">
      <c r="A543">
        <v>542</v>
      </c>
      <c r="B543">
        <v>52</v>
      </c>
      <c r="C543" t="s">
        <v>17</v>
      </c>
      <c r="D543" t="s">
        <v>100</v>
      </c>
      <c r="E543" t="s">
        <v>61</v>
      </c>
      <c r="F543">
        <v>27</v>
      </c>
      <c r="G543" t="s">
        <v>137</v>
      </c>
      <c r="H543" t="s">
        <v>21</v>
      </c>
      <c r="I543" t="s">
        <v>22</v>
      </c>
      <c r="J543" t="s">
        <v>55</v>
      </c>
      <c r="K543">
        <v>2.8</v>
      </c>
      <c r="L543" t="s">
        <v>24</v>
      </c>
      <c r="M543" t="s">
        <v>43</v>
      </c>
      <c r="N543" t="s">
        <v>24</v>
      </c>
      <c r="O543" t="s">
        <v>24</v>
      </c>
      <c r="P543">
        <v>45</v>
      </c>
      <c r="Q543" t="s">
        <v>31</v>
      </c>
      <c r="R543" t="s">
        <v>74</v>
      </c>
      <c r="S543" t="str">
        <f t="shared" si="8"/>
        <v>Senior</v>
      </c>
    </row>
    <row r="544" spans="1:19" x14ac:dyDescent="0.3">
      <c r="A544">
        <v>543</v>
      </c>
      <c r="B544">
        <v>27</v>
      </c>
      <c r="C544" t="s">
        <v>17</v>
      </c>
      <c r="D544" t="s">
        <v>135</v>
      </c>
      <c r="E544" t="s">
        <v>40</v>
      </c>
      <c r="F544">
        <v>79</v>
      </c>
      <c r="G544" t="s">
        <v>113</v>
      </c>
      <c r="H544" t="s">
        <v>90</v>
      </c>
      <c r="I544" t="s">
        <v>83</v>
      </c>
      <c r="J544" t="s">
        <v>35</v>
      </c>
      <c r="K544">
        <v>4.5999999999999996</v>
      </c>
      <c r="L544" t="s">
        <v>24</v>
      </c>
      <c r="M544" t="s">
        <v>43</v>
      </c>
      <c r="N544" t="s">
        <v>24</v>
      </c>
      <c r="O544" t="s">
        <v>24</v>
      </c>
      <c r="P544">
        <v>35</v>
      </c>
      <c r="Q544" t="s">
        <v>31</v>
      </c>
      <c r="R544" t="s">
        <v>74</v>
      </c>
      <c r="S544" t="str">
        <f t="shared" si="8"/>
        <v>Adult</v>
      </c>
    </row>
    <row r="545" spans="1:19" x14ac:dyDescent="0.3">
      <c r="A545">
        <v>544</v>
      </c>
      <c r="B545">
        <v>53</v>
      </c>
      <c r="C545" t="s">
        <v>17</v>
      </c>
      <c r="D545" t="s">
        <v>85</v>
      </c>
      <c r="E545" t="s">
        <v>19</v>
      </c>
      <c r="F545">
        <v>98</v>
      </c>
      <c r="G545" t="s">
        <v>88</v>
      </c>
      <c r="H545" t="s">
        <v>34</v>
      </c>
      <c r="I545" t="s">
        <v>106</v>
      </c>
      <c r="J545" t="s">
        <v>35</v>
      </c>
      <c r="K545">
        <v>4.3</v>
      </c>
      <c r="L545" t="s">
        <v>24</v>
      </c>
      <c r="M545" t="s">
        <v>25</v>
      </c>
      <c r="N545" t="s">
        <v>24</v>
      </c>
      <c r="O545" t="s">
        <v>24</v>
      </c>
      <c r="P545">
        <v>11</v>
      </c>
      <c r="Q545" t="s">
        <v>37</v>
      </c>
      <c r="R545" t="s">
        <v>86</v>
      </c>
      <c r="S545" t="str">
        <f t="shared" si="8"/>
        <v>Senior</v>
      </c>
    </row>
    <row r="546" spans="1:19" x14ac:dyDescent="0.3">
      <c r="A546">
        <v>545</v>
      </c>
      <c r="B546">
        <v>34</v>
      </c>
      <c r="C546" t="s">
        <v>17</v>
      </c>
      <c r="D546" t="s">
        <v>39</v>
      </c>
      <c r="E546" t="s">
        <v>40</v>
      </c>
      <c r="F546">
        <v>64</v>
      </c>
      <c r="G546" t="s">
        <v>147</v>
      </c>
      <c r="H546" t="s">
        <v>34</v>
      </c>
      <c r="I546" t="s">
        <v>132</v>
      </c>
      <c r="J546" t="s">
        <v>51</v>
      </c>
      <c r="K546">
        <v>3.3</v>
      </c>
      <c r="L546" t="s">
        <v>24</v>
      </c>
      <c r="M546" t="s">
        <v>52</v>
      </c>
      <c r="N546" t="s">
        <v>24</v>
      </c>
      <c r="O546" t="s">
        <v>24</v>
      </c>
      <c r="P546">
        <v>30</v>
      </c>
      <c r="Q546" t="s">
        <v>73</v>
      </c>
      <c r="R546" t="s">
        <v>95</v>
      </c>
      <c r="S546" t="str">
        <f t="shared" si="8"/>
        <v>Adult</v>
      </c>
    </row>
    <row r="547" spans="1:19" x14ac:dyDescent="0.3">
      <c r="A547">
        <v>546</v>
      </c>
      <c r="B547">
        <v>33</v>
      </c>
      <c r="C547" t="s">
        <v>17</v>
      </c>
      <c r="D547" t="s">
        <v>60</v>
      </c>
      <c r="E547" t="s">
        <v>61</v>
      </c>
      <c r="F547">
        <v>32</v>
      </c>
      <c r="G547" t="s">
        <v>88</v>
      </c>
      <c r="H547" t="s">
        <v>21</v>
      </c>
      <c r="I547" t="s">
        <v>134</v>
      </c>
      <c r="J547" t="s">
        <v>51</v>
      </c>
      <c r="K547">
        <v>3.5</v>
      </c>
      <c r="L547" t="s">
        <v>24</v>
      </c>
      <c r="M547" t="s">
        <v>68</v>
      </c>
      <c r="N547" t="s">
        <v>24</v>
      </c>
      <c r="O547" t="s">
        <v>24</v>
      </c>
      <c r="P547">
        <v>48</v>
      </c>
      <c r="Q547" t="s">
        <v>84</v>
      </c>
      <c r="R547" t="s">
        <v>47</v>
      </c>
      <c r="S547" t="str">
        <f t="shared" si="8"/>
        <v>Adult</v>
      </c>
    </row>
    <row r="548" spans="1:19" x14ac:dyDescent="0.3">
      <c r="A548">
        <v>547</v>
      </c>
      <c r="B548">
        <v>62</v>
      </c>
      <c r="C548" t="s">
        <v>17</v>
      </c>
      <c r="D548" t="s">
        <v>102</v>
      </c>
      <c r="E548" t="s">
        <v>19</v>
      </c>
      <c r="F548">
        <v>74</v>
      </c>
      <c r="G548" t="s">
        <v>128</v>
      </c>
      <c r="H548" t="s">
        <v>42</v>
      </c>
      <c r="I548" t="s">
        <v>108</v>
      </c>
      <c r="J548" t="s">
        <v>23</v>
      </c>
      <c r="K548">
        <v>3.4</v>
      </c>
      <c r="L548" t="s">
        <v>24</v>
      </c>
      <c r="M548" t="s">
        <v>36</v>
      </c>
      <c r="N548" t="s">
        <v>24</v>
      </c>
      <c r="O548" t="s">
        <v>24</v>
      </c>
      <c r="P548">
        <v>45</v>
      </c>
      <c r="Q548" t="s">
        <v>26</v>
      </c>
      <c r="R548" t="s">
        <v>74</v>
      </c>
      <c r="S548" t="str">
        <f t="shared" si="8"/>
        <v>Senior</v>
      </c>
    </row>
    <row r="549" spans="1:19" x14ac:dyDescent="0.3">
      <c r="A549">
        <v>548</v>
      </c>
      <c r="B549">
        <v>38</v>
      </c>
      <c r="C549" t="s">
        <v>17</v>
      </c>
      <c r="D549" t="s">
        <v>100</v>
      </c>
      <c r="E549" t="s">
        <v>61</v>
      </c>
      <c r="F549">
        <v>50</v>
      </c>
      <c r="G549" t="s">
        <v>105</v>
      </c>
      <c r="H549" t="s">
        <v>42</v>
      </c>
      <c r="I549" t="s">
        <v>142</v>
      </c>
      <c r="J549" t="s">
        <v>23</v>
      </c>
      <c r="K549">
        <v>2.8</v>
      </c>
      <c r="L549" t="s">
        <v>24</v>
      </c>
      <c r="M549" t="s">
        <v>36</v>
      </c>
      <c r="N549" t="s">
        <v>24</v>
      </c>
      <c r="O549" t="s">
        <v>24</v>
      </c>
      <c r="P549">
        <v>26</v>
      </c>
      <c r="Q549" t="s">
        <v>26</v>
      </c>
      <c r="R549" t="s">
        <v>38</v>
      </c>
      <c r="S549" t="str">
        <f t="shared" si="8"/>
        <v>Adult</v>
      </c>
    </row>
    <row r="550" spans="1:19" x14ac:dyDescent="0.3">
      <c r="A550">
        <v>549</v>
      </c>
      <c r="B550">
        <v>36</v>
      </c>
      <c r="C550" t="s">
        <v>17</v>
      </c>
      <c r="D550" t="s">
        <v>130</v>
      </c>
      <c r="E550" t="s">
        <v>65</v>
      </c>
      <c r="F550">
        <v>64</v>
      </c>
      <c r="G550" t="s">
        <v>143</v>
      </c>
      <c r="H550" t="s">
        <v>42</v>
      </c>
      <c r="I550" t="s">
        <v>92</v>
      </c>
      <c r="J550" t="s">
        <v>23</v>
      </c>
      <c r="K550">
        <v>4.5999999999999996</v>
      </c>
      <c r="L550" t="s">
        <v>24</v>
      </c>
      <c r="M550" t="s">
        <v>72</v>
      </c>
      <c r="N550" t="s">
        <v>24</v>
      </c>
      <c r="O550" t="s">
        <v>24</v>
      </c>
      <c r="P550">
        <v>41</v>
      </c>
      <c r="Q550" t="s">
        <v>84</v>
      </c>
      <c r="R550" t="s">
        <v>95</v>
      </c>
      <c r="S550" t="str">
        <f t="shared" si="8"/>
        <v>Adult</v>
      </c>
    </row>
    <row r="551" spans="1:19" x14ac:dyDescent="0.3">
      <c r="A551">
        <v>550</v>
      </c>
      <c r="B551">
        <v>31</v>
      </c>
      <c r="C551" t="s">
        <v>17</v>
      </c>
      <c r="D551" t="s">
        <v>130</v>
      </c>
      <c r="E551" t="s">
        <v>65</v>
      </c>
      <c r="F551">
        <v>29</v>
      </c>
      <c r="G551" t="s">
        <v>115</v>
      </c>
      <c r="H551" t="s">
        <v>34</v>
      </c>
      <c r="I551" t="s">
        <v>76</v>
      </c>
      <c r="J551" t="s">
        <v>55</v>
      </c>
      <c r="K551">
        <v>3.6</v>
      </c>
      <c r="L551" t="s">
        <v>24</v>
      </c>
      <c r="M551" t="s">
        <v>25</v>
      </c>
      <c r="N551" t="s">
        <v>24</v>
      </c>
      <c r="O551" t="s">
        <v>24</v>
      </c>
      <c r="P551">
        <v>37</v>
      </c>
      <c r="Q551" t="s">
        <v>26</v>
      </c>
      <c r="R551" t="s">
        <v>74</v>
      </c>
      <c r="S551" t="str">
        <f t="shared" si="8"/>
        <v>Adult</v>
      </c>
    </row>
    <row r="552" spans="1:19" x14ac:dyDescent="0.3">
      <c r="A552">
        <v>551</v>
      </c>
      <c r="B552">
        <v>62</v>
      </c>
      <c r="C552" t="s">
        <v>17</v>
      </c>
      <c r="D552" t="s">
        <v>131</v>
      </c>
      <c r="E552" t="s">
        <v>65</v>
      </c>
      <c r="F552">
        <v>62</v>
      </c>
      <c r="G552" t="s">
        <v>140</v>
      </c>
      <c r="H552" t="s">
        <v>42</v>
      </c>
      <c r="I552" t="s">
        <v>76</v>
      </c>
      <c r="J552" t="s">
        <v>51</v>
      </c>
      <c r="K552">
        <v>3.3</v>
      </c>
      <c r="L552" t="s">
        <v>24</v>
      </c>
      <c r="M552" t="s">
        <v>72</v>
      </c>
      <c r="N552" t="s">
        <v>24</v>
      </c>
      <c r="O552" t="s">
        <v>24</v>
      </c>
      <c r="P552">
        <v>12</v>
      </c>
      <c r="Q552" t="s">
        <v>44</v>
      </c>
      <c r="R552" t="s">
        <v>38</v>
      </c>
      <c r="S552" t="str">
        <f t="shared" si="8"/>
        <v>Senior</v>
      </c>
    </row>
    <row r="553" spans="1:19" x14ac:dyDescent="0.3">
      <c r="A553">
        <v>552</v>
      </c>
      <c r="B553">
        <v>29</v>
      </c>
      <c r="C553" t="s">
        <v>17</v>
      </c>
      <c r="D553" t="s">
        <v>60</v>
      </c>
      <c r="E553" t="s">
        <v>61</v>
      </c>
      <c r="F553">
        <v>78</v>
      </c>
      <c r="G553" t="s">
        <v>133</v>
      </c>
      <c r="H553" t="s">
        <v>90</v>
      </c>
      <c r="I553" t="s">
        <v>94</v>
      </c>
      <c r="J553" t="s">
        <v>55</v>
      </c>
      <c r="K553">
        <v>3.1</v>
      </c>
      <c r="L553" t="s">
        <v>24</v>
      </c>
      <c r="M553" t="s">
        <v>68</v>
      </c>
      <c r="N553" t="s">
        <v>24</v>
      </c>
      <c r="O553" t="s">
        <v>24</v>
      </c>
      <c r="P553">
        <v>27</v>
      </c>
      <c r="Q553" t="s">
        <v>31</v>
      </c>
      <c r="R553" t="s">
        <v>74</v>
      </c>
      <c r="S553" t="str">
        <f t="shared" si="8"/>
        <v>Adult</v>
      </c>
    </row>
    <row r="554" spans="1:19" x14ac:dyDescent="0.3">
      <c r="A554">
        <v>553</v>
      </c>
      <c r="B554">
        <v>24</v>
      </c>
      <c r="C554" t="s">
        <v>17</v>
      </c>
      <c r="D554" t="s">
        <v>111</v>
      </c>
      <c r="E554" t="s">
        <v>19</v>
      </c>
      <c r="F554">
        <v>94</v>
      </c>
      <c r="G554" t="s">
        <v>66</v>
      </c>
      <c r="H554" t="s">
        <v>42</v>
      </c>
      <c r="I554" t="s">
        <v>98</v>
      </c>
      <c r="J554" t="s">
        <v>55</v>
      </c>
      <c r="K554">
        <v>3.5</v>
      </c>
      <c r="L554" t="s">
        <v>24</v>
      </c>
      <c r="M554" t="s">
        <v>25</v>
      </c>
      <c r="N554" t="s">
        <v>24</v>
      </c>
      <c r="O554" t="s">
        <v>24</v>
      </c>
      <c r="P554">
        <v>18</v>
      </c>
      <c r="Q554" t="s">
        <v>73</v>
      </c>
      <c r="R554" t="s">
        <v>38</v>
      </c>
      <c r="S554" t="str">
        <f t="shared" si="8"/>
        <v>Adult</v>
      </c>
    </row>
    <row r="555" spans="1:19" x14ac:dyDescent="0.3">
      <c r="A555">
        <v>554</v>
      </c>
      <c r="B555">
        <v>63</v>
      </c>
      <c r="C555" t="s">
        <v>17</v>
      </c>
      <c r="D555" t="s">
        <v>87</v>
      </c>
      <c r="E555" t="s">
        <v>65</v>
      </c>
      <c r="F555">
        <v>59</v>
      </c>
      <c r="G555" t="s">
        <v>101</v>
      </c>
      <c r="H555" t="s">
        <v>42</v>
      </c>
      <c r="I555" t="s">
        <v>50</v>
      </c>
      <c r="J555" t="s">
        <v>23</v>
      </c>
      <c r="K555">
        <v>3.2</v>
      </c>
      <c r="L555" t="s">
        <v>24</v>
      </c>
      <c r="M555" t="s">
        <v>25</v>
      </c>
      <c r="N555" t="s">
        <v>24</v>
      </c>
      <c r="O555" t="s">
        <v>24</v>
      </c>
      <c r="P555">
        <v>15</v>
      </c>
      <c r="Q555" t="s">
        <v>37</v>
      </c>
      <c r="R555" t="s">
        <v>56</v>
      </c>
      <c r="S555" t="str">
        <f t="shared" si="8"/>
        <v>Senior</v>
      </c>
    </row>
    <row r="556" spans="1:19" x14ac:dyDescent="0.3">
      <c r="A556">
        <v>555</v>
      </c>
      <c r="B556">
        <v>56</v>
      </c>
      <c r="C556" t="s">
        <v>17</v>
      </c>
      <c r="D556" t="s">
        <v>48</v>
      </c>
      <c r="E556" t="s">
        <v>40</v>
      </c>
      <c r="F556">
        <v>47</v>
      </c>
      <c r="G556" t="s">
        <v>146</v>
      </c>
      <c r="H556" t="s">
        <v>42</v>
      </c>
      <c r="I556" t="s">
        <v>106</v>
      </c>
      <c r="J556" t="s">
        <v>51</v>
      </c>
      <c r="K556">
        <v>3</v>
      </c>
      <c r="L556" t="s">
        <v>24</v>
      </c>
      <c r="M556" t="s">
        <v>25</v>
      </c>
      <c r="N556" t="s">
        <v>24</v>
      </c>
      <c r="O556" t="s">
        <v>24</v>
      </c>
      <c r="P556">
        <v>34</v>
      </c>
      <c r="Q556" t="s">
        <v>73</v>
      </c>
      <c r="R556" t="s">
        <v>38</v>
      </c>
      <c r="S556" t="str">
        <f t="shared" si="8"/>
        <v>Senior</v>
      </c>
    </row>
    <row r="557" spans="1:19" x14ac:dyDescent="0.3">
      <c r="A557">
        <v>556</v>
      </c>
      <c r="B557">
        <v>63</v>
      </c>
      <c r="C557" t="s">
        <v>17</v>
      </c>
      <c r="D557" t="s">
        <v>141</v>
      </c>
      <c r="E557" t="s">
        <v>65</v>
      </c>
      <c r="F557">
        <v>57</v>
      </c>
      <c r="G557" t="s">
        <v>29</v>
      </c>
      <c r="H557" t="s">
        <v>42</v>
      </c>
      <c r="I557" t="s">
        <v>50</v>
      </c>
      <c r="J557" t="s">
        <v>55</v>
      </c>
      <c r="K557">
        <v>4.8</v>
      </c>
      <c r="L557" t="s">
        <v>24</v>
      </c>
      <c r="M557" t="s">
        <v>25</v>
      </c>
      <c r="N557" t="s">
        <v>24</v>
      </c>
      <c r="O557" t="s">
        <v>24</v>
      </c>
      <c r="P557">
        <v>37</v>
      </c>
      <c r="Q557" t="s">
        <v>26</v>
      </c>
      <c r="R557" t="s">
        <v>47</v>
      </c>
      <c r="S557" t="str">
        <f t="shared" si="8"/>
        <v>Senior</v>
      </c>
    </row>
    <row r="558" spans="1:19" x14ac:dyDescent="0.3">
      <c r="A558">
        <v>557</v>
      </c>
      <c r="B558">
        <v>40</v>
      </c>
      <c r="C558" t="s">
        <v>17</v>
      </c>
      <c r="D558" t="s">
        <v>60</v>
      </c>
      <c r="E558" t="s">
        <v>61</v>
      </c>
      <c r="F558">
        <v>90</v>
      </c>
      <c r="G558" t="s">
        <v>54</v>
      </c>
      <c r="H558" t="s">
        <v>21</v>
      </c>
      <c r="I558" t="s">
        <v>124</v>
      </c>
      <c r="J558" t="s">
        <v>23</v>
      </c>
      <c r="K558">
        <v>5</v>
      </c>
      <c r="L558" t="s">
        <v>24</v>
      </c>
      <c r="M558" t="s">
        <v>72</v>
      </c>
      <c r="N558" t="s">
        <v>24</v>
      </c>
      <c r="O558" t="s">
        <v>24</v>
      </c>
      <c r="P558">
        <v>21</v>
      </c>
      <c r="Q558" t="s">
        <v>31</v>
      </c>
      <c r="R558" t="s">
        <v>27</v>
      </c>
      <c r="S558" t="str">
        <f t="shared" si="8"/>
        <v>Adult</v>
      </c>
    </row>
    <row r="559" spans="1:19" x14ac:dyDescent="0.3">
      <c r="A559">
        <v>558</v>
      </c>
      <c r="B559">
        <v>18</v>
      </c>
      <c r="C559" t="s">
        <v>17</v>
      </c>
      <c r="D559" t="s">
        <v>53</v>
      </c>
      <c r="E559" t="s">
        <v>19</v>
      </c>
      <c r="F559">
        <v>60</v>
      </c>
      <c r="G559" t="s">
        <v>118</v>
      </c>
      <c r="H559" t="s">
        <v>42</v>
      </c>
      <c r="I559" t="s">
        <v>50</v>
      </c>
      <c r="J559" t="s">
        <v>35</v>
      </c>
      <c r="K559">
        <v>2.9</v>
      </c>
      <c r="L559" t="s">
        <v>24</v>
      </c>
      <c r="M559" t="s">
        <v>36</v>
      </c>
      <c r="N559" t="s">
        <v>24</v>
      </c>
      <c r="O559" t="s">
        <v>24</v>
      </c>
      <c r="P559">
        <v>31</v>
      </c>
      <c r="Q559" t="s">
        <v>84</v>
      </c>
      <c r="R559" t="s">
        <v>38</v>
      </c>
      <c r="S559" t="str">
        <f t="shared" si="8"/>
        <v>Teenager</v>
      </c>
    </row>
    <row r="560" spans="1:19" x14ac:dyDescent="0.3">
      <c r="A560">
        <v>559</v>
      </c>
      <c r="B560">
        <v>50</v>
      </c>
      <c r="C560" t="s">
        <v>17</v>
      </c>
      <c r="D560" t="s">
        <v>48</v>
      </c>
      <c r="E560" t="s">
        <v>40</v>
      </c>
      <c r="F560">
        <v>77</v>
      </c>
      <c r="G560" t="s">
        <v>144</v>
      </c>
      <c r="H560" t="s">
        <v>21</v>
      </c>
      <c r="I560" t="s">
        <v>83</v>
      </c>
      <c r="J560" t="s">
        <v>55</v>
      </c>
      <c r="K560">
        <v>3.2</v>
      </c>
      <c r="L560" t="s">
        <v>24</v>
      </c>
      <c r="M560" t="s">
        <v>25</v>
      </c>
      <c r="N560" t="s">
        <v>24</v>
      </c>
      <c r="O560" t="s">
        <v>24</v>
      </c>
      <c r="P560">
        <v>43</v>
      </c>
      <c r="Q560" t="s">
        <v>84</v>
      </c>
      <c r="R560" t="s">
        <v>95</v>
      </c>
      <c r="S560" t="str">
        <f t="shared" si="8"/>
        <v>Adult</v>
      </c>
    </row>
    <row r="561" spans="1:19" x14ac:dyDescent="0.3">
      <c r="A561">
        <v>560</v>
      </c>
      <c r="B561">
        <v>66</v>
      </c>
      <c r="C561" t="s">
        <v>17</v>
      </c>
      <c r="D561" t="s">
        <v>117</v>
      </c>
      <c r="E561" t="s">
        <v>65</v>
      </c>
      <c r="F561">
        <v>41</v>
      </c>
      <c r="G561" t="s">
        <v>115</v>
      </c>
      <c r="H561" t="s">
        <v>42</v>
      </c>
      <c r="I561" t="s">
        <v>124</v>
      </c>
      <c r="J561" t="s">
        <v>55</v>
      </c>
      <c r="K561">
        <v>2.9</v>
      </c>
      <c r="L561" t="s">
        <v>24</v>
      </c>
      <c r="M561" t="s">
        <v>72</v>
      </c>
      <c r="N561" t="s">
        <v>24</v>
      </c>
      <c r="O561" t="s">
        <v>24</v>
      </c>
      <c r="P561">
        <v>22</v>
      </c>
      <c r="Q561" t="s">
        <v>73</v>
      </c>
      <c r="R561" t="s">
        <v>86</v>
      </c>
      <c r="S561" t="str">
        <f t="shared" si="8"/>
        <v>Senior</v>
      </c>
    </row>
    <row r="562" spans="1:19" x14ac:dyDescent="0.3">
      <c r="A562">
        <v>561</v>
      </c>
      <c r="B562">
        <v>25</v>
      </c>
      <c r="C562" t="s">
        <v>17</v>
      </c>
      <c r="D562" t="s">
        <v>104</v>
      </c>
      <c r="E562" t="s">
        <v>65</v>
      </c>
      <c r="F562">
        <v>48</v>
      </c>
      <c r="G562" t="s">
        <v>58</v>
      </c>
      <c r="H562" t="s">
        <v>21</v>
      </c>
      <c r="I562" t="s">
        <v>106</v>
      </c>
      <c r="J562" t="s">
        <v>55</v>
      </c>
      <c r="K562">
        <v>3.3</v>
      </c>
      <c r="L562" t="s">
        <v>24</v>
      </c>
      <c r="M562" t="s">
        <v>36</v>
      </c>
      <c r="N562" t="s">
        <v>24</v>
      </c>
      <c r="O562" t="s">
        <v>24</v>
      </c>
      <c r="P562">
        <v>12</v>
      </c>
      <c r="Q562" t="s">
        <v>84</v>
      </c>
      <c r="R562" t="s">
        <v>47</v>
      </c>
      <c r="S562" t="str">
        <f t="shared" si="8"/>
        <v>Adult</v>
      </c>
    </row>
    <row r="563" spans="1:19" x14ac:dyDescent="0.3">
      <c r="A563">
        <v>562</v>
      </c>
      <c r="B563">
        <v>65</v>
      </c>
      <c r="C563" t="s">
        <v>17</v>
      </c>
      <c r="D563" t="s">
        <v>100</v>
      </c>
      <c r="E563" t="s">
        <v>61</v>
      </c>
      <c r="F563">
        <v>65</v>
      </c>
      <c r="G563" t="s">
        <v>88</v>
      </c>
      <c r="H563" t="s">
        <v>42</v>
      </c>
      <c r="I563" t="s">
        <v>142</v>
      </c>
      <c r="J563" t="s">
        <v>55</v>
      </c>
      <c r="K563">
        <v>2.6</v>
      </c>
      <c r="L563" t="s">
        <v>24</v>
      </c>
      <c r="M563" t="s">
        <v>43</v>
      </c>
      <c r="N563" t="s">
        <v>24</v>
      </c>
      <c r="O563" t="s">
        <v>24</v>
      </c>
      <c r="P563">
        <v>25</v>
      </c>
      <c r="Q563" t="s">
        <v>44</v>
      </c>
      <c r="R563" t="s">
        <v>27</v>
      </c>
      <c r="S563" t="str">
        <f t="shared" si="8"/>
        <v>Senior</v>
      </c>
    </row>
    <row r="564" spans="1:19" x14ac:dyDescent="0.3">
      <c r="A564">
        <v>563</v>
      </c>
      <c r="B564">
        <v>53</v>
      </c>
      <c r="C564" t="s">
        <v>17</v>
      </c>
      <c r="D564" t="s">
        <v>32</v>
      </c>
      <c r="E564" t="s">
        <v>19</v>
      </c>
      <c r="F564">
        <v>62</v>
      </c>
      <c r="G564" t="s">
        <v>66</v>
      </c>
      <c r="H564" t="s">
        <v>42</v>
      </c>
      <c r="I564" t="s">
        <v>142</v>
      </c>
      <c r="J564" t="s">
        <v>51</v>
      </c>
      <c r="K564">
        <v>3.5</v>
      </c>
      <c r="L564" t="s">
        <v>24</v>
      </c>
      <c r="M564" t="s">
        <v>52</v>
      </c>
      <c r="N564" t="s">
        <v>24</v>
      </c>
      <c r="O564" t="s">
        <v>24</v>
      </c>
      <c r="P564">
        <v>40</v>
      </c>
      <c r="Q564" t="s">
        <v>84</v>
      </c>
      <c r="R564" t="s">
        <v>47</v>
      </c>
      <c r="S564" t="str">
        <f t="shared" si="8"/>
        <v>Senior</v>
      </c>
    </row>
    <row r="565" spans="1:19" x14ac:dyDescent="0.3">
      <c r="A565">
        <v>564</v>
      </c>
      <c r="B565">
        <v>61</v>
      </c>
      <c r="C565" t="s">
        <v>17</v>
      </c>
      <c r="D565" t="s">
        <v>69</v>
      </c>
      <c r="E565" t="s">
        <v>40</v>
      </c>
      <c r="F565">
        <v>99</v>
      </c>
      <c r="G565" t="s">
        <v>133</v>
      </c>
      <c r="H565" t="s">
        <v>42</v>
      </c>
      <c r="I565" t="s">
        <v>92</v>
      </c>
      <c r="J565" t="s">
        <v>55</v>
      </c>
      <c r="K565">
        <v>4.4000000000000004</v>
      </c>
      <c r="L565" t="s">
        <v>24</v>
      </c>
      <c r="M565" t="s">
        <v>52</v>
      </c>
      <c r="N565" t="s">
        <v>24</v>
      </c>
      <c r="O565" t="s">
        <v>24</v>
      </c>
      <c r="P565">
        <v>16</v>
      </c>
      <c r="Q565" t="s">
        <v>84</v>
      </c>
      <c r="R565" t="s">
        <v>56</v>
      </c>
      <c r="S565" t="str">
        <f t="shared" si="8"/>
        <v>Senior</v>
      </c>
    </row>
    <row r="566" spans="1:19" x14ac:dyDescent="0.3">
      <c r="A566">
        <v>565</v>
      </c>
      <c r="B566">
        <v>67</v>
      </c>
      <c r="C566" t="s">
        <v>17</v>
      </c>
      <c r="D566" t="s">
        <v>102</v>
      </c>
      <c r="E566" t="s">
        <v>19</v>
      </c>
      <c r="F566">
        <v>58</v>
      </c>
      <c r="G566" t="s">
        <v>101</v>
      </c>
      <c r="H566" t="s">
        <v>42</v>
      </c>
      <c r="I566" t="s">
        <v>76</v>
      </c>
      <c r="J566" t="s">
        <v>23</v>
      </c>
      <c r="K566">
        <v>3.4</v>
      </c>
      <c r="L566" t="s">
        <v>24</v>
      </c>
      <c r="M566" t="s">
        <v>43</v>
      </c>
      <c r="N566" t="s">
        <v>24</v>
      </c>
      <c r="O566" t="s">
        <v>24</v>
      </c>
      <c r="P566">
        <v>30</v>
      </c>
      <c r="Q566" t="s">
        <v>73</v>
      </c>
      <c r="R566" t="s">
        <v>38</v>
      </c>
      <c r="S566" t="str">
        <f t="shared" si="8"/>
        <v>Senior</v>
      </c>
    </row>
    <row r="567" spans="1:19" x14ac:dyDescent="0.3">
      <c r="A567">
        <v>566</v>
      </c>
      <c r="B567">
        <v>59</v>
      </c>
      <c r="C567" t="s">
        <v>17</v>
      </c>
      <c r="D567" t="s">
        <v>130</v>
      </c>
      <c r="E567" t="s">
        <v>65</v>
      </c>
      <c r="F567">
        <v>43</v>
      </c>
      <c r="G567" t="s">
        <v>133</v>
      </c>
      <c r="H567" t="s">
        <v>21</v>
      </c>
      <c r="I567" t="s">
        <v>91</v>
      </c>
      <c r="J567" t="s">
        <v>55</v>
      </c>
      <c r="K567">
        <v>4.2</v>
      </c>
      <c r="L567" t="s">
        <v>24</v>
      </c>
      <c r="M567" t="s">
        <v>72</v>
      </c>
      <c r="N567" t="s">
        <v>24</v>
      </c>
      <c r="O567" t="s">
        <v>24</v>
      </c>
      <c r="P567">
        <v>10</v>
      </c>
      <c r="Q567" t="s">
        <v>26</v>
      </c>
      <c r="R567" t="s">
        <v>38</v>
      </c>
      <c r="S567" t="str">
        <f t="shared" si="8"/>
        <v>Senior</v>
      </c>
    </row>
    <row r="568" spans="1:19" x14ac:dyDescent="0.3">
      <c r="A568">
        <v>567</v>
      </c>
      <c r="B568">
        <v>55</v>
      </c>
      <c r="C568" t="s">
        <v>17</v>
      </c>
      <c r="D568" t="s">
        <v>48</v>
      </c>
      <c r="E568" t="s">
        <v>40</v>
      </c>
      <c r="F568">
        <v>93</v>
      </c>
      <c r="G568" t="s">
        <v>88</v>
      </c>
      <c r="H568" t="s">
        <v>42</v>
      </c>
      <c r="I568" t="s">
        <v>124</v>
      </c>
      <c r="J568" t="s">
        <v>35</v>
      </c>
      <c r="K568">
        <v>3.6</v>
      </c>
      <c r="L568" t="s">
        <v>24</v>
      </c>
      <c r="M568" t="s">
        <v>72</v>
      </c>
      <c r="N568" t="s">
        <v>24</v>
      </c>
      <c r="O568" t="s">
        <v>24</v>
      </c>
      <c r="P568">
        <v>1</v>
      </c>
      <c r="Q568" t="s">
        <v>84</v>
      </c>
      <c r="R568" t="s">
        <v>27</v>
      </c>
      <c r="S568" t="str">
        <f t="shared" si="8"/>
        <v>Senior</v>
      </c>
    </row>
    <row r="569" spans="1:19" x14ac:dyDescent="0.3">
      <c r="A569">
        <v>568</v>
      </c>
      <c r="B569">
        <v>21</v>
      </c>
      <c r="C569" t="s">
        <v>17</v>
      </c>
      <c r="D569" t="s">
        <v>18</v>
      </c>
      <c r="E569" t="s">
        <v>19</v>
      </c>
      <c r="F569">
        <v>50</v>
      </c>
      <c r="G569" t="s">
        <v>80</v>
      </c>
      <c r="H569" t="s">
        <v>34</v>
      </c>
      <c r="I569" t="s">
        <v>106</v>
      </c>
      <c r="J569" t="s">
        <v>23</v>
      </c>
      <c r="K569">
        <v>3</v>
      </c>
      <c r="L569" t="s">
        <v>24</v>
      </c>
      <c r="M569" t="s">
        <v>43</v>
      </c>
      <c r="N569" t="s">
        <v>24</v>
      </c>
      <c r="O569" t="s">
        <v>24</v>
      </c>
      <c r="P569">
        <v>24</v>
      </c>
      <c r="Q569" t="s">
        <v>26</v>
      </c>
      <c r="R569" t="s">
        <v>27</v>
      </c>
      <c r="S569" t="str">
        <f t="shared" si="8"/>
        <v>Adult</v>
      </c>
    </row>
    <row r="570" spans="1:19" x14ac:dyDescent="0.3">
      <c r="A570">
        <v>569</v>
      </c>
      <c r="B570">
        <v>44</v>
      </c>
      <c r="C570" t="s">
        <v>17</v>
      </c>
      <c r="D570" t="s">
        <v>93</v>
      </c>
      <c r="E570" t="s">
        <v>19</v>
      </c>
      <c r="F570">
        <v>88</v>
      </c>
      <c r="G570" t="s">
        <v>138</v>
      </c>
      <c r="H570" t="s">
        <v>21</v>
      </c>
      <c r="I570" t="s">
        <v>106</v>
      </c>
      <c r="J570" t="s">
        <v>51</v>
      </c>
      <c r="K570">
        <v>4</v>
      </c>
      <c r="L570" t="s">
        <v>24</v>
      </c>
      <c r="M570" t="s">
        <v>36</v>
      </c>
      <c r="N570" t="s">
        <v>24</v>
      </c>
      <c r="O570" t="s">
        <v>24</v>
      </c>
      <c r="P570">
        <v>36</v>
      </c>
      <c r="Q570" t="s">
        <v>44</v>
      </c>
      <c r="R570" t="s">
        <v>86</v>
      </c>
      <c r="S570" t="str">
        <f t="shared" si="8"/>
        <v>Adult</v>
      </c>
    </row>
    <row r="571" spans="1:19" x14ac:dyDescent="0.3">
      <c r="A571">
        <v>570</v>
      </c>
      <c r="B571">
        <v>65</v>
      </c>
      <c r="C571" t="s">
        <v>17</v>
      </c>
      <c r="D571" t="s">
        <v>85</v>
      </c>
      <c r="E571" t="s">
        <v>19</v>
      </c>
      <c r="F571">
        <v>33</v>
      </c>
      <c r="G571" t="s">
        <v>88</v>
      </c>
      <c r="H571" t="s">
        <v>42</v>
      </c>
      <c r="I571" t="s">
        <v>67</v>
      </c>
      <c r="J571" t="s">
        <v>55</v>
      </c>
      <c r="K571">
        <v>4.4000000000000004</v>
      </c>
      <c r="L571" t="s">
        <v>24</v>
      </c>
      <c r="M571" t="s">
        <v>25</v>
      </c>
      <c r="N571" t="s">
        <v>24</v>
      </c>
      <c r="O571" t="s">
        <v>24</v>
      </c>
      <c r="P571">
        <v>46</v>
      </c>
      <c r="Q571" t="s">
        <v>37</v>
      </c>
      <c r="R571" t="s">
        <v>95</v>
      </c>
      <c r="S571" t="str">
        <f t="shared" si="8"/>
        <v>Senior</v>
      </c>
    </row>
    <row r="572" spans="1:19" x14ac:dyDescent="0.3">
      <c r="A572">
        <v>571</v>
      </c>
      <c r="B572">
        <v>65</v>
      </c>
      <c r="C572" t="s">
        <v>17</v>
      </c>
      <c r="D572" t="s">
        <v>111</v>
      </c>
      <c r="E572" t="s">
        <v>19</v>
      </c>
      <c r="F572">
        <v>99</v>
      </c>
      <c r="G572" t="s">
        <v>144</v>
      </c>
      <c r="H572" t="s">
        <v>90</v>
      </c>
      <c r="I572" t="s">
        <v>71</v>
      </c>
      <c r="J572" t="s">
        <v>55</v>
      </c>
      <c r="K572">
        <v>4.0999999999999996</v>
      </c>
      <c r="L572" t="s">
        <v>24</v>
      </c>
      <c r="M572" t="s">
        <v>52</v>
      </c>
      <c r="N572" t="s">
        <v>24</v>
      </c>
      <c r="O572" t="s">
        <v>24</v>
      </c>
      <c r="P572">
        <v>20</v>
      </c>
      <c r="Q572" t="s">
        <v>31</v>
      </c>
      <c r="R572" t="s">
        <v>47</v>
      </c>
      <c r="S572" t="str">
        <f t="shared" si="8"/>
        <v>Senior</v>
      </c>
    </row>
    <row r="573" spans="1:19" x14ac:dyDescent="0.3">
      <c r="A573">
        <v>572</v>
      </c>
      <c r="B573">
        <v>54</v>
      </c>
      <c r="C573" t="s">
        <v>17</v>
      </c>
      <c r="D573" t="s">
        <v>100</v>
      </c>
      <c r="E573" t="s">
        <v>61</v>
      </c>
      <c r="F573">
        <v>76</v>
      </c>
      <c r="G573" t="s">
        <v>20</v>
      </c>
      <c r="H573" t="s">
        <v>90</v>
      </c>
      <c r="I573" t="s">
        <v>107</v>
      </c>
      <c r="J573" t="s">
        <v>35</v>
      </c>
      <c r="K573">
        <v>3.6</v>
      </c>
      <c r="L573" t="s">
        <v>24</v>
      </c>
      <c r="M573" t="s">
        <v>36</v>
      </c>
      <c r="N573" t="s">
        <v>24</v>
      </c>
      <c r="O573" t="s">
        <v>24</v>
      </c>
      <c r="P573">
        <v>37</v>
      </c>
      <c r="Q573" t="s">
        <v>26</v>
      </c>
      <c r="R573" t="s">
        <v>38</v>
      </c>
      <c r="S573" t="str">
        <f t="shared" si="8"/>
        <v>Senior</v>
      </c>
    </row>
    <row r="574" spans="1:19" x14ac:dyDescent="0.3">
      <c r="A574">
        <v>573</v>
      </c>
      <c r="B574">
        <v>56</v>
      </c>
      <c r="C574" t="s">
        <v>17</v>
      </c>
      <c r="D574" t="s">
        <v>117</v>
      </c>
      <c r="E574" t="s">
        <v>65</v>
      </c>
      <c r="F574">
        <v>97</v>
      </c>
      <c r="G574" t="s">
        <v>129</v>
      </c>
      <c r="H574" t="s">
        <v>90</v>
      </c>
      <c r="I574" t="s">
        <v>107</v>
      </c>
      <c r="J574" t="s">
        <v>51</v>
      </c>
      <c r="K574">
        <v>4.5999999999999996</v>
      </c>
      <c r="L574" t="s">
        <v>24</v>
      </c>
      <c r="M574" t="s">
        <v>43</v>
      </c>
      <c r="N574" t="s">
        <v>24</v>
      </c>
      <c r="O574" t="s">
        <v>24</v>
      </c>
      <c r="P574">
        <v>26</v>
      </c>
      <c r="Q574" t="s">
        <v>73</v>
      </c>
      <c r="R574" t="s">
        <v>47</v>
      </c>
      <c r="S574" t="str">
        <f t="shared" si="8"/>
        <v>Senior</v>
      </c>
    </row>
    <row r="575" spans="1:19" x14ac:dyDescent="0.3">
      <c r="A575">
        <v>574</v>
      </c>
      <c r="B575">
        <v>58</v>
      </c>
      <c r="C575" t="s">
        <v>17</v>
      </c>
      <c r="D575" t="s">
        <v>93</v>
      </c>
      <c r="E575" t="s">
        <v>19</v>
      </c>
      <c r="F575">
        <v>68</v>
      </c>
      <c r="G575" t="s">
        <v>97</v>
      </c>
      <c r="H575" t="s">
        <v>42</v>
      </c>
      <c r="I575" t="s">
        <v>59</v>
      </c>
      <c r="J575" t="s">
        <v>51</v>
      </c>
      <c r="K575">
        <v>3.2</v>
      </c>
      <c r="L575" t="s">
        <v>24</v>
      </c>
      <c r="M575" t="s">
        <v>68</v>
      </c>
      <c r="N575" t="s">
        <v>24</v>
      </c>
      <c r="O575" t="s">
        <v>24</v>
      </c>
      <c r="P575">
        <v>23</v>
      </c>
      <c r="Q575" t="s">
        <v>37</v>
      </c>
      <c r="R575" t="s">
        <v>74</v>
      </c>
      <c r="S575" t="str">
        <f t="shared" si="8"/>
        <v>Senior</v>
      </c>
    </row>
    <row r="576" spans="1:19" x14ac:dyDescent="0.3">
      <c r="A576">
        <v>575</v>
      </c>
      <c r="B576">
        <v>54</v>
      </c>
      <c r="C576" t="s">
        <v>17</v>
      </c>
      <c r="D576" t="s">
        <v>48</v>
      </c>
      <c r="E576" t="s">
        <v>40</v>
      </c>
      <c r="F576">
        <v>79</v>
      </c>
      <c r="G576" t="s">
        <v>29</v>
      </c>
      <c r="H576" t="s">
        <v>21</v>
      </c>
      <c r="I576" t="s">
        <v>106</v>
      </c>
      <c r="J576" t="s">
        <v>55</v>
      </c>
      <c r="K576">
        <v>4.8</v>
      </c>
      <c r="L576" t="s">
        <v>24</v>
      </c>
      <c r="M576" t="s">
        <v>36</v>
      </c>
      <c r="N576" t="s">
        <v>24</v>
      </c>
      <c r="O576" t="s">
        <v>24</v>
      </c>
      <c r="P576">
        <v>20</v>
      </c>
      <c r="Q576" t="s">
        <v>73</v>
      </c>
      <c r="R576" t="s">
        <v>74</v>
      </c>
      <c r="S576" t="str">
        <f t="shared" si="8"/>
        <v>Senior</v>
      </c>
    </row>
    <row r="577" spans="1:19" x14ac:dyDescent="0.3">
      <c r="A577">
        <v>576</v>
      </c>
      <c r="B577">
        <v>58</v>
      </c>
      <c r="C577" t="s">
        <v>17</v>
      </c>
      <c r="D577" t="s">
        <v>32</v>
      </c>
      <c r="E577" t="s">
        <v>19</v>
      </c>
      <c r="F577">
        <v>86</v>
      </c>
      <c r="G577" t="s">
        <v>143</v>
      </c>
      <c r="H577" t="s">
        <v>42</v>
      </c>
      <c r="I577" t="s">
        <v>98</v>
      </c>
      <c r="J577" t="s">
        <v>55</v>
      </c>
      <c r="K577">
        <v>4.8</v>
      </c>
      <c r="L577" t="s">
        <v>24</v>
      </c>
      <c r="M577" t="s">
        <v>25</v>
      </c>
      <c r="N577" t="s">
        <v>24</v>
      </c>
      <c r="O577" t="s">
        <v>24</v>
      </c>
      <c r="P577">
        <v>38</v>
      </c>
      <c r="Q577" t="s">
        <v>44</v>
      </c>
      <c r="R577" t="s">
        <v>86</v>
      </c>
      <c r="S577" t="str">
        <f t="shared" si="8"/>
        <v>Senior</v>
      </c>
    </row>
    <row r="578" spans="1:19" x14ac:dyDescent="0.3">
      <c r="A578">
        <v>577</v>
      </c>
      <c r="B578">
        <v>48</v>
      </c>
      <c r="C578" t="s">
        <v>17</v>
      </c>
      <c r="D578" t="s">
        <v>122</v>
      </c>
      <c r="E578" t="s">
        <v>65</v>
      </c>
      <c r="F578">
        <v>68</v>
      </c>
      <c r="G578" t="s">
        <v>147</v>
      </c>
      <c r="H578" t="s">
        <v>42</v>
      </c>
      <c r="I578" t="s">
        <v>92</v>
      </c>
      <c r="J578" t="s">
        <v>23</v>
      </c>
      <c r="K578">
        <v>5</v>
      </c>
      <c r="L578" t="s">
        <v>24</v>
      </c>
      <c r="M578" t="s">
        <v>68</v>
      </c>
      <c r="N578" t="s">
        <v>24</v>
      </c>
      <c r="O578" t="s">
        <v>24</v>
      </c>
      <c r="P578">
        <v>5</v>
      </c>
      <c r="Q578" t="s">
        <v>37</v>
      </c>
      <c r="R578" t="s">
        <v>95</v>
      </c>
      <c r="S578" t="str">
        <f t="shared" si="8"/>
        <v>Adult</v>
      </c>
    </row>
    <row r="579" spans="1:19" x14ac:dyDescent="0.3">
      <c r="A579">
        <v>578</v>
      </c>
      <c r="B579">
        <v>19</v>
      </c>
      <c r="C579" t="s">
        <v>17</v>
      </c>
      <c r="D579" t="s">
        <v>85</v>
      </c>
      <c r="E579" t="s">
        <v>19</v>
      </c>
      <c r="F579">
        <v>52</v>
      </c>
      <c r="G579" t="s">
        <v>88</v>
      </c>
      <c r="H579" t="s">
        <v>42</v>
      </c>
      <c r="I579" t="s">
        <v>92</v>
      </c>
      <c r="J579" t="s">
        <v>55</v>
      </c>
      <c r="K579">
        <v>3.7</v>
      </c>
      <c r="L579" t="s">
        <v>24</v>
      </c>
      <c r="M579" t="s">
        <v>72</v>
      </c>
      <c r="N579" t="s">
        <v>24</v>
      </c>
      <c r="O579" t="s">
        <v>24</v>
      </c>
      <c r="P579">
        <v>41</v>
      </c>
      <c r="Q579" t="s">
        <v>26</v>
      </c>
      <c r="R579" t="s">
        <v>47</v>
      </c>
      <c r="S579" t="str">
        <f t="shared" ref="S579:S642" si="9">IF(B579&gt;50,"Senior",IF(B579&gt;=20,"Adult","Teenager"))</f>
        <v>Teenager</v>
      </c>
    </row>
    <row r="580" spans="1:19" x14ac:dyDescent="0.3">
      <c r="A580">
        <v>579</v>
      </c>
      <c r="B580">
        <v>69</v>
      </c>
      <c r="C580" t="s">
        <v>17</v>
      </c>
      <c r="D580" t="s">
        <v>39</v>
      </c>
      <c r="E580" t="s">
        <v>40</v>
      </c>
      <c r="F580">
        <v>90</v>
      </c>
      <c r="G580" t="s">
        <v>29</v>
      </c>
      <c r="H580" t="s">
        <v>42</v>
      </c>
      <c r="I580" t="s">
        <v>71</v>
      </c>
      <c r="J580" t="s">
        <v>55</v>
      </c>
      <c r="K580">
        <v>4.5999999999999996</v>
      </c>
      <c r="L580" t="s">
        <v>24</v>
      </c>
      <c r="M580" t="s">
        <v>43</v>
      </c>
      <c r="N580" t="s">
        <v>24</v>
      </c>
      <c r="O580" t="s">
        <v>24</v>
      </c>
      <c r="P580">
        <v>22</v>
      </c>
      <c r="Q580" t="s">
        <v>37</v>
      </c>
      <c r="R580" t="s">
        <v>27</v>
      </c>
      <c r="S580" t="str">
        <f t="shared" si="9"/>
        <v>Senior</v>
      </c>
    </row>
    <row r="581" spans="1:19" x14ac:dyDescent="0.3">
      <c r="A581">
        <v>580</v>
      </c>
      <c r="B581">
        <v>58</v>
      </c>
      <c r="C581" t="s">
        <v>17</v>
      </c>
      <c r="D581" t="s">
        <v>39</v>
      </c>
      <c r="E581" t="s">
        <v>40</v>
      </c>
      <c r="F581">
        <v>41</v>
      </c>
      <c r="G581" t="s">
        <v>97</v>
      </c>
      <c r="H581" t="s">
        <v>42</v>
      </c>
      <c r="I581" t="s">
        <v>81</v>
      </c>
      <c r="J581" t="s">
        <v>23</v>
      </c>
      <c r="K581">
        <v>3.7</v>
      </c>
      <c r="L581" t="s">
        <v>24</v>
      </c>
      <c r="M581" t="s">
        <v>36</v>
      </c>
      <c r="N581" t="s">
        <v>24</v>
      </c>
      <c r="O581" t="s">
        <v>24</v>
      </c>
      <c r="P581">
        <v>48</v>
      </c>
      <c r="Q581" t="s">
        <v>37</v>
      </c>
      <c r="R581" t="s">
        <v>47</v>
      </c>
      <c r="S581" t="str">
        <f t="shared" si="9"/>
        <v>Senior</v>
      </c>
    </row>
    <row r="582" spans="1:19" x14ac:dyDescent="0.3">
      <c r="A582">
        <v>581</v>
      </c>
      <c r="B582">
        <v>49</v>
      </c>
      <c r="C582" t="s">
        <v>17</v>
      </c>
      <c r="D582" t="s">
        <v>28</v>
      </c>
      <c r="E582" t="s">
        <v>19</v>
      </c>
      <c r="F582">
        <v>80</v>
      </c>
      <c r="G582" t="s">
        <v>144</v>
      </c>
      <c r="H582" t="s">
        <v>42</v>
      </c>
      <c r="I582" t="s">
        <v>119</v>
      </c>
      <c r="J582" t="s">
        <v>35</v>
      </c>
      <c r="K582">
        <v>4.0999999999999996</v>
      </c>
      <c r="L582" t="s">
        <v>24</v>
      </c>
      <c r="M582" t="s">
        <v>36</v>
      </c>
      <c r="N582" t="s">
        <v>24</v>
      </c>
      <c r="O582" t="s">
        <v>24</v>
      </c>
      <c r="P582">
        <v>10</v>
      </c>
      <c r="Q582" t="s">
        <v>44</v>
      </c>
      <c r="R582" t="s">
        <v>38</v>
      </c>
      <c r="S582" t="str">
        <f t="shared" si="9"/>
        <v>Adult</v>
      </c>
    </row>
    <row r="583" spans="1:19" x14ac:dyDescent="0.3">
      <c r="A583">
        <v>582</v>
      </c>
      <c r="B583">
        <v>32</v>
      </c>
      <c r="C583" t="s">
        <v>17</v>
      </c>
      <c r="D583" t="s">
        <v>28</v>
      </c>
      <c r="E583" t="s">
        <v>19</v>
      </c>
      <c r="F583">
        <v>100</v>
      </c>
      <c r="G583" t="s">
        <v>144</v>
      </c>
      <c r="H583" t="s">
        <v>90</v>
      </c>
      <c r="I583" t="s">
        <v>59</v>
      </c>
      <c r="J583" t="s">
        <v>23</v>
      </c>
      <c r="K583">
        <v>2.7</v>
      </c>
      <c r="L583" t="s">
        <v>24</v>
      </c>
      <c r="M583" t="s">
        <v>72</v>
      </c>
      <c r="N583" t="s">
        <v>24</v>
      </c>
      <c r="O583" t="s">
        <v>24</v>
      </c>
      <c r="P583">
        <v>12</v>
      </c>
      <c r="Q583" t="s">
        <v>73</v>
      </c>
      <c r="R583" t="s">
        <v>95</v>
      </c>
      <c r="S583" t="str">
        <f t="shared" si="9"/>
        <v>Adult</v>
      </c>
    </row>
    <row r="584" spans="1:19" x14ac:dyDescent="0.3">
      <c r="A584">
        <v>583</v>
      </c>
      <c r="B584">
        <v>40</v>
      </c>
      <c r="C584" t="s">
        <v>17</v>
      </c>
      <c r="D584" t="s">
        <v>100</v>
      </c>
      <c r="E584" t="s">
        <v>61</v>
      </c>
      <c r="F584">
        <v>77</v>
      </c>
      <c r="G584" t="s">
        <v>110</v>
      </c>
      <c r="H584" t="s">
        <v>21</v>
      </c>
      <c r="I584" t="s">
        <v>46</v>
      </c>
      <c r="J584" t="s">
        <v>35</v>
      </c>
      <c r="K584">
        <v>4.9000000000000004</v>
      </c>
      <c r="L584" t="s">
        <v>24</v>
      </c>
      <c r="M584" t="s">
        <v>72</v>
      </c>
      <c r="N584" t="s">
        <v>24</v>
      </c>
      <c r="O584" t="s">
        <v>24</v>
      </c>
      <c r="P584">
        <v>2</v>
      </c>
      <c r="Q584" t="s">
        <v>73</v>
      </c>
      <c r="R584" t="s">
        <v>56</v>
      </c>
      <c r="S584" t="str">
        <f t="shared" si="9"/>
        <v>Adult</v>
      </c>
    </row>
    <row r="585" spans="1:19" x14ac:dyDescent="0.3">
      <c r="A585">
        <v>584</v>
      </c>
      <c r="B585">
        <v>25</v>
      </c>
      <c r="C585" t="s">
        <v>17</v>
      </c>
      <c r="D585" t="s">
        <v>57</v>
      </c>
      <c r="E585" t="s">
        <v>19</v>
      </c>
      <c r="F585">
        <v>78</v>
      </c>
      <c r="G585" t="s">
        <v>97</v>
      </c>
      <c r="H585" t="s">
        <v>21</v>
      </c>
      <c r="I585" t="s">
        <v>132</v>
      </c>
      <c r="J585" t="s">
        <v>35</v>
      </c>
      <c r="K585">
        <v>4</v>
      </c>
      <c r="L585" t="s">
        <v>24</v>
      </c>
      <c r="M585" t="s">
        <v>72</v>
      </c>
      <c r="N585" t="s">
        <v>24</v>
      </c>
      <c r="O585" t="s">
        <v>24</v>
      </c>
      <c r="P585">
        <v>38</v>
      </c>
      <c r="Q585" t="s">
        <v>44</v>
      </c>
      <c r="R585" t="s">
        <v>86</v>
      </c>
      <c r="S585" t="str">
        <f t="shared" si="9"/>
        <v>Adult</v>
      </c>
    </row>
    <row r="586" spans="1:19" x14ac:dyDescent="0.3">
      <c r="A586">
        <v>585</v>
      </c>
      <c r="B586">
        <v>70</v>
      </c>
      <c r="C586" t="s">
        <v>17</v>
      </c>
      <c r="D586" t="s">
        <v>123</v>
      </c>
      <c r="E586" t="s">
        <v>19</v>
      </c>
      <c r="F586">
        <v>94</v>
      </c>
      <c r="G586" t="s">
        <v>114</v>
      </c>
      <c r="H586" t="s">
        <v>42</v>
      </c>
      <c r="I586" t="s">
        <v>50</v>
      </c>
      <c r="J586" t="s">
        <v>35</v>
      </c>
      <c r="K586">
        <v>4.7</v>
      </c>
      <c r="L586" t="s">
        <v>24</v>
      </c>
      <c r="M586" t="s">
        <v>36</v>
      </c>
      <c r="N586" t="s">
        <v>24</v>
      </c>
      <c r="O586" t="s">
        <v>24</v>
      </c>
      <c r="P586">
        <v>20</v>
      </c>
      <c r="Q586" t="s">
        <v>84</v>
      </c>
      <c r="R586" t="s">
        <v>86</v>
      </c>
      <c r="S586" t="str">
        <f t="shared" si="9"/>
        <v>Senior</v>
      </c>
    </row>
    <row r="587" spans="1:19" x14ac:dyDescent="0.3">
      <c r="A587">
        <v>586</v>
      </c>
      <c r="B587">
        <v>69</v>
      </c>
      <c r="C587" t="s">
        <v>17</v>
      </c>
      <c r="D587" t="s">
        <v>123</v>
      </c>
      <c r="E587" t="s">
        <v>19</v>
      </c>
      <c r="F587">
        <v>23</v>
      </c>
      <c r="G587" t="s">
        <v>129</v>
      </c>
      <c r="H587" t="s">
        <v>42</v>
      </c>
      <c r="I587" t="s">
        <v>22</v>
      </c>
      <c r="J587" t="s">
        <v>55</v>
      </c>
      <c r="K587">
        <v>2.8</v>
      </c>
      <c r="L587" t="s">
        <v>24</v>
      </c>
      <c r="M587" t="s">
        <v>43</v>
      </c>
      <c r="N587" t="s">
        <v>24</v>
      </c>
      <c r="O587" t="s">
        <v>24</v>
      </c>
      <c r="P587">
        <v>5</v>
      </c>
      <c r="Q587" t="s">
        <v>31</v>
      </c>
      <c r="R587" t="s">
        <v>95</v>
      </c>
      <c r="S587" t="str">
        <f t="shared" si="9"/>
        <v>Senior</v>
      </c>
    </row>
    <row r="588" spans="1:19" x14ac:dyDescent="0.3">
      <c r="A588">
        <v>587</v>
      </c>
      <c r="B588">
        <v>45</v>
      </c>
      <c r="C588" t="s">
        <v>17</v>
      </c>
      <c r="D588" t="s">
        <v>102</v>
      </c>
      <c r="E588" t="s">
        <v>19</v>
      </c>
      <c r="F588">
        <v>20</v>
      </c>
      <c r="G588" t="s">
        <v>148</v>
      </c>
      <c r="H588" t="s">
        <v>34</v>
      </c>
      <c r="I588" t="s">
        <v>142</v>
      </c>
      <c r="J588" t="s">
        <v>23</v>
      </c>
      <c r="K588">
        <v>4.9000000000000004</v>
      </c>
      <c r="L588" t="s">
        <v>24</v>
      </c>
      <c r="M588" t="s">
        <v>68</v>
      </c>
      <c r="N588" t="s">
        <v>24</v>
      </c>
      <c r="O588" t="s">
        <v>24</v>
      </c>
      <c r="P588">
        <v>9</v>
      </c>
      <c r="Q588" t="s">
        <v>26</v>
      </c>
      <c r="R588" t="s">
        <v>47</v>
      </c>
      <c r="S588" t="str">
        <f t="shared" si="9"/>
        <v>Adult</v>
      </c>
    </row>
    <row r="589" spans="1:19" x14ac:dyDescent="0.3">
      <c r="A589">
        <v>588</v>
      </c>
      <c r="B589">
        <v>29</v>
      </c>
      <c r="C589" t="s">
        <v>17</v>
      </c>
      <c r="D589" t="s">
        <v>123</v>
      </c>
      <c r="E589" t="s">
        <v>19</v>
      </c>
      <c r="F589">
        <v>86</v>
      </c>
      <c r="G589" t="s">
        <v>147</v>
      </c>
      <c r="H589" t="s">
        <v>34</v>
      </c>
      <c r="I589" t="s">
        <v>30</v>
      </c>
      <c r="J589" t="s">
        <v>55</v>
      </c>
      <c r="K589">
        <v>4.2</v>
      </c>
      <c r="L589" t="s">
        <v>24</v>
      </c>
      <c r="M589" t="s">
        <v>25</v>
      </c>
      <c r="N589" t="s">
        <v>24</v>
      </c>
      <c r="O589" t="s">
        <v>24</v>
      </c>
      <c r="P589">
        <v>48</v>
      </c>
      <c r="Q589" t="s">
        <v>84</v>
      </c>
      <c r="R589" t="s">
        <v>95</v>
      </c>
      <c r="S589" t="str">
        <f t="shared" si="9"/>
        <v>Adult</v>
      </c>
    </row>
    <row r="590" spans="1:19" x14ac:dyDescent="0.3">
      <c r="A590">
        <v>589</v>
      </c>
      <c r="B590">
        <v>47</v>
      </c>
      <c r="C590" t="s">
        <v>17</v>
      </c>
      <c r="D590" t="s">
        <v>135</v>
      </c>
      <c r="E590" t="s">
        <v>40</v>
      </c>
      <c r="F590">
        <v>60</v>
      </c>
      <c r="G590" t="s">
        <v>145</v>
      </c>
      <c r="H590" t="s">
        <v>42</v>
      </c>
      <c r="I590" t="s">
        <v>81</v>
      </c>
      <c r="J590" t="s">
        <v>55</v>
      </c>
      <c r="K590">
        <v>3</v>
      </c>
      <c r="L590" t="s">
        <v>24</v>
      </c>
      <c r="M590" t="s">
        <v>52</v>
      </c>
      <c r="N590" t="s">
        <v>24</v>
      </c>
      <c r="O590" t="s">
        <v>24</v>
      </c>
      <c r="P590">
        <v>9</v>
      </c>
      <c r="Q590" t="s">
        <v>84</v>
      </c>
      <c r="R590" t="s">
        <v>56</v>
      </c>
      <c r="S590" t="str">
        <f t="shared" si="9"/>
        <v>Adult</v>
      </c>
    </row>
    <row r="591" spans="1:19" x14ac:dyDescent="0.3">
      <c r="A591">
        <v>590</v>
      </c>
      <c r="B591">
        <v>28</v>
      </c>
      <c r="C591" t="s">
        <v>17</v>
      </c>
      <c r="D591" t="s">
        <v>53</v>
      </c>
      <c r="E591" t="s">
        <v>19</v>
      </c>
      <c r="F591">
        <v>70</v>
      </c>
      <c r="G591" t="s">
        <v>146</v>
      </c>
      <c r="H591" t="s">
        <v>42</v>
      </c>
      <c r="I591" t="s">
        <v>119</v>
      </c>
      <c r="J591" t="s">
        <v>55</v>
      </c>
      <c r="K591">
        <v>3.4</v>
      </c>
      <c r="L591" t="s">
        <v>24</v>
      </c>
      <c r="M591" t="s">
        <v>68</v>
      </c>
      <c r="N591" t="s">
        <v>24</v>
      </c>
      <c r="O591" t="s">
        <v>24</v>
      </c>
      <c r="P591">
        <v>40</v>
      </c>
      <c r="Q591" t="s">
        <v>44</v>
      </c>
      <c r="R591" t="s">
        <v>47</v>
      </c>
      <c r="S591" t="str">
        <f t="shared" si="9"/>
        <v>Adult</v>
      </c>
    </row>
    <row r="592" spans="1:19" x14ac:dyDescent="0.3">
      <c r="A592">
        <v>591</v>
      </c>
      <c r="B592">
        <v>64</v>
      </c>
      <c r="C592" t="s">
        <v>17</v>
      </c>
      <c r="D592" t="s">
        <v>131</v>
      </c>
      <c r="E592" t="s">
        <v>65</v>
      </c>
      <c r="F592">
        <v>39</v>
      </c>
      <c r="G592" t="s">
        <v>118</v>
      </c>
      <c r="H592" t="s">
        <v>34</v>
      </c>
      <c r="I592" t="s">
        <v>46</v>
      </c>
      <c r="J592" t="s">
        <v>55</v>
      </c>
      <c r="K592">
        <v>4.5999999999999996</v>
      </c>
      <c r="L592" t="s">
        <v>24</v>
      </c>
      <c r="M592" t="s">
        <v>52</v>
      </c>
      <c r="N592" t="s">
        <v>24</v>
      </c>
      <c r="O592" t="s">
        <v>24</v>
      </c>
      <c r="P592">
        <v>30</v>
      </c>
      <c r="Q592" t="s">
        <v>26</v>
      </c>
      <c r="R592" t="s">
        <v>27</v>
      </c>
      <c r="S592" t="str">
        <f t="shared" si="9"/>
        <v>Senior</v>
      </c>
    </row>
    <row r="593" spans="1:19" x14ac:dyDescent="0.3">
      <c r="A593">
        <v>592</v>
      </c>
      <c r="B593">
        <v>47</v>
      </c>
      <c r="C593" t="s">
        <v>17</v>
      </c>
      <c r="D593" t="s">
        <v>130</v>
      </c>
      <c r="E593" t="s">
        <v>65</v>
      </c>
      <c r="F593">
        <v>37</v>
      </c>
      <c r="G593" t="s">
        <v>20</v>
      </c>
      <c r="H593" t="s">
        <v>21</v>
      </c>
      <c r="I593" t="s">
        <v>76</v>
      </c>
      <c r="J593" t="s">
        <v>55</v>
      </c>
      <c r="K593">
        <v>4.2</v>
      </c>
      <c r="L593" t="s">
        <v>24</v>
      </c>
      <c r="M593" t="s">
        <v>72</v>
      </c>
      <c r="N593" t="s">
        <v>24</v>
      </c>
      <c r="O593" t="s">
        <v>24</v>
      </c>
      <c r="P593">
        <v>6</v>
      </c>
      <c r="Q593" t="s">
        <v>84</v>
      </c>
      <c r="R593" t="s">
        <v>74</v>
      </c>
      <c r="S593" t="str">
        <f t="shared" si="9"/>
        <v>Adult</v>
      </c>
    </row>
    <row r="594" spans="1:19" x14ac:dyDescent="0.3">
      <c r="A594">
        <v>593</v>
      </c>
      <c r="B594">
        <v>60</v>
      </c>
      <c r="C594" t="s">
        <v>17</v>
      </c>
      <c r="D594" t="s">
        <v>135</v>
      </c>
      <c r="E594" t="s">
        <v>40</v>
      </c>
      <c r="F594">
        <v>29</v>
      </c>
      <c r="G594" t="s">
        <v>112</v>
      </c>
      <c r="H594" t="s">
        <v>42</v>
      </c>
      <c r="I594" t="s">
        <v>108</v>
      </c>
      <c r="J594" t="s">
        <v>55</v>
      </c>
      <c r="K594">
        <v>3.2</v>
      </c>
      <c r="L594" t="s">
        <v>24</v>
      </c>
      <c r="M594" t="s">
        <v>36</v>
      </c>
      <c r="N594" t="s">
        <v>24</v>
      </c>
      <c r="O594" t="s">
        <v>24</v>
      </c>
      <c r="P594">
        <v>42</v>
      </c>
      <c r="Q594" t="s">
        <v>26</v>
      </c>
      <c r="R594" t="s">
        <v>95</v>
      </c>
      <c r="S594" t="str">
        <f t="shared" si="9"/>
        <v>Senior</v>
      </c>
    </row>
    <row r="595" spans="1:19" x14ac:dyDescent="0.3">
      <c r="A595">
        <v>594</v>
      </c>
      <c r="B595">
        <v>67</v>
      </c>
      <c r="C595" t="s">
        <v>17</v>
      </c>
      <c r="D595" t="s">
        <v>60</v>
      </c>
      <c r="E595" t="s">
        <v>61</v>
      </c>
      <c r="F595">
        <v>35</v>
      </c>
      <c r="G595" t="s">
        <v>118</v>
      </c>
      <c r="H595" t="s">
        <v>34</v>
      </c>
      <c r="I595" t="s">
        <v>94</v>
      </c>
      <c r="J595" t="s">
        <v>23</v>
      </c>
      <c r="K595">
        <v>4.4000000000000004</v>
      </c>
      <c r="L595" t="s">
        <v>24</v>
      </c>
      <c r="M595" t="s">
        <v>72</v>
      </c>
      <c r="N595" t="s">
        <v>24</v>
      </c>
      <c r="O595" t="s">
        <v>24</v>
      </c>
      <c r="P595">
        <v>9</v>
      </c>
      <c r="Q595" t="s">
        <v>44</v>
      </c>
      <c r="R595" t="s">
        <v>95</v>
      </c>
      <c r="S595" t="str">
        <f t="shared" si="9"/>
        <v>Senior</v>
      </c>
    </row>
    <row r="596" spans="1:19" x14ac:dyDescent="0.3">
      <c r="A596">
        <v>595</v>
      </c>
      <c r="B596">
        <v>35</v>
      </c>
      <c r="C596" t="s">
        <v>17</v>
      </c>
      <c r="D596" t="s">
        <v>102</v>
      </c>
      <c r="E596" t="s">
        <v>19</v>
      </c>
      <c r="F596">
        <v>83</v>
      </c>
      <c r="G596" t="s">
        <v>99</v>
      </c>
      <c r="H596" t="s">
        <v>34</v>
      </c>
      <c r="I596" t="s">
        <v>108</v>
      </c>
      <c r="J596" t="s">
        <v>23</v>
      </c>
      <c r="K596">
        <v>2.5</v>
      </c>
      <c r="L596" t="s">
        <v>24</v>
      </c>
      <c r="M596" t="s">
        <v>43</v>
      </c>
      <c r="N596" t="s">
        <v>24</v>
      </c>
      <c r="O596" t="s">
        <v>24</v>
      </c>
      <c r="P596">
        <v>6</v>
      </c>
      <c r="Q596" t="s">
        <v>84</v>
      </c>
      <c r="R596" t="s">
        <v>86</v>
      </c>
      <c r="S596" t="str">
        <f t="shared" si="9"/>
        <v>Adult</v>
      </c>
    </row>
    <row r="597" spans="1:19" x14ac:dyDescent="0.3">
      <c r="A597">
        <v>596</v>
      </c>
      <c r="B597">
        <v>30</v>
      </c>
      <c r="C597" t="s">
        <v>17</v>
      </c>
      <c r="D597" t="s">
        <v>69</v>
      </c>
      <c r="E597" t="s">
        <v>40</v>
      </c>
      <c r="F597">
        <v>77</v>
      </c>
      <c r="G597" t="s">
        <v>77</v>
      </c>
      <c r="H597" t="s">
        <v>42</v>
      </c>
      <c r="I597" t="s">
        <v>63</v>
      </c>
      <c r="J597" t="s">
        <v>51</v>
      </c>
      <c r="K597">
        <v>3.6</v>
      </c>
      <c r="L597" t="s">
        <v>24</v>
      </c>
      <c r="M597" t="s">
        <v>43</v>
      </c>
      <c r="N597" t="s">
        <v>24</v>
      </c>
      <c r="O597" t="s">
        <v>24</v>
      </c>
      <c r="P597">
        <v>47</v>
      </c>
      <c r="Q597" t="s">
        <v>44</v>
      </c>
      <c r="R597" t="s">
        <v>56</v>
      </c>
      <c r="S597" t="str">
        <f t="shared" si="9"/>
        <v>Adult</v>
      </c>
    </row>
    <row r="598" spans="1:19" x14ac:dyDescent="0.3">
      <c r="A598">
        <v>597</v>
      </c>
      <c r="B598">
        <v>23</v>
      </c>
      <c r="C598" t="s">
        <v>17</v>
      </c>
      <c r="D598" t="s">
        <v>69</v>
      </c>
      <c r="E598" t="s">
        <v>40</v>
      </c>
      <c r="F598">
        <v>37</v>
      </c>
      <c r="G598" t="s">
        <v>54</v>
      </c>
      <c r="H598" t="s">
        <v>90</v>
      </c>
      <c r="I598" t="s">
        <v>50</v>
      </c>
      <c r="J598" t="s">
        <v>51</v>
      </c>
      <c r="K598">
        <v>4.5</v>
      </c>
      <c r="L598" t="s">
        <v>24</v>
      </c>
      <c r="M598" t="s">
        <v>72</v>
      </c>
      <c r="N598" t="s">
        <v>24</v>
      </c>
      <c r="O598" t="s">
        <v>24</v>
      </c>
      <c r="P598">
        <v>36</v>
      </c>
      <c r="Q598" t="s">
        <v>26</v>
      </c>
      <c r="R598" t="s">
        <v>47</v>
      </c>
      <c r="S598" t="str">
        <f t="shared" si="9"/>
        <v>Adult</v>
      </c>
    </row>
    <row r="599" spans="1:19" x14ac:dyDescent="0.3">
      <c r="A599">
        <v>598</v>
      </c>
      <c r="B599">
        <v>70</v>
      </c>
      <c r="C599" t="s">
        <v>17</v>
      </c>
      <c r="D599" t="s">
        <v>104</v>
      </c>
      <c r="E599" t="s">
        <v>65</v>
      </c>
      <c r="F599">
        <v>69</v>
      </c>
      <c r="G599" t="s">
        <v>118</v>
      </c>
      <c r="H599" t="s">
        <v>21</v>
      </c>
      <c r="I599" t="s">
        <v>78</v>
      </c>
      <c r="J599" t="s">
        <v>51</v>
      </c>
      <c r="K599">
        <v>3.4</v>
      </c>
      <c r="L599" t="s">
        <v>24</v>
      </c>
      <c r="M599" t="s">
        <v>52</v>
      </c>
      <c r="N599" t="s">
        <v>24</v>
      </c>
      <c r="O599" t="s">
        <v>24</v>
      </c>
      <c r="P599">
        <v>19</v>
      </c>
      <c r="Q599" t="s">
        <v>73</v>
      </c>
      <c r="R599" t="s">
        <v>27</v>
      </c>
      <c r="S599" t="str">
        <f t="shared" si="9"/>
        <v>Senior</v>
      </c>
    </row>
    <row r="600" spans="1:19" x14ac:dyDescent="0.3">
      <c r="A600">
        <v>599</v>
      </c>
      <c r="B600">
        <v>21</v>
      </c>
      <c r="C600" t="s">
        <v>17</v>
      </c>
      <c r="D600" t="s">
        <v>79</v>
      </c>
      <c r="E600" t="s">
        <v>19</v>
      </c>
      <c r="F600">
        <v>66</v>
      </c>
      <c r="G600" t="s">
        <v>97</v>
      </c>
      <c r="H600" t="s">
        <v>21</v>
      </c>
      <c r="I600" t="s">
        <v>94</v>
      </c>
      <c r="J600" t="s">
        <v>23</v>
      </c>
      <c r="K600">
        <v>3.2</v>
      </c>
      <c r="L600" t="s">
        <v>24</v>
      </c>
      <c r="M600" t="s">
        <v>68</v>
      </c>
      <c r="N600" t="s">
        <v>24</v>
      </c>
      <c r="O600" t="s">
        <v>24</v>
      </c>
      <c r="P600">
        <v>30</v>
      </c>
      <c r="Q600" t="s">
        <v>31</v>
      </c>
      <c r="R600" t="s">
        <v>95</v>
      </c>
      <c r="S600" t="str">
        <f t="shared" si="9"/>
        <v>Adult</v>
      </c>
    </row>
    <row r="601" spans="1:19" x14ac:dyDescent="0.3">
      <c r="A601">
        <v>600</v>
      </c>
      <c r="B601">
        <v>51</v>
      </c>
      <c r="C601" t="s">
        <v>17</v>
      </c>
      <c r="D601" t="s">
        <v>135</v>
      </c>
      <c r="E601" t="s">
        <v>40</v>
      </c>
      <c r="F601">
        <v>26</v>
      </c>
      <c r="G601" t="s">
        <v>33</v>
      </c>
      <c r="H601" t="s">
        <v>21</v>
      </c>
      <c r="I601" t="s">
        <v>83</v>
      </c>
      <c r="J601" t="s">
        <v>35</v>
      </c>
      <c r="K601">
        <v>4.2</v>
      </c>
      <c r="L601" t="s">
        <v>24</v>
      </c>
      <c r="M601" t="s">
        <v>52</v>
      </c>
      <c r="N601" t="s">
        <v>24</v>
      </c>
      <c r="O601" t="s">
        <v>24</v>
      </c>
      <c r="P601">
        <v>27</v>
      </c>
      <c r="Q601" t="s">
        <v>84</v>
      </c>
      <c r="R601" t="s">
        <v>95</v>
      </c>
      <c r="S601" t="str">
        <f t="shared" si="9"/>
        <v>Senior</v>
      </c>
    </row>
    <row r="602" spans="1:19" x14ac:dyDescent="0.3">
      <c r="A602">
        <v>601</v>
      </c>
      <c r="B602">
        <v>22</v>
      </c>
      <c r="C602" t="s">
        <v>17</v>
      </c>
      <c r="D602" t="s">
        <v>122</v>
      </c>
      <c r="E602" t="s">
        <v>65</v>
      </c>
      <c r="F602">
        <v>63</v>
      </c>
      <c r="G602" t="s">
        <v>129</v>
      </c>
      <c r="H602" t="s">
        <v>42</v>
      </c>
      <c r="I602" t="s">
        <v>59</v>
      </c>
      <c r="J602" t="s">
        <v>35</v>
      </c>
      <c r="K602">
        <v>5</v>
      </c>
      <c r="L602" t="s">
        <v>24</v>
      </c>
      <c r="M602" t="s">
        <v>68</v>
      </c>
      <c r="N602" t="s">
        <v>24</v>
      </c>
      <c r="O602" t="s">
        <v>24</v>
      </c>
      <c r="P602">
        <v>25</v>
      </c>
      <c r="Q602" t="s">
        <v>26</v>
      </c>
      <c r="R602" t="s">
        <v>86</v>
      </c>
      <c r="S602" t="str">
        <f t="shared" si="9"/>
        <v>Adult</v>
      </c>
    </row>
    <row r="603" spans="1:19" x14ac:dyDescent="0.3">
      <c r="A603">
        <v>602</v>
      </c>
      <c r="B603">
        <v>32</v>
      </c>
      <c r="C603" t="s">
        <v>17</v>
      </c>
      <c r="D603" t="s">
        <v>130</v>
      </c>
      <c r="E603" t="s">
        <v>65</v>
      </c>
      <c r="F603">
        <v>38</v>
      </c>
      <c r="G603" t="s">
        <v>62</v>
      </c>
      <c r="H603" t="s">
        <v>42</v>
      </c>
      <c r="I603" t="s">
        <v>30</v>
      </c>
      <c r="J603" t="s">
        <v>51</v>
      </c>
      <c r="K603">
        <v>4.7</v>
      </c>
      <c r="L603" t="s">
        <v>24</v>
      </c>
      <c r="M603" t="s">
        <v>72</v>
      </c>
      <c r="N603" t="s">
        <v>24</v>
      </c>
      <c r="O603" t="s">
        <v>24</v>
      </c>
      <c r="P603">
        <v>5</v>
      </c>
      <c r="Q603" t="s">
        <v>31</v>
      </c>
      <c r="R603" t="s">
        <v>27</v>
      </c>
      <c r="S603" t="str">
        <f t="shared" si="9"/>
        <v>Adult</v>
      </c>
    </row>
    <row r="604" spans="1:19" x14ac:dyDescent="0.3">
      <c r="A604">
        <v>603</v>
      </c>
      <c r="B604">
        <v>37</v>
      </c>
      <c r="C604" t="s">
        <v>17</v>
      </c>
      <c r="D604" t="s">
        <v>69</v>
      </c>
      <c r="E604" t="s">
        <v>40</v>
      </c>
      <c r="F604">
        <v>58</v>
      </c>
      <c r="G604" t="s">
        <v>45</v>
      </c>
      <c r="H604" t="s">
        <v>21</v>
      </c>
      <c r="I604" t="s">
        <v>91</v>
      </c>
      <c r="J604" t="s">
        <v>51</v>
      </c>
      <c r="K604">
        <v>4.2</v>
      </c>
      <c r="L604" t="s">
        <v>24</v>
      </c>
      <c r="M604" t="s">
        <v>43</v>
      </c>
      <c r="N604" t="s">
        <v>24</v>
      </c>
      <c r="O604" t="s">
        <v>24</v>
      </c>
      <c r="P604">
        <v>10</v>
      </c>
      <c r="Q604" t="s">
        <v>31</v>
      </c>
      <c r="R604" t="s">
        <v>95</v>
      </c>
      <c r="S604" t="str">
        <f t="shared" si="9"/>
        <v>Adult</v>
      </c>
    </row>
    <row r="605" spans="1:19" x14ac:dyDescent="0.3">
      <c r="A605">
        <v>604</v>
      </c>
      <c r="B605">
        <v>31</v>
      </c>
      <c r="C605" t="s">
        <v>17</v>
      </c>
      <c r="D605" t="s">
        <v>64</v>
      </c>
      <c r="E605" t="s">
        <v>65</v>
      </c>
      <c r="F605">
        <v>46</v>
      </c>
      <c r="G605" t="s">
        <v>33</v>
      </c>
      <c r="H605" t="s">
        <v>21</v>
      </c>
      <c r="I605" t="s">
        <v>94</v>
      </c>
      <c r="J605" t="s">
        <v>23</v>
      </c>
      <c r="K605">
        <v>3.4</v>
      </c>
      <c r="L605" t="s">
        <v>24</v>
      </c>
      <c r="M605" t="s">
        <v>68</v>
      </c>
      <c r="N605" t="s">
        <v>24</v>
      </c>
      <c r="O605" t="s">
        <v>24</v>
      </c>
      <c r="P605">
        <v>26</v>
      </c>
      <c r="Q605" t="s">
        <v>44</v>
      </c>
      <c r="R605" t="s">
        <v>95</v>
      </c>
      <c r="S605" t="str">
        <f t="shared" si="9"/>
        <v>Adult</v>
      </c>
    </row>
    <row r="606" spans="1:19" x14ac:dyDescent="0.3">
      <c r="A606">
        <v>605</v>
      </c>
      <c r="B606">
        <v>44</v>
      </c>
      <c r="C606" t="s">
        <v>17</v>
      </c>
      <c r="D606" t="s">
        <v>87</v>
      </c>
      <c r="E606" t="s">
        <v>65</v>
      </c>
      <c r="F606">
        <v>92</v>
      </c>
      <c r="G606" t="s">
        <v>62</v>
      </c>
      <c r="H606" t="s">
        <v>34</v>
      </c>
      <c r="I606" t="s">
        <v>67</v>
      </c>
      <c r="J606" t="s">
        <v>55</v>
      </c>
      <c r="K606">
        <v>4.4000000000000004</v>
      </c>
      <c r="L606" t="s">
        <v>24</v>
      </c>
      <c r="M606" t="s">
        <v>72</v>
      </c>
      <c r="N606" t="s">
        <v>24</v>
      </c>
      <c r="O606" t="s">
        <v>24</v>
      </c>
      <c r="P606">
        <v>11</v>
      </c>
      <c r="Q606" t="s">
        <v>37</v>
      </c>
      <c r="R606" t="s">
        <v>95</v>
      </c>
      <c r="S606" t="str">
        <f t="shared" si="9"/>
        <v>Adult</v>
      </c>
    </row>
    <row r="607" spans="1:19" x14ac:dyDescent="0.3">
      <c r="A607">
        <v>606</v>
      </c>
      <c r="B607">
        <v>40</v>
      </c>
      <c r="C607" t="s">
        <v>17</v>
      </c>
      <c r="D607" t="s">
        <v>122</v>
      </c>
      <c r="E607" t="s">
        <v>65</v>
      </c>
      <c r="F607">
        <v>32</v>
      </c>
      <c r="G607" t="s">
        <v>97</v>
      </c>
      <c r="H607" t="s">
        <v>90</v>
      </c>
      <c r="I607" t="s">
        <v>59</v>
      </c>
      <c r="J607" t="s">
        <v>23</v>
      </c>
      <c r="K607">
        <v>4.2</v>
      </c>
      <c r="L607" t="s">
        <v>24</v>
      </c>
      <c r="M607" t="s">
        <v>52</v>
      </c>
      <c r="N607" t="s">
        <v>24</v>
      </c>
      <c r="O607" t="s">
        <v>24</v>
      </c>
      <c r="P607">
        <v>17</v>
      </c>
      <c r="Q607" t="s">
        <v>73</v>
      </c>
      <c r="R607" t="s">
        <v>38</v>
      </c>
      <c r="S607" t="str">
        <f t="shared" si="9"/>
        <v>Adult</v>
      </c>
    </row>
    <row r="608" spans="1:19" x14ac:dyDescent="0.3">
      <c r="A608">
        <v>607</v>
      </c>
      <c r="B608">
        <v>27</v>
      </c>
      <c r="C608" t="s">
        <v>17</v>
      </c>
      <c r="D608" t="s">
        <v>117</v>
      </c>
      <c r="E608" t="s">
        <v>65</v>
      </c>
      <c r="F608">
        <v>90</v>
      </c>
      <c r="G608" t="s">
        <v>110</v>
      </c>
      <c r="H608" t="s">
        <v>42</v>
      </c>
      <c r="I608" t="s">
        <v>142</v>
      </c>
      <c r="J608" t="s">
        <v>35</v>
      </c>
      <c r="K608">
        <v>4.5</v>
      </c>
      <c r="L608" t="s">
        <v>24</v>
      </c>
      <c r="M608" t="s">
        <v>52</v>
      </c>
      <c r="N608" t="s">
        <v>24</v>
      </c>
      <c r="O608" t="s">
        <v>24</v>
      </c>
      <c r="P608">
        <v>44</v>
      </c>
      <c r="Q608" t="s">
        <v>44</v>
      </c>
      <c r="R608" t="s">
        <v>86</v>
      </c>
      <c r="S608" t="str">
        <f t="shared" si="9"/>
        <v>Adult</v>
      </c>
    </row>
    <row r="609" spans="1:19" x14ac:dyDescent="0.3">
      <c r="A609">
        <v>608</v>
      </c>
      <c r="B609">
        <v>47</v>
      </c>
      <c r="C609" t="s">
        <v>17</v>
      </c>
      <c r="D609" t="s">
        <v>102</v>
      </c>
      <c r="E609" t="s">
        <v>19</v>
      </c>
      <c r="F609">
        <v>23</v>
      </c>
      <c r="G609" t="s">
        <v>114</v>
      </c>
      <c r="H609" t="s">
        <v>21</v>
      </c>
      <c r="I609" t="s">
        <v>71</v>
      </c>
      <c r="J609" t="s">
        <v>55</v>
      </c>
      <c r="K609">
        <v>2.8</v>
      </c>
      <c r="L609" t="s">
        <v>24</v>
      </c>
      <c r="M609" t="s">
        <v>43</v>
      </c>
      <c r="N609" t="s">
        <v>24</v>
      </c>
      <c r="O609" t="s">
        <v>24</v>
      </c>
      <c r="P609">
        <v>44</v>
      </c>
      <c r="Q609" t="s">
        <v>31</v>
      </c>
      <c r="R609" t="s">
        <v>86</v>
      </c>
      <c r="S609" t="str">
        <f t="shared" si="9"/>
        <v>Adult</v>
      </c>
    </row>
    <row r="610" spans="1:19" x14ac:dyDescent="0.3">
      <c r="A610">
        <v>609</v>
      </c>
      <c r="B610">
        <v>41</v>
      </c>
      <c r="C610" t="s">
        <v>17</v>
      </c>
      <c r="D610" t="s">
        <v>130</v>
      </c>
      <c r="E610" t="s">
        <v>65</v>
      </c>
      <c r="F610">
        <v>25</v>
      </c>
      <c r="G610" t="s">
        <v>77</v>
      </c>
      <c r="H610" t="s">
        <v>34</v>
      </c>
      <c r="I610" t="s">
        <v>78</v>
      </c>
      <c r="J610" t="s">
        <v>55</v>
      </c>
      <c r="K610">
        <v>3.3</v>
      </c>
      <c r="L610" t="s">
        <v>24</v>
      </c>
      <c r="M610" t="s">
        <v>43</v>
      </c>
      <c r="N610" t="s">
        <v>24</v>
      </c>
      <c r="O610" t="s">
        <v>24</v>
      </c>
      <c r="P610">
        <v>21</v>
      </c>
      <c r="Q610" t="s">
        <v>26</v>
      </c>
      <c r="R610" t="s">
        <v>95</v>
      </c>
      <c r="S610" t="str">
        <f t="shared" si="9"/>
        <v>Adult</v>
      </c>
    </row>
    <row r="611" spans="1:19" x14ac:dyDescent="0.3">
      <c r="A611">
        <v>610</v>
      </c>
      <c r="B611">
        <v>51</v>
      </c>
      <c r="C611" t="s">
        <v>17</v>
      </c>
      <c r="D611" t="s">
        <v>28</v>
      </c>
      <c r="E611" t="s">
        <v>19</v>
      </c>
      <c r="F611">
        <v>54</v>
      </c>
      <c r="G611" t="s">
        <v>121</v>
      </c>
      <c r="H611" t="s">
        <v>21</v>
      </c>
      <c r="I611" t="s">
        <v>71</v>
      </c>
      <c r="J611" t="s">
        <v>55</v>
      </c>
      <c r="K611">
        <v>4.5999999999999996</v>
      </c>
      <c r="L611" t="s">
        <v>24</v>
      </c>
      <c r="M611" t="s">
        <v>43</v>
      </c>
      <c r="N611" t="s">
        <v>24</v>
      </c>
      <c r="O611" t="s">
        <v>24</v>
      </c>
      <c r="P611">
        <v>49</v>
      </c>
      <c r="Q611" t="s">
        <v>37</v>
      </c>
      <c r="R611" t="s">
        <v>27</v>
      </c>
      <c r="S611" t="str">
        <f t="shared" si="9"/>
        <v>Senior</v>
      </c>
    </row>
    <row r="612" spans="1:19" x14ac:dyDescent="0.3">
      <c r="A612">
        <v>611</v>
      </c>
      <c r="B612">
        <v>53</v>
      </c>
      <c r="C612" t="s">
        <v>17</v>
      </c>
      <c r="D612" t="s">
        <v>57</v>
      </c>
      <c r="E612" t="s">
        <v>19</v>
      </c>
      <c r="F612">
        <v>72</v>
      </c>
      <c r="G612" t="s">
        <v>99</v>
      </c>
      <c r="H612" t="s">
        <v>42</v>
      </c>
      <c r="I612" t="s">
        <v>59</v>
      </c>
      <c r="J612" t="s">
        <v>51</v>
      </c>
      <c r="K612">
        <v>2.5</v>
      </c>
      <c r="L612" t="s">
        <v>24</v>
      </c>
      <c r="M612" t="s">
        <v>36</v>
      </c>
      <c r="N612" t="s">
        <v>24</v>
      </c>
      <c r="O612" t="s">
        <v>24</v>
      </c>
      <c r="P612">
        <v>27</v>
      </c>
      <c r="Q612" t="s">
        <v>73</v>
      </c>
      <c r="R612" t="s">
        <v>95</v>
      </c>
      <c r="S612" t="str">
        <f t="shared" si="9"/>
        <v>Senior</v>
      </c>
    </row>
    <row r="613" spans="1:19" x14ac:dyDescent="0.3">
      <c r="A613">
        <v>612</v>
      </c>
      <c r="B613">
        <v>43</v>
      </c>
      <c r="C613" t="s">
        <v>17</v>
      </c>
      <c r="D613" t="s">
        <v>117</v>
      </c>
      <c r="E613" t="s">
        <v>65</v>
      </c>
      <c r="F613">
        <v>33</v>
      </c>
      <c r="G613" t="s">
        <v>97</v>
      </c>
      <c r="H613" t="s">
        <v>42</v>
      </c>
      <c r="I613" t="s">
        <v>92</v>
      </c>
      <c r="J613" t="s">
        <v>23</v>
      </c>
      <c r="K613">
        <v>4.7</v>
      </c>
      <c r="L613" t="s">
        <v>24</v>
      </c>
      <c r="M613" t="s">
        <v>72</v>
      </c>
      <c r="N613" t="s">
        <v>24</v>
      </c>
      <c r="O613" t="s">
        <v>24</v>
      </c>
      <c r="P613">
        <v>19</v>
      </c>
      <c r="Q613" t="s">
        <v>31</v>
      </c>
      <c r="R613" t="s">
        <v>86</v>
      </c>
      <c r="S613" t="str">
        <f t="shared" si="9"/>
        <v>Adult</v>
      </c>
    </row>
    <row r="614" spans="1:19" x14ac:dyDescent="0.3">
      <c r="A614">
        <v>613</v>
      </c>
      <c r="B614">
        <v>67</v>
      </c>
      <c r="C614" t="s">
        <v>17</v>
      </c>
      <c r="D614" t="s">
        <v>122</v>
      </c>
      <c r="E614" t="s">
        <v>65</v>
      </c>
      <c r="F614">
        <v>43</v>
      </c>
      <c r="G614" t="s">
        <v>80</v>
      </c>
      <c r="H614" t="s">
        <v>21</v>
      </c>
      <c r="I614" t="s">
        <v>91</v>
      </c>
      <c r="J614" t="s">
        <v>55</v>
      </c>
      <c r="K614">
        <v>4.5999999999999996</v>
      </c>
      <c r="L614" t="s">
        <v>24</v>
      </c>
      <c r="M614" t="s">
        <v>25</v>
      </c>
      <c r="N614" t="s">
        <v>24</v>
      </c>
      <c r="O614" t="s">
        <v>24</v>
      </c>
      <c r="P614">
        <v>33</v>
      </c>
      <c r="Q614" t="s">
        <v>37</v>
      </c>
      <c r="R614" t="s">
        <v>56</v>
      </c>
      <c r="S614" t="str">
        <f t="shared" si="9"/>
        <v>Senior</v>
      </c>
    </row>
    <row r="615" spans="1:19" x14ac:dyDescent="0.3">
      <c r="A615">
        <v>614</v>
      </c>
      <c r="B615">
        <v>61</v>
      </c>
      <c r="C615" t="s">
        <v>17</v>
      </c>
      <c r="D615" t="s">
        <v>60</v>
      </c>
      <c r="E615" t="s">
        <v>61</v>
      </c>
      <c r="F615">
        <v>51</v>
      </c>
      <c r="G615" t="s">
        <v>136</v>
      </c>
      <c r="H615" t="s">
        <v>21</v>
      </c>
      <c r="I615" t="s">
        <v>91</v>
      </c>
      <c r="J615" t="s">
        <v>55</v>
      </c>
      <c r="K615">
        <v>2.6</v>
      </c>
      <c r="L615" t="s">
        <v>24</v>
      </c>
      <c r="M615" t="s">
        <v>52</v>
      </c>
      <c r="N615" t="s">
        <v>24</v>
      </c>
      <c r="O615" t="s">
        <v>24</v>
      </c>
      <c r="P615">
        <v>46</v>
      </c>
      <c r="Q615" t="s">
        <v>31</v>
      </c>
      <c r="R615" t="s">
        <v>74</v>
      </c>
      <c r="S615" t="str">
        <f t="shared" si="9"/>
        <v>Senior</v>
      </c>
    </row>
    <row r="616" spans="1:19" x14ac:dyDescent="0.3">
      <c r="A616">
        <v>615</v>
      </c>
      <c r="B616">
        <v>68</v>
      </c>
      <c r="C616" t="s">
        <v>17</v>
      </c>
      <c r="D616" t="s">
        <v>104</v>
      </c>
      <c r="E616" t="s">
        <v>65</v>
      </c>
      <c r="F616">
        <v>85</v>
      </c>
      <c r="G616" t="s">
        <v>133</v>
      </c>
      <c r="H616" t="s">
        <v>42</v>
      </c>
      <c r="I616" t="s">
        <v>91</v>
      </c>
      <c r="J616" t="s">
        <v>23</v>
      </c>
      <c r="K616">
        <v>4</v>
      </c>
      <c r="L616" t="s">
        <v>24</v>
      </c>
      <c r="M616" t="s">
        <v>52</v>
      </c>
      <c r="N616" t="s">
        <v>24</v>
      </c>
      <c r="O616" t="s">
        <v>24</v>
      </c>
      <c r="P616">
        <v>21</v>
      </c>
      <c r="Q616" t="s">
        <v>37</v>
      </c>
      <c r="R616" t="s">
        <v>74</v>
      </c>
      <c r="S616" t="str">
        <f t="shared" si="9"/>
        <v>Senior</v>
      </c>
    </row>
    <row r="617" spans="1:19" x14ac:dyDescent="0.3">
      <c r="A617">
        <v>616</v>
      </c>
      <c r="B617">
        <v>67</v>
      </c>
      <c r="C617" t="s">
        <v>17</v>
      </c>
      <c r="D617" t="s">
        <v>39</v>
      </c>
      <c r="E617" t="s">
        <v>40</v>
      </c>
      <c r="F617">
        <v>100</v>
      </c>
      <c r="G617" t="s">
        <v>126</v>
      </c>
      <c r="H617" t="s">
        <v>21</v>
      </c>
      <c r="I617" t="s">
        <v>76</v>
      </c>
      <c r="J617" t="s">
        <v>51</v>
      </c>
      <c r="K617">
        <v>2.6</v>
      </c>
      <c r="L617" t="s">
        <v>24</v>
      </c>
      <c r="M617" t="s">
        <v>43</v>
      </c>
      <c r="N617" t="s">
        <v>24</v>
      </c>
      <c r="O617" t="s">
        <v>24</v>
      </c>
      <c r="P617">
        <v>23</v>
      </c>
      <c r="Q617" t="s">
        <v>26</v>
      </c>
      <c r="R617" t="s">
        <v>47</v>
      </c>
      <c r="S617" t="str">
        <f t="shared" si="9"/>
        <v>Senior</v>
      </c>
    </row>
    <row r="618" spans="1:19" x14ac:dyDescent="0.3">
      <c r="A618">
        <v>617</v>
      </c>
      <c r="B618">
        <v>29</v>
      </c>
      <c r="C618" t="s">
        <v>17</v>
      </c>
      <c r="D618" t="s">
        <v>141</v>
      </c>
      <c r="E618" t="s">
        <v>65</v>
      </c>
      <c r="F618">
        <v>72</v>
      </c>
      <c r="G618" t="s">
        <v>136</v>
      </c>
      <c r="H618" t="s">
        <v>21</v>
      </c>
      <c r="I618" t="s">
        <v>83</v>
      </c>
      <c r="J618" t="s">
        <v>35</v>
      </c>
      <c r="K618">
        <v>4.5999999999999996</v>
      </c>
      <c r="L618" t="s">
        <v>24</v>
      </c>
      <c r="M618" t="s">
        <v>36</v>
      </c>
      <c r="N618" t="s">
        <v>24</v>
      </c>
      <c r="O618" t="s">
        <v>24</v>
      </c>
      <c r="P618">
        <v>38</v>
      </c>
      <c r="Q618" t="s">
        <v>37</v>
      </c>
      <c r="R618" t="s">
        <v>95</v>
      </c>
      <c r="S618" t="str">
        <f t="shared" si="9"/>
        <v>Adult</v>
      </c>
    </row>
    <row r="619" spans="1:19" x14ac:dyDescent="0.3">
      <c r="A619">
        <v>618</v>
      </c>
      <c r="B619">
        <v>50</v>
      </c>
      <c r="C619" t="s">
        <v>17</v>
      </c>
      <c r="D619" t="s">
        <v>130</v>
      </c>
      <c r="E619" t="s">
        <v>65</v>
      </c>
      <c r="F619">
        <v>57</v>
      </c>
      <c r="G619" t="s">
        <v>110</v>
      </c>
      <c r="H619" t="s">
        <v>42</v>
      </c>
      <c r="I619" t="s">
        <v>30</v>
      </c>
      <c r="J619" t="s">
        <v>55</v>
      </c>
      <c r="K619">
        <v>2.6</v>
      </c>
      <c r="L619" t="s">
        <v>24</v>
      </c>
      <c r="M619" t="s">
        <v>52</v>
      </c>
      <c r="N619" t="s">
        <v>24</v>
      </c>
      <c r="O619" t="s">
        <v>24</v>
      </c>
      <c r="P619">
        <v>2</v>
      </c>
      <c r="Q619" t="s">
        <v>73</v>
      </c>
      <c r="R619" t="s">
        <v>56</v>
      </c>
      <c r="S619" t="str">
        <f t="shared" si="9"/>
        <v>Adult</v>
      </c>
    </row>
    <row r="620" spans="1:19" x14ac:dyDescent="0.3">
      <c r="A620">
        <v>619</v>
      </c>
      <c r="B620">
        <v>61</v>
      </c>
      <c r="C620" t="s">
        <v>17</v>
      </c>
      <c r="D620" t="s">
        <v>100</v>
      </c>
      <c r="E620" t="s">
        <v>61</v>
      </c>
      <c r="F620">
        <v>94</v>
      </c>
      <c r="G620" t="s">
        <v>114</v>
      </c>
      <c r="H620" t="s">
        <v>21</v>
      </c>
      <c r="I620" t="s">
        <v>107</v>
      </c>
      <c r="J620" t="s">
        <v>35</v>
      </c>
      <c r="K620">
        <v>4</v>
      </c>
      <c r="L620" t="s">
        <v>24</v>
      </c>
      <c r="M620" t="s">
        <v>25</v>
      </c>
      <c r="N620" t="s">
        <v>24</v>
      </c>
      <c r="O620" t="s">
        <v>24</v>
      </c>
      <c r="P620">
        <v>21</v>
      </c>
      <c r="Q620" t="s">
        <v>84</v>
      </c>
      <c r="R620" t="s">
        <v>74</v>
      </c>
      <c r="S620" t="str">
        <f t="shared" si="9"/>
        <v>Senior</v>
      </c>
    </row>
    <row r="621" spans="1:19" x14ac:dyDescent="0.3">
      <c r="A621">
        <v>620</v>
      </c>
      <c r="B621">
        <v>19</v>
      </c>
      <c r="C621" t="s">
        <v>17</v>
      </c>
      <c r="D621" t="s">
        <v>130</v>
      </c>
      <c r="E621" t="s">
        <v>65</v>
      </c>
      <c r="F621">
        <v>34</v>
      </c>
      <c r="G621" t="s">
        <v>143</v>
      </c>
      <c r="H621" t="s">
        <v>42</v>
      </c>
      <c r="I621" t="s">
        <v>59</v>
      </c>
      <c r="J621" t="s">
        <v>51</v>
      </c>
      <c r="K621">
        <v>4.5999999999999996</v>
      </c>
      <c r="L621" t="s">
        <v>24</v>
      </c>
      <c r="M621" t="s">
        <v>72</v>
      </c>
      <c r="N621" t="s">
        <v>24</v>
      </c>
      <c r="O621" t="s">
        <v>24</v>
      </c>
      <c r="P621">
        <v>1</v>
      </c>
      <c r="Q621" t="s">
        <v>84</v>
      </c>
      <c r="R621" t="s">
        <v>95</v>
      </c>
      <c r="S621" t="str">
        <f t="shared" si="9"/>
        <v>Teenager</v>
      </c>
    </row>
    <row r="622" spans="1:19" x14ac:dyDescent="0.3">
      <c r="A622">
        <v>621</v>
      </c>
      <c r="B622">
        <v>33</v>
      </c>
      <c r="C622" t="s">
        <v>17</v>
      </c>
      <c r="D622" t="s">
        <v>130</v>
      </c>
      <c r="E622" t="s">
        <v>65</v>
      </c>
      <c r="F622">
        <v>89</v>
      </c>
      <c r="G622" t="s">
        <v>41</v>
      </c>
      <c r="H622" t="s">
        <v>42</v>
      </c>
      <c r="I622" t="s">
        <v>92</v>
      </c>
      <c r="J622" t="s">
        <v>55</v>
      </c>
      <c r="K622">
        <v>3.7</v>
      </c>
      <c r="L622" t="s">
        <v>24</v>
      </c>
      <c r="M622" t="s">
        <v>68</v>
      </c>
      <c r="N622" t="s">
        <v>24</v>
      </c>
      <c r="O622" t="s">
        <v>24</v>
      </c>
      <c r="P622">
        <v>10</v>
      </c>
      <c r="Q622" t="s">
        <v>26</v>
      </c>
      <c r="R622" t="s">
        <v>95</v>
      </c>
      <c r="S622" t="str">
        <f t="shared" si="9"/>
        <v>Adult</v>
      </c>
    </row>
    <row r="623" spans="1:19" x14ac:dyDescent="0.3">
      <c r="A623">
        <v>622</v>
      </c>
      <c r="B623">
        <v>51</v>
      </c>
      <c r="C623" t="s">
        <v>17</v>
      </c>
      <c r="D623" t="s">
        <v>87</v>
      </c>
      <c r="E623" t="s">
        <v>65</v>
      </c>
      <c r="F623">
        <v>27</v>
      </c>
      <c r="G623" t="s">
        <v>109</v>
      </c>
      <c r="H623" t="s">
        <v>34</v>
      </c>
      <c r="I623" t="s">
        <v>106</v>
      </c>
      <c r="J623" t="s">
        <v>55</v>
      </c>
      <c r="K623">
        <v>4.4000000000000004</v>
      </c>
      <c r="L623" t="s">
        <v>24</v>
      </c>
      <c r="M623" t="s">
        <v>72</v>
      </c>
      <c r="N623" t="s">
        <v>24</v>
      </c>
      <c r="O623" t="s">
        <v>24</v>
      </c>
      <c r="P623">
        <v>45</v>
      </c>
      <c r="Q623" t="s">
        <v>37</v>
      </c>
      <c r="R623" t="s">
        <v>38</v>
      </c>
      <c r="S623" t="str">
        <f t="shared" si="9"/>
        <v>Senior</v>
      </c>
    </row>
    <row r="624" spans="1:19" x14ac:dyDescent="0.3">
      <c r="A624">
        <v>623</v>
      </c>
      <c r="B624">
        <v>69</v>
      </c>
      <c r="C624" t="s">
        <v>17</v>
      </c>
      <c r="D624" t="s">
        <v>123</v>
      </c>
      <c r="E624" t="s">
        <v>19</v>
      </c>
      <c r="F624">
        <v>63</v>
      </c>
      <c r="G624" t="s">
        <v>140</v>
      </c>
      <c r="H624" t="s">
        <v>34</v>
      </c>
      <c r="I624" t="s">
        <v>98</v>
      </c>
      <c r="J624" t="s">
        <v>35</v>
      </c>
      <c r="K624">
        <v>4</v>
      </c>
      <c r="L624" t="s">
        <v>24</v>
      </c>
      <c r="M624" t="s">
        <v>43</v>
      </c>
      <c r="N624" t="s">
        <v>24</v>
      </c>
      <c r="O624" t="s">
        <v>24</v>
      </c>
      <c r="P624">
        <v>44</v>
      </c>
      <c r="Q624" t="s">
        <v>73</v>
      </c>
      <c r="R624" t="s">
        <v>27</v>
      </c>
      <c r="S624" t="str">
        <f t="shared" si="9"/>
        <v>Senior</v>
      </c>
    </row>
    <row r="625" spans="1:19" x14ac:dyDescent="0.3">
      <c r="A625">
        <v>624</v>
      </c>
      <c r="B625">
        <v>19</v>
      </c>
      <c r="C625" t="s">
        <v>17</v>
      </c>
      <c r="D625" t="s">
        <v>69</v>
      </c>
      <c r="E625" t="s">
        <v>40</v>
      </c>
      <c r="F625">
        <v>70</v>
      </c>
      <c r="G625" t="s">
        <v>105</v>
      </c>
      <c r="H625" t="s">
        <v>42</v>
      </c>
      <c r="I625" t="s">
        <v>50</v>
      </c>
      <c r="J625" t="s">
        <v>55</v>
      </c>
      <c r="K625">
        <v>4.7</v>
      </c>
      <c r="L625" t="s">
        <v>24</v>
      </c>
      <c r="M625" t="s">
        <v>52</v>
      </c>
      <c r="N625" t="s">
        <v>24</v>
      </c>
      <c r="O625" t="s">
        <v>24</v>
      </c>
      <c r="P625">
        <v>48</v>
      </c>
      <c r="Q625" t="s">
        <v>44</v>
      </c>
      <c r="R625" t="s">
        <v>74</v>
      </c>
      <c r="S625" t="str">
        <f t="shared" si="9"/>
        <v>Teenager</v>
      </c>
    </row>
    <row r="626" spans="1:19" x14ac:dyDescent="0.3">
      <c r="A626">
        <v>625</v>
      </c>
      <c r="B626">
        <v>55</v>
      </c>
      <c r="C626" t="s">
        <v>17</v>
      </c>
      <c r="D626" t="s">
        <v>93</v>
      </c>
      <c r="E626" t="s">
        <v>19</v>
      </c>
      <c r="F626">
        <v>87</v>
      </c>
      <c r="G626" t="s">
        <v>129</v>
      </c>
      <c r="H626" t="s">
        <v>90</v>
      </c>
      <c r="I626" t="s">
        <v>67</v>
      </c>
      <c r="J626" t="s">
        <v>55</v>
      </c>
      <c r="K626">
        <v>3.4</v>
      </c>
      <c r="L626" t="s">
        <v>24</v>
      </c>
      <c r="M626" t="s">
        <v>25</v>
      </c>
      <c r="N626" t="s">
        <v>24</v>
      </c>
      <c r="O626" t="s">
        <v>24</v>
      </c>
      <c r="P626">
        <v>21</v>
      </c>
      <c r="Q626" t="s">
        <v>44</v>
      </c>
      <c r="R626" t="s">
        <v>47</v>
      </c>
      <c r="S626" t="str">
        <f t="shared" si="9"/>
        <v>Senior</v>
      </c>
    </row>
    <row r="627" spans="1:19" x14ac:dyDescent="0.3">
      <c r="A627">
        <v>626</v>
      </c>
      <c r="B627">
        <v>49</v>
      </c>
      <c r="C627" t="s">
        <v>17</v>
      </c>
      <c r="D627" t="s">
        <v>104</v>
      </c>
      <c r="E627" t="s">
        <v>65</v>
      </c>
      <c r="F627">
        <v>79</v>
      </c>
      <c r="G627" t="s">
        <v>77</v>
      </c>
      <c r="H627" t="s">
        <v>42</v>
      </c>
      <c r="I627" t="s">
        <v>106</v>
      </c>
      <c r="J627" t="s">
        <v>55</v>
      </c>
      <c r="K627">
        <v>4</v>
      </c>
      <c r="L627" t="s">
        <v>24</v>
      </c>
      <c r="M627" t="s">
        <v>43</v>
      </c>
      <c r="N627" t="s">
        <v>24</v>
      </c>
      <c r="O627" t="s">
        <v>24</v>
      </c>
      <c r="P627">
        <v>1</v>
      </c>
      <c r="Q627" t="s">
        <v>26</v>
      </c>
      <c r="R627" t="s">
        <v>38</v>
      </c>
      <c r="S627" t="str">
        <f t="shared" si="9"/>
        <v>Adult</v>
      </c>
    </row>
    <row r="628" spans="1:19" x14ac:dyDescent="0.3">
      <c r="A628">
        <v>627</v>
      </c>
      <c r="B628">
        <v>31</v>
      </c>
      <c r="C628" t="s">
        <v>17</v>
      </c>
      <c r="D628" t="s">
        <v>87</v>
      </c>
      <c r="E628" t="s">
        <v>65</v>
      </c>
      <c r="F628">
        <v>79</v>
      </c>
      <c r="G628" t="s">
        <v>80</v>
      </c>
      <c r="H628" t="s">
        <v>42</v>
      </c>
      <c r="I628" t="s">
        <v>124</v>
      </c>
      <c r="J628" t="s">
        <v>35</v>
      </c>
      <c r="K628">
        <v>3.9</v>
      </c>
      <c r="L628" t="s">
        <v>24</v>
      </c>
      <c r="M628" t="s">
        <v>52</v>
      </c>
      <c r="N628" t="s">
        <v>24</v>
      </c>
      <c r="O628" t="s">
        <v>24</v>
      </c>
      <c r="P628">
        <v>10</v>
      </c>
      <c r="Q628" t="s">
        <v>26</v>
      </c>
      <c r="R628" t="s">
        <v>47</v>
      </c>
      <c r="S628" t="str">
        <f t="shared" si="9"/>
        <v>Adult</v>
      </c>
    </row>
    <row r="629" spans="1:19" x14ac:dyDescent="0.3">
      <c r="A629">
        <v>628</v>
      </c>
      <c r="B629">
        <v>42</v>
      </c>
      <c r="C629" t="s">
        <v>17</v>
      </c>
      <c r="D629" t="s">
        <v>39</v>
      </c>
      <c r="E629" t="s">
        <v>40</v>
      </c>
      <c r="F629">
        <v>44</v>
      </c>
      <c r="G629" t="s">
        <v>45</v>
      </c>
      <c r="H629" t="s">
        <v>21</v>
      </c>
      <c r="I629" t="s">
        <v>92</v>
      </c>
      <c r="J629" t="s">
        <v>23</v>
      </c>
      <c r="K629">
        <v>4.0999999999999996</v>
      </c>
      <c r="L629" t="s">
        <v>24</v>
      </c>
      <c r="M629" t="s">
        <v>25</v>
      </c>
      <c r="N629" t="s">
        <v>24</v>
      </c>
      <c r="O629" t="s">
        <v>24</v>
      </c>
      <c r="P629">
        <v>24</v>
      </c>
      <c r="Q629" t="s">
        <v>44</v>
      </c>
      <c r="R629" t="s">
        <v>86</v>
      </c>
      <c r="S629" t="str">
        <f t="shared" si="9"/>
        <v>Adult</v>
      </c>
    </row>
    <row r="630" spans="1:19" x14ac:dyDescent="0.3">
      <c r="A630">
        <v>629</v>
      </c>
      <c r="B630">
        <v>69</v>
      </c>
      <c r="C630" t="s">
        <v>17</v>
      </c>
      <c r="D630" t="s">
        <v>28</v>
      </c>
      <c r="E630" t="s">
        <v>19</v>
      </c>
      <c r="F630">
        <v>85</v>
      </c>
      <c r="G630" t="s">
        <v>33</v>
      </c>
      <c r="H630" t="s">
        <v>42</v>
      </c>
      <c r="I630" t="s">
        <v>50</v>
      </c>
      <c r="J630" t="s">
        <v>55</v>
      </c>
      <c r="K630">
        <v>3.7</v>
      </c>
      <c r="L630" t="s">
        <v>24</v>
      </c>
      <c r="M630" t="s">
        <v>68</v>
      </c>
      <c r="N630" t="s">
        <v>24</v>
      </c>
      <c r="O630" t="s">
        <v>24</v>
      </c>
      <c r="P630">
        <v>29</v>
      </c>
      <c r="Q630" t="s">
        <v>37</v>
      </c>
      <c r="R630" t="s">
        <v>86</v>
      </c>
      <c r="S630" t="str">
        <f t="shared" si="9"/>
        <v>Senior</v>
      </c>
    </row>
    <row r="631" spans="1:19" x14ac:dyDescent="0.3">
      <c r="A631">
        <v>630</v>
      </c>
      <c r="B631">
        <v>26</v>
      </c>
      <c r="C631" t="s">
        <v>17</v>
      </c>
      <c r="D631" t="s">
        <v>69</v>
      </c>
      <c r="E631" t="s">
        <v>40</v>
      </c>
      <c r="F631">
        <v>90</v>
      </c>
      <c r="G631" t="s">
        <v>127</v>
      </c>
      <c r="H631" t="s">
        <v>21</v>
      </c>
      <c r="I631" t="s">
        <v>116</v>
      </c>
      <c r="J631" t="s">
        <v>35</v>
      </c>
      <c r="K631">
        <v>4.7</v>
      </c>
      <c r="L631" t="s">
        <v>24</v>
      </c>
      <c r="M631" t="s">
        <v>52</v>
      </c>
      <c r="N631" t="s">
        <v>24</v>
      </c>
      <c r="O631" t="s">
        <v>24</v>
      </c>
      <c r="P631">
        <v>11</v>
      </c>
      <c r="Q631" t="s">
        <v>84</v>
      </c>
      <c r="R631" t="s">
        <v>47</v>
      </c>
      <c r="S631" t="str">
        <f t="shared" si="9"/>
        <v>Adult</v>
      </c>
    </row>
    <row r="632" spans="1:19" x14ac:dyDescent="0.3">
      <c r="A632">
        <v>631</v>
      </c>
      <c r="B632">
        <v>41</v>
      </c>
      <c r="C632" t="s">
        <v>17</v>
      </c>
      <c r="D632" t="s">
        <v>104</v>
      </c>
      <c r="E632" t="s">
        <v>65</v>
      </c>
      <c r="F632">
        <v>94</v>
      </c>
      <c r="G632" t="s">
        <v>89</v>
      </c>
      <c r="H632" t="s">
        <v>34</v>
      </c>
      <c r="I632" t="s">
        <v>63</v>
      </c>
      <c r="J632" t="s">
        <v>55</v>
      </c>
      <c r="K632">
        <v>4.3</v>
      </c>
      <c r="L632" t="s">
        <v>24</v>
      </c>
      <c r="M632" t="s">
        <v>68</v>
      </c>
      <c r="N632" t="s">
        <v>24</v>
      </c>
      <c r="O632" t="s">
        <v>24</v>
      </c>
      <c r="P632">
        <v>33</v>
      </c>
      <c r="Q632" t="s">
        <v>84</v>
      </c>
      <c r="R632" t="s">
        <v>47</v>
      </c>
      <c r="S632" t="str">
        <f t="shared" si="9"/>
        <v>Adult</v>
      </c>
    </row>
    <row r="633" spans="1:19" x14ac:dyDescent="0.3">
      <c r="A633">
        <v>632</v>
      </c>
      <c r="B633">
        <v>55</v>
      </c>
      <c r="C633" t="s">
        <v>17</v>
      </c>
      <c r="D633" t="s">
        <v>135</v>
      </c>
      <c r="E633" t="s">
        <v>40</v>
      </c>
      <c r="F633">
        <v>68</v>
      </c>
      <c r="G633" t="s">
        <v>147</v>
      </c>
      <c r="H633" t="s">
        <v>34</v>
      </c>
      <c r="I633" t="s">
        <v>81</v>
      </c>
      <c r="J633" t="s">
        <v>51</v>
      </c>
      <c r="K633">
        <v>4.0999999999999996</v>
      </c>
      <c r="L633" t="s">
        <v>24</v>
      </c>
      <c r="M633" t="s">
        <v>72</v>
      </c>
      <c r="N633" t="s">
        <v>24</v>
      </c>
      <c r="O633" t="s">
        <v>24</v>
      </c>
      <c r="P633">
        <v>27</v>
      </c>
      <c r="Q633" t="s">
        <v>31</v>
      </c>
      <c r="R633" t="s">
        <v>27</v>
      </c>
      <c r="S633" t="str">
        <f t="shared" si="9"/>
        <v>Senior</v>
      </c>
    </row>
    <row r="634" spans="1:19" x14ac:dyDescent="0.3">
      <c r="A634">
        <v>633</v>
      </c>
      <c r="B634">
        <v>35</v>
      </c>
      <c r="C634" t="s">
        <v>17</v>
      </c>
      <c r="D634" t="s">
        <v>130</v>
      </c>
      <c r="E634" t="s">
        <v>65</v>
      </c>
      <c r="F634">
        <v>51</v>
      </c>
      <c r="G634" t="s">
        <v>49</v>
      </c>
      <c r="H634" t="s">
        <v>42</v>
      </c>
      <c r="I634" t="s">
        <v>106</v>
      </c>
      <c r="J634" t="s">
        <v>23</v>
      </c>
      <c r="K634">
        <v>3.9</v>
      </c>
      <c r="L634" t="s">
        <v>24</v>
      </c>
      <c r="M634" t="s">
        <v>43</v>
      </c>
      <c r="N634" t="s">
        <v>24</v>
      </c>
      <c r="O634" t="s">
        <v>24</v>
      </c>
      <c r="P634">
        <v>19</v>
      </c>
      <c r="Q634" t="s">
        <v>26</v>
      </c>
      <c r="R634" t="s">
        <v>27</v>
      </c>
      <c r="S634" t="str">
        <f t="shared" si="9"/>
        <v>Adult</v>
      </c>
    </row>
    <row r="635" spans="1:19" x14ac:dyDescent="0.3">
      <c r="A635">
        <v>634</v>
      </c>
      <c r="B635">
        <v>66</v>
      </c>
      <c r="C635" t="s">
        <v>17</v>
      </c>
      <c r="D635" t="s">
        <v>39</v>
      </c>
      <c r="E635" t="s">
        <v>40</v>
      </c>
      <c r="F635">
        <v>33</v>
      </c>
      <c r="G635" t="s">
        <v>146</v>
      </c>
      <c r="H635" t="s">
        <v>42</v>
      </c>
      <c r="I635" t="s">
        <v>119</v>
      </c>
      <c r="J635" t="s">
        <v>35</v>
      </c>
      <c r="K635">
        <v>2.9</v>
      </c>
      <c r="L635" t="s">
        <v>24</v>
      </c>
      <c r="M635" t="s">
        <v>25</v>
      </c>
      <c r="N635" t="s">
        <v>24</v>
      </c>
      <c r="O635" t="s">
        <v>24</v>
      </c>
      <c r="P635">
        <v>50</v>
      </c>
      <c r="Q635" t="s">
        <v>84</v>
      </c>
      <c r="R635" t="s">
        <v>56</v>
      </c>
      <c r="S635" t="str">
        <f t="shared" si="9"/>
        <v>Senior</v>
      </c>
    </row>
    <row r="636" spans="1:19" x14ac:dyDescent="0.3">
      <c r="A636">
        <v>635</v>
      </c>
      <c r="B636">
        <v>36</v>
      </c>
      <c r="C636" t="s">
        <v>17</v>
      </c>
      <c r="D636" t="s">
        <v>48</v>
      </c>
      <c r="E636" t="s">
        <v>40</v>
      </c>
      <c r="F636">
        <v>60</v>
      </c>
      <c r="G636" t="s">
        <v>121</v>
      </c>
      <c r="H636" t="s">
        <v>42</v>
      </c>
      <c r="I636" t="s">
        <v>83</v>
      </c>
      <c r="J636" t="s">
        <v>51</v>
      </c>
      <c r="K636">
        <v>3.9</v>
      </c>
      <c r="L636" t="s">
        <v>24</v>
      </c>
      <c r="M636" t="s">
        <v>52</v>
      </c>
      <c r="N636" t="s">
        <v>24</v>
      </c>
      <c r="O636" t="s">
        <v>24</v>
      </c>
      <c r="P636">
        <v>46</v>
      </c>
      <c r="Q636" t="s">
        <v>44</v>
      </c>
      <c r="R636" t="s">
        <v>38</v>
      </c>
      <c r="S636" t="str">
        <f t="shared" si="9"/>
        <v>Adult</v>
      </c>
    </row>
    <row r="637" spans="1:19" x14ac:dyDescent="0.3">
      <c r="A637">
        <v>636</v>
      </c>
      <c r="B637">
        <v>27</v>
      </c>
      <c r="C637" t="s">
        <v>17</v>
      </c>
      <c r="D637" t="s">
        <v>102</v>
      </c>
      <c r="E637" t="s">
        <v>19</v>
      </c>
      <c r="F637">
        <v>59</v>
      </c>
      <c r="G637" t="s">
        <v>129</v>
      </c>
      <c r="H637" t="s">
        <v>42</v>
      </c>
      <c r="I637" t="s">
        <v>108</v>
      </c>
      <c r="J637" t="s">
        <v>55</v>
      </c>
      <c r="K637">
        <v>4.3</v>
      </c>
      <c r="L637" t="s">
        <v>24</v>
      </c>
      <c r="M637" t="s">
        <v>68</v>
      </c>
      <c r="N637" t="s">
        <v>24</v>
      </c>
      <c r="O637" t="s">
        <v>24</v>
      </c>
      <c r="P637">
        <v>28</v>
      </c>
      <c r="Q637" t="s">
        <v>31</v>
      </c>
      <c r="R637" t="s">
        <v>56</v>
      </c>
      <c r="S637" t="str">
        <f t="shared" si="9"/>
        <v>Adult</v>
      </c>
    </row>
    <row r="638" spans="1:19" x14ac:dyDescent="0.3">
      <c r="A638">
        <v>637</v>
      </c>
      <c r="B638">
        <v>41</v>
      </c>
      <c r="C638" t="s">
        <v>17</v>
      </c>
      <c r="D638" t="s">
        <v>64</v>
      </c>
      <c r="E638" t="s">
        <v>65</v>
      </c>
      <c r="F638">
        <v>30</v>
      </c>
      <c r="G638" t="s">
        <v>148</v>
      </c>
      <c r="H638" t="s">
        <v>42</v>
      </c>
      <c r="I638" t="s">
        <v>124</v>
      </c>
      <c r="J638" t="s">
        <v>51</v>
      </c>
      <c r="K638">
        <v>2.8</v>
      </c>
      <c r="L638" t="s">
        <v>24</v>
      </c>
      <c r="M638" t="s">
        <v>72</v>
      </c>
      <c r="N638" t="s">
        <v>24</v>
      </c>
      <c r="O638" t="s">
        <v>24</v>
      </c>
      <c r="P638">
        <v>14</v>
      </c>
      <c r="Q638" t="s">
        <v>73</v>
      </c>
      <c r="R638" t="s">
        <v>95</v>
      </c>
      <c r="S638" t="str">
        <f t="shared" si="9"/>
        <v>Adult</v>
      </c>
    </row>
    <row r="639" spans="1:19" x14ac:dyDescent="0.3">
      <c r="A639">
        <v>638</v>
      </c>
      <c r="B639">
        <v>21</v>
      </c>
      <c r="C639" t="s">
        <v>17</v>
      </c>
      <c r="D639" t="s">
        <v>28</v>
      </c>
      <c r="E639" t="s">
        <v>19</v>
      </c>
      <c r="F639">
        <v>20</v>
      </c>
      <c r="G639" t="s">
        <v>120</v>
      </c>
      <c r="H639" t="s">
        <v>42</v>
      </c>
      <c r="I639" t="s">
        <v>107</v>
      </c>
      <c r="J639" t="s">
        <v>23</v>
      </c>
      <c r="K639">
        <v>3.4</v>
      </c>
      <c r="L639" t="s">
        <v>24</v>
      </c>
      <c r="M639" t="s">
        <v>68</v>
      </c>
      <c r="N639" t="s">
        <v>24</v>
      </c>
      <c r="O639" t="s">
        <v>24</v>
      </c>
      <c r="P639">
        <v>46</v>
      </c>
      <c r="Q639" t="s">
        <v>31</v>
      </c>
      <c r="R639" t="s">
        <v>27</v>
      </c>
      <c r="S639" t="str">
        <f t="shared" si="9"/>
        <v>Adult</v>
      </c>
    </row>
    <row r="640" spans="1:19" x14ac:dyDescent="0.3">
      <c r="A640">
        <v>639</v>
      </c>
      <c r="B640">
        <v>53</v>
      </c>
      <c r="C640" t="s">
        <v>17</v>
      </c>
      <c r="D640" t="s">
        <v>39</v>
      </c>
      <c r="E640" t="s">
        <v>40</v>
      </c>
      <c r="F640">
        <v>20</v>
      </c>
      <c r="G640" t="s">
        <v>126</v>
      </c>
      <c r="H640" t="s">
        <v>34</v>
      </c>
      <c r="I640" t="s">
        <v>142</v>
      </c>
      <c r="J640" t="s">
        <v>51</v>
      </c>
      <c r="K640">
        <v>2.7</v>
      </c>
      <c r="L640" t="s">
        <v>24</v>
      </c>
      <c r="M640" t="s">
        <v>25</v>
      </c>
      <c r="N640" t="s">
        <v>24</v>
      </c>
      <c r="O640" t="s">
        <v>24</v>
      </c>
      <c r="P640">
        <v>41</v>
      </c>
      <c r="Q640" t="s">
        <v>44</v>
      </c>
      <c r="R640" t="s">
        <v>86</v>
      </c>
      <c r="S640" t="str">
        <f t="shared" si="9"/>
        <v>Senior</v>
      </c>
    </row>
    <row r="641" spans="1:19" x14ac:dyDescent="0.3">
      <c r="A641">
        <v>640</v>
      </c>
      <c r="B641">
        <v>54</v>
      </c>
      <c r="C641" t="s">
        <v>17</v>
      </c>
      <c r="D641" t="s">
        <v>79</v>
      </c>
      <c r="E641" t="s">
        <v>19</v>
      </c>
      <c r="F641">
        <v>24</v>
      </c>
      <c r="G641" t="s">
        <v>89</v>
      </c>
      <c r="H641" t="s">
        <v>21</v>
      </c>
      <c r="I641" t="s">
        <v>76</v>
      </c>
      <c r="J641" t="s">
        <v>35</v>
      </c>
      <c r="K641">
        <v>4</v>
      </c>
      <c r="L641" t="s">
        <v>24</v>
      </c>
      <c r="M641" t="s">
        <v>68</v>
      </c>
      <c r="N641" t="s">
        <v>24</v>
      </c>
      <c r="O641" t="s">
        <v>24</v>
      </c>
      <c r="P641">
        <v>50</v>
      </c>
      <c r="Q641" t="s">
        <v>37</v>
      </c>
      <c r="R641" t="s">
        <v>47</v>
      </c>
      <c r="S641" t="str">
        <f t="shared" si="9"/>
        <v>Senior</v>
      </c>
    </row>
    <row r="642" spans="1:19" x14ac:dyDescent="0.3">
      <c r="A642">
        <v>641</v>
      </c>
      <c r="B642">
        <v>53</v>
      </c>
      <c r="C642" t="s">
        <v>17</v>
      </c>
      <c r="D642" t="s">
        <v>85</v>
      </c>
      <c r="E642" t="s">
        <v>19</v>
      </c>
      <c r="F642">
        <v>88</v>
      </c>
      <c r="G642" t="s">
        <v>146</v>
      </c>
      <c r="H642" t="s">
        <v>42</v>
      </c>
      <c r="I642" t="s">
        <v>22</v>
      </c>
      <c r="J642" t="s">
        <v>51</v>
      </c>
      <c r="K642">
        <v>4.4000000000000004</v>
      </c>
      <c r="L642" t="s">
        <v>24</v>
      </c>
      <c r="M642" t="s">
        <v>72</v>
      </c>
      <c r="N642" t="s">
        <v>24</v>
      </c>
      <c r="O642" t="s">
        <v>24</v>
      </c>
      <c r="P642">
        <v>28</v>
      </c>
      <c r="Q642" t="s">
        <v>84</v>
      </c>
      <c r="R642" t="s">
        <v>27</v>
      </c>
      <c r="S642" t="str">
        <f t="shared" si="9"/>
        <v>Senior</v>
      </c>
    </row>
    <row r="643" spans="1:19" x14ac:dyDescent="0.3">
      <c r="A643">
        <v>642</v>
      </c>
      <c r="B643">
        <v>47</v>
      </c>
      <c r="C643" t="s">
        <v>17</v>
      </c>
      <c r="D643" t="s">
        <v>18</v>
      </c>
      <c r="E643" t="s">
        <v>19</v>
      </c>
      <c r="F643">
        <v>78</v>
      </c>
      <c r="G643" t="s">
        <v>118</v>
      </c>
      <c r="H643" t="s">
        <v>42</v>
      </c>
      <c r="I643" t="s">
        <v>106</v>
      </c>
      <c r="J643" t="s">
        <v>23</v>
      </c>
      <c r="K643">
        <v>3.9</v>
      </c>
      <c r="L643" t="s">
        <v>24</v>
      </c>
      <c r="M643" t="s">
        <v>68</v>
      </c>
      <c r="N643" t="s">
        <v>24</v>
      </c>
      <c r="O643" t="s">
        <v>24</v>
      </c>
      <c r="P643">
        <v>23</v>
      </c>
      <c r="Q643" t="s">
        <v>37</v>
      </c>
      <c r="R643" t="s">
        <v>95</v>
      </c>
      <c r="S643" t="str">
        <f t="shared" ref="S643:S706" si="10">IF(B643&gt;50,"Senior",IF(B643&gt;=20,"Adult","Teenager"))</f>
        <v>Adult</v>
      </c>
    </row>
    <row r="644" spans="1:19" x14ac:dyDescent="0.3">
      <c r="A644">
        <v>643</v>
      </c>
      <c r="B644">
        <v>64</v>
      </c>
      <c r="C644" t="s">
        <v>17</v>
      </c>
      <c r="D644" t="s">
        <v>85</v>
      </c>
      <c r="E644" t="s">
        <v>19</v>
      </c>
      <c r="F644">
        <v>25</v>
      </c>
      <c r="G644" t="s">
        <v>70</v>
      </c>
      <c r="H644" t="s">
        <v>21</v>
      </c>
      <c r="I644" t="s">
        <v>106</v>
      </c>
      <c r="J644" t="s">
        <v>35</v>
      </c>
      <c r="K644">
        <v>2.8</v>
      </c>
      <c r="L644" t="s">
        <v>24</v>
      </c>
      <c r="M644" t="s">
        <v>68</v>
      </c>
      <c r="N644" t="s">
        <v>24</v>
      </c>
      <c r="O644" t="s">
        <v>24</v>
      </c>
      <c r="P644">
        <v>14</v>
      </c>
      <c r="Q644" t="s">
        <v>84</v>
      </c>
      <c r="R644" t="s">
        <v>74</v>
      </c>
      <c r="S644" t="str">
        <f t="shared" si="10"/>
        <v>Senior</v>
      </c>
    </row>
    <row r="645" spans="1:19" x14ac:dyDescent="0.3">
      <c r="A645">
        <v>644</v>
      </c>
      <c r="B645">
        <v>18</v>
      </c>
      <c r="C645" t="s">
        <v>17</v>
      </c>
      <c r="D645" t="s">
        <v>28</v>
      </c>
      <c r="E645" t="s">
        <v>19</v>
      </c>
      <c r="F645">
        <v>57</v>
      </c>
      <c r="G645" t="s">
        <v>45</v>
      </c>
      <c r="H645" t="s">
        <v>90</v>
      </c>
      <c r="I645" t="s">
        <v>94</v>
      </c>
      <c r="J645" t="s">
        <v>23</v>
      </c>
      <c r="K645">
        <v>3.2</v>
      </c>
      <c r="L645" t="s">
        <v>24</v>
      </c>
      <c r="M645" t="s">
        <v>43</v>
      </c>
      <c r="N645" t="s">
        <v>24</v>
      </c>
      <c r="O645" t="s">
        <v>24</v>
      </c>
      <c r="P645">
        <v>10</v>
      </c>
      <c r="Q645" t="s">
        <v>73</v>
      </c>
      <c r="R645" t="s">
        <v>95</v>
      </c>
      <c r="S645" t="str">
        <f t="shared" si="10"/>
        <v>Teenager</v>
      </c>
    </row>
    <row r="646" spans="1:19" x14ac:dyDescent="0.3">
      <c r="A646">
        <v>645</v>
      </c>
      <c r="B646">
        <v>68</v>
      </c>
      <c r="C646" t="s">
        <v>17</v>
      </c>
      <c r="D646" t="s">
        <v>130</v>
      </c>
      <c r="E646" t="s">
        <v>65</v>
      </c>
      <c r="F646">
        <v>93</v>
      </c>
      <c r="G646" t="s">
        <v>58</v>
      </c>
      <c r="H646" t="s">
        <v>34</v>
      </c>
      <c r="I646" t="s">
        <v>142</v>
      </c>
      <c r="J646" t="s">
        <v>51</v>
      </c>
      <c r="K646">
        <v>4.3</v>
      </c>
      <c r="L646" t="s">
        <v>24</v>
      </c>
      <c r="M646" t="s">
        <v>43</v>
      </c>
      <c r="N646" t="s">
        <v>24</v>
      </c>
      <c r="O646" t="s">
        <v>24</v>
      </c>
      <c r="P646">
        <v>37</v>
      </c>
      <c r="Q646" t="s">
        <v>31</v>
      </c>
      <c r="R646" t="s">
        <v>38</v>
      </c>
      <c r="S646" t="str">
        <f t="shared" si="10"/>
        <v>Senior</v>
      </c>
    </row>
    <row r="647" spans="1:19" x14ac:dyDescent="0.3">
      <c r="A647">
        <v>646</v>
      </c>
      <c r="B647">
        <v>62</v>
      </c>
      <c r="C647" t="s">
        <v>17</v>
      </c>
      <c r="D647" t="s">
        <v>102</v>
      </c>
      <c r="E647" t="s">
        <v>19</v>
      </c>
      <c r="F647">
        <v>42</v>
      </c>
      <c r="G647" t="s">
        <v>99</v>
      </c>
      <c r="H647" t="s">
        <v>34</v>
      </c>
      <c r="I647" t="s">
        <v>71</v>
      </c>
      <c r="J647" t="s">
        <v>51</v>
      </c>
      <c r="K647">
        <v>4.2</v>
      </c>
      <c r="L647" t="s">
        <v>24</v>
      </c>
      <c r="M647" t="s">
        <v>25</v>
      </c>
      <c r="N647" t="s">
        <v>24</v>
      </c>
      <c r="O647" t="s">
        <v>24</v>
      </c>
      <c r="P647">
        <v>15</v>
      </c>
      <c r="Q647" t="s">
        <v>26</v>
      </c>
      <c r="R647" t="s">
        <v>74</v>
      </c>
      <c r="S647" t="str">
        <f t="shared" si="10"/>
        <v>Senior</v>
      </c>
    </row>
    <row r="648" spans="1:19" x14ac:dyDescent="0.3">
      <c r="A648">
        <v>647</v>
      </c>
      <c r="B648">
        <v>51</v>
      </c>
      <c r="C648" t="s">
        <v>17</v>
      </c>
      <c r="D648" t="s">
        <v>135</v>
      </c>
      <c r="E648" t="s">
        <v>40</v>
      </c>
      <c r="F648">
        <v>54</v>
      </c>
      <c r="G648" t="s">
        <v>114</v>
      </c>
      <c r="H648" t="s">
        <v>90</v>
      </c>
      <c r="I648" t="s">
        <v>67</v>
      </c>
      <c r="J648" t="s">
        <v>35</v>
      </c>
      <c r="K648">
        <v>4.9000000000000004</v>
      </c>
      <c r="L648" t="s">
        <v>24</v>
      </c>
      <c r="M648" t="s">
        <v>52</v>
      </c>
      <c r="N648" t="s">
        <v>24</v>
      </c>
      <c r="O648" t="s">
        <v>24</v>
      </c>
      <c r="P648">
        <v>19</v>
      </c>
      <c r="Q648" t="s">
        <v>26</v>
      </c>
      <c r="R648" t="s">
        <v>74</v>
      </c>
      <c r="S648" t="str">
        <f t="shared" si="10"/>
        <v>Senior</v>
      </c>
    </row>
    <row r="649" spans="1:19" x14ac:dyDescent="0.3">
      <c r="A649">
        <v>648</v>
      </c>
      <c r="B649">
        <v>54</v>
      </c>
      <c r="C649" t="s">
        <v>17</v>
      </c>
      <c r="D649" t="s">
        <v>18</v>
      </c>
      <c r="E649" t="s">
        <v>19</v>
      </c>
      <c r="F649">
        <v>70</v>
      </c>
      <c r="G649" t="s">
        <v>89</v>
      </c>
      <c r="H649" t="s">
        <v>90</v>
      </c>
      <c r="I649" t="s">
        <v>59</v>
      </c>
      <c r="J649" t="s">
        <v>51</v>
      </c>
      <c r="K649">
        <v>3.7</v>
      </c>
      <c r="L649" t="s">
        <v>24</v>
      </c>
      <c r="M649" t="s">
        <v>25</v>
      </c>
      <c r="N649" t="s">
        <v>24</v>
      </c>
      <c r="O649" t="s">
        <v>24</v>
      </c>
      <c r="P649">
        <v>23</v>
      </c>
      <c r="Q649" t="s">
        <v>37</v>
      </c>
      <c r="R649" t="s">
        <v>27</v>
      </c>
      <c r="S649" t="str">
        <f t="shared" si="10"/>
        <v>Senior</v>
      </c>
    </row>
    <row r="650" spans="1:19" x14ac:dyDescent="0.3">
      <c r="A650">
        <v>649</v>
      </c>
      <c r="B650">
        <v>22</v>
      </c>
      <c r="C650" t="s">
        <v>17</v>
      </c>
      <c r="D650" t="s">
        <v>102</v>
      </c>
      <c r="E650" t="s">
        <v>19</v>
      </c>
      <c r="F650">
        <v>31</v>
      </c>
      <c r="G650" t="s">
        <v>149</v>
      </c>
      <c r="H650" t="s">
        <v>42</v>
      </c>
      <c r="I650" t="s">
        <v>108</v>
      </c>
      <c r="J650" t="s">
        <v>23</v>
      </c>
      <c r="K650">
        <v>4.0999999999999996</v>
      </c>
      <c r="L650" t="s">
        <v>24</v>
      </c>
      <c r="M650" t="s">
        <v>72</v>
      </c>
      <c r="N650" t="s">
        <v>24</v>
      </c>
      <c r="O650" t="s">
        <v>24</v>
      </c>
      <c r="P650">
        <v>35</v>
      </c>
      <c r="Q650" t="s">
        <v>37</v>
      </c>
      <c r="R650" t="s">
        <v>38</v>
      </c>
      <c r="S650" t="str">
        <f t="shared" si="10"/>
        <v>Adult</v>
      </c>
    </row>
    <row r="651" spans="1:19" x14ac:dyDescent="0.3">
      <c r="A651">
        <v>650</v>
      </c>
      <c r="B651">
        <v>53</v>
      </c>
      <c r="C651" t="s">
        <v>17</v>
      </c>
      <c r="D651" t="s">
        <v>93</v>
      </c>
      <c r="E651" t="s">
        <v>19</v>
      </c>
      <c r="F651">
        <v>93</v>
      </c>
      <c r="G651" t="s">
        <v>77</v>
      </c>
      <c r="H651" t="s">
        <v>21</v>
      </c>
      <c r="I651" t="s">
        <v>119</v>
      </c>
      <c r="J651" t="s">
        <v>35</v>
      </c>
      <c r="K651">
        <v>4.2</v>
      </c>
      <c r="L651" t="s">
        <v>24</v>
      </c>
      <c r="M651" t="s">
        <v>72</v>
      </c>
      <c r="N651" t="s">
        <v>24</v>
      </c>
      <c r="O651" t="s">
        <v>24</v>
      </c>
      <c r="P651">
        <v>33</v>
      </c>
      <c r="Q651" t="s">
        <v>44</v>
      </c>
      <c r="R651" t="s">
        <v>95</v>
      </c>
      <c r="S651" t="str">
        <f t="shared" si="10"/>
        <v>Senior</v>
      </c>
    </row>
    <row r="652" spans="1:19" x14ac:dyDescent="0.3">
      <c r="A652">
        <v>651</v>
      </c>
      <c r="B652">
        <v>34</v>
      </c>
      <c r="C652" t="s">
        <v>17</v>
      </c>
      <c r="D652" t="s">
        <v>141</v>
      </c>
      <c r="E652" t="s">
        <v>65</v>
      </c>
      <c r="F652">
        <v>40</v>
      </c>
      <c r="G652" t="s">
        <v>101</v>
      </c>
      <c r="H652" t="s">
        <v>42</v>
      </c>
      <c r="I652" t="s">
        <v>134</v>
      </c>
      <c r="J652" t="s">
        <v>35</v>
      </c>
      <c r="K652">
        <v>3.9</v>
      </c>
      <c r="L652" t="s">
        <v>24</v>
      </c>
      <c r="M652" t="s">
        <v>43</v>
      </c>
      <c r="N652" t="s">
        <v>24</v>
      </c>
      <c r="O652" t="s">
        <v>24</v>
      </c>
      <c r="P652">
        <v>12</v>
      </c>
      <c r="Q652" t="s">
        <v>73</v>
      </c>
      <c r="R652" t="s">
        <v>47</v>
      </c>
      <c r="S652" t="str">
        <f t="shared" si="10"/>
        <v>Adult</v>
      </c>
    </row>
    <row r="653" spans="1:19" x14ac:dyDescent="0.3">
      <c r="A653">
        <v>652</v>
      </c>
      <c r="B653">
        <v>32</v>
      </c>
      <c r="C653" t="s">
        <v>17</v>
      </c>
      <c r="D653" t="s">
        <v>122</v>
      </c>
      <c r="E653" t="s">
        <v>65</v>
      </c>
      <c r="F653">
        <v>32</v>
      </c>
      <c r="G653" t="s">
        <v>70</v>
      </c>
      <c r="H653" t="s">
        <v>21</v>
      </c>
      <c r="I653" t="s">
        <v>132</v>
      </c>
      <c r="J653" t="s">
        <v>51</v>
      </c>
      <c r="K653">
        <v>2.9</v>
      </c>
      <c r="L653" t="s">
        <v>24</v>
      </c>
      <c r="M653" t="s">
        <v>43</v>
      </c>
      <c r="N653" t="s">
        <v>24</v>
      </c>
      <c r="O653" t="s">
        <v>24</v>
      </c>
      <c r="P653">
        <v>41</v>
      </c>
      <c r="Q653" t="s">
        <v>26</v>
      </c>
      <c r="R653" t="s">
        <v>27</v>
      </c>
      <c r="S653" t="str">
        <f t="shared" si="10"/>
        <v>Adult</v>
      </c>
    </row>
    <row r="654" spans="1:19" x14ac:dyDescent="0.3">
      <c r="A654">
        <v>653</v>
      </c>
      <c r="B654">
        <v>64</v>
      </c>
      <c r="C654" t="s">
        <v>17</v>
      </c>
      <c r="D654" t="s">
        <v>87</v>
      </c>
      <c r="E654" t="s">
        <v>65</v>
      </c>
      <c r="F654">
        <v>27</v>
      </c>
      <c r="G654" t="s">
        <v>146</v>
      </c>
      <c r="H654" t="s">
        <v>42</v>
      </c>
      <c r="I654" t="s">
        <v>116</v>
      </c>
      <c r="J654" t="s">
        <v>23</v>
      </c>
      <c r="K654">
        <v>3.1</v>
      </c>
      <c r="L654" t="s">
        <v>24</v>
      </c>
      <c r="M654" t="s">
        <v>36</v>
      </c>
      <c r="N654" t="s">
        <v>24</v>
      </c>
      <c r="O654" t="s">
        <v>24</v>
      </c>
      <c r="P654">
        <v>27</v>
      </c>
      <c r="Q654" t="s">
        <v>26</v>
      </c>
      <c r="R654" t="s">
        <v>38</v>
      </c>
      <c r="S654" t="str">
        <f t="shared" si="10"/>
        <v>Senior</v>
      </c>
    </row>
    <row r="655" spans="1:19" x14ac:dyDescent="0.3">
      <c r="A655">
        <v>654</v>
      </c>
      <c r="B655">
        <v>20</v>
      </c>
      <c r="C655" t="s">
        <v>17</v>
      </c>
      <c r="D655" t="s">
        <v>117</v>
      </c>
      <c r="E655" t="s">
        <v>65</v>
      </c>
      <c r="F655">
        <v>68</v>
      </c>
      <c r="G655" t="s">
        <v>112</v>
      </c>
      <c r="H655" t="s">
        <v>42</v>
      </c>
      <c r="I655" t="s">
        <v>76</v>
      </c>
      <c r="J655" t="s">
        <v>23</v>
      </c>
      <c r="K655">
        <v>3.6</v>
      </c>
      <c r="L655" t="s">
        <v>24</v>
      </c>
      <c r="M655" t="s">
        <v>68</v>
      </c>
      <c r="N655" t="s">
        <v>24</v>
      </c>
      <c r="O655" t="s">
        <v>24</v>
      </c>
      <c r="P655">
        <v>45</v>
      </c>
      <c r="Q655" t="s">
        <v>31</v>
      </c>
      <c r="R655" t="s">
        <v>27</v>
      </c>
      <c r="S655" t="str">
        <f t="shared" si="10"/>
        <v>Adult</v>
      </c>
    </row>
    <row r="656" spans="1:19" x14ac:dyDescent="0.3">
      <c r="A656">
        <v>655</v>
      </c>
      <c r="B656">
        <v>24</v>
      </c>
      <c r="C656" t="s">
        <v>17</v>
      </c>
      <c r="D656" t="s">
        <v>64</v>
      </c>
      <c r="E656" t="s">
        <v>65</v>
      </c>
      <c r="F656">
        <v>59</v>
      </c>
      <c r="G656" t="s">
        <v>97</v>
      </c>
      <c r="H656" t="s">
        <v>21</v>
      </c>
      <c r="I656" t="s">
        <v>22</v>
      </c>
      <c r="J656" t="s">
        <v>51</v>
      </c>
      <c r="K656">
        <v>4.4000000000000004</v>
      </c>
      <c r="L656" t="s">
        <v>24</v>
      </c>
      <c r="M656" t="s">
        <v>68</v>
      </c>
      <c r="N656" t="s">
        <v>24</v>
      </c>
      <c r="O656" t="s">
        <v>24</v>
      </c>
      <c r="P656">
        <v>23</v>
      </c>
      <c r="Q656" t="s">
        <v>26</v>
      </c>
      <c r="R656" t="s">
        <v>47</v>
      </c>
      <c r="S656" t="str">
        <f t="shared" si="10"/>
        <v>Adult</v>
      </c>
    </row>
    <row r="657" spans="1:19" x14ac:dyDescent="0.3">
      <c r="A657">
        <v>656</v>
      </c>
      <c r="B657">
        <v>20</v>
      </c>
      <c r="C657" t="s">
        <v>17</v>
      </c>
      <c r="D657" t="s">
        <v>64</v>
      </c>
      <c r="E657" t="s">
        <v>65</v>
      </c>
      <c r="F657">
        <v>36</v>
      </c>
      <c r="G657" t="s">
        <v>89</v>
      </c>
      <c r="H657" t="s">
        <v>34</v>
      </c>
      <c r="I657" t="s">
        <v>71</v>
      </c>
      <c r="J657" t="s">
        <v>55</v>
      </c>
      <c r="K657">
        <v>3.1</v>
      </c>
      <c r="L657" t="s">
        <v>24</v>
      </c>
      <c r="M657" t="s">
        <v>36</v>
      </c>
      <c r="N657" t="s">
        <v>24</v>
      </c>
      <c r="O657" t="s">
        <v>24</v>
      </c>
      <c r="P657">
        <v>19</v>
      </c>
      <c r="Q657" t="s">
        <v>26</v>
      </c>
      <c r="R657" t="s">
        <v>86</v>
      </c>
      <c r="S657" t="str">
        <f t="shared" si="10"/>
        <v>Adult</v>
      </c>
    </row>
    <row r="658" spans="1:19" x14ac:dyDescent="0.3">
      <c r="A658">
        <v>657</v>
      </c>
      <c r="B658">
        <v>42</v>
      </c>
      <c r="C658" t="s">
        <v>17</v>
      </c>
      <c r="D658" t="s">
        <v>32</v>
      </c>
      <c r="E658" t="s">
        <v>19</v>
      </c>
      <c r="F658">
        <v>23</v>
      </c>
      <c r="G658" t="s">
        <v>136</v>
      </c>
      <c r="H658" t="s">
        <v>42</v>
      </c>
      <c r="I658" t="s">
        <v>116</v>
      </c>
      <c r="J658" t="s">
        <v>51</v>
      </c>
      <c r="K658">
        <v>3.9</v>
      </c>
      <c r="L658" t="s">
        <v>24</v>
      </c>
      <c r="M658" t="s">
        <v>52</v>
      </c>
      <c r="N658" t="s">
        <v>24</v>
      </c>
      <c r="O658" t="s">
        <v>24</v>
      </c>
      <c r="P658">
        <v>6</v>
      </c>
      <c r="Q658" t="s">
        <v>44</v>
      </c>
      <c r="R658" t="s">
        <v>56</v>
      </c>
      <c r="S658" t="str">
        <f t="shared" si="10"/>
        <v>Adult</v>
      </c>
    </row>
    <row r="659" spans="1:19" x14ac:dyDescent="0.3">
      <c r="A659">
        <v>658</v>
      </c>
      <c r="B659">
        <v>48</v>
      </c>
      <c r="C659" t="s">
        <v>17</v>
      </c>
      <c r="D659" t="s">
        <v>100</v>
      </c>
      <c r="E659" t="s">
        <v>61</v>
      </c>
      <c r="F659">
        <v>80</v>
      </c>
      <c r="G659" t="s">
        <v>115</v>
      </c>
      <c r="H659" t="s">
        <v>42</v>
      </c>
      <c r="I659" t="s">
        <v>50</v>
      </c>
      <c r="J659" t="s">
        <v>23</v>
      </c>
      <c r="K659">
        <v>4.3</v>
      </c>
      <c r="L659" t="s">
        <v>24</v>
      </c>
      <c r="M659" t="s">
        <v>36</v>
      </c>
      <c r="N659" t="s">
        <v>24</v>
      </c>
      <c r="O659" t="s">
        <v>24</v>
      </c>
      <c r="P659">
        <v>6</v>
      </c>
      <c r="Q659" t="s">
        <v>44</v>
      </c>
      <c r="R659" t="s">
        <v>56</v>
      </c>
      <c r="S659" t="str">
        <f t="shared" si="10"/>
        <v>Adult</v>
      </c>
    </row>
    <row r="660" spans="1:19" x14ac:dyDescent="0.3">
      <c r="A660">
        <v>659</v>
      </c>
      <c r="B660">
        <v>62</v>
      </c>
      <c r="C660" t="s">
        <v>17</v>
      </c>
      <c r="D660" t="s">
        <v>130</v>
      </c>
      <c r="E660" t="s">
        <v>65</v>
      </c>
      <c r="F660">
        <v>37</v>
      </c>
      <c r="G660" t="s">
        <v>58</v>
      </c>
      <c r="H660" t="s">
        <v>34</v>
      </c>
      <c r="I660" t="s">
        <v>50</v>
      </c>
      <c r="J660" t="s">
        <v>55</v>
      </c>
      <c r="K660">
        <v>4.9000000000000004</v>
      </c>
      <c r="L660" t="s">
        <v>24</v>
      </c>
      <c r="M660" t="s">
        <v>72</v>
      </c>
      <c r="N660" t="s">
        <v>24</v>
      </c>
      <c r="O660" t="s">
        <v>24</v>
      </c>
      <c r="P660">
        <v>20</v>
      </c>
      <c r="Q660" t="s">
        <v>26</v>
      </c>
      <c r="R660" t="s">
        <v>38</v>
      </c>
      <c r="S660" t="str">
        <f t="shared" si="10"/>
        <v>Senior</v>
      </c>
    </row>
    <row r="661" spans="1:19" x14ac:dyDescent="0.3">
      <c r="A661">
        <v>660</v>
      </c>
      <c r="B661">
        <v>62</v>
      </c>
      <c r="C661" t="s">
        <v>17</v>
      </c>
      <c r="D661" t="s">
        <v>57</v>
      </c>
      <c r="E661" t="s">
        <v>19</v>
      </c>
      <c r="F661">
        <v>52</v>
      </c>
      <c r="G661" t="s">
        <v>139</v>
      </c>
      <c r="H661" t="s">
        <v>34</v>
      </c>
      <c r="I661" t="s">
        <v>78</v>
      </c>
      <c r="J661" t="s">
        <v>35</v>
      </c>
      <c r="K661">
        <v>3.6</v>
      </c>
      <c r="L661" t="s">
        <v>24</v>
      </c>
      <c r="M661" t="s">
        <v>68</v>
      </c>
      <c r="N661" t="s">
        <v>24</v>
      </c>
      <c r="O661" t="s">
        <v>24</v>
      </c>
      <c r="P661">
        <v>8</v>
      </c>
      <c r="Q661" t="s">
        <v>31</v>
      </c>
      <c r="R661" t="s">
        <v>38</v>
      </c>
      <c r="S661" t="str">
        <f t="shared" si="10"/>
        <v>Senior</v>
      </c>
    </row>
    <row r="662" spans="1:19" x14ac:dyDescent="0.3">
      <c r="A662">
        <v>661</v>
      </c>
      <c r="B662">
        <v>50</v>
      </c>
      <c r="C662" t="s">
        <v>17</v>
      </c>
      <c r="D662" t="s">
        <v>60</v>
      </c>
      <c r="E662" t="s">
        <v>61</v>
      </c>
      <c r="F662">
        <v>79</v>
      </c>
      <c r="G662" t="s">
        <v>54</v>
      </c>
      <c r="H662" t="s">
        <v>42</v>
      </c>
      <c r="I662" t="s">
        <v>76</v>
      </c>
      <c r="J662" t="s">
        <v>55</v>
      </c>
      <c r="K662">
        <v>5</v>
      </c>
      <c r="L662" t="s">
        <v>24</v>
      </c>
      <c r="M662" t="s">
        <v>68</v>
      </c>
      <c r="N662" t="s">
        <v>24</v>
      </c>
      <c r="O662" t="s">
        <v>24</v>
      </c>
      <c r="P662">
        <v>39</v>
      </c>
      <c r="Q662" t="s">
        <v>37</v>
      </c>
      <c r="R662" t="s">
        <v>56</v>
      </c>
      <c r="S662" t="str">
        <f t="shared" si="10"/>
        <v>Adult</v>
      </c>
    </row>
    <row r="663" spans="1:19" x14ac:dyDescent="0.3">
      <c r="A663">
        <v>662</v>
      </c>
      <c r="B663">
        <v>57</v>
      </c>
      <c r="C663" t="s">
        <v>17</v>
      </c>
      <c r="D663" t="s">
        <v>53</v>
      </c>
      <c r="E663" t="s">
        <v>19</v>
      </c>
      <c r="F663">
        <v>68</v>
      </c>
      <c r="G663" t="s">
        <v>144</v>
      </c>
      <c r="H663" t="s">
        <v>90</v>
      </c>
      <c r="I663" t="s">
        <v>94</v>
      </c>
      <c r="J663" t="s">
        <v>55</v>
      </c>
      <c r="K663">
        <v>4.0999999999999996</v>
      </c>
      <c r="L663" t="s">
        <v>24</v>
      </c>
      <c r="M663" t="s">
        <v>72</v>
      </c>
      <c r="N663" t="s">
        <v>24</v>
      </c>
      <c r="O663" t="s">
        <v>24</v>
      </c>
      <c r="P663">
        <v>39</v>
      </c>
      <c r="Q663" t="s">
        <v>37</v>
      </c>
      <c r="R663" t="s">
        <v>56</v>
      </c>
      <c r="S663" t="str">
        <f t="shared" si="10"/>
        <v>Senior</v>
      </c>
    </row>
    <row r="664" spans="1:19" x14ac:dyDescent="0.3">
      <c r="A664">
        <v>663</v>
      </c>
      <c r="B664">
        <v>24</v>
      </c>
      <c r="C664" t="s">
        <v>17</v>
      </c>
      <c r="D664" t="s">
        <v>141</v>
      </c>
      <c r="E664" t="s">
        <v>65</v>
      </c>
      <c r="F664">
        <v>98</v>
      </c>
      <c r="G664" t="s">
        <v>113</v>
      </c>
      <c r="H664" t="s">
        <v>21</v>
      </c>
      <c r="I664" t="s">
        <v>134</v>
      </c>
      <c r="J664" t="s">
        <v>55</v>
      </c>
      <c r="K664">
        <v>2.8</v>
      </c>
      <c r="L664" t="s">
        <v>24</v>
      </c>
      <c r="M664" t="s">
        <v>25</v>
      </c>
      <c r="N664" t="s">
        <v>24</v>
      </c>
      <c r="O664" t="s">
        <v>24</v>
      </c>
      <c r="P664">
        <v>39</v>
      </c>
      <c r="Q664" t="s">
        <v>26</v>
      </c>
      <c r="R664" t="s">
        <v>74</v>
      </c>
      <c r="S664" t="str">
        <f t="shared" si="10"/>
        <v>Adult</v>
      </c>
    </row>
    <row r="665" spans="1:19" x14ac:dyDescent="0.3">
      <c r="A665">
        <v>664</v>
      </c>
      <c r="B665">
        <v>59</v>
      </c>
      <c r="C665" t="s">
        <v>17</v>
      </c>
      <c r="D665" t="s">
        <v>79</v>
      </c>
      <c r="E665" t="s">
        <v>19</v>
      </c>
      <c r="F665">
        <v>83</v>
      </c>
      <c r="G665" t="s">
        <v>118</v>
      </c>
      <c r="H665" t="s">
        <v>42</v>
      </c>
      <c r="I665" t="s">
        <v>59</v>
      </c>
      <c r="J665" t="s">
        <v>55</v>
      </c>
      <c r="K665">
        <v>4.7</v>
      </c>
      <c r="L665" t="s">
        <v>24</v>
      </c>
      <c r="M665" t="s">
        <v>25</v>
      </c>
      <c r="N665" t="s">
        <v>24</v>
      </c>
      <c r="O665" t="s">
        <v>24</v>
      </c>
      <c r="P665">
        <v>23</v>
      </c>
      <c r="Q665" t="s">
        <v>37</v>
      </c>
      <c r="R665" t="s">
        <v>86</v>
      </c>
      <c r="S665" t="str">
        <f t="shared" si="10"/>
        <v>Senior</v>
      </c>
    </row>
    <row r="666" spans="1:19" x14ac:dyDescent="0.3">
      <c r="A666">
        <v>665</v>
      </c>
      <c r="B666">
        <v>63</v>
      </c>
      <c r="C666" t="s">
        <v>17</v>
      </c>
      <c r="D666" t="s">
        <v>93</v>
      </c>
      <c r="E666" t="s">
        <v>19</v>
      </c>
      <c r="F666">
        <v>83</v>
      </c>
      <c r="G666" t="s">
        <v>110</v>
      </c>
      <c r="H666" t="s">
        <v>42</v>
      </c>
      <c r="I666" t="s">
        <v>124</v>
      </c>
      <c r="J666" t="s">
        <v>23</v>
      </c>
      <c r="K666">
        <v>4.4000000000000004</v>
      </c>
      <c r="L666" t="s">
        <v>24</v>
      </c>
      <c r="M666" t="s">
        <v>25</v>
      </c>
      <c r="N666" t="s">
        <v>24</v>
      </c>
      <c r="O666" t="s">
        <v>24</v>
      </c>
      <c r="P666">
        <v>41</v>
      </c>
      <c r="Q666" t="s">
        <v>44</v>
      </c>
      <c r="R666" t="s">
        <v>74</v>
      </c>
      <c r="S666" t="str">
        <f t="shared" si="10"/>
        <v>Senior</v>
      </c>
    </row>
    <row r="667" spans="1:19" x14ac:dyDescent="0.3">
      <c r="A667">
        <v>666</v>
      </c>
      <c r="B667">
        <v>41</v>
      </c>
      <c r="C667" t="s">
        <v>17</v>
      </c>
      <c r="D667" t="s">
        <v>93</v>
      </c>
      <c r="E667" t="s">
        <v>19</v>
      </c>
      <c r="F667">
        <v>55</v>
      </c>
      <c r="G667" t="s">
        <v>128</v>
      </c>
      <c r="H667" t="s">
        <v>42</v>
      </c>
      <c r="I667" t="s">
        <v>98</v>
      </c>
      <c r="J667" t="s">
        <v>35</v>
      </c>
      <c r="K667">
        <v>4.9000000000000004</v>
      </c>
      <c r="L667" t="s">
        <v>24</v>
      </c>
      <c r="M667" t="s">
        <v>68</v>
      </c>
      <c r="N667" t="s">
        <v>24</v>
      </c>
      <c r="O667" t="s">
        <v>24</v>
      </c>
      <c r="P667">
        <v>50</v>
      </c>
      <c r="Q667" t="s">
        <v>37</v>
      </c>
      <c r="R667" t="s">
        <v>47</v>
      </c>
      <c r="S667" t="str">
        <f t="shared" si="10"/>
        <v>Adult</v>
      </c>
    </row>
    <row r="668" spans="1:19" x14ac:dyDescent="0.3">
      <c r="A668">
        <v>667</v>
      </c>
      <c r="B668">
        <v>35</v>
      </c>
      <c r="C668" t="s">
        <v>17</v>
      </c>
      <c r="D668" t="s">
        <v>102</v>
      </c>
      <c r="E668" t="s">
        <v>19</v>
      </c>
      <c r="F668">
        <v>26</v>
      </c>
      <c r="G668" t="s">
        <v>110</v>
      </c>
      <c r="H668" t="s">
        <v>21</v>
      </c>
      <c r="I668" t="s">
        <v>46</v>
      </c>
      <c r="J668" t="s">
        <v>23</v>
      </c>
      <c r="K668">
        <v>3.1</v>
      </c>
      <c r="L668" t="s">
        <v>24</v>
      </c>
      <c r="M668" t="s">
        <v>36</v>
      </c>
      <c r="N668" t="s">
        <v>24</v>
      </c>
      <c r="O668" t="s">
        <v>24</v>
      </c>
      <c r="P668">
        <v>30</v>
      </c>
      <c r="Q668" t="s">
        <v>84</v>
      </c>
      <c r="R668" t="s">
        <v>56</v>
      </c>
      <c r="S668" t="str">
        <f t="shared" si="10"/>
        <v>Adult</v>
      </c>
    </row>
    <row r="669" spans="1:19" x14ac:dyDescent="0.3">
      <c r="A669">
        <v>668</v>
      </c>
      <c r="B669">
        <v>34</v>
      </c>
      <c r="C669" t="s">
        <v>17</v>
      </c>
      <c r="D669" t="s">
        <v>87</v>
      </c>
      <c r="E669" t="s">
        <v>65</v>
      </c>
      <c r="F669">
        <v>76</v>
      </c>
      <c r="G669" t="s">
        <v>115</v>
      </c>
      <c r="H669" t="s">
        <v>34</v>
      </c>
      <c r="I669" t="s">
        <v>142</v>
      </c>
      <c r="J669" t="s">
        <v>23</v>
      </c>
      <c r="K669">
        <v>2.6</v>
      </c>
      <c r="L669" t="s">
        <v>24</v>
      </c>
      <c r="M669" t="s">
        <v>52</v>
      </c>
      <c r="N669" t="s">
        <v>24</v>
      </c>
      <c r="O669" t="s">
        <v>24</v>
      </c>
      <c r="P669">
        <v>32</v>
      </c>
      <c r="Q669" t="s">
        <v>73</v>
      </c>
      <c r="R669" t="s">
        <v>56</v>
      </c>
      <c r="S669" t="str">
        <f t="shared" si="10"/>
        <v>Adult</v>
      </c>
    </row>
    <row r="670" spans="1:19" x14ac:dyDescent="0.3">
      <c r="A670">
        <v>669</v>
      </c>
      <c r="B670">
        <v>49</v>
      </c>
      <c r="C670" t="s">
        <v>17</v>
      </c>
      <c r="D670" t="s">
        <v>111</v>
      </c>
      <c r="E670" t="s">
        <v>19</v>
      </c>
      <c r="F670">
        <v>85</v>
      </c>
      <c r="G670" t="s">
        <v>75</v>
      </c>
      <c r="H670" t="s">
        <v>34</v>
      </c>
      <c r="I670" t="s">
        <v>46</v>
      </c>
      <c r="J670" t="s">
        <v>55</v>
      </c>
      <c r="K670">
        <v>2.9</v>
      </c>
      <c r="L670" t="s">
        <v>24</v>
      </c>
      <c r="M670" t="s">
        <v>25</v>
      </c>
      <c r="N670" t="s">
        <v>24</v>
      </c>
      <c r="O670" t="s">
        <v>24</v>
      </c>
      <c r="P670">
        <v>35</v>
      </c>
      <c r="Q670" t="s">
        <v>73</v>
      </c>
      <c r="R670" t="s">
        <v>86</v>
      </c>
      <c r="S670" t="str">
        <f t="shared" si="10"/>
        <v>Adult</v>
      </c>
    </row>
    <row r="671" spans="1:19" x14ac:dyDescent="0.3">
      <c r="A671">
        <v>670</v>
      </c>
      <c r="B671">
        <v>43</v>
      </c>
      <c r="C671" t="s">
        <v>17</v>
      </c>
      <c r="D671" t="s">
        <v>100</v>
      </c>
      <c r="E671" t="s">
        <v>61</v>
      </c>
      <c r="F671">
        <v>89</v>
      </c>
      <c r="G671" t="s">
        <v>113</v>
      </c>
      <c r="H671" t="s">
        <v>42</v>
      </c>
      <c r="I671" t="s">
        <v>22</v>
      </c>
      <c r="J671" t="s">
        <v>35</v>
      </c>
      <c r="K671">
        <v>3.3</v>
      </c>
      <c r="L671" t="s">
        <v>24</v>
      </c>
      <c r="M671" t="s">
        <v>36</v>
      </c>
      <c r="N671" t="s">
        <v>24</v>
      </c>
      <c r="O671" t="s">
        <v>24</v>
      </c>
      <c r="P671">
        <v>45</v>
      </c>
      <c r="Q671" t="s">
        <v>26</v>
      </c>
      <c r="R671" t="s">
        <v>74</v>
      </c>
      <c r="S671" t="str">
        <f t="shared" si="10"/>
        <v>Adult</v>
      </c>
    </row>
    <row r="672" spans="1:19" x14ac:dyDescent="0.3">
      <c r="A672">
        <v>671</v>
      </c>
      <c r="B672">
        <v>63</v>
      </c>
      <c r="C672" t="s">
        <v>17</v>
      </c>
      <c r="D672" t="s">
        <v>28</v>
      </c>
      <c r="E672" t="s">
        <v>19</v>
      </c>
      <c r="F672">
        <v>41</v>
      </c>
      <c r="G672" t="s">
        <v>58</v>
      </c>
      <c r="H672" t="s">
        <v>90</v>
      </c>
      <c r="I672" t="s">
        <v>71</v>
      </c>
      <c r="J672" t="s">
        <v>35</v>
      </c>
      <c r="K672">
        <v>4.8</v>
      </c>
      <c r="L672" t="s">
        <v>24</v>
      </c>
      <c r="M672" t="s">
        <v>43</v>
      </c>
      <c r="N672" t="s">
        <v>24</v>
      </c>
      <c r="O672" t="s">
        <v>24</v>
      </c>
      <c r="P672">
        <v>37</v>
      </c>
      <c r="Q672" t="s">
        <v>31</v>
      </c>
      <c r="R672" t="s">
        <v>74</v>
      </c>
      <c r="S672" t="str">
        <f t="shared" si="10"/>
        <v>Senior</v>
      </c>
    </row>
    <row r="673" spans="1:19" x14ac:dyDescent="0.3">
      <c r="A673">
        <v>672</v>
      </c>
      <c r="B673">
        <v>38</v>
      </c>
      <c r="C673" t="s">
        <v>17</v>
      </c>
      <c r="D673" t="s">
        <v>100</v>
      </c>
      <c r="E673" t="s">
        <v>61</v>
      </c>
      <c r="F673">
        <v>30</v>
      </c>
      <c r="G673" t="s">
        <v>144</v>
      </c>
      <c r="H673" t="s">
        <v>21</v>
      </c>
      <c r="I673" t="s">
        <v>92</v>
      </c>
      <c r="J673" t="s">
        <v>23</v>
      </c>
      <c r="K673">
        <v>4.7</v>
      </c>
      <c r="L673" t="s">
        <v>24</v>
      </c>
      <c r="M673" t="s">
        <v>25</v>
      </c>
      <c r="N673" t="s">
        <v>24</v>
      </c>
      <c r="O673" t="s">
        <v>24</v>
      </c>
      <c r="P673">
        <v>45</v>
      </c>
      <c r="Q673" t="s">
        <v>31</v>
      </c>
      <c r="R673" t="s">
        <v>38</v>
      </c>
      <c r="S673" t="str">
        <f t="shared" si="10"/>
        <v>Adult</v>
      </c>
    </row>
    <row r="674" spans="1:19" x14ac:dyDescent="0.3">
      <c r="A674">
        <v>673</v>
      </c>
      <c r="B674">
        <v>59</v>
      </c>
      <c r="C674" t="s">
        <v>17</v>
      </c>
      <c r="D674" t="s">
        <v>123</v>
      </c>
      <c r="E674" t="s">
        <v>19</v>
      </c>
      <c r="F674">
        <v>53</v>
      </c>
      <c r="G674" t="s">
        <v>147</v>
      </c>
      <c r="H674" t="s">
        <v>42</v>
      </c>
      <c r="I674" t="s">
        <v>98</v>
      </c>
      <c r="J674" t="s">
        <v>23</v>
      </c>
      <c r="K674">
        <v>3.3</v>
      </c>
      <c r="L674" t="s">
        <v>24</v>
      </c>
      <c r="M674" t="s">
        <v>68</v>
      </c>
      <c r="N674" t="s">
        <v>24</v>
      </c>
      <c r="O674" t="s">
        <v>24</v>
      </c>
      <c r="P674">
        <v>29</v>
      </c>
      <c r="Q674" t="s">
        <v>31</v>
      </c>
      <c r="R674" t="s">
        <v>56</v>
      </c>
      <c r="S674" t="str">
        <f t="shared" si="10"/>
        <v>Senior</v>
      </c>
    </row>
    <row r="675" spans="1:19" x14ac:dyDescent="0.3">
      <c r="A675">
        <v>674</v>
      </c>
      <c r="B675">
        <v>35</v>
      </c>
      <c r="C675" t="s">
        <v>17</v>
      </c>
      <c r="D675" t="s">
        <v>53</v>
      </c>
      <c r="E675" t="s">
        <v>19</v>
      </c>
      <c r="F675">
        <v>66</v>
      </c>
      <c r="G675" t="s">
        <v>99</v>
      </c>
      <c r="H675" t="s">
        <v>42</v>
      </c>
      <c r="I675" t="s">
        <v>124</v>
      </c>
      <c r="J675" t="s">
        <v>35</v>
      </c>
      <c r="K675">
        <v>4.2</v>
      </c>
      <c r="L675" t="s">
        <v>24</v>
      </c>
      <c r="M675" t="s">
        <v>36</v>
      </c>
      <c r="N675" t="s">
        <v>24</v>
      </c>
      <c r="O675" t="s">
        <v>24</v>
      </c>
      <c r="P675">
        <v>27</v>
      </c>
      <c r="Q675" t="s">
        <v>26</v>
      </c>
      <c r="R675" t="s">
        <v>74</v>
      </c>
      <c r="S675" t="str">
        <f t="shared" si="10"/>
        <v>Adult</v>
      </c>
    </row>
    <row r="676" spans="1:19" x14ac:dyDescent="0.3">
      <c r="A676">
        <v>675</v>
      </c>
      <c r="B676">
        <v>48</v>
      </c>
      <c r="C676" t="s">
        <v>17</v>
      </c>
      <c r="D676" t="s">
        <v>104</v>
      </c>
      <c r="E676" t="s">
        <v>65</v>
      </c>
      <c r="F676">
        <v>33</v>
      </c>
      <c r="G676" t="s">
        <v>147</v>
      </c>
      <c r="H676" t="s">
        <v>90</v>
      </c>
      <c r="I676" t="s">
        <v>116</v>
      </c>
      <c r="J676" t="s">
        <v>23</v>
      </c>
      <c r="K676">
        <v>4.7</v>
      </c>
      <c r="L676" t="s">
        <v>24</v>
      </c>
      <c r="M676" t="s">
        <v>72</v>
      </c>
      <c r="N676" t="s">
        <v>24</v>
      </c>
      <c r="O676" t="s">
        <v>24</v>
      </c>
      <c r="P676">
        <v>36</v>
      </c>
      <c r="Q676" t="s">
        <v>73</v>
      </c>
      <c r="R676" t="s">
        <v>47</v>
      </c>
      <c r="S676" t="str">
        <f t="shared" si="10"/>
        <v>Adult</v>
      </c>
    </row>
    <row r="677" spans="1:19" x14ac:dyDescent="0.3">
      <c r="A677">
        <v>676</v>
      </c>
      <c r="B677">
        <v>64</v>
      </c>
      <c r="C677" t="s">
        <v>17</v>
      </c>
      <c r="D677" t="s">
        <v>87</v>
      </c>
      <c r="E677" t="s">
        <v>65</v>
      </c>
      <c r="F677">
        <v>86</v>
      </c>
      <c r="G677" t="s">
        <v>70</v>
      </c>
      <c r="H677" t="s">
        <v>42</v>
      </c>
      <c r="I677" t="s">
        <v>132</v>
      </c>
      <c r="J677" t="s">
        <v>35</v>
      </c>
      <c r="K677">
        <v>2.6</v>
      </c>
      <c r="L677" t="s">
        <v>24</v>
      </c>
      <c r="M677" t="s">
        <v>68</v>
      </c>
      <c r="N677" t="s">
        <v>24</v>
      </c>
      <c r="O677" t="s">
        <v>24</v>
      </c>
      <c r="P677">
        <v>9</v>
      </c>
      <c r="Q677" t="s">
        <v>31</v>
      </c>
      <c r="R677" t="s">
        <v>47</v>
      </c>
      <c r="S677" t="str">
        <f t="shared" si="10"/>
        <v>Senior</v>
      </c>
    </row>
    <row r="678" spans="1:19" x14ac:dyDescent="0.3">
      <c r="A678">
        <v>677</v>
      </c>
      <c r="B678">
        <v>28</v>
      </c>
      <c r="C678" t="s">
        <v>17</v>
      </c>
      <c r="D678" t="s">
        <v>93</v>
      </c>
      <c r="E678" t="s">
        <v>19</v>
      </c>
      <c r="F678">
        <v>60</v>
      </c>
      <c r="G678" t="s">
        <v>137</v>
      </c>
      <c r="H678" t="s">
        <v>42</v>
      </c>
      <c r="I678" t="s">
        <v>98</v>
      </c>
      <c r="J678" t="s">
        <v>23</v>
      </c>
      <c r="K678">
        <v>2.9</v>
      </c>
      <c r="L678" t="s">
        <v>24</v>
      </c>
      <c r="M678" t="s">
        <v>68</v>
      </c>
      <c r="N678" t="s">
        <v>24</v>
      </c>
      <c r="O678" t="s">
        <v>24</v>
      </c>
      <c r="P678">
        <v>38</v>
      </c>
      <c r="Q678" t="s">
        <v>26</v>
      </c>
      <c r="R678" t="s">
        <v>74</v>
      </c>
      <c r="S678" t="str">
        <f t="shared" si="10"/>
        <v>Adult</v>
      </c>
    </row>
    <row r="679" spans="1:19" x14ac:dyDescent="0.3">
      <c r="A679">
        <v>678</v>
      </c>
      <c r="B679">
        <v>60</v>
      </c>
      <c r="C679" t="s">
        <v>17</v>
      </c>
      <c r="D679" t="s">
        <v>123</v>
      </c>
      <c r="E679" t="s">
        <v>19</v>
      </c>
      <c r="F679">
        <v>62</v>
      </c>
      <c r="G679" t="s">
        <v>147</v>
      </c>
      <c r="H679" t="s">
        <v>34</v>
      </c>
      <c r="I679" t="s">
        <v>46</v>
      </c>
      <c r="J679" t="s">
        <v>51</v>
      </c>
      <c r="K679">
        <v>2.7</v>
      </c>
      <c r="L679" t="s">
        <v>24</v>
      </c>
      <c r="M679" t="s">
        <v>25</v>
      </c>
      <c r="N679" t="s">
        <v>24</v>
      </c>
      <c r="O679" t="s">
        <v>24</v>
      </c>
      <c r="P679">
        <v>41</v>
      </c>
      <c r="Q679" t="s">
        <v>44</v>
      </c>
      <c r="R679" t="s">
        <v>47</v>
      </c>
      <c r="S679" t="str">
        <f t="shared" si="10"/>
        <v>Senior</v>
      </c>
    </row>
    <row r="680" spans="1:19" x14ac:dyDescent="0.3">
      <c r="A680">
        <v>679</v>
      </c>
      <c r="B680">
        <v>27</v>
      </c>
      <c r="C680" t="s">
        <v>17</v>
      </c>
      <c r="D680" t="s">
        <v>18</v>
      </c>
      <c r="E680" t="s">
        <v>19</v>
      </c>
      <c r="F680">
        <v>74</v>
      </c>
      <c r="G680" t="s">
        <v>29</v>
      </c>
      <c r="H680" t="s">
        <v>42</v>
      </c>
      <c r="I680" t="s">
        <v>83</v>
      </c>
      <c r="J680" t="s">
        <v>55</v>
      </c>
      <c r="K680">
        <v>3.3</v>
      </c>
      <c r="L680" t="s">
        <v>24</v>
      </c>
      <c r="M680" t="s">
        <v>72</v>
      </c>
      <c r="N680" t="s">
        <v>24</v>
      </c>
      <c r="O680" t="s">
        <v>24</v>
      </c>
      <c r="P680">
        <v>25</v>
      </c>
      <c r="Q680" t="s">
        <v>84</v>
      </c>
      <c r="R680" t="s">
        <v>95</v>
      </c>
      <c r="S680" t="str">
        <f t="shared" si="10"/>
        <v>Adult</v>
      </c>
    </row>
    <row r="681" spans="1:19" x14ac:dyDescent="0.3">
      <c r="A681">
        <v>680</v>
      </c>
      <c r="B681">
        <v>56</v>
      </c>
      <c r="C681" t="s">
        <v>17</v>
      </c>
      <c r="D681" t="s">
        <v>39</v>
      </c>
      <c r="E681" t="s">
        <v>40</v>
      </c>
      <c r="F681">
        <v>95</v>
      </c>
      <c r="G681" t="s">
        <v>149</v>
      </c>
      <c r="H681" t="s">
        <v>42</v>
      </c>
      <c r="I681" t="s">
        <v>46</v>
      </c>
      <c r="J681" t="s">
        <v>55</v>
      </c>
      <c r="K681">
        <v>3.4</v>
      </c>
      <c r="L681" t="s">
        <v>24</v>
      </c>
      <c r="M681" t="s">
        <v>25</v>
      </c>
      <c r="N681" t="s">
        <v>24</v>
      </c>
      <c r="O681" t="s">
        <v>24</v>
      </c>
      <c r="P681">
        <v>37</v>
      </c>
      <c r="Q681" t="s">
        <v>26</v>
      </c>
      <c r="R681" t="s">
        <v>27</v>
      </c>
      <c r="S681" t="str">
        <f t="shared" si="10"/>
        <v>Senior</v>
      </c>
    </row>
    <row r="682" spans="1:19" x14ac:dyDescent="0.3">
      <c r="A682">
        <v>681</v>
      </c>
      <c r="B682">
        <v>58</v>
      </c>
      <c r="C682" t="s">
        <v>17</v>
      </c>
      <c r="D682" t="s">
        <v>48</v>
      </c>
      <c r="E682" t="s">
        <v>40</v>
      </c>
      <c r="F682">
        <v>25</v>
      </c>
      <c r="G682" t="s">
        <v>120</v>
      </c>
      <c r="H682" t="s">
        <v>42</v>
      </c>
      <c r="I682" t="s">
        <v>134</v>
      </c>
      <c r="J682" t="s">
        <v>35</v>
      </c>
      <c r="K682">
        <v>4.2</v>
      </c>
      <c r="L682" t="s">
        <v>24</v>
      </c>
      <c r="M682" t="s">
        <v>25</v>
      </c>
      <c r="N682" t="s">
        <v>24</v>
      </c>
      <c r="O682" t="s">
        <v>24</v>
      </c>
      <c r="P682">
        <v>3</v>
      </c>
      <c r="Q682" t="s">
        <v>44</v>
      </c>
      <c r="R682" t="s">
        <v>47</v>
      </c>
      <c r="S682" t="str">
        <f t="shared" si="10"/>
        <v>Senior</v>
      </c>
    </row>
    <row r="683" spans="1:19" x14ac:dyDescent="0.3">
      <c r="A683">
        <v>682</v>
      </c>
      <c r="B683">
        <v>30</v>
      </c>
      <c r="C683" t="s">
        <v>17</v>
      </c>
      <c r="D683" t="s">
        <v>53</v>
      </c>
      <c r="E683" t="s">
        <v>19</v>
      </c>
      <c r="F683">
        <v>59</v>
      </c>
      <c r="G683" t="s">
        <v>58</v>
      </c>
      <c r="H683" t="s">
        <v>90</v>
      </c>
      <c r="I683" t="s">
        <v>71</v>
      </c>
      <c r="J683" t="s">
        <v>23</v>
      </c>
      <c r="K683">
        <v>3.8</v>
      </c>
      <c r="L683" t="s">
        <v>24</v>
      </c>
      <c r="M683" t="s">
        <v>68</v>
      </c>
      <c r="N683" t="s">
        <v>24</v>
      </c>
      <c r="O683" t="s">
        <v>24</v>
      </c>
      <c r="P683">
        <v>24</v>
      </c>
      <c r="Q683" t="s">
        <v>37</v>
      </c>
      <c r="R683" t="s">
        <v>95</v>
      </c>
      <c r="S683" t="str">
        <f t="shared" si="10"/>
        <v>Adult</v>
      </c>
    </row>
    <row r="684" spans="1:19" x14ac:dyDescent="0.3">
      <c r="A684">
        <v>683</v>
      </c>
      <c r="B684">
        <v>23</v>
      </c>
      <c r="C684" t="s">
        <v>17</v>
      </c>
      <c r="D684" t="s">
        <v>100</v>
      </c>
      <c r="E684" t="s">
        <v>61</v>
      </c>
      <c r="F684">
        <v>29</v>
      </c>
      <c r="G684" t="s">
        <v>66</v>
      </c>
      <c r="H684" t="s">
        <v>42</v>
      </c>
      <c r="I684" t="s">
        <v>108</v>
      </c>
      <c r="J684" t="s">
        <v>51</v>
      </c>
      <c r="K684">
        <v>4</v>
      </c>
      <c r="L684" t="s">
        <v>24</v>
      </c>
      <c r="M684" t="s">
        <v>52</v>
      </c>
      <c r="N684" t="s">
        <v>24</v>
      </c>
      <c r="O684" t="s">
        <v>24</v>
      </c>
      <c r="P684">
        <v>49</v>
      </c>
      <c r="Q684" t="s">
        <v>37</v>
      </c>
      <c r="R684" t="s">
        <v>74</v>
      </c>
      <c r="S684" t="str">
        <f t="shared" si="10"/>
        <v>Adult</v>
      </c>
    </row>
    <row r="685" spans="1:19" x14ac:dyDescent="0.3">
      <c r="A685">
        <v>684</v>
      </c>
      <c r="B685">
        <v>33</v>
      </c>
      <c r="C685" t="s">
        <v>17</v>
      </c>
      <c r="D685" t="s">
        <v>39</v>
      </c>
      <c r="E685" t="s">
        <v>40</v>
      </c>
      <c r="F685">
        <v>36</v>
      </c>
      <c r="G685" t="s">
        <v>149</v>
      </c>
      <c r="H685" t="s">
        <v>34</v>
      </c>
      <c r="I685" t="s">
        <v>81</v>
      </c>
      <c r="J685" t="s">
        <v>23</v>
      </c>
      <c r="K685">
        <v>2.7</v>
      </c>
      <c r="L685" t="s">
        <v>24</v>
      </c>
      <c r="M685" t="s">
        <v>36</v>
      </c>
      <c r="N685" t="s">
        <v>24</v>
      </c>
      <c r="O685" t="s">
        <v>24</v>
      </c>
      <c r="P685">
        <v>3</v>
      </c>
      <c r="Q685" t="s">
        <v>73</v>
      </c>
      <c r="R685" t="s">
        <v>86</v>
      </c>
      <c r="S685" t="str">
        <f t="shared" si="10"/>
        <v>Adult</v>
      </c>
    </row>
    <row r="686" spans="1:19" x14ac:dyDescent="0.3">
      <c r="A686">
        <v>685</v>
      </c>
      <c r="B686">
        <v>63</v>
      </c>
      <c r="C686" t="s">
        <v>17</v>
      </c>
      <c r="D686" t="s">
        <v>122</v>
      </c>
      <c r="E686" t="s">
        <v>65</v>
      </c>
      <c r="F686">
        <v>82</v>
      </c>
      <c r="G686" t="s">
        <v>88</v>
      </c>
      <c r="H686" t="s">
        <v>42</v>
      </c>
      <c r="I686" t="s">
        <v>132</v>
      </c>
      <c r="J686" t="s">
        <v>51</v>
      </c>
      <c r="K686">
        <v>4.7</v>
      </c>
      <c r="L686" t="s">
        <v>24</v>
      </c>
      <c r="M686" t="s">
        <v>25</v>
      </c>
      <c r="N686" t="s">
        <v>24</v>
      </c>
      <c r="O686" t="s">
        <v>24</v>
      </c>
      <c r="P686">
        <v>42</v>
      </c>
      <c r="Q686" t="s">
        <v>84</v>
      </c>
      <c r="R686" t="s">
        <v>86</v>
      </c>
      <c r="S686" t="str">
        <f t="shared" si="10"/>
        <v>Senior</v>
      </c>
    </row>
    <row r="687" spans="1:19" x14ac:dyDescent="0.3">
      <c r="A687">
        <v>686</v>
      </c>
      <c r="B687">
        <v>70</v>
      </c>
      <c r="C687" t="s">
        <v>17</v>
      </c>
      <c r="D687" t="s">
        <v>18</v>
      </c>
      <c r="E687" t="s">
        <v>19</v>
      </c>
      <c r="F687">
        <v>71</v>
      </c>
      <c r="G687" t="s">
        <v>33</v>
      </c>
      <c r="H687" t="s">
        <v>90</v>
      </c>
      <c r="I687" t="s">
        <v>134</v>
      </c>
      <c r="J687" t="s">
        <v>23</v>
      </c>
      <c r="K687">
        <v>3.5</v>
      </c>
      <c r="L687" t="s">
        <v>24</v>
      </c>
      <c r="M687" t="s">
        <v>52</v>
      </c>
      <c r="N687" t="s">
        <v>24</v>
      </c>
      <c r="O687" t="s">
        <v>24</v>
      </c>
      <c r="P687">
        <v>32</v>
      </c>
      <c r="Q687" t="s">
        <v>31</v>
      </c>
      <c r="R687" t="s">
        <v>27</v>
      </c>
      <c r="S687" t="str">
        <f t="shared" si="10"/>
        <v>Senior</v>
      </c>
    </row>
    <row r="688" spans="1:19" x14ac:dyDescent="0.3">
      <c r="A688">
        <v>687</v>
      </c>
      <c r="B688">
        <v>70</v>
      </c>
      <c r="C688" t="s">
        <v>17</v>
      </c>
      <c r="D688" t="s">
        <v>28</v>
      </c>
      <c r="E688" t="s">
        <v>19</v>
      </c>
      <c r="F688">
        <v>35</v>
      </c>
      <c r="G688" t="s">
        <v>114</v>
      </c>
      <c r="H688" t="s">
        <v>21</v>
      </c>
      <c r="I688" t="s">
        <v>116</v>
      </c>
      <c r="J688" t="s">
        <v>55</v>
      </c>
      <c r="K688">
        <v>3</v>
      </c>
      <c r="L688" t="s">
        <v>24</v>
      </c>
      <c r="M688" t="s">
        <v>68</v>
      </c>
      <c r="N688" t="s">
        <v>24</v>
      </c>
      <c r="O688" t="s">
        <v>24</v>
      </c>
      <c r="P688">
        <v>33</v>
      </c>
      <c r="Q688" t="s">
        <v>26</v>
      </c>
      <c r="R688" t="s">
        <v>27</v>
      </c>
      <c r="S688" t="str">
        <f t="shared" si="10"/>
        <v>Senior</v>
      </c>
    </row>
    <row r="689" spans="1:19" x14ac:dyDescent="0.3">
      <c r="A689">
        <v>688</v>
      </c>
      <c r="B689">
        <v>19</v>
      </c>
      <c r="C689" t="s">
        <v>17</v>
      </c>
      <c r="D689" t="s">
        <v>141</v>
      </c>
      <c r="E689" t="s">
        <v>65</v>
      </c>
      <c r="F689">
        <v>38</v>
      </c>
      <c r="G689" t="s">
        <v>62</v>
      </c>
      <c r="H689" t="s">
        <v>90</v>
      </c>
      <c r="I689" t="s">
        <v>46</v>
      </c>
      <c r="J689" t="s">
        <v>23</v>
      </c>
      <c r="K689">
        <v>3.3</v>
      </c>
      <c r="L689" t="s">
        <v>24</v>
      </c>
      <c r="M689" t="s">
        <v>36</v>
      </c>
      <c r="N689" t="s">
        <v>24</v>
      </c>
      <c r="O689" t="s">
        <v>24</v>
      </c>
      <c r="P689">
        <v>46</v>
      </c>
      <c r="Q689" t="s">
        <v>73</v>
      </c>
      <c r="R689" t="s">
        <v>56</v>
      </c>
      <c r="S689" t="str">
        <f t="shared" si="10"/>
        <v>Teenager</v>
      </c>
    </row>
    <row r="690" spans="1:19" x14ac:dyDescent="0.3">
      <c r="A690">
        <v>689</v>
      </c>
      <c r="B690">
        <v>25</v>
      </c>
      <c r="C690" t="s">
        <v>17</v>
      </c>
      <c r="D690" t="s">
        <v>117</v>
      </c>
      <c r="E690" t="s">
        <v>65</v>
      </c>
      <c r="F690">
        <v>59</v>
      </c>
      <c r="G690" t="s">
        <v>149</v>
      </c>
      <c r="H690" t="s">
        <v>34</v>
      </c>
      <c r="I690" t="s">
        <v>98</v>
      </c>
      <c r="J690" t="s">
        <v>51</v>
      </c>
      <c r="K690">
        <v>4.7</v>
      </c>
      <c r="L690" t="s">
        <v>24</v>
      </c>
      <c r="M690" t="s">
        <v>72</v>
      </c>
      <c r="N690" t="s">
        <v>24</v>
      </c>
      <c r="O690" t="s">
        <v>24</v>
      </c>
      <c r="P690">
        <v>44</v>
      </c>
      <c r="Q690" t="s">
        <v>26</v>
      </c>
      <c r="R690" t="s">
        <v>86</v>
      </c>
      <c r="S690" t="str">
        <f t="shared" si="10"/>
        <v>Adult</v>
      </c>
    </row>
    <row r="691" spans="1:19" x14ac:dyDescent="0.3">
      <c r="A691">
        <v>690</v>
      </c>
      <c r="B691">
        <v>19</v>
      </c>
      <c r="C691" t="s">
        <v>17</v>
      </c>
      <c r="D691" t="s">
        <v>102</v>
      </c>
      <c r="E691" t="s">
        <v>19</v>
      </c>
      <c r="F691">
        <v>91</v>
      </c>
      <c r="G691" t="s">
        <v>136</v>
      </c>
      <c r="H691" t="s">
        <v>42</v>
      </c>
      <c r="I691" t="s">
        <v>119</v>
      </c>
      <c r="J691" t="s">
        <v>51</v>
      </c>
      <c r="K691">
        <v>4.7</v>
      </c>
      <c r="L691" t="s">
        <v>24</v>
      </c>
      <c r="M691" t="s">
        <v>25</v>
      </c>
      <c r="N691" t="s">
        <v>24</v>
      </c>
      <c r="O691" t="s">
        <v>24</v>
      </c>
      <c r="P691">
        <v>35</v>
      </c>
      <c r="Q691" t="s">
        <v>37</v>
      </c>
      <c r="R691" t="s">
        <v>95</v>
      </c>
      <c r="S691" t="str">
        <f t="shared" si="10"/>
        <v>Teenager</v>
      </c>
    </row>
    <row r="692" spans="1:19" x14ac:dyDescent="0.3">
      <c r="A692">
        <v>691</v>
      </c>
      <c r="B692">
        <v>25</v>
      </c>
      <c r="C692" t="s">
        <v>17</v>
      </c>
      <c r="D692" t="s">
        <v>57</v>
      </c>
      <c r="E692" t="s">
        <v>19</v>
      </c>
      <c r="F692">
        <v>68</v>
      </c>
      <c r="G692" t="s">
        <v>118</v>
      </c>
      <c r="H692" t="s">
        <v>90</v>
      </c>
      <c r="I692" t="s">
        <v>106</v>
      </c>
      <c r="J692" t="s">
        <v>35</v>
      </c>
      <c r="K692">
        <v>4.8</v>
      </c>
      <c r="L692" t="s">
        <v>24</v>
      </c>
      <c r="M692" t="s">
        <v>52</v>
      </c>
      <c r="N692" t="s">
        <v>24</v>
      </c>
      <c r="O692" t="s">
        <v>24</v>
      </c>
      <c r="P692">
        <v>45</v>
      </c>
      <c r="Q692" t="s">
        <v>73</v>
      </c>
      <c r="R692" t="s">
        <v>38</v>
      </c>
      <c r="S692" t="str">
        <f t="shared" si="10"/>
        <v>Adult</v>
      </c>
    </row>
    <row r="693" spans="1:19" x14ac:dyDescent="0.3">
      <c r="A693">
        <v>692</v>
      </c>
      <c r="B693">
        <v>60</v>
      </c>
      <c r="C693" t="s">
        <v>17</v>
      </c>
      <c r="D693" t="s">
        <v>130</v>
      </c>
      <c r="E693" t="s">
        <v>65</v>
      </c>
      <c r="F693">
        <v>21</v>
      </c>
      <c r="G693" t="s">
        <v>33</v>
      </c>
      <c r="H693" t="s">
        <v>21</v>
      </c>
      <c r="I693" t="s">
        <v>63</v>
      </c>
      <c r="J693" t="s">
        <v>51</v>
      </c>
      <c r="K693">
        <v>2.9</v>
      </c>
      <c r="L693" t="s">
        <v>24</v>
      </c>
      <c r="M693" t="s">
        <v>52</v>
      </c>
      <c r="N693" t="s">
        <v>24</v>
      </c>
      <c r="O693" t="s">
        <v>24</v>
      </c>
      <c r="P693">
        <v>37</v>
      </c>
      <c r="Q693" t="s">
        <v>44</v>
      </c>
      <c r="R693" t="s">
        <v>74</v>
      </c>
      <c r="S693" t="str">
        <f t="shared" si="10"/>
        <v>Senior</v>
      </c>
    </row>
    <row r="694" spans="1:19" x14ac:dyDescent="0.3">
      <c r="A694">
        <v>693</v>
      </c>
      <c r="B694">
        <v>35</v>
      </c>
      <c r="C694" t="s">
        <v>17</v>
      </c>
      <c r="D694" t="s">
        <v>87</v>
      </c>
      <c r="E694" t="s">
        <v>65</v>
      </c>
      <c r="F694">
        <v>95</v>
      </c>
      <c r="G694" t="s">
        <v>112</v>
      </c>
      <c r="H694" t="s">
        <v>42</v>
      </c>
      <c r="I694" t="s">
        <v>107</v>
      </c>
      <c r="J694" t="s">
        <v>35</v>
      </c>
      <c r="K694">
        <v>4</v>
      </c>
      <c r="L694" t="s">
        <v>24</v>
      </c>
      <c r="M694" t="s">
        <v>68</v>
      </c>
      <c r="N694" t="s">
        <v>24</v>
      </c>
      <c r="O694" t="s">
        <v>24</v>
      </c>
      <c r="P694">
        <v>40</v>
      </c>
      <c r="Q694" t="s">
        <v>84</v>
      </c>
      <c r="R694" t="s">
        <v>95</v>
      </c>
      <c r="S694" t="str">
        <f t="shared" si="10"/>
        <v>Adult</v>
      </c>
    </row>
    <row r="695" spans="1:19" x14ac:dyDescent="0.3">
      <c r="A695">
        <v>694</v>
      </c>
      <c r="B695">
        <v>46</v>
      </c>
      <c r="C695" t="s">
        <v>17</v>
      </c>
      <c r="D695" t="s">
        <v>57</v>
      </c>
      <c r="E695" t="s">
        <v>19</v>
      </c>
      <c r="F695">
        <v>52</v>
      </c>
      <c r="G695" t="s">
        <v>127</v>
      </c>
      <c r="H695" t="s">
        <v>21</v>
      </c>
      <c r="I695" t="s">
        <v>46</v>
      </c>
      <c r="J695" t="s">
        <v>35</v>
      </c>
      <c r="K695">
        <v>3.1</v>
      </c>
      <c r="L695" t="s">
        <v>24</v>
      </c>
      <c r="M695" t="s">
        <v>36</v>
      </c>
      <c r="N695" t="s">
        <v>24</v>
      </c>
      <c r="O695" t="s">
        <v>24</v>
      </c>
      <c r="P695">
        <v>30</v>
      </c>
      <c r="Q695" t="s">
        <v>31</v>
      </c>
      <c r="R695" t="s">
        <v>95</v>
      </c>
      <c r="S695" t="str">
        <f t="shared" si="10"/>
        <v>Adult</v>
      </c>
    </row>
    <row r="696" spans="1:19" x14ac:dyDescent="0.3">
      <c r="A696">
        <v>695</v>
      </c>
      <c r="B696">
        <v>41</v>
      </c>
      <c r="C696" t="s">
        <v>17</v>
      </c>
      <c r="D696" t="s">
        <v>79</v>
      </c>
      <c r="E696" t="s">
        <v>19</v>
      </c>
      <c r="F696">
        <v>21</v>
      </c>
      <c r="G696" t="s">
        <v>20</v>
      </c>
      <c r="H696" t="s">
        <v>34</v>
      </c>
      <c r="I696" t="s">
        <v>59</v>
      </c>
      <c r="J696" t="s">
        <v>55</v>
      </c>
      <c r="K696">
        <v>3.5</v>
      </c>
      <c r="L696" t="s">
        <v>24</v>
      </c>
      <c r="M696" t="s">
        <v>68</v>
      </c>
      <c r="N696" t="s">
        <v>24</v>
      </c>
      <c r="O696" t="s">
        <v>24</v>
      </c>
      <c r="P696">
        <v>38</v>
      </c>
      <c r="Q696" t="s">
        <v>26</v>
      </c>
      <c r="R696" t="s">
        <v>95</v>
      </c>
      <c r="S696" t="str">
        <f t="shared" si="10"/>
        <v>Adult</v>
      </c>
    </row>
    <row r="697" spans="1:19" x14ac:dyDescent="0.3">
      <c r="A697">
        <v>696</v>
      </c>
      <c r="B697">
        <v>30</v>
      </c>
      <c r="C697" t="s">
        <v>17</v>
      </c>
      <c r="D697" t="s">
        <v>57</v>
      </c>
      <c r="E697" t="s">
        <v>19</v>
      </c>
      <c r="F697">
        <v>67</v>
      </c>
      <c r="G697" t="s">
        <v>105</v>
      </c>
      <c r="H697" t="s">
        <v>90</v>
      </c>
      <c r="I697" t="s">
        <v>98</v>
      </c>
      <c r="J697" t="s">
        <v>51</v>
      </c>
      <c r="K697">
        <v>3.7</v>
      </c>
      <c r="L697" t="s">
        <v>24</v>
      </c>
      <c r="M697" t="s">
        <v>43</v>
      </c>
      <c r="N697" t="s">
        <v>24</v>
      </c>
      <c r="O697" t="s">
        <v>24</v>
      </c>
      <c r="P697">
        <v>15</v>
      </c>
      <c r="Q697" t="s">
        <v>84</v>
      </c>
      <c r="R697" t="s">
        <v>95</v>
      </c>
      <c r="S697" t="str">
        <f t="shared" si="10"/>
        <v>Adult</v>
      </c>
    </row>
    <row r="698" spans="1:19" x14ac:dyDescent="0.3">
      <c r="A698">
        <v>697</v>
      </c>
      <c r="B698">
        <v>44</v>
      </c>
      <c r="C698" t="s">
        <v>17</v>
      </c>
      <c r="D698" t="s">
        <v>131</v>
      </c>
      <c r="E698" t="s">
        <v>65</v>
      </c>
      <c r="F698">
        <v>42</v>
      </c>
      <c r="G698" t="s">
        <v>138</v>
      </c>
      <c r="H698" t="s">
        <v>21</v>
      </c>
      <c r="I698" t="s">
        <v>94</v>
      </c>
      <c r="J698" t="s">
        <v>55</v>
      </c>
      <c r="K698">
        <v>2.8</v>
      </c>
      <c r="L698" t="s">
        <v>24</v>
      </c>
      <c r="M698" t="s">
        <v>52</v>
      </c>
      <c r="N698" t="s">
        <v>24</v>
      </c>
      <c r="O698" t="s">
        <v>24</v>
      </c>
      <c r="P698">
        <v>49</v>
      </c>
      <c r="Q698" t="s">
        <v>31</v>
      </c>
      <c r="R698" t="s">
        <v>86</v>
      </c>
      <c r="S698" t="str">
        <f t="shared" si="10"/>
        <v>Adult</v>
      </c>
    </row>
    <row r="699" spans="1:19" x14ac:dyDescent="0.3">
      <c r="A699">
        <v>698</v>
      </c>
      <c r="B699">
        <v>61</v>
      </c>
      <c r="C699" t="s">
        <v>17</v>
      </c>
      <c r="D699" t="s">
        <v>117</v>
      </c>
      <c r="E699" t="s">
        <v>65</v>
      </c>
      <c r="F699">
        <v>63</v>
      </c>
      <c r="G699" t="s">
        <v>112</v>
      </c>
      <c r="H699" t="s">
        <v>90</v>
      </c>
      <c r="I699" t="s">
        <v>108</v>
      </c>
      <c r="J699" t="s">
        <v>51</v>
      </c>
      <c r="K699">
        <v>4.5999999999999996</v>
      </c>
      <c r="L699" t="s">
        <v>24</v>
      </c>
      <c r="M699" t="s">
        <v>36</v>
      </c>
      <c r="N699" t="s">
        <v>24</v>
      </c>
      <c r="O699" t="s">
        <v>24</v>
      </c>
      <c r="P699">
        <v>40</v>
      </c>
      <c r="Q699" t="s">
        <v>84</v>
      </c>
      <c r="R699" t="s">
        <v>56</v>
      </c>
      <c r="S699" t="str">
        <f t="shared" si="10"/>
        <v>Senior</v>
      </c>
    </row>
    <row r="700" spans="1:19" x14ac:dyDescent="0.3">
      <c r="A700">
        <v>699</v>
      </c>
      <c r="B700">
        <v>55</v>
      </c>
      <c r="C700" t="s">
        <v>17</v>
      </c>
      <c r="D700" t="s">
        <v>135</v>
      </c>
      <c r="E700" t="s">
        <v>40</v>
      </c>
      <c r="F700">
        <v>41</v>
      </c>
      <c r="G700" t="s">
        <v>144</v>
      </c>
      <c r="H700" t="s">
        <v>42</v>
      </c>
      <c r="I700" t="s">
        <v>132</v>
      </c>
      <c r="J700" t="s">
        <v>23</v>
      </c>
      <c r="K700">
        <v>3.8</v>
      </c>
      <c r="L700" t="s">
        <v>24</v>
      </c>
      <c r="M700" t="s">
        <v>52</v>
      </c>
      <c r="N700" t="s">
        <v>24</v>
      </c>
      <c r="O700" t="s">
        <v>24</v>
      </c>
      <c r="P700">
        <v>40</v>
      </c>
      <c r="Q700" t="s">
        <v>84</v>
      </c>
      <c r="R700" t="s">
        <v>38</v>
      </c>
      <c r="S700" t="str">
        <f t="shared" si="10"/>
        <v>Senior</v>
      </c>
    </row>
    <row r="701" spans="1:19" x14ac:dyDescent="0.3">
      <c r="A701">
        <v>700</v>
      </c>
      <c r="B701">
        <v>50</v>
      </c>
      <c r="C701" t="s">
        <v>17</v>
      </c>
      <c r="D701" t="s">
        <v>64</v>
      </c>
      <c r="E701" t="s">
        <v>65</v>
      </c>
      <c r="F701">
        <v>46</v>
      </c>
      <c r="G701" t="s">
        <v>137</v>
      </c>
      <c r="H701" t="s">
        <v>42</v>
      </c>
      <c r="I701" t="s">
        <v>59</v>
      </c>
      <c r="J701" t="s">
        <v>55</v>
      </c>
      <c r="K701">
        <v>2.6</v>
      </c>
      <c r="L701" t="s">
        <v>24</v>
      </c>
      <c r="M701" t="s">
        <v>68</v>
      </c>
      <c r="N701" t="s">
        <v>24</v>
      </c>
      <c r="O701" t="s">
        <v>24</v>
      </c>
      <c r="P701">
        <v>5</v>
      </c>
      <c r="Q701" t="s">
        <v>44</v>
      </c>
      <c r="R701" t="s">
        <v>38</v>
      </c>
      <c r="S701" t="str">
        <f t="shared" si="10"/>
        <v>Adult</v>
      </c>
    </row>
    <row r="702" spans="1:19" x14ac:dyDescent="0.3">
      <c r="A702">
        <v>701</v>
      </c>
      <c r="B702">
        <v>57</v>
      </c>
      <c r="C702" t="s">
        <v>17</v>
      </c>
      <c r="D702" t="s">
        <v>93</v>
      </c>
      <c r="E702" t="s">
        <v>19</v>
      </c>
      <c r="F702">
        <v>79</v>
      </c>
      <c r="G702" t="s">
        <v>148</v>
      </c>
      <c r="H702" t="s">
        <v>21</v>
      </c>
      <c r="I702" t="s">
        <v>76</v>
      </c>
      <c r="J702" t="s">
        <v>23</v>
      </c>
      <c r="K702">
        <v>4.0999999999999996</v>
      </c>
      <c r="L702" t="s">
        <v>24</v>
      </c>
      <c r="M702" t="s">
        <v>52</v>
      </c>
      <c r="N702" t="s">
        <v>24</v>
      </c>
      <c r="O702" t="s">
        <v>24</v>
      </c>
      <c r="P702">
        <v>5</v>
      </c>
      <c r="Q702" t="s">
        <v>44</v>
      </c>
      <c r="R702" t="s">
        <v>86</v>
      </c>
      <c r="S702" t="str">
        <f t="shared" si="10"/>
        <v>Senior</v>
      </c>
    </row>
    <row r="703" spans="1:19" x14ac:dyDescent="0.3">
      <c r="A703">
        <v>702</v>
      </c>
      <c r="B703">
        <v>51</v>
      </c>
      <c r="C703" t="s">
        <v>17</v>
      </c>
      <c r="D703" t="s">
        <v>135</v>
      </c>
      <c r="E703" t="s">
        <v>40</v>
      </c>
      <c r="F703">
        <v>90</v>
      </c>
      <c r="G703" t="s">
        <v>133</v>
      </c>
      <c r="H703" t="s">
        <v>21</v>
      </c>
      <c r="I703" t="s">
        <v>106</v>
      </c>
      <c r="J703" t="s">
        <v>55</v>
      </c>
      <c r="K703">
        <v>3.3</v>
      </c>
      <c r="L703" t="s">
        <v>24</v>
      </c>
      <c r="M703" t="s">
        <v>43</v>
      </c>
      <c r="N703" t="s">
        <v>24</v>
      </c>
      <c r="O703" t="s">
        <v>24</v>
      </c>
      <c r="P703">
        <v>5</v>
      </c>
      <c r="Q703" t="s">
        <v>84</v>
      </c>
      <c r="R703" t="s">
        <v>95</v>
      </c>
      <c r="S703" t="str">
        <f t="shared" si="10"/>
        <v>Senior</v>
      </c>
    </row>
    <row r="704" spans="1:19" x14ac:dyDescent="0.3">
      <c r="A704">
        <v>703</v>
      </c>
      <c r="B704">
        <v>18</v>
      </c>
      <c r="C704" t="s">
        <v>17</v>
      </c>
      <c r="D704" t="s">
        <v>53</v>
      </c>
      <c r="E704" t="s">
        <v>19</v>
      </c>
      <c r="F704">
        <v>71</v>
      </c>
      <c r="G704" t="s">
        <v>54</v>
      </c>
      <c r="H704" t="s">
        <v>42</v>
      </c>
      <c r="I704" t="s">
        <v>50</v>
      </c>
      <c r="J704" t="s">
        <v>23</v>
      </c>
      <c r="K704">
        <v>3.4</v>
      </c>
      <c r="L704" t="s">
        <v>24</v>
      </c>
      <c r="M704" t="s">
        <v>72</v>
      </c>
      <c r="N704" t="s">
        <v>24</v>
      </c>
      <c r="O704" t="s">
        <v>24</v>
      </c>
      <c r="P704">
        <v>1</v>
      </c>
      <c r="Q704" t="s">
        <v>31</v>
      </c>
      <c r="R704" t="s">
        <v>38</v>
      </c>
      <c r="S704" t="str">
        <f t="shared" si="10"/>
        <v>Teenager</v>
      </c>
    </row>
    <row r="705" spans="1:19" x14ac:dyDescent="0.3">
      <c r="A705">
        <v>704</v>
      </c>
      <c r="B705">
        <v>63</v>
      </c>
      <c r="C705" t="s">
        <v>17</v>
      </c>
      <c r="D705" t="s">
        <v>79</v>
      </c>
      <c r="E705" t="s">
        <v>19</v>
      </c>
      <c r="F705">
        <v>87</v>
      </c>
      <c r="G705" t="s">
        <v>137</v>
      </c>
      <c r="H705" t="s">
        <v>21</v>
      </c>
      <c r="I705" t="s">
        <v>67</v>
      </c>
      <c r="J705" t="s">
        <v>51</v>
      </c>
      <c r="K705">
        <v>3</v>
      </c>
      <c r="L705" t="s">
        <v>24</v>
      </c>
      <c r="M705" t="s">
        <v>52</v>
      </c>
      <c r="N705" t="s">
        <v>24</v>
      </c>
      <c r="O705" t="s">
        <v>24</v>
      </c>
      <c r="P705">
        <v>21</v>
      </c>
      <c r="Q705" t="s">
        <v>26</v>
      </c>
      <c r="R705" t="s">
        <v>38</v>
      </c>
      <c r="S705" t="str">
        <f t="shared" si="10"/>
        <v>Senior</v>
      </c>
    </row>
    <row r="706" spans="1:19" x14ac:dyDescent="0.3">
      <c r="A706">
        <v>705</v>
      </c>
      <c r="B706">
        <v>34</v>
      </c>
      <c r="C706" t="s">
        <v>17</v>
      </c>
      <c r="D706" t="s">
        <v>102</v>
      </c>
      <c r="E706" t="s">
        <v>19</v>
      </c>
      <c r="F706">
        <v>66</v>
      </c>
      <c r="G706" t="s">
        <v>133</v>
      </c>
      <c r="H706" t="s">
        <v>34</v>
      </c>
      <c r="I706" t="s">
        <v>92</v>
      </c>
      <c r="J706" t="s">
        <v>35</v>
      </c>
      <c r="K706">
        <v>3.2</v>
      </c>
      <c r="L706" t="s">
        <v>24</v>
      </c>
      <c r="M706" t="s">
        <v>25</v>
      </c>
      <c r="N706" t="s">
        <v>24</v>
      </c>
      <c r="O706" t="s">
        <v>24</v>
      </c>
      <c r="P706">
        <v>18</v>
      </c>
      <c r="Q706" t="s">
        <v>44</v>
      </c>
      <c r="R706" t="s">
        <v>47</v>
      </c>
      <c r="S706" t="str">
        <f t="shared" si="10"/>
        <v>Adult</v>
      </c>
    </row>
    <row r="707" spans="1:19" x14ac:dyDescent="0.3">
      <c r="A707">
        <v>706</v>
      </c>
      <c r="B707">
        <v>25</v>
      </c>
      <c r="C707" t="s">
        <v>17</v>
      </c>
      <c r="D707" t="s">
        <v>93</v>
      </c>
      <c r="E707" t="s">
        <v>19</v>
      </c>
      <c r="F707">
        <v>90</v>
      </c>
      <c r="G707" t="s">
        <v>70</v>
      </c>
      <c r="H707" t="s">
        <v>90</v>
      </c>
      <c r="I707" t="s">
        <v>124</v>
      </c>
      <c r="J707" t="s">
        <v>51</v>
      </c>
      <c r="K707">
        <v>4.5</v>
      </c>
      <c r="L707" t="s">
        <v>24</v>
      </c>
      <c r="M707" t="s">
        <v>36</v>
      </c>
      <c r="N707" t="s">
        <v>24</v>
      </c>
      <c r="O707" t="s">
        <v>24</v>
      </c>
      <c r="P707">
        <v>49</v>
      </c>
      <c r="Q707" t="s">
        <v>31</v>
      </c>
      <c r="R707" t="s">
        <v>56</v>
      </c>
      <c r="S707" t="str">
        <f t="shared" ref="S707:S770" si="11">IF(B707&gt;50,"Senior",IF(B707&gt;=20,"Adult","Teenager"))</f>
        <v>Adult</v>
      </c>
    </row>
    <row r="708" spans="1:19" x14ac:dyDescent="0.3">
      <c r="A708">
        <v>707</v>
      </c>
      <c r="B708">
        <v>46</v>
      </c>
      <c r="C708" t="s">
        <v>17</v>
      </c>
      <c r="D708" t="s">
        <v>32</v>
      </c>
      <c r="E708" t="s">
        <v>19</v>
      </c>
      <c r="F708">
        <v>47</v>
      </c>
      <c r="G708" t="s">
        <v>144</v>
      </c>
      <c r="H708" t="s">
        <v>21</v>
      </c>
      <c r="I708" t="s">
        <v>46</v>
      </c>
      <c r="J708" t="s">
        <v>51</v>
      </c>
      <c r="K708">
        <v>4.8</v>
      </c>
      <c r="L708" t="s">
        <v>24</v>
      </c>
      <c r="M708" t="s">
        <v>25</v>
      </c>
      <c r="N708" t="s">
        <v>24</v>
      </c>
      <c r="O708" t="s">
        <v>24</v>
      </c>
      <c r="P708">
        <v>27</v>
      </c>
      <c r="Q708" t="s">
        <v>84</v>
      </c>
      <c r="R708" t="s">
        <v>38</v>
      </c>
      <c r="S708" t="str">
        <f t="shared" si="11"/>
        <v>Adult</v>
      </c>
    </row>
    <row r="709" spans="1:19" x14ac:dyDescent="0.3">
      <c r="A709">
        <v>708</v>
      </c>
      <c r="B709">
        <v>59</v>
      </c>
      <c r="C709" t="s">
        <v>17</v>
      </c>
      <c r="D709" t="s">
        <v>53</v>
      </c>
      <c r="E709" t="s">
        <v>19</v>
      </c>
      <c r="F709">
        <v>38</v>
      </c>
      <c r="G709" t="s">
        <v>58</v>
      </c>
      <c r="H709" t="s">
        <v>21</v>
      </c>
      <c r="I709" t="s">
        <v>71</v>
      </c>
      <c r="J709" t="s">
        <v>35</v>
      </c>
      <c r="K709">
        <v>3.7</v>
      </c>
      <c r="L709" t="s">
        <v>24</v>
      </c>
      <c r="M709" t="s">
        <v>43</v>
      </c>
      <c r="N709" t="s">
        <v>24</v>
      </c>
      <c r="O709" t="s">
        <v>24</v>
      </c>
      <c r="P709">
        <v>21</v>
      </c>
      <c r="Q709" t="s">
        <v>26</v>
      </c>
      <c r="R709" t="s">
        <v>47</v>
      </c>
      <c r="S709" t="str">
        <f t="shared" si="11"/>
        <v>Senior</v>
      </c>
    </row>
    <row r="710" spans="1:19" x14ac:dyDescent="0.3">
      <c r="A710">
        <v>709</v>
      </c>
      <c r="B710">
        <v>37</v>
      </c>
      <c r="C710" t="s">
        <v>17</v>
      </c>
      <c r="D710" t="s">
        <v>130</v>
      </c>
      <c r="E710" t="s">
        <v>65</v>
      </c>
      <c r="F710">
        <v>50</v>
      </c>
      <c r="G710" t="s">
        <v>20</v>
      </c>
      <c r="H710" t="s">
        <v>21</v>
      </c>
      <c r="I710" t="s">
        <v>116</v>
      </c>
      <c r="J710" t="s">
        <v>51</v>
      </c>
      <c r="K710">
        <v>3.4</v>
      </c>
      <c r="L710" t="s">
        <v>24</v>
      </c>
      <c r="M710" t="s">
        <v>72</v>
      </c>
      <c r="N710" t="s">
        <v>24</v>
      </c>
      <c r="O710" t="s">
        <v>24</v>
      </c>
      <c r="P710">
        <v>19</v>
      </c>
      <c r="Q710" t="s">
        <v>31</v>
      </c>
      <c r="R710" t="s">
        <v>27</v>
      </c>
      <c r="S710" t="str">
        <f t="shared" si="11"/>
        <v>Adult</v>
      </c>
    </row>
    <row r="711" spans="1:19" x14ac:dyDescent="0.3">
      <c r="A711">
        <v>710</v>
      </c>
      <c r="B711">
        <v>49</v>
      </c>
      <c r="C711" t="s">
        <v>17</v>
      </c>
      <c r="D711" t="s">
        <v>100</v>
      </c>
      <c r="E711" t="s">
        <v>61</v>
      </c>
      <c r="F711">
        <v>79</v>
      </c>
      <c r="G711" t="s">
        <v>33</v>
      </c>
      <c r="H711" t="s">
        <v>21</v>
      </c>
      <c r="I711" t="s">
        <v>59</v>
      </c>
      <c r="J711" t="s">
        <v>51</v>
      </c>
      <c r="K711">
        <v>4.5999999999999996</v>
      </c>
      <c r="L711" t="s">
        <v>24</v>
      </c>
      <c r="M711" t="s">
        <v>52</v>
      </c>
      <c r="N711" t="s">
        <v>24</v>
      </c>
      <c r="O711" t="s">
        <v>24</v>
      </c>
      <c r="P711">
        <v>23</v>
      </c>
      <c r="Q711" t="s">
        <v>84</v>
      </c>
      <c r="R711" t="s">
        <v>86</v>
      </c>
      <c r="S711" t="str">
        <f t="shared" si="11"/>
        <v>Adult</v>
      </c>
    </row>
    <row r="712" spans="1:19" x14ac:dyDescent="0.3">
      <c r="A712">
        <v>711</v>
      </c>
      <c r="B712">
        <v>22</v>
      </c>
      <c r="C712" t="s">
        <v>17</v>
      </c>
      <c r="D712" t="s">
        <v>117</v>
      </c>
      <c r="E712" t="s">
        <v>65</v>
      </c>
      <c r="F712">
        <v>91</v>
      </c>
      <c r="G712" t="s">
        <v>139</v>
      </c>
      <c r="H712" t="s">
        <v>21</v>
      </c>
      <c r="I712" t="s">
        <v>46</v>
      </c>
      <c r="J712" t="s">
        <v>35</v>
      </c>
      <c r="K712">
        <v>4.0999999999999996</v>
      </c>
      <c r="L712" t="s">
        <v>24</v>
      </c>
      <c r="M712" t="s">
        <v>52</v>
      </c>
      <c r="N712" t="s">
        <v>24</v>
      </c>
      <c r="O712" t="s">
        <v>24</v>
      </c>
      <c r="P712">
        <v>26</v>
      </c>
      <c r="Q712" t="s">
        <v>44</v>
      </c>
      <c r="R712" t="s">
        <v>27</v>
      </c>
      <c r="S712" t="str">
        <f t="shared" si="11"/>
        <v>Adult</v>
      </c>
    </row>
    <row r="713" spans="1:19" x14ac:dyDescent="0.3">
      <c r="A713">
        <v>712</v>
      </c>
      <c r="B713">
        <v>64</v>
      </c>
      <c r="C713" t="s">
        <v>17</v>
      </c>
      <c r="D713" t="s">
        <v>135</v>
      </c>
      <c r="E713" t="s">
        <v>40</v>
      </c>
      <c r="F713">
        <v>60</v>
      </c>
      <c r="G713" t="s">
        <v>80</v>
      </c>
      <c r="H713" t="s">
        <v>42</v>
      </c>
      <c r="I713" t="s">
        <v>30</v>
      </c>
      <c r="J713" t="s">
        <v>35</v>
      </c>
      <c r="K713">
        <v>3.5</v>
      </c>
      <c r="L713" t="s">
        <v>24</v>
      </c>
      <c r="M713" t="s">
        <v>68</v>
      </c>
      <c r="N713" t="s">
        <v>24</v>
      </c>
      <c r="O713" t="s">
        <v>24</v>
      </c>
      <c r="P713">
        <v>13</v>
      </c>
      <c r="Q713" t="s">
        <v>73</v>
      </c>
      <c r="R713" t="s">
        <v>74</v>
      </c>
      <c r="S713" t="str">
        <f t="shared" si="11"/>
        <v>Senior</v>
      </c>
    </row>
    <row r="714" spans="1:19" x14ac:dyDescent="0.3">
      <c r="A714">
        <v>713</v>
      </c>
      <c r="B714">
        <v>42</v>
      </c>
      <c r="C714" t="s">
        <v>17</v>
      </c>
      <c r="D714" t="s">
        <v>18</v>
      </c>
      <c r="E714" t="s">
        <v>19</v>
      </c>
      <c r="F714">
        <v>81</v>
      </c>
      <c r="G714" t="s">
        <v>80</v>
      </c>
      <c r="H714" t="s">
        <v>90</v>
      </c>
      <c r="I714" t="s">
        <v>92</v>
      </c>
      <c r="J714" t="s">
        <v>51</v>
      </c>
      <c r="K714">
        <v>3.8</v>
      </c>
      <c r="L714" t="s">
        <v>24</v>
      </c>
      <c r="M714" t="s">
        <v>43</v>
      </c>
      <c r="N714" t="s">
        <v>24</v>
      </c>
      <c r="O714" t="s">
        <v>24</v>
      </c>
      <c r="P714">
        <v>36</v>
      </c>
      <c r="Q714" t="s">
        <v>73</v>
      </c>
      <c r="R714" t="s">
        <v>56</v>
      </c>
      <c r="S714" t="str">
        <f t="shared" si="11"/>
        <v>Adult</v>
      </c>
    </row>
    <row r="715" spans="1:19" x14ac:dyDescent="0.3">
      <c r="A715">
        <v>714</v>
      </c>
      <c r="B715">
        <v>37</v>
      </c>
      <c r="C715" t="s">
        <v>17</v>
      </c>
      <c r="D715" t="s">
        <v>102</v>
      </c>
      <c r="E715" t="s">
        <v>19</v>
      </c>
      <c r="F715">
        <v>90</v>
      </c>
      <c r="G715" t="s">
        <v>45</v>
      </c>
      <c r="H715" t="s">
        <v>42</v>
      </c>
      <c r="I715" t="s">
        <v>91</v>
      </c>
      <c r="J715" t="s">
        <v>51</v>
      </c>
      <c r="K715">
        <v>2.6</v>
      </c>
      <c r="L715" t="s">
        <v>24</v>
      </c>
      <c r="M715" t="s">
        <v>25</v>
      </c>
      <c r="N715" t="s">
        <v>24</v>
      </c>
      <c r="O715" t="s">
        <v>24</v>
      </c>
      <c r="P715">
        <v>39</v>
      </c>
      <c r="Q715" t="s">
        <v>73</v>
      </c>
      <c r="R715" t="s">
        <v>74</v>
      </c>
      <c r="S715" t="str">
        <f t="shared" si="11"/>
        <v>Adult</v>
      </c>
    </row>
    <row r="716" spans="1:19" x14ac:dyDescent="0.3">
      <c r="A716">
        <v>715</v>
      </c>
      <c r="B716">
        <v>26</v>
      </c>
      <c r="C716" t="s">
        <v>17</v>
      </c>
      <c r="D716" t="s">
        <v>100</v>
      </c>
      <c r="E716" t="s">
        <v>61</v>
      </c>
      <c r="F716">
        <v>70</v>
      </c>
      <c r="G716" t="s">
        <v>145</v>
      </c>
      <c r="H716" t="s">
        <v>42</v>
      </c>
      <c r="I716" t="s">
        <v>134</v>
      </c>
      <c r="J716" t="s">
        <v>55</v>
      </c>
      <c r="K716">
        <v>4.4000000000000004</v>
      </c>
      <c r="L716" t="s">
        <v>24</v>
      </c>
      <c r="M716" t="s">
        <v>72</v>
      </c>
      <c r="N716" t="s">
        <v>24</v>
      </c>
      <c r="O716" t="s">
        <v>24</v>
      </c>
      <c r="P716">
        <v>40</v>
      </c>
      <c r="Q716" t="s">
        <v>84</v>
      </c>
      <c r="R716" t="s">
        <v>27</v>
      </c>
      <c r="S716" t="str">
        <f t="shared" si="11"/>
        <v>Adult</v>
      </c>
    </row>
    <row r="717" spans="1:19" x14ac:dyDescent="0.3">
      <c r="A717">
        <v>716</v>
      </c>
      <c r="B717">
        <v>33</v>
      </c>
      <c r="C717" t="s">
        <v>17</v>
      </c>
      <c r="D717" t="s">
        <v>32</v>
      </c>
      <c r="E717" t="s">
        <v>19</v>
      </c>
      <c r="F717">
        <v>63</v>
      </c>
      <c r="G717" t="s">
        <v>77</v>
      </c>
      <c r="H717" t="s">
        <v>21</v>
      </c>
      <c r="I717" t="s">
        <v>94</v>
      </c>
      <c r="J717" t="s">
        <v>35</v>
      </c>
      <c r="K717">
        <v>2.6</v>
      </c>
      <c r="L717" t="s">
        <v>24</v>
      </c>
      <c r="M717" t="s">
        <v>25</v>
      </c>
      <c r="N717" t="s">
        <v>24</v>
      </c>
      <c r="O717" t="s">
        <v>24</v>
      </c>
      <c r="P717">
        <v>37</v>
      </c>
      <c r="Q717" t="s">
        <v>84</v>
      </c>
      <c r="R717" t="s">
        <v>56</v>
      </c>
      <c r="S717" t="str">
        <f t="shared" si="11"/>
        <v>Adult</v>
      </c>
    </row>
    <row r="718" spans="1:19" x14ac:dyDescent="0.3">
      <c r="A718">
        <v>717</v>
      </c>
      <c r="B718">
        <v>30</v>
      </c>
      <c r="C718" t="s">
        <v>17</v>
      </c>
      <c r="D718" t="s">
        <v>104</v>
      </c>
      <c r="E718" t="s">
        <v>65</v>
      </c>
      <c r="F718">
        <v>29</v>
      </c>
      <c r="G718" t="s">
        <v>66</v>
      </c>
      <c r="H718" t="s">
        <v>42</v>
      </c>
      <c r="I718" t="s">
        <v>76</v>
      </c>
      <c r="J718" t="s">
        <v>35</v>
      </c>
      <c r="K718">
        <v>3.6</v>
      </c>
      <c r="L718" t="s">
        <v>24</v>
      </c>
      <c r="M718" t="s">
        <v>25</v>
      </c>
      <c r="N718" t="s">
        <v>24</v>
      </c>
      <c r="O718" t="s">
        <v>24</v>
      </c>
      <c r="P718">
        <v>9</v>
      </c>
      <c r="Q718" t="s">
        <v>26</v>
      </c>
      <c r="R718" t="s">
        <v>74</v>
      </c>
      <c r="S718" t="str">
        <f t="shared" si="11"/>
        <v>Adult</v>
      </c>
    </row>
    <row r="719" spans="1:19" x14ac:dyDescent="0.3">
      <c r="A719">
        <v>718</v>
      </c>
      <c r="B719">
        <v>21</v>
      </c>
      <c r="C719" t="s">
        <v>17</v>
      </c>
      <c r="D719" t="s">
        <v>123</v>
      </c>
      <c r="E719" t="s">
        <v>19</v>
      </c>
      <c r="F719">
        <v>90</v>
      </c>
      <c r="G719" t="s">
        <v>118</v>
      </c>
      <c r="H719" t="s">
        <v>21</v>
      </c>
      <c r="I719" t="s">
        <v>94</v>
      </c>
      <c r="J719" t="s">
        <v>35</v>
      </c>
      <c r="K719">
        <v>4.2</v>
      </c>
      <c r="L719" t="s">
        <v>24</v>
      </c>
      <c r="M719" t="s">
        <v>25</v>
      </c>
      <c r="N719" t="s">
        <v>24</v>
      </c>
      <c r="O719" t="s">
        <v>24</v>
      </c>
      <c r="P719">
        <v>7</v>
      </c>
      <c r="Q719" t="s">
        <v>26</v>
      </c>
      <c r="R719" t="s">
        <v>95</v>
      </c>
      <c r="S719" t="str">
        <f t="shared" si="11"/>
        <v>Adult</v>
      </c>
    </row>
    <row r="720" spans="1:19" x14ac:dyDescent="0.3">
      <c r="A720">
        <v>719</v>
      </c>
      <c r="B720">
        <v>22</v>
      </c>
      <c r="C720" t="s">
        <v>17</v>
      </c>
      <c r="D720" t="s">
        <v>53</v>
      </c>
      <c r="E720" t="s">
        <v>19</v>
      </c>
      <c r="F720">
        <v>22</v>
      </c>
      <c r="G720" t="s">
        <v>101</v>
      </c>
      <c r="H720" t="s">
        <v>42</v>
      </c>
      <c r="I720" t="s">
        <v>98</v>
      </c>
      <c r="J720" t="s">
        <v>51</v>
      </c>
      <c r="K720">
        <v>4.5999999999999996</v>
      </c>
      <c r="L720" t="s">
        <v>24</v>
      </c>
      <c r="M720" t="s">
        <v>52</v>
      </c>
      <c r="N720" t="s">
        <v>24</v>
      </c>
      <c r="O720" t="s">
        <v>24</v>
      </c>
      <c r="P720">
        <v>25</v>
      </c>
      <c r="Q720" t="s">
        <v>73</v>
      </c>
      <c r="R720" t="s">
        <v>47</v>
      </c>
      <c r="S720" t="str">
        <f t="shared" si="11"/>
        <v>Adult</v>
      </c>
    </row>
    <row r="721" spans="1:19" x14ac:dyDescent="0.3">
      <c r="A721">
        <v>720</v>
      </c>
      <c r="B721">
        <v>63</v>
      </c>
      <c r="C721" t="s">
        <v>17</v>
      </c>
      <c r="D721" t="s">
        <v>57</v>
      </c>
      <c r="E721" t="s">
        <v>19</v>
      </c>
      <c r="F721">
        <v>22</v>
      </c>
      <c r="G721" t="s">
        <v>89</v>
      </c>
      <c r="H721" t="s">
        <v>21</v>
      </c>
      <c r="I721" t="s">
        <v>46</v>
      </c>
      <c r="J721" t="s">
        <v>51</v>
      </c>
      <c r="K721">
        <v>3.3</v>
      </c>
      <c r="L721" t="s">
        <v>24</v>
      </c>
      <c r="M721" t="s">
        <v>43</v>
      </c>
      <c r="N721" t="s">
        <v>24</v>
      </c>
      <c r="O721" t="s">
        <v>24</v>
      </c>
      <c r="P721">
        <v>42</v>
      </c>
      <c r="Q721" t="s">
        <v>26</v>
      </c>
      <c r="R721" t="s">
        <v>74</v>
      </c>
      <c r="S721" t="str">
        <f t="shared" si="11"/>
        <v>Senior</v>
      </c>
    </row>
    <row r="722" spans="1:19" x14ac:dyDescent="0.3">
      <c r="A722">
        <v>721</v>
      </c>
      <c r="B722">
        <v>33</v>
      </c>
      <c r="C722" t="s">
        <v>17</v>
      </c>
      <c r="D722" t="s">
        <v>104</v>
      </c>
      <c r="E722" t="s">
        <v>65</v>
      </c>
      <c r="F722">
        <v>62</v>
      </c>
      <c r="G722" t="s">
        <v>128</v>
      </c>
      <c r="H722" t="s">
        <v>21</v>
      </c>
      <c r="I722" t="s">
        <v>119</v>
      </c>
      <c r="J722" t="s">
        <v>55</v>
      </c>
      <c r="K722">
        <v>3.4</v>
      </c>
      <c r="L722" t="s">
        <v>24</v>
      </c>
      <c r="M722" t="s">
        <v>36</v>
      </c>
      <c r="N722" t="s">
        <v>24</v>
      </c>
      <c r="O722" t="s">
        <v>24</v>
      </c>
      <c r="P722">
        <v>19</v>
      </c>
      <c r="Q722" t="s">
        <v>84</v>
      </c>
      <c r="R722" t="s">
        <v>38</v>
      </c>
      <c r="S722" t="str">
        <f t="shared" si="11"/>
        <v>Adult</v>
      </c>
    </row>
    <row r="723" spans="1:19" x14ac:dyDescent="0.3">
      <c r="A723">
        <v>722</v>
      </c>
      <c r="B723">
        <v>43</v>
      </c>
      <c r="C723" t="s">
        <v>17</v>
      </c>
      <c r="D723" t="s">
        <v>18</v>
      </c>
      <c r="E723" t="s">
        <v>19</v>
      </c>
      <c r="F723">
        <v>57</v>
      </c>
      <c r="G723" t="s">
        <v>97</v>
      </c>
      <c r="H723" t="s">
        <v>21</v>
      </c>
      <c r="I723" t="s">
        <v>63</v>
      </c>
      <c r="J723" t="s">
        <v>51</v>
      </c>
      <c r="K723">
        <v>4.4000000000000004</v>
      </c>
      <c r="L723" t="s">
        <v>24</v>
      </c>
      <c r="M723" t="s">
        <v>43</v>
      </c>
      <c r="N723" t="s">
        <v>24</v>
      </c>
      <c r="O723" t="s">
        <v>24</v>
      </c>
      <c r="P723">
        <v>41</v>
      </c>
      <c r="Q723" t="s">
        <v>84</v>
      </c>
      <c r="R723" t="s">
        <v>95</v>
      </c>
      <c r="S723" t="str">
        <f t="shared" si="11"/>
        <v>Adult</v>
      </c>
    </row>
    <row r="724" spans="1:19" x14ac:dyDescent="0.3">
      <c r="A724">
        <v>723</v>
      </c>
      <c r="B724">
        <v>27</v>
      </c>
      <c r="C724" t="s">
        <v>17</v>
      </c>
      <c r="D724" t="s">
        <v>28</v>
      </c>
      <c r="E724" t="s">
        <v>19</v>
      </c>
      <c r="F724">
        <v>32</v>
      </c>
      <c r="G724" t="s">
        <v>49</v>
      </c>
      <c r="H724" t="s">
        <v>34</v>
      </c>
      <c r="I724" t="s">
        <v>142</v>
      </c>
      <c r="J724" t="s">
        <v>51</v>
      </c>
      <c r="K724">
        <v>4.3</v>
      </c>
      <c r="L724" t="s">
        <v>24</v>
      </c>
      <c r="M724" t="s">
        <v>72</v>
      </c>
      <c r="N724" t="s">
        <v>24</v>
      </c>
      <c r="O724" t="s">
        <v>24</v>
      </c>
      <c r="P724">
        <v>50</v>
      </c>
      <c r="Q724" t="s">
        <v>31</v>
      </c>
      <c r="R724" t="s">
        <v>74</v>
      </c>
      <c r="S724" t="str">
        <f t="shared" si="11"/>
        <v>Adult</v>
      </c>
    </row>
    <row r="725" spans="1:19" x14ac:dyDescent="0.3">
      <c r="A725">
        <v>724</v>
      </c>
      <c r="B725">
        <v>35</v>
      </c>
      <c r="C725" t="s">
        <v>17</v>
      </c>
      <c r="D725" t="s">
        <v>104</v>
      </c>
      <c r="E725" t="s">
        <v>65</v>
      </c>
      <c r="F725">
        <v>53</v>
      </c>
      <c r="G725" t="s">
        <v>66</v>
      </c>
      <c r="H725" t="s">
        <v>21</v>
      </c>
      <c r="I725" t="s">
        <v>107</v>
      </c>
      <c r="J725" t="s">
        <v>55</v>
      </c>
      <c r="K725">
        <v>3.5</v>
      </c>
      <c r="L725" t="s">
        <v>24</v>
      </c>
      <c r="M725" t="s">
        <v>25</v>
      </c>
      <c r="N725" t="s">
        <v>24</v>
      </c>
      <c r="O725" t="s">
        <v>24</v>
      </c>
      <c r="P725">
        <v>43</v>
      </c>
      <c r="Q725" t="s">
        <v>44</v>
      </c>
      <c r="R725" t="s">
        <v>86</v>
      </c>
      <c r="S725" t="str">
        <f t="shared" si="11"/>
        <v>Adult</v>
      </c>
    </row>
    <row r="726" spans="1:19" x14ac:dyDescent="0.3">
      <c r="A726">
        <v>725</v>
      </c>
      <c r="B726">
        <v>37</v>
      </c>
      <c r="C726" t="s">
        <v>17</v>
      </c>
      <c r="D726" t="s">
        <v>111</v>
      </c>
      <c r="E726" t="s">
        <v>19</v>
      </c>
      <c r="F726">
        <v>79</v>
      </c>
      <c r="G726" t="s">
        <v>80</v>
      </c>
      <c r="H726" t="s">
        <v>90</v>
      </c>
      <c r="I726" t="s">
        <v>94</v>
      </c>
      <c r="J726" t="s">
        <v>55</v>
      </c>
      <c r="K726">
        <v>4.7</v>
      </c>
      <c r="L726" t="s">
        <v>24</v>
      </c>
      <c r="M726" t="s">
        <v>72</v>
      </c>
      <c r="N726" t="s">
        <v>24</v>
      </c>
      <c r="O726" t="s">
        <v>24</v>
      </c>
      <c r="P726">
        <v>36</v>
      </c>
      <c r="Q726" t="s">
        <v>26</v>
      </c>
      <c r="R726" t="s">
        <v>95</v>
      </c>
      <c r="S726" t="str">
        <f t="shared" si="11"/>
        <v>Adult</v>
      </c>
    </row>
    <row r="727" spans="1:19" x14ac:dyDescent="0.3">
      <c r="A727">
        <v>726</v>
      </c>
      <c r="B727">
        <v>61</v>
      </c>
      <c r="C727" t="s">
        <v>17</v>
      </c>
      <c r="D727" t="s">
        <v>122</v>
      </c>
      <c r="E727" t="s">
        <v>65</v>
      </c>
      <c r="F727">
        <v>61</v>
      </c>
      <c r="G727" t="s">
        <v>103</v>
      </c>
      <c r="H727" t="s">
        <v>21</v>
      </c>
      <c r="I727" t="s">
        <v>63</v>
      </c>
      <c r="J727" t="s">
        <v>23</v>
      </c>
      <c r="K727">
        <v>3.1</v>
      </c>
      <c r="L727" t="s">
        <v>24</v>
      </c>
      <c r="M727" t="s">
        <v>52</v>
      </c>
      <c r="N727" t="s">
        <v>24</v>
      </c>
      <c r="O727" t="s">
        <v>24</v>
      </c>
      <c r="P727">
        <v>33</v>
      </c>
      <c r="Q727" t="s">
        <v>84</v>
      </c>
      <c r="R727" t="s">
        <v>27</v>
      </c>
      <c r="S727" t="str">
        <f t="shared" si="11"/>
        <v>Senior</v>
      </c>
    </row>
    <row r="728" spans="1:19" x14ac:dyDescent="0.3">
      <c r="A728">
        <v>727</v>
      </c>
      <c r="B728">
        <v>32</v>
      </c>
      <c r="C728" t="s">
        <v>17</v>
      </c>
      <c r="D728" t="s">
        <v>57</v>
      </c>
      <c r="E728" t="s">
        <v>19</v>
      </c>
      <c r="F728">
        <v>78</v>
      </c>
      <c r="G728" t="s">
        <v>112</v>
      </c>
      <c r="H728" t="s">
        <v>21</v>
      </c>
      <c r="I728" t="s">
        <v>132</v>
      </c>
      <c r="J728" t="s">
        <v>51</v>
      </c>
      <c r="K728">
        <v>3.6</v>
      </c>
      <c r="L728" t="s">
        <v>24</v>
      </c>
      <c r="M728" t="s">
        <v>43</v>
      </c>
      <c r="N728" t="s">
        <v>24</v>
      </c>
      <c r="O728" t="s">
        <v>24</v>
      </c>
      <c r="P728">
        <v>20</v>
      </c>
      <c r="Q728" t="s">
        <v>73</v>
      </c>
      <c r="R728" t="s">
        <v>95</v>
      </c>
      <c r="S728" t="str">
        <f t="shared" si="11"/>
        <v>Adult</v>
      </c>
    </row>
    <row r="729" spans="1:19" x14ac:dyDescent="0.3">
      <c r="A729">
        <v>728</v>
      </c>
      <c r="B729">
        <v>62</v>
      </c>
      <c r="C729" t="s">
        <v>17</v>
      </c>
      <c r="D729" t="s">
        <v>28</v>
      </c>
      <c r="E729" t="s">
        <v>19</v>
      </c>
      <c r="F729">
        <v>97</v>
      </c>
      <c r="G729" t="s">
        <v>70</v>
      </c>
      <c r="H729" t="s">
        <v>34</v>
      </c>
      <c r="I729" t="s">
        <v>22</v>
      </c>
      <c r="J729" t="s">
        <v>23</v>
      </c>
      <c r="K729">
        <v>4.8</v>
      </c>
      <c r="L729" t="s">
        <v>24</v>
      </c>
      <c r="M729" t="s">
        <v>43</v>
      </c>
      <c r="N729" t="s">
        <v>24</v>
      </c>
      <c r="O729" t="s">
        <v>24</v>
      </c>
      <c r="P729">
        <v>37</v>
      </c>
      <c r="Q729" t="s">
        <v>26</v>
      </c>
      <c r="R729" t="s">
        <v>95</v>
      </c>
      <c r="S729" t="str">
        <f t="shared" si="11"/>
        <v>Senior</v>
      </c>
    </row>
    <row r="730" spans="1:19" x14ac:dyDescent="0.3">
      <c r="A730">
        <v>729</v>
      </c>
      <c r="B730">
        <v>29</v>
      </c>
      <c r="C730" t="s">
        <v>17</v>
      </c>
      <c r="D730" t="s">
        <v>32</v>
      </c>
      <c r="E730" t="s">
        <v>19</v>
      </c>
      <c r="F730">
        <v>78</v>
      </c>
      <c r="G730" t="s">
        <v>143</v>
      </c>
      <c r="H730" t="s">
        <v>42</v>
      </c>
      <c r="I730" t="s">
        <v>67</v>
      </c>
      <c r="J730" t="s">
        <v>23</v>
      </c>
      <c r="K730">
        <v>3.7</v>
      </c>
      <c r="L730" t="s">
        <v>24</v>
      </c>
      <c r="M730" t="s">
        <v>43</v>
      </c>
      <c r="N730" t="s">
        <v>24</v>
      </c>
      <c r="O730" t="s">
        <v>24</v>
      </c>
      <c r="P730">
        <v>12</v>
      </c>
      <c r="Q730" t="s">
        <v>44</v>
      </c>
      <c r="R730" t="s">
        <v>95</v>
      </c>
      <c r="S730" t="str">
        <f t="shared" si="11"/>
        <v>Adult</v>
      </c>
    </row>
    <row r="731" spans="1:19" x14ac:dyDescent="0.3">
      <c r="A731">
        <v>730</v>
      </c>
      <c r="B731">
        <v>41</v>
      </c>
      <c r="C731" t="s">
        <v>17</v>
      </c>
      <c r="D731" t="s">
        <v>87</v>
      </c>
      <c r="E731" t="s">
        <v>65</v>
      </c>
      <c r="F731">
        <v>56</v>
      </c>
      <c r="G731" t="s">
        <v>146</v>
      </c>
      <c r="H731" t="s">
        <v>21</v>
      </c>
      <c r="I731" t="s">
        <v>116</v>
      </c>
      <c r="J731" t="s">
        <v>51</v>
      </c>
      <c r="K731">
        <v>3.2</v>
      </c>
      <c r="L731" t="s">
        <v>24</v>
      </c>
      <c r="M731" t="s">
        <v>25</v>
      </c>
      <c r="N731" t="s">
        <v>24</v>
      </c>
      <c r="O731" t="s">
        <v>24</v>
      </c>
      <c r="P731">
        <v>46</v>
      </c>
      <c r="Q731" t="s">
        <v>44</v>
      </c>
      <c r="R731" t="s">
        <v>95</v>
      </c>
      <c r="S731" t="str">
        <f t="shared" si="11"/>
        <v>Adult</v>
      </c>
    </row>
    <row r="732" spans="1:19" x14ac:dyDescent="0.3">
      <c r="A732">
        <v>731</v>
      </c>
      <c r="B732">
        <v>48</v>
      </c>
      <c r="C732" t="s">
        <v>17</v>
      </c>
      <c r="D732" t="s">
        <v>135</v>
      </c>
      <c r="E732" t="s">
        <v>40</v>
      </c>
      <c r="F732">
        <v>25</v>
      </c>
      <c r="G732" t="s">
        <v>33</v>
      </c>
      <c r="H732" t="s">
        <v>42</v>
      </c>
      <c r="I732" t="s">
        <v>124</v>
      </c>
      <c r="J732" t="s">
        <v>51</v>
      </c>
      <c r="K732">
        <v>3.9</v>
      </c>
      <c r="L732" t="s">
        <v>24</v>
      </c>
      <c r="M732" t="s">
        <v>52</v>
      </c>
      <c r="N732" t="s">
        <v>24</v>
      </c>
      <c r="O732" t="s">
        <v>24</v>
      </c>
      <c r="P732">
        <v>28</v>
      </c>
      <c r="Q732" t="s">
        <v>26</v>
      </c>
      <c r="R732" t="s">
        <v>27</v>
      </c>
      <c r="S732" t="str">
        <f t="shared" si="11"/>
        <v>Adult</v>
      </c>
    </row>
    <row r="733" spans="1:19" x14ac:dyDescent="0.3">
      <c r="A733">
        <v>732</v>
      </c>
      <c r="B733">
        <v>43</v>
      </c>
      <c r="C733" t="s">
        <v>17</v>
      </c>
      <c r="D733" t="s">
        <v>60</v>
      </c>
      <c r="E733" t="s">
        <v>61</v>
      </c>
      <c r="F733">
        <v>28</v>
      </c>
      <c r="G733" t="s">
        <v>70</v>
      </c>
      <c r="H733" t="s">
        <v>42</v>
      </c>
      <c r="I733" t="s">
        <v>106</v>
      </c>
      <c r="J733" t="s">
        <v>35</v>
      </c>
      <c r="K733">
        <v>3.5</v>
      </c>
      <c r="L733" t="s">
        <v>24</v>
      </c>
      <c r="M733" t="s">
        <v>36</v>
      </c>
      <c r="N733" t="s">
        <v>24</v>
      </c>
      <c r="O733" t="s">
        <v>24</v>
      </c>
      <c r="P733">
        <v>30</v>
      </c>
      <c r="Q733" t="s">
        <v>44</v>
      </c>
      <c r="R733" t="s">
        <v>27</v>
      </c>
      <c r="S733" t="str">
        <f t="shared" si="11"/>
        <v>Adult</v>
      </c>
    </row>
    <row r="734" spans="1:19" x14ac:dyDescent="0.3">
      <c r="A734">
        <v>733</v>
      </c>
      <c r="B734">
        <v>34</v>
      </c>
      <c r="C734" t="s">
        <v>17</v>
      </c>
      <c r="D734" t="s">
        <v>53</v>
      </c>
      <c r="E734" t="s">
        <v>19</v>
      </c>
      <c r="F734">
        <v>57</v>
      </c>
      <c r="G734" t="s">
        <v>80</v>
      </c>
      <c r="H734" t="s">
        <v>21</v>
      </c>
      <c r="I734" t="s">
        <v>142</v>
      </c>
      <c r="J734" t="s">
        <v>35</v>
      </c>
      <c r="K734">
        <v>2.8</v>
      </c>
      <c r="L734" t="s">
        <v>24</v>
      </c>
      <c r="M734" t="s">
        <v>25</v>
      </c>
      <c r="N734" t="s">
        <v>24</v>
      </c>
      <c r="O734" t="s">
        <v>24</v>
      </c>
      <c r="P734">
        <v>28</v>
      </c>
      <c r="Q734" t="s">
        <v>31</v>
      </c>
      <c r="R734" t="s">
        <v>74</v>
      </c>
      <c r="S734" t="str">
        <f t="shared" si="11"/>
        <v>Adult</v>
      </c>
    </row>
    <row r="735" spans="1:19" x14ac:dyDescent="0.3">
      <c r="A735">
        <v>734</v>
      </c>
      <c r="B735">
        <v>45</v>
      </c>
      <c r="C735" t="s">
        <v>17</v>
      </c>
      <c r="D735" t="s">
        <v>79</v>
      </c>
      <c r="E735" t="s">
        <v>19</v>
      </c>
      <c r="F735">
        <v>36</v>
      </c>
      <c r="G735" t="s">
        <v>41</v>
      </c>
      <c r="H735" t="s">
        <v>21</v>
      </c>
      <c r="I735" t="s">
        <v>107</v>
      </c>
      <c r="J735" t="s">
        <v>55</v>
      </c>
      <c r="K735">
        <v>2.7</v>
      </c>
      <c r="L735" t="s">
        <v>24</v>
      </c>
      <c r="M735" t="s">
        <v>68</v>
      </c>
      <c r="N735" t="s">
        <v>24</v>
      </c>
      <c r="O735" t="s">
        <v>24</v>
      </c>
      <c r="P735">
        <v>20</v>
      </c>
      <c r="Q735" t="s">
        <v>84</v>
      </c>
      <c r="R735" t="s">
        <v>74</v>
      </c>
      <c r="S735" t="str">
        <f t="shared" si="11"/>
        <v>Adult</v>
      </c>
    </row>
    <row r="736" spans="1:19" x14ac:dyDescent="0.3">
      <c r="A736">
        <v>735</v>
      </c>
      <c r="B736">
        <v>65</v>
      </c>
      <c r="C736" t="s">
        <v>17</v>
      </c>
      <c r="D736" t="s">
        <v>53</v>
      </c>
      <c r="E736" t="s">
        <v>19</v>
      </c>
      <c r="F736">
        <v>69</v>
      </c>
      <c r="G736" t="s">
        <v>125</v>
      </c>
      <c r="H736" t="s">
        <v>34</v>
      </c>
      <c r="I736" t="s">
        <v>81</v>
      </c>
      <c r="J736" t="s">
        <v>23</v>
      </c>
      <c r="K736">
        <v>3.1</v>
      </c>
      <c r="L736" t="s">
        <v>24</v>
      </c>
      <c r="M736" t="s">
        <v>25</v>
      </c>
      <c r="N736" t="s">
        <v>24</v>
      </c>
      <c r="O736" t="s">
        <v>24</v>
      </c>
      <c r="P736">
        <v>39</v>
      </c>
      <c r="Q736" t="s">
        <v>73</v>
      </c>
      <c r="R736" t="s">
        <v>95</v>
      </c>
      <c r="S736" t="str">
        <f t="shared" si="11"/>
        <v>Senior</v>
      </c>
    </row>
    <row r="737" spans="1:19" x14ac:dyDescent="0.3">
      <c r="A737">
        <v>736</v>
      </c>
      <c r="B737">
        <v>61</v>
      </c>
      <c r="C737" t="s">
        <v>17</v>
      </c>
      <c r="D737" t="s">
        <v>87</v>
      </c>
      <c r="E737" t="s">
        <v>65</v>
      </c>
      <c r="F737">
        <v>48</v>
      </c>
      <c r="G737" t="s">
        <v>54</v>
      </c>
      <c r="H737" t="s">
        <v>42</v>
      </c>
      <c r="I737" t="s">
        <v>119</v>
      </c>
      <c r="J737" t="s">
        <v>55</v>
      </c>
      <c r="K737">
        <v>3.6</v>
      </c>
      <c r="L737" t="s">
        <v>24</v>
      </c>
      <c r="M737" t="s">
        <v>68</v>
      </c>
      <c r="N737" t="s">
        <v>24</v>
      </c>
      <c r="O737" t="s">
        <v>24</v>
      </c>
      <c r="P737">
        <v>48</v>
      </c>
      <c r="Q737" t="s">
        <v>31</v>
      </c>
      <c r="R737" t="s">
        <v>74</v>
      </c>
      <c r="S737" t="str">
        <f t="shared" si="11"/>
        <v>Senior</v>
      </c>
    </row>
    <row r="738" spans="1:19" x14ac:dyDescent="0.3">
      <c r="A738">
        <v>737</v>
      </c>
      <c r="B738">
        <v>18</v>
      </c>
      <c r="C738" t="s">
        <v>17</v>
      </c>
      <c r="D738" t="s">
        <v>79</v>
      </c>
      <c r="E738" t="s">
        <v>19</v>
      </c>
      <c r="F738">
        <v>58</v>
      </c>
      <c r="G738" t="s">
        <v>110</v>
      </c>
      <c r="H738" t="s">
        <v>21</v>
      </c>
      <c r="I738" t="s">
        <v>30</v>
      </c>
      <c r="J738" t="s">
        <v>35</v>
      </c>
      <c r="K738">
        <v>2.9</v>
      </c>
      <c r="L738" t="s">
        <v>24</v>
      </c>
      <c r="M738" t="s">
        <v>68</v>
      </c>
      <c r="N738" t="s">
        <v>24</v>
      </c>
      <c r="O738" t="s">
        <v>24</v>
      </c>
      <c r="P738">
        <v>32</v>
      </c>
      <c r="Q738" t="s">
        <v>37</v>
      </c>
      <c r="R738" t="s">
        <v>95</v>
      </c>
      <c r="S738" t="str">
        <f t="shared" si="11"/>
        <v>Teenager</v>
      </c>
    </row>
    <row r="739" spans="1:19" x14ac:dyDescent="0.3">
      <c r="A739">
        <v>738</v>
      </c>
      <c r="B739">
        <v>47</v>
      </c>
      <c r="C739" t="s">
        <v>17</v>
      </c>
      <c r="D739" t="s">
        <v>87</v>
      </c>
      <c r="E739" t="s">
        <v>65</v>
      </c>
      <c r="F739">
        <v>24</v>
      </c>
      <c r="G739" t="s">
        <v>143</v>
      </c>
      <c r="H739" t="s">
        <v>42</v>
      </c>
      <c r="I739" t="s">
        <v>83</v>
      </c>
      <c r="J739" t="s">
        <v>35</v>
      </c>
      <c r="K739">
        <v>3.6</v>
      </c>
      <c r="L739" t="s">
        <v>24</v>
      </c>
      <c r="M739" t="s">
        <v>72</v>
      </c>
      <c r="N739" t="s">
        <v>24</v>
      </c>
      <c r="O739" t="s">
        <v>24</v>
      </c>
      <c r="P739">
        <v>28</v>
      </c>
      <c r="Q739" t="s">
        <v>44</v>
      </c>
      <c r="R739" t="s">
        <v>47</v>
      </c>
      <c r="S739" t="str">
        <f t="shared" si="11"/>
        <v>Adult</v>
      </c>
    </row>
    <row r="740" spans="1:19" x14ac:dyDescent="0.3">
      <c r="A740">
        <v>739</v>
      </c>
      <c r="B740">
        <v>56</v>
      </c>
      <c r="C740" t="s">
        <v>17</v>
      </c>
      <c r="D740" t="s">
        <v>87</v>
      </c>
      <c r="E740" t="s">
        <v>65</v>
      </c>
      <c r="F740">
        <v>31</v>
      </c>
      <c r="G740" t="s">
        <v>146</v>
      </c>
      <c r="H740" t="s">
        <v>21</v>
      </c>
      <c r="I740" t="s">
        <v>119</v>
      </c>
      <c r="J740" t="s">
        <v>23</v>
      </c>
      <c r="K740">
        <v>3.5</v>
      </c>
      <c r="L740" t="s">
        <v>24</v>
      </c>
      <c r="M740" t="s">
        <v>68</v>
      </c>
      <c r="N740" t="s">
        <v>24</v>
      </c>
      <c r="O740" t="s">
        <v>24</v>
      </c>
      <c r="P740">
        <v>27</v>
      </c>
      <c r="Q740" t="s">
        <v>26</v>
      </c>
      <c r="R740" t="s">
        <v>56</v>
      </c>
      <c r="S740" t="str">
        <f t="shared" si="11"/>
        <v>Senior</v>
      </c>
    </row>
    <row r="741" spans="1:19" x14ac:dyDescent="0.3">
      <c r="A741">
        <v>740</v>
      </c>
      <c r="B741">
        <v>64</v>
      </c>
      <c r="C741" t="s">
        <v>17</v>
      </c>
      <c r="D741" t="s">
        <v>57</v>
      </c>
      <c r="E741" t="s">
        <v>19</v>
      </c>
      <c r="F741">
        <v>29</v>
      </c>
      <c r="G741" t="s">
        <v>146</v>
      </c>
      <c r="H741" t="s">
        <v>34</v>
      </c>
      <c r="I741" t="s">
        <v>71</v>
      </c>
      <c r="J741" t="s">
        <v>51</v>
      </c>
      <c r="K741">
        <v>3.5</v>
      </c>
      <c r="L741" t="s">
        <v>24</v>
      </c>
      <c r="M741" t="s">
        <v>36</v>
      </c>
      <c r="N741" t="s">
        <v>24</v>
      </c>
      <c r="O741" t="s">
        <v>24</v>
      </c>
      <c r="P741">
        <v>26</v>
      </c>
      <c r="Q741" t="s">
        <v>26</v>
      </c>
      <c r="R741" t="s">
        <v>74</v>
      </c>
      <c r="S741" t="str">
        <f t="shared" si="11"/>
        <v>Senior</v>
      </c>
    </row>
    <row r="742" spans="1:19" x14ac:dyDescent="0.3">
      <c r="A742">
        <v>741</v>
      </c>
      <c r="B742">
        <v>26</v>
      </c>
      <c r="C742" t="s">
        <v>17</v>
      </c>
      <c r="D742" t="s">
        <v>32</v>
      </c>
      <c r="E742" t="s">
        <v>19</v>
      </c>
      <c r="F742">
        <v>69</v>
      </c>
      <c r="G742" t="s">
        <v>145</v>
      </c>
      <c r="H742" t="s">
        <v>42</v>
      </c>
      <c r="I742" t="s">
        <v>119</v>
      </c>
      <c r="J742" t="s">
        <v>51</v>
      </c>
      <c r="K742">
        <v>2.8</v>
      </c>
      <c r="L742" t="s">
        <v>24</v>
      </c>
      <c r="M742" t="s">
        <v>43</v>
      </c>
      <c r="N742" t="s">
        <v>24</v>
      </c>
      <c r="O742" t="s">
        <v>24</v>
      </c>
      <c r="P742">
        <v>22</v>
      </c>
      <c r="Q742" t="s">
        <v>37</v>
      </c>
      <c r="R742" t="s">
        <v>27</v>
      </c>
      <c r="S742" t="str">
        <f t="shared" si="11"/>
        <v>Adult</v>
      </c>
    </row>
    <row r="743" spans="1:19" x14ac:dyDescent="0.3">
      <c r="A743">
        <v>742</v>
      </c>
      <c r="B743">
        <v>22</v>
      </c>
      <c r="C743" t="s">
        <v>17</v>
      </c>
      <c r="D743" t="s">
        <v>111</v>
      </c>
      <c r="E743" t="s">
        <v>19</v>
      </c>
      <c r="F743">
        <v>79</v>
      </c>
      <c r="G743" t="s">
        <v>62</v>
      </c>
      <c r="H743" t="s">
        <v>90</v>
      </c>
      <c r="I743" t="s">
        <v>132</v>
      </c>
      <c r="J743" t="s">
        <v>51</v>
      </c>
      <c r="K743">
        <v>4.7</v>
      </c>
      <c r="L743" t="s">
        <v>24</v>
      </c>
      <c r="M743" t="s">
        <v>36</v>
      </c>
      <c r="N743" t="s">
        <v>24</v>
      </c>
      <c r="O743" t="s">
        <v>24</v>
      </c>
      <c r="P743">
        <v>23</v>
      </c>
      <c r="Q743" t="s">
        <v>73</v>
      </c>
      <c r="R743" t="s">
        <v>95</v>
      </c>
      <c r="S743" t="str">
        <f t="shared" si="11"/>
        <v>Adult</v>
      </c>
    </row>
    <row r="744" spans="1:19" x14ac:dyDescent="0.3">
      <c r="A744">
        <v>743</v>
      </c>
      <c r="B744">
        <v>64</v>
      </c>
      <c r="C744" t="s">
        <v>17</v>
      </c>
      <c r="D744" t="s">
        <v>93</v>
      </c>
      <c r="E744" t="s">
        <v>19</v>
      </c>
      <c r="F744">
        <v>39</v>
      </c>
      <c r="G744" t="s">
        <v>105</v>
      </c>
      <c r="H744" t="s">
        <v>42</v>
      </c>
      <c r="I744" t="s">
        <v>59</v>
      </c>
      <c r="J744" t="s">
        <v>51</v>
      </c>
      <c r="K744">
        <v>3.1</v>
      </c>
      <c r="L744" t="s">
        <v>24</v>
      </c>
      <c r="M744" t="s">
        <v>25</v>
      </c>
      <c r="N744" t="s">
        <v>24</v>
      </c>
      <c r="O744" t="s">
        <v>24</v>
      </c>
      <c r="P744">
        <v>21</v>
      </c>
      <c r="Q744" t="s">
        <v>84</v>
      </c>
      <c r="R744" t="s">
        <v>56</v>
      </c>
      <c r="S744" t="str">
        <f t="shared" si="11"/>
        <v>Senior</v>
      </c>
    </row>
    <row r="745" spans="1:19" x14ac:dyDescent="0.3">
      <c r="A745">
        <v>744</v>
      </c>
      <c r="B745">
        <v>21</v>
      </c>
      <c r="C745" t="s">
        <v>17</v>
      </c>
      <c r="D745" t="s">
        <v>87</v>
      </c>
      <c r="E745" t="s">
        <v>65</v>
      </c>
      <c r="F745">
        <v>84</v>
      </c>
      <c r="G745" t="s">
        <v>96</v>
      </c>
      <c r="H745" t="s">
        <v>21</v>
      </c>
      <c r="I745" t="s">
        <v>22</v>
      </c>
      <c r="J745" t="s">
        <v>55</v>
      </c>
      <c r="K745">
        <v>4.9000000000000004</v>
      </c>
      <c r="L745" t="s">
        <v>24</v>
      </c>
      <c r="M745" t="s">
        <v>36</v>
      </c>
      <c r="N745" t="s">
        <v>24</v>
      </c>
      <c r="O745" t="s">
        <v>24</v>
      </c>
      <c r="P745">
        <v>36</v>
      </c>
      <c r="Q745" t="s">
        <v>31</v>
      </c>
      <c r="R745" t="s">
        <v>38</v>
      </c>
      <c r="S745" t="str">
        <f t="shared" si="11"/>
        <v>Adult</v>
      </c>
    </row>
    <row r="746" spans="1:19" x14ac:dyDescent="0.3">
      <c r="A746">
        <v>745</v>
      </c>
      <c r="B746">
        <v>67</v>
      </c>
      <c r="C746" t="s">
        <v>17</v>
      </c>
      <c r="D746" t="s">
        <v>135</v>
      </c>
      <c r="E746" t="s">
        <v>40</v>
      </c>
      <c r="F746">
        <v>66</v>
      </c>
      <c r="G746" t="s">
        <v>113</v>
      </c>
      <c r="H746" t="s">
        <v>34</v>
      </c>
      <c r="I746" t="s">
        <v>59</v>
      </c>
      <c r="J746" t="s">
        <v>35</v>
      </c>
      <c r="K746">
        <v>4.0999999999999996</v>
      </c>
      <c r="L746" t="s">
        <v>24</v>
      </c>
      <c r="M746" t="s">
        <v>43</v>
      </c>
      <c r="N746" t="s">
        <v>24</v>
      </c>
      <c r="O746" t="s">
        <v>24</v>
      </c>
      <c r="P746">
        <v>42</v>
      </c>
      <c r="Q746" t="s">
        <v>84</v>
      </c>
      <c r="R746" t="s">
        <v>74</v>
      </c>
      <c r="S746" t="str">
        <f t="shared" si="11"/>
        <v>Senior</v>
      </c>
    </row>
    <row r="747" spans="1:19" x14ac:dyDescent="0.3">
      <c r="A747">
        <v>746</v>
      </c>
      <c r="B747">
        <v>46</v>
      </c>
      <c r="C747" t="s">
        <v>17</v>
      </c>
      <c r="D747" t="s">
        <v>111</v>
      </c>
      <c r="E747" t="s">
        <v>19</v>
      </c>
      <c r="F747">
        <v>92</v>
      </c>
      <c r="G747" t="s">
        <v>149</v>
      </c>
      <c r="H747" t="s">
        <v>21</v>
      </c>
      <c r="I747" t="s">
        <v>119</v>
      </c>
      <c r="J747" t="s">
        <v>55</v>
      </c>
      <c r="K747">
        <v>4.7</v>
      </c>
      <c r="L747" t="s">
        <v>24</v>
      </c>
      <c r="M747" t="s">
        <v>52</v>
      </c>
      <c r="N747" t="s">
        <v>24</v>
      </c>
      <c r="O747" t="s">
        <v>24</v>
      </c>
      <c r="P747">
        <v>4</v>
      </c>
      <c r="Q747" t="s">
        <v>26</v>
      </c>
      <c r="R747" t="s">
        <v>86</v>
      </c>
      <c r="S747" t="str">
        <f t="shared" si="11"/>
        <v>Adult</v>
      </c>
    </row>
    <row r="748" spans="1:19" x14ac:dyDescent="0.3">
      <c r="A748">
        <v>747</v>
      </c>
      <c r="B748">
        <v>40</v>
      </c>
      <c r="C748" t="s">
        <v>17</v>
      </c>
      <c r="D748" t="s">
        <v>39</v>
      </c>
      <c r="E748" t="s">
        <v>40</v>
      </c>
      <c r="F748">
        <v>45</v>
      </c>
      <c r="G748" t="s">
        <v>149</v>
      </c>
      <c r="H748" t="s">
        <v>42</v>
      </c>
      <c r="I748" t="s">
        <v>106</v>
      </c>
      <c r="J748" t="s">
        <v>23</v>
      </c>
      <c r="K748">
        <v>2.5</v>
      </c>
      <c r="L748" t="s">
        <v>24</v>
      </c>
      <c r="M748" t="s">
        <v>36</v>
      </c>
      <c r="N748" t="s">
        <v>24</v>
      </c>
      <c r="O748" t="s">
        <v>24</v>
      </c>
      <c r="P748">
        <v>47</v>
      </c>
      <c r="Q748" t="s">
        <v>37</v>
      </c>
      <c r="R748" t="s">
        <v>47</v>
      </c>
      <c r="S748" t="str">
        <f t="shared" si="11"/>
        <v>Adult</v>
      </c>
    </row>
    <row r="749" spans="1:19" x14ac:dyDescent="0.3">
      <c r="A749">
        <v>748</v>
      </c>
      <c r="B749">
        <v>51</v>
      </c>
      <c r="C749" t="s">
        <v>17</v>
      </c>
      <c r="D749" t="s">
        <v>57</v>
      </c>
      <c r="E749" t="s">
        <v>19</v>
      </c>
      <c r="F749">
        <v>74</v>
      </c>
      <c r="G749" t="s">
        <v>99</v>
      </c>
      <c r="H749" t="s">
        <v>21</v>
      </c>
      <c r="I749" t="s">
        <v>78</v>
      </c>
      <c r="J749" t="s">
        <v>35</v>
      </c>
      <c r="K749">
        <v>4.4000000000000004</v>
      </c>
      <c r="L749" t="s">
        <v>24</v>
      </c>
      <c r="M749" t="s">
        <v>43</v>
      </c>
      <c r="N749" t="s">
        <v>24</v>
      </c>
      <c r="O749" t="s">
        <v>24</v>
      </c>
      <c r="P749">
        <v>13</v>
      </c>
      <c r="Q749" t="s">
        <v>73</v>
      </c>
      <c r="R749" t="s">
        <v>38</v>
      </c>
      <c r="S749" t="str">
        <f t="shared" si="11"/>
        <v>Senior</v>
      </c>
    </row>
    <row r="750" spans="1:19" x14ac:dyDescent="0.3">
      <c r="A750">
        <v>749</v>
      </c>
      <c r="B750">
        <v>35</v>
      </c>
      <c r="C750" t="s">
        <v>17</v>
      </c>
      <c r="D750" t="s">
        <v>122</v>
      </c>
      <c r="E750" t="s">
        <v>65</v>
      </c>
      <c r="F750">
        <v>39</v>
      </c>
      <c r="G750" t="s">
        <v>145</v>
      </c>
      <c r="H750" t="s">
        <v>21</v>
      </c>
      <c r="I750" t="s">
        <v>108</v>
      </c>
      <c r="J750" t="s">
        <v>55</v>
      </c>
      <c r="K750">
        <v>3.9</v>
      </c>
      <c r="L750" t="s">
        <v>24</v>
      </c>
      <c r="M750" t="s">
        <v>36</v>
      </c>
      <c r="N750" t="s">
        <v>24</v>
      </c>
      <c r="O750" t="s">
        <v>24</v>
      </c>
      <c r="P750">
        <v>8</v>
      </c>
      <c r="Q750" t="s">
        <v>73</v>
      </c>
      <c r="R750" t="s">
        <v>56</v>
      </c>
      <c r="S750" t="str">
        <f t="shared" si="11"/>
        <v>Adult</v>
      </c>
    </row>
    <row r="751" spans="1:19" x14ac:dyDescent="0.3">
      <c r="A751">
        <v>750</v>
      </c>
      <c r="B751">
        <v>56</v>
      </c>
      <c r="C751" t="s">
        <v>17</v>
      </c>
      <c r="D751" t="s">
        <v>117</v>
      </c>
      <c r="E751" t="s">
        <v>65</v>
      </c>
      <c r="F751">
        <v>71</v>
      </c>
      <c r="G751" t="s">
        <v>99</v>
      </c>
      <c r="H751" t="s">
        <v>42</v>
      </c>
      <c r="I751" t="s">
        <v>76</v>
      </c>
      <c r="J751" t="s">
        <v>23</v>
      </c>
      <c r="K751">
        <v>3.7</v>
      </c>
      <c r="L751" t="s">
        <v>24</v>
      </c>
      <c r="M751" t="s">
        <v>52</v>
      </c>
      <c r="N751" t="s">
        <v>24</v>
      </c>
      <c r="O751" t="s">
        <v>24</v>
      </c>
      <c r="P751">
        <v>11</v>
      </c>
      <c r="Q751" t="s">
        <v>84</v>
      </c>
      <c r="R751" t="s">
        <v>56</v>
      </c>
      <c r="S751" t="str">
        <f t="shared" si="11"/>
        <v>Senior</v>
      </c>
    </row>
    <row r="752" spans="1:19" x14ac:dyDescent="0.3">
      <c r="A752">
        <v>751</v>
      </c>
      <c r="B752">
        <v>25</v>
      </c>
      <c r="C752" t="s">
        <v>17</v>
      </c>
      <c r="D752" t="s">
        <v>111</v>
      </c>
      <c r="E752" t="s">
        <v>19</v>
      </c>
      <c r="F752">
        <v>95</v>
      </c>
      <c r="G752" t="s">
        <v>126</v>
      </c>
      <c r="H752" t="s">
        <v>21</v>
      </c>
      <c r="I752" t="s">
        <v>81</v>
      </c>
      <c r="J752" t="s">
        <v>55</v>
      </c>
      <c r="K752">
        <v>3.4</v>
      </c>
      <c r="L752" t="s">
        <v>24</v>
      </c>
      <c r="M752" t="s">
        <v>36</v>
      </c>
      <c r="N752" t="s">
        <v>24</v>
      </c>
      <c r="O752" t="s">
        <v>24</v>
      </c>
      <c r="P752">
        <v>5</v>
      </c>
      <c r="Q752" t="s">
        <v>26</v>
      </c>
      <c r="R752" t="s">
        <v>47</v>
      </c>
      <c r="S752" t="str">
        <f t="shared" si="11"/>
        <v>Adult</v>
      </c>
    </row>
    <row r="753" spans="1:19" x14ac:dyDescent="0.3">
      <c r="A753">
        <v>752</v>
      </c>
      <c r="B753">
        <v>65</v>
      </c>
      <c r="C753" t="s">
        <v>17</v>
      </c>
      <c r="D753" t="s">
        <v>141</v>
      </c>
      <c r="E753" t="s">
        <v>65</v>
      </c>
      <c r="F753">
        <v>72</v>
      </c>
      <c r="G753" t="s">
        <v>121</v>
      </c>
      <c r="H753" t="s">
        <v>21</v>
      </c>
      <c r="I753" t="s">
        <v>124</v>
      </c>
      <c r="J753" t="s">
        <v>55</v>
      </c>
      <c r="K753">
        <v>4.8</v>
      </c>
      <c r="L753" t="s">
        <v>24</v>
      </c>
      <c r="M753" t="s">
        <v>36</v>
      </c>
      <c r="N753" t="s">
        <v>24</v>
      </c>
      <c r="O753" t="s">
        <v>24</v>
      </c>
      <c r="P753">
        <v>1</v>
      </c>
      <c r="Q753" t="s">
        <v>37</v>
      </c>
      <c r="R753" t="s">
        <v>86</v>
      </c>
      <c r="S753" t="str">
        <f t="shared" si="11"/>
        <v>Senior</v>
      </c>
    </row>
    <row r="754" spans="1:19" x14ac:dyDescent="0.3">
      <c r="A754">
        <v>753</v>
      </c>
      <c r="B754">
        <v>39</v>
      </c>
      <c r="C754" t="s">
        <v>17</v>
      </c>
      <c r="D754" t="s">
        <v>117</v>
      </c>
      <c r="E754" t="s">
        <v>65</v>
      </c>
      <c r="F754">
        <v>85</v>
      </c>
      <c r="G754" t="s">
        <v>121</v>
      </c>
      <c r="H754" t="s">
        <v>21</v>
      </c>
      <c r="I754" t="s">
        <v>132</v>
      </c>
      <c r="J754" t="s">
        <v>55</v>
      </c>
      <c r="K754">
        <v>4.2</v>
      </c>
      <c r="L754" t="s">
        <v>24</v>
      </c>
      <c r="M754" t="s">
        <v>68</v>
      </c>
      <c r="N754" t="s">
        <v>24</v>
      </c>
      <c r="O754" t="s">
        <v>24</v>
      </c>
      <c r="P754">
        <v>17</v>
      </c>
      <c r="Q754" t="s">
        <v>44</v>
      </c>
      <c r="R754" t="s">
        <v>95</v>
      </c>
      <c r="S754" t="str">
        <f t="shared" si="11"/>
        <v>Adult</v>
      </c>
    </row>
    <row r="755" spans="1:19" x14ac:dyDescent="0.3">
      <c r="A755">
        <v>754</v>
      </c>
      <c r="B755">
        <v>47</v>
      </c>
      <c r="C755" t="s">
        <v>17</v>
      </c>
      <c r="D755" t="s">
        <v>135</v>
      </c>
      <c r="E755" t="s">
        <v>40</v>
      </c>
      <c r="F755">
        <v>54</v>
      </c>
      <c r="G755" t="s">
        <v>33</v>
      </c>
      <c r="H755" t="s">
        <v>42</v>
      </c>
      <c r="I755" t="s">
        <v>83</v>
      </c>
      <c r="J755" t="s">
        <v>55</v>
      </c>
      <c r="K755">
        <v>3.4</v>
      </c>
      <c r="L755" t="s">
        <v>24</v>
      </c>
      <c r="M755" t="s">
        <v>72</v>
      </c>
      <c r="N755" t="s">
        <v>24</v>
      </c>
      <c r="O755" t="s">
        <v>24</v>
      </c>
      <c r="P755">
        <v>27</v>
      </c>
      <c r="Q755" t="s">
        <v>26</v>
      </c>
      <c r="R755" t="s">
        <v>56</v>
      </c>
      <c r="S755" t="str">
        <f t="shared" si="11"/>
        <v>Adult</v>
      </c>
    </row>
    <row r="756" spans="1:19" x14ac:dyDescent="0.3">
      <c r="A756">
        <v>755</v>
      </c>
      <c r="B756">
        <v>36</v>
      </c>
      <c r="C756" t="s">
        <v>17</v>
      </c>
      <c r="D756" t="s">
        <v>141</v>
      </c>
      <c r="E756" t="s">
        <v>65</v>
      </c>
      <c r="F756">
        <v>41</v>
      </c>
      <c r="G756" t="s">
        <v>96</v>
      </c>
      <c r="H756" t="s">
        <v>21</v>
      </c>
      <c r="I756" t="s">
        <v>67</v>
      </c>
      <c r="J756" t="s">
        <v>35</v>
      </c>
      <c r="K756">
        <v>2.9</v>
      </c>
      <c r="L756" t="s">
        <v>24</v>
      </c>
      <c r="M756" t="s">
        <v>72</v>
      </c>
      <c r="N756" t="s">
        <v>24</v>
      </c>
      <c r="O756" t="s">
        <v>24</v>
      </c>
      <c r="P756">
        <v>3</v>
      </c>
      <c r="Q756" t="s">
        <v>84</v>
      </c>
      <c r="R756" t="s">
        <v>56</v>
      </c>
      <c r="S756" t="str">
        <f t="shared" si="11"/>
        <v>Adult</v>
      </c>
    </row>
    <row r="757" spans="1:19" x14ac:dyDescent="0.3">
      <c r="A757">
        <v>756</v>
      </c>
      <c r="B757">
        <v>66</v>
      </c>
      <c r="C757" t="s">
        <v>17</v>
      </c>
      <c r="D757" t="s">
        <v>60</v>
      </c>
      <c r="E757" t="s">
        <v>61</v>
      </c>
      <c r="F757">
        <v>24</v>
      </c>
      <c r="G757" t="s">
        <v>101</v>
      </c>
      <c r="H757" t="s">
        <v>42</v>
      </c>
      <c r="I757" t="s">
        <v>81</v>
      </c>
      <c r="J757" t="s">
        <v>35</v>
      </c>
      <c r="K757">
        <v>3.3</v>
      </c>
      <c r="L757" t="s">
        <v>24</v>
      </c>
      <c r="M757" t="s">
        <v>36</v>
      </c>
      <c r="N757" t="s">
        <v>24</v>
      </c>
      <c r="O757" t="s">
        <v>24</v>
      </c>
      <c r="P757">
        <v>22</v>
      </c>
      <c r="Q757" t="s">
        <v>44</v>
      </c>
      <c r="R757" t="s">
        <v>38</v>
      </c>
      <c r="S757" t="str">
        <f t="shared" si="11"/>
        <v>Senior</v>
      </c>
    </row>
    <row r="758" spans="1:19" x14ac:dyDescent="0.3">
      <c r="A758">
        <v>757</v>
      </c>
      <c r="B758">
        <v>62</v>
      </c>
      <c r="C758" t="s">
        <v>17</v>
      </c>
      <c r="D758" t="s">
        <v>131</v>
      </c>
      <c r="E758" t="s">
        <v>65</v>
      </c>
      <c r="F758">
        <v>99</v>
      </c>
      <c r="G758" t="s">
        <v>54</v>
      </c>
      <c r="H758" t="s">
        <v>34</v>
      </c>
      <c r="I758" t="s">
        <v>119</v>
      </c>
      <c r="J758" t="s">
        <v>51</v>
      </c>
      <c r="K758">
        <v>4.8</v>
      </c>
      <c r="L758" t="s">
        <v>24</v>
      </c>
      <c r="M758" t="s">
        <v>52</v>
      </c>
      <c r="N758" t="s">
        <v>24</v>
      </c>
      <c r="O758" t="s">
        <v>24</v>
      </c>
      <c r="P758">
        <v>24</v>
      </c>
      <c r="Q758" t="s">
        <v>31</v>
      </c>
      <c r="R758" t="s">
        <v>27</v>
      </c>
      <c r="S758" t="str">
        <f t="shared" si="11"/>
        <v>Senior</v>
      </c>
    </row>
    <row r="759" spans="1:19" x14ac:dyDescent="0.3">
      <c r="A759">
        <v>758</v>
      </c>
      <c r="B759">
        <v>41</v>
      </c>
      <c r="C759" t="s">
        <v>17</v>
      </c>
      <c r="D759" t="s">
        <v>102</v>
      </c>
      <c r="E759" t="s">
        <v>19</v>
      </c>
      <c r="F759">
        <v>32</v>
      </c>
      <c r="G759" t="s">
        <v>146</v>
      </c>
      <c r="H759" t="s">
        <v>42</v>
      </c>
      <c r="I759" t="s">
        <v>106</v>
      </c>
      <c r="J759" t="s">
        <v>55</v>
      </c>
      <c r="K759">
        <v>3.8</v>
      </c>
      <c r="L759" t="s">
        <v>24</v>
      </c>
      <c r="M759" t="s">
        <v>72</v>
      </c>
      <c r="N759" t="s">
        <v>24</v>
      </c>
      <c r="O759" t="s">
        <v>24</v>
      </c>
      <c r="P759">
        <v>18</v>
      </c>
      <c r="Q759" t="s">
        <v>84</v>
      </c>
      <c r="R759" t="s">
        <v>56</v>
      </c>
      <c r="S759" t="str">
        <f t="shared" si="11"/>
        <v>Adult</v>
      </c>
    </row>
    <row r="760" spans="1:19" x14ac:dyDescent="0.3">
      <c r="A760">
        <v>759</v>
      </c>
      <c r="B760">
        <v>66</v>
      </c>
      <c r="C760" t="s">
        <v>17</v>
      </c>
      <c r="D760" t="s">
        <v>69</v>
      </c>
      <c r="E760" t="s">
        <v>40</v>
      </c>
      <c r="F760">
        <v>71</v>
      </c>
      <c r="G760" t="s">
        <v>33</v>
      </c>
      <c r="H760" t="s">
        <v>21</v>
      </c>
      <c r="I760" t="s">
        <v>98</v>
      </c>
      <c r="J760" t="s">
        <v>51</v>
      </c>
      <c r="K760">
        <v>4.5999999999999996</v>
      </c>
      <c r="L760" t="s">
        <v>24</v>
      </c>
      <c r="M760" t="s">
        <v>68</v>
      </c>
      <c r="N760" t="s">
        <v>24</v>
      </c>
      <c r="O760" t="s">
        <v>24</v>
      </c>
      <c r="P760">
        <v>39</v>
      </c>
      <c r="Q760" t="s">
        <v>73</v>
      </c>
      <c r="R760" t="s">
        <v>95</v>
      </c>
      <c r="S760" t="str">
        <f t="shared" si="11"/>
        <v>Senior</v>
      </c>
    </row>
    <row r="761" spans="1:19" x14ac:dyDescent="0.3">
      <c r="A761">
        <v>760</v>
      </c>
      <c r="B761">
        <v>51</v>
      </c>
      <c r="C761" t="s">
        <v>17</v>
      </c>
      <c r="D761" t="s">
        <v>79</v>
      </c>
      <c r="E761" t="s">
        <v>19</v>
      </c>
      <c r="F761">
        <v>49</v>
      </c>
      <c r="G761" t="s">
        <v>41</v>
      </c>
      <c r="H761" t="s">
        <v>90</v>
      </c>
      <c r="I761" t="s">
        <v>94</v>
      </c>
      <c r="J761" t="s">
        <v>23</v>
      </c>
      <c r="K761">
        <v>2.6</v>
      </c>
      <c r="L761" t="s">
        <v>24</v>
      </c>
      <c r="M761" t="s">
        <v>43</v>
      </c>
      <c r="N761" t="s">
        <v>24</v>
      </c>
      <c r="O761" t="s">
        <v>24</v>
      </c>
      <c r="P761">
        <v>25</v>
      </c>
      <c r="Q761" t="s">
        <v>37</v>
      </c>
      <c r="R761" t="s">
        <v>27</v>
      </c>
      <c r="S761" t="str">
        <f t="shared" si="11"/>
        <v>Senior</v>
      </c>
    </row>
    <row r="762" spans="1:19" x14ac:dyDescent="0.3">
      <c r="A762">
        <v>761</v>
      </c>
      <c r="B762">
        <v>33</v>
      </c>
      <c r="C762" t="s">
        <v>17</v>
      </c>
      <c r="D762" t="s">
        <v>141</v>
      </c>
      <c r="E762" t="s">
        <v>65</v>
      </c>
      <c r="F762">
        <v>50</v>
      </c>
      <c r="G762" t="s">
        <v>146</v>
      </c>
      <c r="H762" t="s">
        <v>90</v>
      </c>
      <c r="I762" t="s">
        <v>81</v>
      </c>
      <c r="J762" t="s">
        <v>55</v>
      </c>
      <c r="K762">
        <v>3.4</v>
      </c>
      <c r="L762" t="s">
        <v>24</v>
      </c>
      <c r="M762" t="s">
        <v>36</v>
      </c>
      <c r="N762" t="s">
        <v>24</v>
      </c>
      <c r="O762" t="s">
        <v>24</v>
      </c>
      <c r="P762">
        <v>6</v>
      </c>
      <c r="Q762" t="s">
        <v>31</v>
      </c>
      <c r="R762" t="s">
        <v>47</v>
      </c>
      <c r="S762" t="str">
        <f t="shared" si="11"/>
        <v>Adult</v>
      </c>
    </row>
    <row r="763" spans="1:19" x14ac:dyDescent="0.3">
      <c r="A763">
        <v>762</v>
      </c>
      <c r="B763">
        <v>57</v>
      </c>
      <c r="C763" t="s">
        <v>17</v>
      </c>
      <c r="D763" t="s">
        <v>104</v>
      </c>
      <c r="E763" t="s">
        <v>65</v>
      </c>
      <c r="F763">
        <v>91</v>
      </c>
      <c r="G763" t="s">
        <v>105</v>
      </c>
      <c r="H763" t="s">
        <v>21</v>
      </c>
      <c r="I763" t="s">
        <v>132</v>
      </c>
      <c r="J763" t="s">
        <v>55</v>
      </c>
      <c r="K763">
        <v>4.2</v>
      </c>
      <c r="L763" t="s">
        <v>24</v>
      </c>
      <c r="M763" t="s">
        <v>25</v>
      </c>
      <c r="N763" t="s">
        <v>24</v>
      </c>
      <c r="O763" t="s">
        <v>24</v>
      </c>
      <c r="P763">
        <v>26</v>
      </c>
      <c r="Q763" t="s">
        <v>73</v>
      </c>
      <c r="R763" t="s">
        <v>38</v>
      </c>
      <c r="S763" t="str">
        <f t="shared" si="11"/>
        <v>Senior</v>
      </c>
    </row>
    <row r="764" spans="1:19" x14ac:dyDescent="0.3">
      <c r="A764">
        <v>763</v>
      </c>
      <c r="B764">
        <v>45</v>
      </c>
      <c r="C764" t="s">
        <v>17</v>
      </c>
      <c r="D764" t="s">
        <v>131</v>
      </c>
      <c r="E764" t="s">
        <v>65</v>
      </c>
      <c r="F764">
        <v>46</v>
      </c>
      <c r="G764" t="s">
        <v>128</v>
      </c>
      <c r="H764" t="s">
        <v>42</v>
      </c>
      <c r="I764" t="s">
        <v>67</v>
      </c>
      <c r="J764" t="s">
        <v>55</v>
      </c>
      <c r="K764">
        <v>3.9</v>
      </c>
      <c r="L764" t="s">
        <v>24</v>
      </c>
      <c r="M764" t="s">
        <v>52</v>
      </c>
      <c r="N764" t="s">
        <v>24</v>
      </c>
      <c r="O764" t="s">
        <v>24</v>
      </c>
      <c r="P764">
        <v>43</v>
      </c>
      <c r="Q764" t="s">
        <v>84</v>
      </c>
      <c r="R764" t="s">
        <v>27</v>
      </c>
      <c r="S764" t="str">
        <f t="shared" si="11"/>
        <v>Adult</v>
      </c>
    </row>
    <row r="765" spans="1:19" x14ac:dyDescent="0.3">
      <c r="A765">
        <v>764</v>
      </c>
      <c r="B765">
        <v>61</v>
      </c>
      <c r="C765" t="s">
        <v>17</v>
      </c>
      <c r="D765" t="s">
        <v>28</v>
      </c>
      <c r="E765" t="s">
        <v>19</v>
      </c>
      <c r="F765">
        <v>50</v>
      </c>
      <c r="G765" t="s">
        <v>96</v>
      </c>
      <c r="H765" t="s">
        <v>42</v>
      </c>
      <c r="I765" t="s">
        <v>108</v>
      </c>
      <c r="J765" t="s">
        <v>35</v>
      </c>
      <c r="K765">
        <v>2.9</v>
      </c>
      <c r="L765" t="s">
        <v>24</v>
      </c>
      <c r="M765" t="s">
        <v>68</v>
      </c>
      <c r="N765" t="s">
        <v>24</v>
      </c>
      <c r="O765" t="s">
        <v>24</v>
      </c>
      <c r="P765">
        <v>6</v>
      </c>
      <c r="Q765" t="s">
        <v>37</v>
      </c>
      <c r="R765" t="s">
        <v>86</v>
      </c>
      <c r="S765" t="str">
        <f t="shared" si="11"/>
        <v>Senior</v>
      </c>
    </row>
    <row r="766" spans="1:19" x14ac:dyDescent="0.3">
      <c r="A766">
        <v>765</v>
      </c>
      <c r="B766">
        <v>55</v>
      </c>
      <c r="C766" t="s">
        <v>17</v>
      </c>
      <c r="D766" t="s">
        <v>85</v>
      </c>
      <c r="E766" t="s">
        <v>19</v>
      </c>
      <c r="F766">
        <v>39</v>
      </c>
      <c r="G766" t="s">
        <v>139</v>
      </c>
      <c r="H766" t="s">
        <v>90</v>
      </c>
      <c r="I766" t="s">
        <v>63</v>
      </c>
      <c r="J766" t="s">
        <v>55</v>
      </c>
      <c r="K766">
        <v>4.2</v>
      </c>
      <c r="L766" t="s">
        <v>24</v>
      </c>
      <c r="M766" t="s">
        <v>36</v>
      </c>
      <c r="N766" t="s">
        <v>24</v>
      </c>
      <c r="O766" t="s">
        <v>24</v>
      </c>
      <c r="P766">
        <v>6</v>
      </c>
      <c r="Q766" t="s">
        <v>84</v>
      </c>
      <c r="R766" t="s">
        <v>56</v>
      </c>
      <c r="S766" t="str">
        <f t="shared" si="11"/>
        <v>Senior</v>
      </c>
    </row>
    <row r="767" spans="1:19" x14ac:dyDescent="0.3">
      <c r="A767">
        <v>766</v>
      </c>
      <c r="B767">
        <v>54</v>
      </c>
      <c r="C767" t="s">
        <v>17</v>
      </c>
      <c r="D767" t="s">
        <v>48</v>
      </c>
      <c r="E767" t="s">
        <v>40</v>
      </c>
      <c r="F767">
        <v>99</v>
      </c>
      <c r="G767" t="s">
        <v>118</v>
      </c>
      <c r="H767" t="s">
        <v>42</v>
      </c>
      <c r="I767" t="s">
        <v>67</v>
      </c>
      <c r="J767" t="s">
        <v>51</v>
      </c>
      <c r="K767">
        <v>3</v>
      </c>
      <c r="L767" t="s">
        <v>24</v>
      </c>
      <c r="M767" t="s">
        <v>72</v>
      </c>
      <c r="N767" t="s">
        <v>24</v>
      </c>
      <c r="O767" t="s">
        <v>24</v>
      </c>
      <c r="P767">
        <v>13</v>
      </c>
      <c r="Q767" t="s">
        <v>31</v>
      </c>
      <c r="R767" t="s">
        <v>56</v>
      </c>
      <c r="S767" t="str">
        <f t="shared" si="11"/>
        <v>Senior</v>
      </c>
    </row>
    <row r="768" spans="1:19" x14ac:dyDescent="0.3">
      <c r="A768">
        <v>767</v>
      </c>
      <c r="B768">
        <v>57</v>
      </c>
      <c r="C768" t="s">
        <v>17</v>
      </c>
      <c r="D768" t="s">
        <v>141</v>
      </c>
      <c r="E768" t="s">
        <v>65</v>
      </c>
      <c r="F768">
        <v>48</v>
      </c>
      <c r="G768" t="s">
        <v>105</v>
      </c>
      <c r="H768" t="s">
        <v>42</v>
      </c>
      <c r="I768" t="s">
        <v>107</v>
      </c>
      <c r="J768" t="s">
        <v>23</v>
      </c>
      <c r="K768">
        <v>3.6</v>
      </c>
      <c r="L768" t="s">
        <v>24</v>
      </c>
      <c r="M768" t="s">
        <v>43</v>
      </c>
      <c r="N768" t="s">
        <v>24</v>
      </c>
      <c r="O768" t="s">
        <v>24</v>
      </c>
      <c r="P768">
        <v>13</v>
      </c>
      <c r="Q768" t="s">
        <v>44</v>
      </c>
      <c r="R768" t="s">
        <v>86</v>
      </c>
      <c r="S768" t="str">
        <f t="shared" si="11"/>
        <v>Senior</v>
      </c>
    </row>
    <row r="769" spans="1:19" x14ac:dyDescent="0.3">
      <c r="A769">
        <v>768</v>
      </c>
      <c r="B769">
        <v>27</v>
      </c>
      <c r="C769" t="s">
        <v>17</v>
      </c>
      <c r="D769" t="s">
        <v>60</v>
      </c>
      <c r="E769" t="s">
        <v>61</v>
      </c>
      <c r="F769">
        <v>77</v>
      </c>
      <c r="G769" t="s">
        <v>136</v>
      </c>
      <c r="H769" t="s">
        <v>42</v>
      </c>
      <c r="I769" t="s">
        <v>108</v>
      </c>
      <c r="J769" t="s">
        <v>55</v>
      </c>
      <c r="K769">
        <v>2.5</v>
      </c>
      <c r="L769" t="s">
        <v>24</v>
      </c>
      <c r="M769" t="s">
        <v>43</v>
      </c>
      <c r="N769" t="s">
        <v>24</v>
      </c>
      <c r="O769" t="s">
        <v>24</v>
      </c>
      <c r="P769">
        <v>11</v>
      </c>
      <c r="Q769" t="s">
        <v>31</v>
      </c>
      <c r="R769" t="s">
        <v>47</v>
      </c>
      <c r="S769" t="str">
        <f t="shared" si="11"/>
        <v>Adult</v>
      </c>
    </row>
    <row r="770" spans="1:19" x14ac:dyDescent="0.3">
      <c r="A770">
        <v>769</v>
      </c>
      <c r="B770">
        <v>64</v>
      </c>
      <c r="C770" t="s">
        <v>17</v>
      </c>
      <c r="D770" t="s">
        <v>130</v>
      </c>
      <c r="E770" t="s">
        <v>65</v>
      </c>
      <c r="F770">
        <v>95</v>
      </c>
      <c r="G770" t="s">
        <v>113</v>
      </c>
      <c r="H770" t="s">
        <v>90</v>
      </c>
      <c r="I770" t="s">
        <v>106</v>
      </c>
      <c r="J770" t="s">
        <v>35</v>
      </c>
      <c r="K770">
        <v>2.6</v>
      </c>
      <c r="L770" t="s">
        <v>24</v>
      </c>
      <c r="M770" t="s">
        <v>25</v>
      </c>
      <c r="N770" t="s">
        <v>24</v>
      </c>
      <c r="O770" t="s">
        <v>24</v>
      </c>
      <c r="P770">
        <v>45</v>
      </c>
      <c r="Q770" t="s">
        <v>26</v>
      </c>
      <c r="R770" t="s">
        <v>38</v>
      </c>
      <c r="S770" t="str">
        <f t="shared" si="11"/>
        <v>Senior</v>
      </c>
    </row>
    <row r="771" spans="1:19" x14ac:dyDescent="0.3">
      <c r="A771">
        <v>770</v>
      </c>
      <c r="B771">
        <v>52</v>
      </c>
      <c r="C771" t="s">
        <v>17</v>
      </c>
      <c r="D771" t="s">
        <v>123</v>
      </c>
      <c r="E771" t="s">
        <v>19</v>
      </c>
      <c r="F771">
        <v>100</v>
      </c>
      <c r="G771" t="s">
        <v>77</v>
      </c>
      <c r="H771" t="s">
        <v>42</v>
      </c>
      <c r="I771" t="s">
        <v>63</v>
      </c>
      <c r="J771" t="s">
        <v>35</v>
      </c>
      <c r="K771">
        <v>4.3</v>
      </c>
      <c r="L771" t="s">
        <v>24</v>
      </c>
      <c r="M771" t="s">
        <v>72</v>
      </c>
      <c r="N771" t="s">
        <v>24</v>
      </c>
      <c r="O771" t="s">
        <v>24</v>
      </c>
      <c r="P771">
        <v>8</v>
      </c>
      <c r="Q771" t="s">
        <v>44</v>
      </c>
      <c r="R771" t="s">
        <v>86</v>
      </c>
      <c r="S771" t="str">
        <f t="shared" ref="S771:S834" si="12">IF(B771&gt;50,"Senior",IF(B771&gt;=20,"Adult","Teenager"))</f>
        <v>Senior</v>
      </c>
    </row>
    <row r="772" spans="1:19" x14ac:dyDescent="0.3">
      <c r="A772">
        <v>771</v>
      </c>
      <c r="B772">
        <v>19</v>
      </c>
      <c r="C772" t="s">
        <v>17</v>
      </c>
      <c r="D772" t="s">
        <v>48</v>
      </c>
      <c r="E772" t="s">
        <v>40</v>
      </c>
      <c r="F772">
        <v>54</v>
      </c>
      <c r="G772" t="s">
        <v>127</v>
      </c>
      <c r="H772" t="s">
        <v>42</v>
      </c>
      <c r="I772" t="s">
        <v>22</v>
      </c>
      <c r="J772" t="s">
        <v>35</v>
      </c>
      <c r="K772">
        <v>3.3</v>
      </c>
      <c r="L772" t="s">
        <v>24</v>
      </c>
      <c r="M772" t="s">
        <v>25</v>
      </c>
      <c r="N772" t="s">
        <v>24</v>
      </c>
      <c r="O772" t="s">
        <v>24</v>
      </c>
      <c r="P772">
        <v>8</v>
      </c>
      <c r="Q772" t="s">
        <v>37</v>
      </c>
      <c r="R772" t="s">
        <v>47</v>
      </c>
      <c r="S772" t="str">
        <f t="shared" si="12"/>
        <v>Teenager</v>
      </c>
    </row>
    <row r="773" spans="1:19" x14ac:dyDescent="0.3">
      <c r="A773">
        <v>772</v>
      </c>
      <c r="B773">
        <v>22</v>
      </c>
      <c r="C773" t="s">
        <v>17</v>
      </c>
      <c r="D773" t="s">
        <v>28</v>
      </c>
      <c r="E773" t="s">
        <v>19</v>
      </c>
      <c r="F773">
        <v>68</v>
      </c>
      <c r="G773" t="s">
        <v>75</v>
      </c>
      <c r="H773" t="s">
        <v>21</v>
      </c>
      <c r="I773" t="s">
        <v>107</v>
      </c>
      <c r="J773" t="s">
        <v>55</v>
      </c>
      <c r="K773">
        <v>2.6</v>
      </c>
      <c r="L773" t="s">
        <v>24</v>
      </c>
      <c r="M773" t="s">
        <v>43</v>
      </c>
      <c r="N773" t="s">
        <v>24</v>
      </c>
      <c r="O773" t="s">
        <v>24</v>
      </c>
      <c r="P773">
        <v>34</v>
      </c>
      <c r="Q773" t="s">
        <v>73</v>
      </c>
      <c r="R773" t="s">
        <v>27</v>
      </c>
      <c r="S773" t="str">
        <f t="shared" si="12"/>
        <v>Adult</v>
      </c>
    </row>
    <row r="774" spans="1:19" x14ac:dyDescent="0.3">
      <c r="A774">
        <v>773</v>
      </c>
      <c r="B774">
        <v>18</v>
      </c>
      <c r="C774" t="s">
        <v>17</v>
      </c>
      <c r="D774" t="s">
        <v>32</v>
      </c>
      <c r="E774" t="s">
        <v>19</v>
      </c>
      <c r="F774">
        <v>22</v>
      </c>
      <c r="G774" t="s">
        <v>113</v>
      </c>
      <c r="H774" t="s">
        <v>21</v>
      </c>
      <c r="I774" t="s">
        <v>83</v>
      </c>
      <c r="J774" t="s">
        <v>55</v>
      </c>
      <c r="K774">
        <v>3.6</v>
      </c>
      <c r="L774" t="s">
        <v>24</v>
      </c>
      <c r="M774" t="s">
        <v>36</v>
      </c>
      <c r="N774" t="s">
        <v>24</v>
      </c>
      <c r="O774" t="s">
        <v>24</v>
      </c>
      <c r="P774">
        <v>40</v>
      </c>
      <c r="Q774" t="s">
        <v>84</v>
      </c>
      <c r="R774" t="s">
        <v>74</v>
      </c>
      <c r="S774" t="str">
        <f t="shared" si="12"/>
        <v>Teenager</v>
      </c>
    </row>
    <row r="775" spans="1:19" x14ac:dyDescent="0.3">
      <c r="A775">
        <v>774</v>
      </c>
      <c r="B775">
        <v>29</v>
      </c>
      <c r="C775" t="s">
        <v>17</v>
      </c>
      <c r="D775" t="s">
        <v>122</v>
      </c>
      <c r="E775" t="s">
        <v>65</v>
      </c>
      <c r="F775">
        <v>84</v>
      </c>
      <c r="G775" t="s">
        <v>97</v>
      </c>
      <c r="H775" t="s">
        <v>21</v>
      </c>
      <c r="I775" t="s">
        <v>124</v>
      </c>
      <c r="J775" t="s">
        <v>23</v>
      </c>
      <c r="K775">
        <v>2.6</v>
      </c>
      <c r="L775" t="s">
        <v>24</v>
      </c>
      <c r="M775" t="s">
        <v>25</v>
      </c>
      <c r="N775" t="s">
        <v>24</v>
      </c>
      <c r="O775" t="s">
        <v>24</v>
      </c>
      <c r="P775">
        <v>14</v>
      </c>
      <c r="Q775" t="s">
        <v>84</v>
      </c>
      <c r="R775" t="s">
        <v>74</v>
      </c>
      <c r="S775" t="str">
        <f t="shared" si="12"/>
        <v>Adult</v>
      </c>
    </row>
    <row r="776" spans="1:19" x14ac:dyDescent="0.3">
      <c r="A776">
        <v>775</v>
      </c>
      <c r="B776">
        <v>42</v>
      </c>
      <c r="C776" t="s">
        <v>17</v>
      </c>
      <c r="D776" t="s">
        <v>122</v>
      </c>
      <c r="E776" t="s">
        <v>65</v>
      </c>
      <c r="F776">
        <v>46</v>
      </c>
      <c r="G776" t="s">
        <v>105</v>
      </c>
      <c r="H776" t="s">
        <v>42</v>
      </c>
      <c r="I776" t="s">
        <v>132</v>
      </c>
      <c r="J776" t="s">
        <v>51</v>
      </c>
      <c r="K776">
        <v>3.5</v>
      </c>
      <c r="L776" t="s">
        <v>24</v>
      </c>
      <c r="M776" t="s">
        <v>52</v>
      </c>
      <c r="N776" t="s">
        <v>24</v>
      </c>
      <c r="O776" t="s">
        <v>24</v>
      </c>
      <c r="P776">
        <v>11</v>
      </c>
      <c r="Q776" t="s">
        <v>37</v>
      </c>
      <c r="R776" t="s">
        <v>56</v>
      </c>
      <c r="S776" t="str">
        <f t="shared" si="12"/>
        <v>Adult</v>
      </c>
    </row>
    <row r="777" spans="1:19" x14ac:dyDescent="0.3">
      <c r="A777">
        <v>776</v>
      </c>
      <c r="B777">
        <v>49</v>
      </c>
      <c r="C777" t="s">
        <v>17</v>
      </c>
      <c r="D777" t="s">
        <v>64</v>
      </c>
      <c r="E777" t="s">
        <v>65</v>
      </c>
      <c r="F777">
        <v>53</v>
      </c>
      <c r="G777" t="s">
        <v>20</v>
      </c>
      <c r="H777" t="s">
        <v>34</v>
      </c>
      <c r="I777" t="s">
        <v>78</v>
      </c>
      <c r="J777" t="s">
        <v>23</v>
      </c>
      <c r="K777">
        <v>3</v>
      </c>
      <c r="L777" t="s">
        <v>24</v>
      </c>
      <c r="M777" t="s">
        <v>72</v>
      </c>
      <c r="N777" t="s">
        <v>24</v>
      </c>
      <c r="O777" t="s">
        <v>24</v>
      </c>
      <c r="P777">
        <v>8</v>
      </c>
      <c r="Q777" t="s">
        <v>44</v>
      </c>
      <c r="R777" t="s">
        <v>86</v>
      </c>
      <c r="S777" t="str">
        <f t="shared" si="12"/>
        <v>Adult</v>
      </c>
    </row>
    <row r="778" spans="1:19" x14ac:dyDescent="0.3">
      <c r="A778">
        <v>777</v>
      </c>
      <c r="B778">
        <v>49</v>
      </c>
      <c r="C778" t="s">
        <v>17</v>
      </c>
      <c r="D778" t="s">
        <v>53</v>
      </c>
      <c r="E778" t="s">
        <v>19</v>
      </c>
      <c r="F778">
        <v>60</v>
      </c>
      <c r="G778" t="s">
        <v>88</v>
      </c>
      <c r="H778" t="s">
        <v>42</v>
      </c>
      <c r="I778" t="s">
        <v>30</v>
      </c>
      <c r="J778" t="s">
        <v>35</v>
      </c>
      <c r="K778">
        <v>5</v>
      </c>
      <c r="L778" t="s">
        <v>24</v>
      </c>
      <c r="M778" t="s">
        <v>52</v>
      </c>
      <c r="N778" t="s">
        <v>24</v>
      </c>
      <c r="O778" t="s">
        <v>24</v>
      </c>
      <c r="P778">
        <v>8</v>
      </c>
      <c r="Q778" t="s">
        <v>26</v>
      </c>
      <c r="R778" t="s">
        <v>95</v>
      </c>
      <c r="S778" t="str">
        <f t="shared" si="12"/>
        <v>Adult</v>
      </c>
    </row>
    <row r="779" spans="1:19" x14ac:dyDescent="0.3">
      <c r="A779">
        <v>778</v>
      </c>
      <c r="B779">
        <v>55</v>
      </c>
      <c r="C779" t="s">
        <v>17</v>
      </c>
      <c r="D779" t="s">
        <v>123</v>
      </c>
      <c r="E779" t="s">
        <v>19</v>
      </c>
      <c r="F779">
        <v>32</v>
      </c>
      <c r="G779" t="s">
        <v>49</v>
      </c>
      <c r="H779" t="s">
        <v>90</v>
      </c>
      <c r="I779" t="s">
        <v>63</v>
      </c>
      <c r="J779" t="s">
        <v>35</v>
      </c>
      <c r="K779">
        <v>2.5</v>
      </c>
      <c r="L779" t="s">
        <v>24</v>
      </c>
      <c r="M779" t="s">
        <v>25</v>
      </c>
      <c r="N779" t="s">
        <v>24</v>
      </c>
      <c r="O779" t="s">
        <v>24</v>
      </c>
      <c r="P779">
        <v>37</v>
      </c>
      <c r="Q779" t="s">
        <v>26</v>
      </c>
      <c r="R779" t="s">
        <v>38</v>
      </c>
      <c r="S779" t="str">
        <f t="shared" si="12"/>
        <v>Senior</v>
      </c>
    </row>
    <row r="780" spans="1:19" x14ac:dyDescent="0.3">
      <c r="A780">
        <v>779</v>
      </c>
      <c r="B780">
        <v>29</v>
      </c>
      <c r="C780" t="s">
        <v>17</v>
      </c>
      <c r="D780" t="s">
        <v>123</v>
      </c>
      <c r="E780" t="s">
        <v>19</v>
      </c>
      <c r="F780">
        <v>50</v>
      </c>
      <c r="G780" t="s">
        <v>33</v>
      </c>
      <c r="H780" t="s">
        <v>42</v>
      </c>
      <c r="I780" t="s">
        <v>132</v>
      </c>
      <c r="J780" t="s">
        <v>51</v>
      </c>
      <c r="K780">
        <v>2.9</v>
      </c>
      <c r="L780" t="s">
        <v>24</v>
      </c>
      <c r="M780" t="s">
        <v>72</v>
      </c>
      <c r="N780" t="s">
        <v>24</v>
      </c>
      <c r="O780" t="s">
        <v>24</v>
      </c>
      <c r="P780">
        <v>23</v>
      </c>
      <c r="Q780" t="s">
        <v>84</v>
      </c>
      <c r="R780" t="s">
        <v>47</v>
      </c>
      <c r="S780" t="str">
        <f t="shared" si="12"/>
        <v>Adult</v>
      </c>
    </row>
    <row r="781" spans="1:19" x14ac:dyDescent="0.3">
      <c r="A781">
        <v>780</v>
      </c>
      <c r="B781">
        <v>60</v>
      </c>
      <c r="C781" t="s">
        <v>17</v>
      </c>
      <c r="D781" t="s">
        <v>79</v>
      </c>
      <c r="E781" t="s">
        <v>19</v>
      </c>
      <c r="F781">
        <v>94</v>
      </c>
      <c r="G781" t="s">
        <v>138</v>
      </c>
      <c r="H781" t="s">
        <v>42</v>
      </c>
      <c r="I781" t="s">
        <v>142</v>
      </c>
      <c r="J781" t="s">
        <v>35</v>
      </c>
      <c r="K781">
        <v>4.5999999999999996</v>
      </c>
      <c r="L781" t="s">
        <v>24</v>
      </c>
      <c r="M781" t="s">
        <v>25</v>
      </c>
      <c r="N781" t="s">
        <v>24</v>
      </c>
      <c r="O781" t="s">
        <v>24</v>
      </c>
      <c r="P781">
        <v>38</v>
      </c>
      <c r="Q781" t="s">
        <v>31</v>
      </c>
      <c r="R781" t="s">
        <v>47</v>
      </c>
      <c r="S781" t="str">
        <f t="shared" si="12"/>
        <v>Senior</v>
      </c>
    </row>
    <row r="782" spans="1:19" x14ac:dyDescent="0.3">
      <c r="A782">
        <v>781</v>
      </c>
      <c r="B782">
        <v>34</v>
      </c>
      <c r="C782" t="s">
        <v>17</v>
      </c>
      <c r="D782" t="s">
        <v>69</v>
      </c>
      <c r="E782" t="s">
        <v>40</v>
      </c>
      <c r="F782">
        <v>26</v>
      </c>
      <c r="G782" t="s">
        <v>82</v>
      </c>
      <c r="H782" t="s">
        <v>42</v>
      </c>
      <c r="I782" t="s">
        <v>46</v>
      </c>
      <c r="J782" t="s">
        <v>35</v>
      </c>
      <c r="K782">
        <v>3.6</v>
      </c>
      <c r="L782" t="s">
        <v>24</v>
      </c>
      <c r="M782" t="s">
        <v>36</v>
      </c>
      <c r="N782" t="s">
        <v>24</v>
      </c>
      <c r="O782" t="s">
        <v>24</v>
      </c>
      <c r="P782">
        <v>38</v>
      </c>
      <c r="Q782" t="s">
        <v>31</v>
      </c>
      <c r="R782" t="s">
        <v>56</v>
      </c>
      <c r="S782" t="str">
        <f t="shared" si="12"/>
        <v>Adult</v>
      </c>
    </row>
    <row r="783" spans="1:19" x14ac:dyDescent="0.3">
      <c r="A783">
        <v>782</v>
      </c>
      <c r="B783">
        <v>30</v>
      </c>
      <c r="C783" t="s">
        <v>17</v>
      </c>
      <c r="D783" t="s">
        <v>117</v>
      </c>
      <c r="E783" t="s">
        <v>65</v>
      </c>
      <c r="F783">
        <v>44</v>
      </c>
      <c r="G783" t="s">
        <v>127</v>
      </c>
      <c r="H783" t="s">
        <v>21</v>
      </c>
      <c r="I783" t="s">
        <v>124</v>
      </c>
      <c r="J783" t="s">
        <v>23</v>
      </c>
      <c r="K783">
        <v>3</v>
      </c>
      <c r="L783" t="s">
        <v>24</v>
      </c>
      <c r="M783" t="s">
        <v>72</v>
      </c>
      <c r="N783" t="s">
        <v>24</v>
      </c>
      <c r="O783" t="s">
        <v>24</v>
      </c>
      <c r="P783">
        <v>12</v>
      </c>
      <c r="Q783" t="s">
        <v>37</v>
      </c>
      <c r="R783" t="s">
        <v>27</v>
      </c>
      <c r="S783" t="str">
        <f t="shared" si="12"/>
        <v>Adult</v>
      </c>
    </row>
    <row r="784" spans="1:19" x14ac:dyDescent="0.3">
      <c r="A784">
        <v>783</v>
      </c>
      <c r="B784">
        <v>28</v>
      </c>
      <c r="C784" t="s">
        <v>17</v>
      </c>
      <c r="D784" t="s">
        <v>102</v>
      </c>
      <c r="E784" t="s">
        <v>19</v>
      </c>
      <c r="F784">
        <v>57</v>
      </c>
      <c r="G784" t="s">
        <v>75</v>
      </c>
      <c r="H784" t="s">
        <v>42</v>
      </c>
      <c r="I784" t="s">
        <v>94</v>
      </c>
      <c r="J784" t="s">
        <v>51</v>
      </c>
      <c r="K784">
        <v>4.5</v>
      </c>
      <c r="L784" t="s">
        <v>24</v>
      </c>
      <c r="M784" t="s">
        <v>52</v>
      </c>
      <c r="N784" t="s">
        <v>24</v>
      </c>
      <c r="O784" t="s">
        <v>24</v>
      </c>
      <c r="P784">
        <v>15</v>
      </c>
      <c r="Q784" t="s">
        <v>31</v>
      </c>
      <c r="R784" t="s">
        <v>38</v>
      </c>
      <c r="S784" t="str">
        <f t="shared" si="12"/>
        <v>Adult</v>
      </c>
    </row>
    <row r="785" spans="1:19" x14ac:dyDescent="0.3">
      <c r="A785">
        <v>784</v>
      </c>
      <c r="B785">
        <v>63</v>
      </c>
      <c r="C785" t="s">
        <v>17</v>
      </c>
      <c r="D785" t="s">
        <v>111</v>
      </c>
      <c r="E785" t="s">
        <v>19</v>
      </c>
      <c r="F785">
        <v>65</v>
      </c>
      <c r="G785" t="s">
        <v>58</v>
      </c>
      <c r="H785" t="s">
        <v>21</v>
      </c>
      <c r="I785" t="s">
        <v>71</v>
      </c>
      <c r="J785" t="s">
        <v>23</v>
      </c>
      <c r="K785">
        <v>4.5</v>
      </c>
      <c r="L785" t="s">
        <v>24</v>
      </c>
      <c r="M785" t="s">
        <v>43</v>
      </c>
      <c r="N785" t="s">
        <v>24</v>
      </c>
      <c r="O785" t="s">
        <v>24</v>
      </c>
      <c r="P785">
        <v>38</v>
      </c>
      <c r="Q785" t="s">
        <v>44</v>
      </c>
      <c r="R785" t="s">
        <v>27</v>
      </c>
      <c r="S785" t="str">
        <f t="shared" si="12"/>
        <v>Senior</v>
      </c>
    </row>
    <row r="786" spans="1:19" x14ac:dyDescent="0.3">
      <c r="A786">
        <v>785</v>
      </c>
      <c r="B786">
        <v>31</v>
      </c>
      <c r="C786" t="s">
        <v>17</v>
      </c>
      <c r="D786" t="s">
        <v>32</v>
      </c>
      <c r="E786" t="s">
        <v>19</v>
      </c>
      <c r="F786">
        <v>72</v>
      </c>
      <c r="G786" t="s">
        <v>88</v>
      </c>
      <c r="H786" t="s">
        <v>42</v>
      </c>
      <c r="I786" t="s">
        <v>98</v>
      </c>
      <c r="J786" t="s">
        <v>23</v>
      </c>
      <c r="K786">
        <v>3.2</v>
      </c>
      <c r="L786" t="s">
        <v>24</v>
      </c>
      <c r="M786" t="s">
        <v>72</v>
      </c>
      <c r="N786" t="s">
        <v>24</v>
      </c>
      <c r="O786" t="s">
        <v>24</v>
      </c>
      <c r="P786">
        <v>41</v>
      </c>
      <c r="Q786" t="s">
        <v>73</v>
      </c>
      <c r="R786" t="s">
        <v>95</v>
      </c>
      <c r="S786" t="str">
        <f t="shared" si="12"/>
        <v>Adult</v>
      </c>
    </row>
    <row r="787" spans="1:19" x14ac:dyDescent="0.3">
      <c r="A787">
        <v>786</v>
      </c>
      <c r="B787">
        <v>46</v>
      </c>
      <c r="C787" t="s">
        <v>17</v>
      </c>
      <c r="D787" t="s">
        <v>57</v>
      </c>
      <c r="E787" t="s">
        <v>19</v>
      </c>
      <c r="F787">
        <v>62</v>
      </c>
      <c r="G787" t="s">
        <v>58</v>
      </c>
      <c r="H787" t="s">
        <v>34</v>
      </c>
      <c r="I787" t="s">
        <v>71</v>
      </c>
      <c r="J787" t="s">
        <v>35</v>
      </c>
      <c r="K787">
        <v>4</v>
      </c>
      <c r="L787" t="s">
        <v>24</v>
      </c>
      <c r="M787" t="s">
        <v>43</v>
      </c>
      <c r="N787" t="s">
        <v>24</v>
      </c>
      <c r="O787" t="s">
        <v>24</v>
      </c>
      <c r="P787">
        <v>37</v>
      </c>
      <c r="Q787" t="s">
        <v>44</v>
      </c>
      <c r="R787" t="s">
        <v>27</v>
      </c>
      <c r="S787" t="str">
        <f t="shared" si="12"/>
        <v>Adult</v>
      </c>
    </row>
    <row r="788" spans="1:19" x14ac:dyDescent="0.3">
      <c r="A788">
        <v>787</v>
      </c>
      <c r="B788">
        <v>70</v>
      </c>
      <c r="C788" t="s">
        <v>17</v>
      </c>
      <c r="D788" t="s">
        <v>122</v>
      </c>
      <c r="E788" t="s">
        <v>65</v>
      </c>
      <c r="F788">
        <v>21</v>
      </c>
      <c r="G788" t="s">
        <v>114</v>
      </c>
      <c r="H788" t="s">
        <v>34</v>
      </c>
      <c r="I788" t="s">
        <v>83</v>
      </c>
      <c r="J788" t="s">
        <v>23</v>
      </c>
      <c r="K788">
        <v>4.8</v>
      </c>
      <c r="L788" t="s">
        <v>24</v>
      </c>
      <c r="M788" t="s">
        <v>25</v>
      </c>
      <c r="N788" t="s">
        <v>24</v>
      </c>
      <c r="O788" t="s">
        <v>24</v>
      </c>
      <c r="P788">
        <v>16</v>
      </c>
      <c r="Q788" t="s">
        <v>73</v>
      </c>
      <c r="R788" t="s">
        <v>95</v>
      </c>
      <c r="S788" t="str">
        <f t="shared" si="12"/>
        <v>Senior</v>
      </c>
    </row>
    <row r="789" spans="1:19" x14ac:dyDescent="0.3">
      <c r="A789">
        <v>788</v>
      </c>
      <c r="B789">
        <v>53</v>
      </c>
      <c r="C789" t="s">
        <v>17</v>
      </c>
      <c r="D789" t="s">
        <v>64</v>
      </c>
      <c r="E789" t="s">
        <v>65</v>
      </c>
      <c r="F789">
        <v>85</v>
      </c>
      <c r="G789" t="s">
        <v>149</v>
      </c>
      <c r="H789" t="s">
        <v>34</v>
      </c>
      <c r="I789" t="s">
        <v>94</v>
      </c>
      <c r="J789" t="s">
        <v>35</v>
      </c>
      <c r="K789">
        <v>3.7</v>
      </c>
      <c r="L789" t="s">
        <v>24</v>
      </c>
      <c r="M789" t="s">
        <v>36</v>
      </c>
      <c r="N789" t="s">
        <v>24</v>
      </c>
      <c r="O789" t="s">
        <v>24</v>
      </c>
      <c r="P789">
        <v>25</v>
      </c>
      <c r="Q789" t="s">
        <v>26</v>
      </c>
      <c r="R789" t="s">
        <v>38</v>
      </c>
      <c r="S789" t="str">
        <f t="shared" si="12"/>
        <v>Senior</v>
      </c>
    </row>
    <row r="790" spans="1:19" x14ac:dyDescent="0.3">
      <c r="A790">
        <v>789</v>
      </c>
      <c r="B790">
        <v>50</v>
      </c>
      <c r="C790" t="s">
        <v>17</v>
      </c>
      <c r="D790" t="s">
        <v>93</v>
      </c>
      <c r="E790" t="s">
        <v>19</v>
      </c>
      <c r="F790">
        <v>51</v>
      </c>
      <c r="G790" t="s">
        <v>41</v>
      </c>
      <c r="H790" t="s">
        <v>90</v>
      </c>
      <c r="I790" t="s">
        <v>132</v>
      </c>
      <c r="J790" t="s">
        <v>51</v>
      </c>
      <c r="K790">
        <v>3.8</v>
      </c>
      <c r="L790" t="s">
        <v>24</v>
      </c>
      <c r="M790" t="s">
        <v>72</v>
      </c>
      <c r="N790" t="s">
        <v>24</v>
      </c>
      <c r="O790" t="s">
        <v>24</v>
      </c>
      <c r="P790">
        <v>18</v>
      </c>
      <c r="Q790" t="s">
        <v>73</v>
      </c>
      <c r="R790" t="s">
        <v>56</v>
      </c>
      <c r="S790" t="str">
        <f t="shared" si="12"/>
        <v>Adult</v>
      </c>
    </row>
    <row r="791" spans="1:19" x14ac:dyDescent="0.3">
      <c r="A791">
        <v>790</v>
      </c>
      <c r="B791">
        <v>33</v>
      </c>
      <c r="C791" t="s">
        <v>17</v>
      </c>
      <c r="D791" t="s">
        <v>64</v>
      </c>
      <c r="E791" t="s">
        <v>65</v>
      </c>
      <c r="F791">
        <v>84</v>
      </c>
      <c r="G791" t="s">
        <v>133</v>
      </c>
      <c r="H791" t="s">
        <v>34</v>
      </c>
      <c r="I791" t="s">
        <v>71</v>
      </c>
      <c r="J791" t="s">
        <v>55</v>
      </c>
      <c r="K791">
        <v>2.7</v>
      </c>
      <c r="L791" t="s">
        <v>24</v>
      </c>
      <c r="M791" t="s">
        <v>52</v>
      </c>
      <c r="N791" t="s">
        <v>24</v>
      </c>
      <c r="O791" t="s">
        <v>24</v>
      </c>
      <c r="P791">
        <v>4</v>
      </c>
      <c r="Q791" t="s">
        <v>37</v>
      </c>
      <c r="R791" t="s">
        <v>74</v>
      </c>
      <c r="S791" t="str">
        <f t="shared" si="12"/>
        <v>Adult</v>
      </c>
    </row>
    <row r="792" spans="1:19" x14ac:dyDescent="0.3">
      <c r="A792">
        <v>791</v>
      </c>
      <c r="B792">
        <v>22</v>
      </c>
      <c r="C792" t="s">
        <v>17</v>
      </c>
      <c r="D792" t="s">
        <v>28</v>
      </c>
      <c r="E792" t="s">
        <v>19</v>
      </c>
      <c r="F792">
        <v>37</v>
      </c>
      <c r="G792" t="s">
        <v>58</v>
      </c>
      <c r="H792" t="s">
        <v>42</v>
      </c>
      <c r="I792" t="s">
        <v>124</v>
      </c>
      <c r="J792" t="s">
        <v>51</v>
      </c>
      <c r="K792">
        <v>4.9000000000000004</v>
      </c>
      <c r="L792" t="s">
        <v>24</v>
      </c>
      <c r="M792" t="s">
        <v>72</v>
      </c>
      <c r="N792" t="s">
        <v>24</v>
      </c>
      <c r="O792" t="s">
        <v>24</v>
      </c>
      <c r="P792">
        <v>12</v>
      </c>
      <c r="Q792" t="s">
        <v>73</v>
      </c>
      <c r="R792" t="s">
        <v>56</v>
      </c>
      <c r="S792" t="str">
        <f t="shared" si="12"/>
        <v>Adult</v>
      </c>
    </row>
    <row r="793" spans="1:19" x14ac:dyDescent="0.3">
      <c r="A793">
        <v>792</v>
      </c>
      <c r="B793">
        <v>50</v>
      </c>
      <c r="C793" t="s">
        <v>17</v>
      </c>
      <c r="D793" t="s">
        <v>117</v>
      </c>
      <c r="E793" t="s">
        <v>65</v>
      </c>
      <c r="F793">
        <v>44</v>
      </c>
      <c r="G793" t="s">
        <v>96</v>
      </c>
      <c r="H793" t="s">
        <v>34</v>
      </c>
      <c r="I793" t="s">
        <v>134</v>
      </c>
      <c r="J793" t="s">
        <v>51</v>
      </c>
      <c r="K793">
        <v>3.1</v>
      </c>
      <c r="L793" t="s">
        <v>24</v>
      </c>
      <c r="M793" t="s">
        <v>68</v>
      </c>
      <c r="N793" t="s">
        <v>24</v>
      </c>
      <c r="O793" t="s">
        <v>24</v>
      </c>
      <c r="P793">
        <v>35</v>
      </c>
      <c r="Q793" t="s">
        <v>44</v>
      </c>
      <c r="R793" t="s">
        <v>27</v>
      </c>
      <c r="S793" t="str">
        <f t="shared" si="12"/>
        <v>Adult</v>
      </c>
    </row>
    <row r="794" spans="1:19" x14ac:dyDescent="0.3">
      <c r="A794">
        <v>793</v>
      </c>
      <c r="B794">
        <v>34</v>
      </c>
      <c r="C794" t="s">
        <v>17</v>
      </c>
      <c r="D794" t="s">
        <v>48</v>
      </c>
      <c r="E794" t="s">
        <v>40</v>
      </c>
      <c r="F794">
        <v>45</v>
      </c>
      <c r="G794" t="s">
        <v>125</v>
      </c>
      <c r="H794" t="s">
        <v>42</v>
      </c>
      <c r="I794" t="s">
        <v>81</v>
      </c>
      <c r="J794" t="s">
        <v>35</v>
      </c>
      <c r="K794">
        <v>4.2</v>
      </c>
      <c r="L794" t="s">
        <v>24</v>
      </c>
      <c r="M794" t="s">
        <v>43</v>
      </c>
      <c r="N794" t="s">
        <v>24</v>
      </c>
      <c r="O794" t="s">
        <v>24</v>
      </c>
      <c r="P794">
        <v>45</v>
      </c>
      <c r="Q794" t="s">
        <v>26</v>
      </c>
      <c r="R794" t="s">
        <v>38</v>
      </c>
      <c r="S794" t="str">
        <f t="shared" si="12"/>
        <v>Adult</v>
      </c>
    </row>
    <row r="795" spans="1:19" x14ac:dyDescent="0.3">
      <c r="A795">
        <v>794</v>
      </c>
      <c r="B795">
        <v>24</v>
      </c>
      <c r="C795" t="s">
        <v>17</v>
      </c>
      <c r="D795" t="s">
        <v>93</v>
      </c>
      <c r="E795" t="s">
        <v>19</v>
      </c>
      <c r="F795">
        <v>35</v>
      </c>
      <c r="G795" t="s">
        <v>88</v>
      </c>
      <c r="H795" t="s">
        <v>21</v>
      </c>
      <c r="I795" t="s">
        <v>30</v>
      </c>
      <c r="J795" t="s">
        <v>51</v>
      </c>
      <c r="K795">
        <v>3.8</v>
      </c>
      <c r="L795" t="s">
        <v>24</v>
      </c>
      <c r="M795" t="s">
        <v>36</v>
      </c>
      <c r="N795" t="s">
        <v>24</v>
      </c>
      <c r="O795" t="s">
        <v>24</v>
      </c>
      <c r="P795">
        <v>16</v>
      </c>
      <c r="Q795" t="s">
        <v>37</v>
      </c>
      <c r="R795" t="s">
        <v>86</v>
      </c>
      <c r="S795" t="str">
        <f t="shared" si="12"/>
        <v>Adult</v>
      </c>
    </row>
    <row r="796" spans="1:19" x14ac:dyDescent="0.3">
      <c r="A796">
        <v>795</v>
      </c>
      <c r="B796">
        <v>69</v>
      </c>
      <c r="C796" t="s">
        <v>17</v>
      </c>
      <c r="D796" t="s">
        <v>130</v>
      </c>
      <c r="E796" t="s">
        <v>65</v>
      </c>
      <c r="F796">
        <v>50</v>
      </c>
      <c r="G796" t="s">
        <v>20</v>
      </c>
      <c r="H796" t="s">
        <v>90</v>
      </c>
      <c r="I796" t="s">
        <v>132</v>
      </c>
      <c r="J796" t="s">
        <v>23</v>
      </c>
      <c r="K796">
        <v>4.2</v>
      </c>
      <c r="L796" t="s">
        <v>24</v>
      </c>
      <c r="M796" t="s">
        <v>72</v>
      </c>
      <c r="N796" t="s">
        <v>24</v>
      </c>
      <c r="O796" t="s">
        <v>24</v>
      </c>
      <c r="P796">
        <v>10</v>
      </c>
      <c r="Q796" t="s">
        <v>84</v>
      </c>
      <c r="R796" t="s">
        <v>27</v>
      </c>
      <c r="S796" t="str">
        <f t="shared" si="12"/>
        <v>Senior</v>
      </c>
    </row>
    <row r="797" spans="1:19" x14ac:dyDescent="0.3">
      <c r="A797">
        <v>796</v>
      </c>
      <c r="B797">
        <v>39</v>
      </c>
      <c r="C797" t="s">
        <v>17</v>
      </c>
      <c r="D797" t="s">
        <v>39</v>
      </c>
      <c r="E797" t="s">
        <v>40</v>
      </c>
      <c r="F797">
        <v>26</v>
      </c>
      <c r="G797" t="s">
        <v>82</v>
      </c>
      <c r="H797" t="s">
        <v>42</v>
      </c>
      <c r="I797" t="s">
        <v>116</v>
      </c>
      <c r="J797" t="s">
        <v>51</v>
      </c>
      <c r="K797">
        <v>4.5999999999999996</v>
      </c>
      <c r="L797" t="s">
        <v>24</v>
      </c>
      <c r="M797" t="s">
        <v>72</v>
      </c>
      <c r="N797" t="s">
        <v>24</v>
      </c>
      <c r="O797" t="s">
        <v>24</v>
      </c>
      <c r="P797">
        <v>34</v>
      </c>
      <c r="Q797" t="s">
        <v>26</v>
      </c>
      <c r="R797" t="s">
        <v>47</v>
      </c>
      <c r="S797" t="str">
        <f t="shared" si="12"/>
        <v>Adult</v>
      </c>
    </row>
    <row r="798" spans="1:19" x14ac:dyDescent="0.3">
      <c r="A798">
        <v>797</v>
      </c>
      <c r="B798">
        <v>42</v>
      </c>
      <c r="C798" t="s">
        <v>17</v>
      </c>
      <c r="D798" t="s">
        <v>123</v>
      </c>
      <c r="E798" t="s">
        <v>19</v>
      </c>
      <c r="F798">
        <v>78</v>
      </c>
      <c r="G798" t="s">
        <v>115</v>
      </c>
      <c r="H798" t="s">
        <v>90</v>
      </c>
      <c r="I798" t="s">
        <v>92</v>
      </c>
      <c r="J798" t="s">
        <v>55</v>
      </c>
      <c r="K798">
        <v>4</v>
      </c>
      <c r="L798" t="s">
        <v>24</v>
      </c>
      <c r="M798" t="s">
        <v>68</v>
      </c>
      <c r="N798" t="s">
        <v>24</v>
      </c>
      <c r="O798" t="s">
        <v>24</v>
      </c>
      <c r="P798">
        <v>43</v>
      </c>
      <c r="Q798" t="s">
        <v>37</v>
      </c>
      <c r="R798" t="s">
        <v>47</v>
      </c>
      <c r="S798" t="str">
        <f t="shared" si="12"/>
        <v>Adult</v>
      </c>
    </row>
    <row r="799" spans="1:19" x14ac:dyDescent="0.3">
      <c r="A799">
        <v>798</v>
      </c>
      <c r="B799">
        <v>42</v>
      </c>
      <c r="C799" t="s">
        <v>17</v>
      </c>
      <c r="D799" t="s">
        <v>60</v>
      </c>
      <c r="E799" t="s">
        <v>61</v>
      </c>
      <c r="F799">
        <v>82</v>
      </c>
      <c r="G799" t="s">
        <v>126</v>
      </c>
      <c r="H799" t="s">
        <v>42</v>
      </c>
      <c r="I799" t="s">
        <v>81</v>
      </c>
      <c r="J799" t="s">
        <v>55</v>
      </c>
      <c r="K799">
        <v>4</v>
      </c>
      <c r="L799" t="s">
        <v>24</v>
      </c>
      <c r="M799" t="s">
        <v>68</v>
      </c>
      <c r="N799" t="s">
        <v>24</v>
      </c>
      <c r="O799" t="s">
        <v>24</v>
      </c>
      <c r="P799">
        <v>38</v>
      </c>
      <c r="Q799" t="s">
        <v>84</v>
      </c>
      <c r="R799" t="s">
        <v>38</v>
      </c>
      <c r="S799" t="str">
        <f t="shared" si="12"/>
        <v>Adult</v>
      </c>
    </row>
    <row r="800" spans="1:19" x14ac:dyDescent="0.3">
      <c r="A800">
        <v>799</v>
      </c>
      <c r="B800">
        <v>29</v>
      </c>
      <c r="C800" t="s">
        <v>17</v>
      </c>
      <c r="D800" t="s">
        <v>123</v>
      </c>
      <c r="E800" t="s">
        <v>19</v>
      </c>
      <c r="F800">
        <v>39</v>
      </c>
      <c r="G800" t="s">
        <v>118</v>
      </c>
      <c r="H800" t="s">
        <v>42</v>
      </c>
      <c r="I800" t="s">
        <v>81</v>
      </c>
      <c r="J800" t="s">
        <v>35</v>
      </c>
      <c r="K800">
        <v>3.8</v>
      </c>
      <c r="L800" t="s">
        <v>24</v>
      </c>
      <c r="M800" t="s">
        <v>68</v>
      </c>
      <c r="N800" t="s">
        <v>24</v>
      </c>
      <c r="O800" t="s">
        <v>24</v>
      </c>
      <c r="P800">
        <v>48</v>
      </c>
      <c r="Q800" t="s">
        <v>44</v>
      </c>
      <c r="R800" t="s">
        <v>95</v>
      </c>
      <c r="S800" t="str">
        <f t="shared" si="12"/>
        <v>Adult</v>
      </c>
    </row>
    <row r="801" spans="1:19" x14ac:dyDescent="0.3">
      <c r="A801">
        <v>800</v>
      </c>
      <c r="B801">
        <v>55</v>
      </c>
      <c r="C801" t="s">
        <v>17</v>
      </c>
      <c r="D801" t="s">
        <v>131</v>
      </c>
      <c r="E801" t="s">
        <v>65</v>
      </c>
      <c r="F801">
        <v>55</v>
      </c>
      <c r="G801" t="s">
        <v>105</v>
      </c>
      <c r="H801" t="s">
        <v>21</v>
      </c>
      <c r="I801" t="s">
        <v>108</v>
      </c>
      <c r="J801" t="s">
        <v>51</v>
      </c>
      <c r="K801">
        <v>3.3</v>
      </c>
      <c r="L801" t="s">
        <v>24</v>
      </c>
      <c r="M801" t="s">
        <v>36</v>
      </c>
      <c r="N801" t="s">
        <v>24</v>
      </c>
      <c r="O801" t="s">
        <v>24</v>
      </c>
      <c r="P801">
        <v>31</v>
      </c>
      <c r="Q801" t="s">
        <v>44</v>
      </c>
      <c r="R801" t="s">
        <v>47</v>
      </c>
      <c r="S801" t="str">
        <f t="shared" si="12"/>
        <v>Senior</v>
      </c>
    </row>
    <row r="802" spans="1:19" x14ac:dyDescent="0.3">
      <c r="A802">
        <v>801</v>
      </c>
      <c r="B802">
        <v>32</v>
      </c>
      <c r="C802" t="s">
        <v>17</v>
      </c>
      <c r="D802" t="s">
        <v>123</v>
      </c>
      <c r="E802" t="s">
        <v>19</v>
      </c>
      <c r="F802">
        <v>20</v>
      </c>
      <c r="G802" t="s">
        <v>138</v>
      </c>
      <c r="H802" t="s">
        <v>34</v>
      </c>
      <c r="I802" t="s">
        <v>78</v>
      </c>
      <c r="J802" t="s">
        <v>51</v>
      </c>
      <c r="K802">
        <v>2.6</v>
      </c>
      <c r="L802" t="s">
        <v>24</v>
      </c>
      <c r="M802" t="s">
        <v>36</v>
      </c>
      <c r="N802" t="s">
        <v>24</v>
      </c>
      <c r="O802" t="s">
        <v>24</v>
      </c>
      <c r="P802">
        <v>20</v>
      </c>
      <c r="Q802" t="s">
        <v>31</v>
      </c>
      <c r="R802" t="s">
        <v>95</v>
      </c>
      <c r="S802" t="str">
        <f t="shared" si="12"/>
        <v>Adult</v>
      </c>
    </row>
    <row r="803" spans="1:19" x14ac:dyDescent="0.3">
      <c r="A803">
        <v>802</v>
      </c>
      <c r="B803">
        <v>25</v>
      </c>
      <c r="C803" t="s">
        <v>17</v>
      </c>
      <c r="D803" t="s">
        <v>131</v>
      </c>
      <c r="E803" t="s">
        <v>65</v>
      </c>
      <c r="F803">
        <v>29</v>
      </c>
      <c r="G803" t="s">
        <v>128</v>
      </c>
      <c r="H803" t="s">
        <v>21</v>
      </c>
      <c r="I803" t="s">
        <v>142</v>
      </c>
      <c r="J803" t="s">
        <v>55</v>
      </c>
      <c r="K803">
        <v>4.9000000000000004</v>
      </c>
      <c r="L803" t="s">
        <v>24</v>
      </c>
      <c r="M803" t="s">
        <v>25</v>
      </c>
      <c r="N803" t="s">
        <v>24</v>
      </c>
      <c r="O803" t="s">
        <v>24</v>
      </c>
      <c r="P803">
        <v>12</v>
      </c>
      <c r="Q803" t="s">
        <v>37</v>
      </c>
      <c r="R803" t="s">
        <v>27</v>
      </c>
      <c r="S803" t="str">
        <f t="shared" si="12"/>
        <v>Adult</v>
      </c>
    </row>
    <row r="804" spans="1:19" x14ac:dyDescent="0.3">
      <c r="A804">
        <v>803</v>
      </c>
      <c r="B804">
        <v>38</v>
      </c>
      <c r="C804" t="s">
        <v>17</v>
      </c>
      <c r="D804" t="s">
        <v>93</v>
      </c>
      <c r="E804" t="s">
        <v>19</v>
      </c>
      <c r="F804">
        <v>41</v>
      </c>
      <c r="G804" t="s">
        <v>77</v>
      </c>
      <c r="H804" t="s">
        <v>42</v>
      </c>
      <c r="I804" t="s">
        <v>83</v>
      </c>
      <c r="J804" t="s">
        <v>23</v>
      </c>
      <c r="K804">
        <v>3.5</v>
      </c>
      <c r="L804" t="s">
        <v>24</v>
      </c>
      <c r="M804" t="s">
        <v>43</v>
      </c>
      <c r="N804" t="s">
        <v>24</v>
      </c>
      <c r="O804" t="s">
        <v>24</v>
      </c>
      <c r="P804">
        <v>2</v>
      </c>
      <c r="Q804" t="s">
        <v>73</v>
      </c>
      <c r="R804" t="s">
        <v>38</v>
      </c>
      <c r="S804" t="str">
        <f t="shared" si="12"/>
        <v>Adult</v>
      </c>
    </row>
    <row r="805" spans="1:19" x14ac:dyDescent="0.3">
      <c r="A805">
        <v>804</v>
      </c>
      <c r="B805">
        <v>32</v>
      </c>
      <c r="C805" t="s">
        <v>17</v>
      </c>
      <c r="D805" t="s">
        <v>57</v>
      </c>
      <c r="E805" t="s">
        <v>19</v>
      </c>
      <c r="F805">
        <v>38</v>
      </c>
      <c r="G805" t="s">
        <v>137</v>
      </c>
      <c r="H805" t="s">
        <v>21</v>
      </c>
      <c r="I805" t="s">
        <v>63</v>
      </c>
      <c r="J805" t="s">
        <v>23</v>
      </c>
      <c r="K805">
        <v>2.8</v>
      </c>
      <c r="L805" t="s">
        <v>24</v>
      </c>
      <c r="M805" t="s">
        <v>25</v>
      </c>
      <c r="N805" t="s">
        <v>24</v>
      </c>
      <c r="O805" t="s">
        <v>24</v>
      </c>
      <c r="P805">
        <v>30</v>
      </c>
      <c r="Q805" t="s">
        <v>26</v>
      </c>
      <c r="R805" t="s">
        <v>95</v>
      </c>
      <c r="S805" t="str">
        <f t="shared" si="12"/>
        <v>Adult</v>
      </c>
    </row>
    <row r="806" spans="1:19" x14ac:dyDescent="0.3">
      <c r="A806">
        <v>805</v>
      </c>
      <c r="B806">
        <v>43</v>
      </c>
      <c r="C806" t="s">
        <v>17</v>
      </c>
      <c r="D806" t="s">
        <v>135</v>
      </c>
      <c r="E806" t="s">
        <v>40</v>
      </c>
      <c r="F806">
        <v>47</v>
      </c>
      <c r="G806" t="s">
        <v>89</v>
      </c>
      <c r="H806" t="s">
        <v>42</v>
      </c>
      <c r="I806" t="s">
        <v>30</v>
      </c>
      <c r="J806" t="s">
        <v>51</v>
      </c>
      <c r="K806">
        <v>2.6</v>
      </c>
      <c r="L806" t="s">
        <v>24</v>
      </c>
      <c r="M806" t="s">
        <v>72</v>
      </c>
      <c r="N806" t="s">
        <v>24</v>
      </c>
      <c r="O806" t="s">
        <v>24</v>
      </c>
      <c r="P806">
        <v>28</v>
      </c>
      <c r="Q806" t="s">
        <v>26</v>
      </c>
      <c r="R806" t="s">
        <v>56</v>
      </c>
      <c r="S806" t="str">
        <f t="shared" si="12"/>
        <v>Adult</v>
      </c>
    </row>
    <row r="807" spans="1:19" x14ac:dyDescent="0.3">
      <c r="A807">
        <v>806</v>
      </c>
      <c r="B807">
        <v>41</v>
      </c>
      <c r="C807" t="s">
        <v>17</v>
      </c>
      <c r="D807" t="s">
        <v>79</v>
      </c>
      <c r="E807" t="s">
        <v>19</v>
      </c>
      <c r="F807">
        <v>30</v>
      </c>
      <c r="G807" t="s">
        <v>137</v>
      </c>
      <c r="H807" t="s">
        <v>21</v>
      </c>
      <c r="I807" t="s">
        <v>50</v>
      </c>
      <c r="J807" t="s">
        <v>51</v>
      </c>
      <c r="K807">
        <v>3.7</v>
      </c>
      <c r="L807" t="s">
        <v>24</v>
      </c>
      <c r="M807" t="s">
        <v>43</v>
      </c>
      <c r="N807" t="s">
        <v>24</v>
      </c>
      <c r="O807" t="s">
        <v>24</v>
      </c>
      <c r="P807">
        <v>40</v>
      </c>
      <c r="Q807" t="s">
        <v>84</v>
      </c>
      <c r="R807" t="s">
        <v>86</v>
      </c>
      <c r="S807" t="str">
        <f t="shared" si="12"/>
        <v>Adult</v>
      </c>
    </row>
    <row r="808" spans="1:19" x14ac:dyDescent="0.3">
      <c r="A808">
        <v>807</v>
      </c>
      <c r="B808">
        <v>56</v>
      </c>
      <c r="C808" t="s">
        <v>17</v>
      </c>
      <c r="D808" t="s">
        <v>32</v>
      </c>
      <c r="E808" t="s">
        <v>19</v>
      </c>
      <c r="F808">
        <v>56</v>
      </c>
      <c r="G808" t="s">
        <v>101</v>
      </c>
      <c r="H808" t="s">
        <v>21</v>
      </c>
      <c r="I808" t="s">
        <v>59</v>
      </c>
      <c r="J808" t="s">
        <v>51</v>
      </c>
      <c r="K808">
        <v>2.7</v>
      </c>
      <c r="L808" t="s">
        <v>24</v>
      </c>
      <c r="M808" t="s">
        <v>52</v>
      </c>
      <c r="N808" t="s">
        <v>24</v>
      </c>
      <c r="O808" t="s">
        <v>24</v>
      </c>
      <c r="P808">
        <v>46</v>
      </c>
      <c r="Q808" t="s">
        <v>44</v>
      </c>
      <c r="R808" t="s">
        <v>56</v>
      </c>
      <c r="S808" t="str">
        <f t="shared" si="12"/>
        <v>Senior</v>
      </c>
    </row>
    <row r="809" spans="1:19" x14ac:dyDescent="0.3">
      <c r="A809">
        <v>808</v>
      </c>
      <c r="B809">
        <v>27</v>
      </c>
      <c r="C809" t="s">
        <v>17</v>
      </c>
      <c r="D809" t="s">
        <v>111</v>
      </c>
      <c r="E809" t="s">
        <v>19</v>
      </c>
      <c r="F809">
        <v>89</v>
      </c>
      <c r="G809" t="s">
        <v>82</v>
      </c>
      <c r="H809" t="s">
        <v>34</v>
      </c>
      <c r="I809" t="s">
        <v>108</v>
      </c>
      <c r="J809" t="s">
        <v>23</v>
      </c>
      <c r="K809">
        <v>3.3</v>
      </c>
      <c r="L809" t="s">
        <v>24</v>
      </c>
      <c r="M809" t="s">
        <v>25</v>
      </c>
      <c r="N809" t="s">
        <v>24</v>
      </c>
      <c r="O809" t="s">
        <v>24</v>
      </c>
      <c r="P809">
        <v>15</v>
      </c>
      <c r="Q809" t="s">
        <v>37</v>
      </c>
      <c r="R809" t="s">
        <v>38</v>
      </c>
      <c r="S809" t="str">
        <f t="shared" si="12"/>
        <v>Adult</v>
      </c>
    </row>
    <row r="810" spans="1:19" x14ac:dyDescent="0.3">
      <c r="A810">
        <v>809</v>
      </c>
      <c r="B810">
        <v>46</v>
      </c>
      <c r="C810" t="s">
        <v>17</v>
      </c>
      <c r="D810" t="s">
        <v>69</v>
      </c>
      <c r="E810" t="s">
        <v>40</v>
      </c>
      <c r="F810">
        <v>96</v>
      </c>
      <c r="G810" t="s">
        <v>148</v>
      </c>
      <c r="H810" t="s">
        <v>21</v>
      </c>
      <c r="I810" t="s">
        <v>91</v>
      </c>
      <c r="J810" t="s">
        <v>55</v>
      </c>
      <c r="K810">
        <v>4.5999999999999996</v>
      </c>
      <c r="L810" t="s">
        <v>24</v>
      </c>
      <c r="M810" t="s">
        <v>43</v>
      </c>
      <c r="N810" t="s">
        <v>24</v>
      </c>
      <c r="O810" t="s">
        <v>24</v>
      </c>
      <c r="P810">
        <v>38</v>
      </c>
      <c r="Q810" t="s">
        <v>31</v>
      </c>
      <c r="R810" t="s">
        <v>95</v>
      </c>
      <c r="S810" t="str">
        <f t="shared" si="12"/>
        <v>Adult</v>
      </c>
    </row>
    <row r="811" spans="1:19" x14ac:dyDescent="0.3">
      <c r="A811">
        <v>810</v>
      </c>
      <c r="B811">
        <v>48</v>
      </c>
      <c r="C811" t="s">
        <v>17</v>
      </c>
      <c r="D811" t="s">
        <v>135</v>
      </c>
      <c r="E811" t="s">
        <v>40</v>
      </c>
      <c r="F811">
        <v>81</v>
      </c>
      <c r="G811" t="s">
        <v>129</v>
      </c>
      <c r="H811" t="s">
        <v>42</v>
      </c>
      <c r="I811" t="s">
        <v>81</v>
      </c>
      <c r="J811" t="s">
        <v>55</v>
      </c>
      <c r="K811">
        <v>4.9000000000000004</v>
      </c>
      <c r="L811" t="s">
        <v>24</v>
      </c>
      <c r="M811" t="s">
        <v>43</v>
      </c>
      <c r="N811" t="s">
        <v>24</v>
      </c>
      <c r="O811" t="s">
        <v>24</v>
      </c>
      <c r="P811">
        <v>30</v>
      </c>
      <c r="Q811" t="s">
        <v>44</v>
      </c>
      <c r="R811" t="s">
        <v>74</v>
      </c>
      <c r="S811" t="str">
        <f t="shared" si="12"/>
        <v>Adult</v>
      </c>
    </row>
    <row r="812" spans="1:19" x14ac:dyDescent="0.3">
      <c r="A812">
        <v>811</v>
      </c>
      <c r="B812">
        <v>52</v>
      </c>
      <c r="C812" t="s">
        <v>17</v>
      </c>
      <c r="D812" t="s">
        <v>117</v>
      </c>
      <c r="E812" t="s">
        <v>65</v>
      </c>
      <c r="F812">
        <v>83</v>
      </c>
      <c r="G812" t="s">
        <v>145</v>
      </c>
      <c r="H812" t="s">
        <v>34</v>
      </c>
      <c r="I812" t="s">
        <v>91</v>
      </c>
      <c r="J812" t="s">
        <v>55</v>
      </c>
      <c r="K812">
        <v>4.9000000000000004</v>
      </c>
      <c r="L812" t="s">
        <v>24</v>
      </c>
      <c r="M812" t="s">
        <v>72</v>
      </c>
      <c r="N812" t="s">
        <v>24</v>
      </c>
      <c r="O812" t="s">
        <v>24</v>
      </c>
      <c r="P812">
        <v>32</v>
      </c>
      <c r="Q812" t="s">
        <v>84</v>
      </c>
      <c r="R812" t="s">
        <v>74</v>
      </c>
      <c r="S812" t="str">
        <f t="shared" si="12"/>
        <v>Senior</v>
      </c>
    </row>
    <row r="813" spans="1:19" x14ac:dyDescent="0.3">
      <c r="A813">
        <v>812</v>
      </c>
      <c r="B813">
        <v>18</v>
      </c>
      <c r="C813" t="s">
        <v>17</v>
      </c>
      <c r="D813" t="s">
        <v>48</v>
      </c>
      <c r="E813" t="s">
        <v>40</v>
      </c>
      <c r="F813">
        <v>35</v>
      </c>
      <c r="G813" t="s">
        <v>113</v>
      </c>
      <c r="H813" t="s">
        <v>42</v>
      </c>
      <c r="I813" t="s">
        <v>94</v>
      </c>
      <c r="J813" t="s">
        <v>23</v>
      </c>
      <c r="K813">
        <v>2.7</v>
      </c>
      <c r="L813" t="s">
        <v>24</v>
      </c>
      <c r="M813" t="s">
        <v>36</v>
      </c>
      <c r="N813" t="s">
        <v>24</v>
      </c>
      <c r="O813" t="s">
        <v>24</v>
      </c>
      <c r="P813">
        <v>36</v>
      </c>
      <c r="Q813" t="s">
        <v>26</v>
      </c>
      <c r="R813" t="s">
        <v>56</v>
      </c>
      <c r="S813" t="str">
        <f t="shared" si="12"/>
        <v>Teenager</v>
      </c>
    </row>
    <row r="814" spans="1:19" x14ac:dyDescent="0.3">
      <c r="A814">
        <v>813</v>
      </c>
      <c r="B814">
        <v>64</v>
      </c>
      <c r="C814" t="s">
        <v>17</v>
      </c>
      <c r="D814" t="s">
        <v>135</v>
      </c>
      <c r="E814" t="s">
        <v>40</v>
      </c>
      <c r="F814">
        <v>56</v>
      </c>
      <c r="G814" t="s">
        <v>118</v>
      </c>
      <c r="H814" t="s">
        <v>42</v>
      </c>
      <c r="I814" t="s">
        <v>76</v>
      </c>
      <c r="J814" t="s">
        <v>51</v>
      </c>
      <c r="K814">
        <v>3.2</v>
      </c>
      <c r="L814" t="s">
        <v>24</v>
      </c>
      <c r="M814" t="s">
        <v>52</v>
      </c>
      <c r="N814" t="s">
        <v>24</v>
      </c>
      <c r="O814" t="s">
        <v>24</v>
      </c>
      <c r="P814">
        <v>32</v>
      </c>
      <c r="Q814" t="s">
        <v>37</v>
      </c>
      <c r="R814" t="s">
        <v>38</v>
      </c>
      <c r="S814" t="str">
        <f t="shared" si="12"/>
        <v>Senior</v>
      </c>
    </row>
    <row r="815" spans="1:19" x14ac:dyDescent="0.3">
      <c r="A815">
        <v>814</v>
      </c>
      <c r="B815">
        <v>54</v>
      </c>
      <c r="C815" t="s">
        <v>17</v>
      </c>
      <c r="D815" t="s">
        <v>64</v>
      </c>
      <c r="E815" t="s">
        <v>65</v>
      </c>
      <c r="F815">
        <v>45</v>
      </c>
      <c r="G815" t="s">
        <v>54</v>
      </c>
      <c r="H815" t="s">
        <v>34</v>
      </c>
      <c r="I815" t="s">
        <v>76</v>
      </c>
      <c r="J815" t="s">
        <v>51</v>
      </c>
      <c r="K815">
        <v>2.9</v>
      </c>
      <c r="L815" t="s">
        <v>24</v>
      </c>
      <c r="M815" t="s">
        <v>72</v>
      </c>
      <c r="N815" t="s">
        <v>24</v>
      </c>
      <c r="O815" t="s">
        <v>24</v>
      </c>
      <c r="P815">
        <v>14</v>
      </c>
      <c r="Q815" t="s">
        <v>84</v>
      </c>
      <c r="R815" t="s">
        <v>47</v>
      </c>
      <c r="S815" t="str">
        <f t="shared" si="12"/>
        <v>Senior</v>
      </c>
    </row>
    <row r="816" spans="1:19" x14ac:dyDescent="0.3">
      <c r="A816">
        <v>815</v>
      </c>
      <c r="B816">
        <v>31</v>
      </c>
      <c r="C816" t="s">
        <v>17</v>
      </c>
      <c r="D816" t="s">
        <v>53</v>
      </c>
      <c r="E816" t="s">
        <v>19</v>
      </c>
      <c r="F816">
        <v>62</v>
      </c>
      <c r="G816" t="s">
        <v>146</v>
      </c>
      <c r="H816" t="s">
        <v>42</v>
      </c>
      <c r="I816" t="s">
        <v>67</v>
      </c>
      <c r="J816" t="s">
        <v>23</v>
      </c>
      <c r="K816">
        <v>3.8</v>
      </c>
      <c r="L816" t="s">
        <v>24</v>
      </c>
      <c r="M816" t="s">
        <v>25</v>
      </c>
      <c r="N816" t="s">
        <v>24</v>
      </c>
      <c r="O816" t="s">
        <v>24</v>
      </c>
      <c r="P816">
        <v>8</v>
      </c>
      <c r="Q816" t="s">
        <v>44</v>
      </c>
      <c r="R816" t="s">
        <v>86</v>
      </c>
      <c r="S816" t="str">
        <f t="shared" si="12"/>
        <v>Adult</v>
      </c>
    </row>
    <row r="817" spans="1:19" x14ac:dyDescent="0.3">
      <c r="A817">
        <v>816</v>
      </c>
      <c r="B817">
        <v>30</v>
      </c>
      <c r="C817" t="s">
        <v>17</v>
      </c>
      <c r="D817" t="s">
        <v>122</v>
      </c>
      <c r="E817" t="s">
        <v>65</v>
      </c>
      <c r="F817">
        <v>84</v>
      </c>
      <c r="G817" t="s">
        <v>62</v>
      </c>
      <c r="H817" t="s">
        <v>21</v>
      </c>
      <c r="I817" t="s">
        <v>83</v>
      </c>
      <c r="J817" t="s">
        <v>35</v>
      </c>
      <c r="K817">
        <v>3</v>
      </c>
      <c r="L817" t="s">
        <v>24</v>
      </c>
      <c r="M817" t="s">
        <v>43</v>
      </c>
      <c r="N817" t="s">
        <v>24</v>
      </c>
      <c r="O817" t="s">
        <v>24</v>
      </c>
      <c r="P817">
        <v>27</v>
      </c>
      <c r="Q817" t="s">
        <v>26</v>
      </c>
      <c r="R817" t="s">
        <v>74</v>
      </c>
      <c r="S817" t="str">
        <f t="shared" si="12"/>
        <v>Adult</v>
      </c>
    </row>
    <row r="818" spans="1:19" x14ac:dyDescent="0.3">
      <c r="A818">
        <v>817</v>
      </c>
      <c r="B818">
        <v>26</v>
      </c>
      <c r="C818" t="s">
        <v>17</v>
      </c>
      <c r="D818" t="s">
        <v>28</v>
      </c>
      <c r="E818" t="s">
        <v>19</v>
      </c>
      <c r="F818">
        <v>24</v>
      </c>
      <c r="G818" t="s">
        <v>113</v>
      </c>
      <c r="H818" t="s">
        <v>21</v>
      </c>
      <c r="I818" t="s">
        <v>107</v>
      </c>
      <c r="J818" t="s">
        <v>51</v>
      </c>
      <c r="K818">
        <v>3.9</v>
      </c>
      <c r="L818" t="s">
        <v>24</v>
      </c>
      <c r="M818" t="s">
        <v>72</v>
      </c>
      <c r="N818" t="s">
        <v>24</v>
      </c>
      <c r="O818" t="s">
        <v>24</v>
      </c>
      <c r="P818">
        <v>24</v>
      </c>
      <c r="Q818" t="s">
        <v>84</v>
      </c>
      <c r="R818" t="s">
        <v>86</v>
      </c>
      <c r="S818" t="str">
        <f t="shared" si="12"/>
        <v>Adult</v>
      </c>
    </row>
    <row r="819" spans="1:19" x14ac:dyDescent="0.3">
      <c r="A819">
        <v>818</v>
      </c>
      <c r="B819">
        <v>25</v>
      </c>
      <c r="C819" t="s">
        <v>17</v>
      </c>
      <c r="D819" t="s">
        <v>64</v>
      </c>
      <c r="E819" t="s">
        <v>65</v>
      </c>
      <c r="F819">
        <v>21</v>
      </c>
      <c r="G819" t="s">
        <v>105</v>
      </c>
      <c r="H819" t="s">
        <v>34</v>
      </c>
      <c r="I819" t="s">
        <v>22</v>
      </c>
      <c r="J819" t="s">
        <v>35</v>
      </c>
      <c r="K819">
        <v>4.7</v>
      </c>
      <c r="L819" t="s">
        <v>24</v>
      </c>
      <c r="M819" t="s">
        <v>72</v>
      </c>
      <c r="N819" t="s">
        <v>24</v>
      </c>
      <c r="O819" t="s">
        <v>24</v>
      </c>
      <c r="P819">
        <v>30</v>
      </c>
      <c r="Q819" t="s">
        <v>44</v>
      </c>
      <c r="R819" t="s">
        <v>27</v>
      </c>
      <c r="S819" t="str">
        <f t="shared" si="12"/>
        <v>Adult</v>
      </c>
    </row>
    <row r="820" spans="1:19" x14ac:dyDescent="0.3">
      <c r="A820">
        <v>819</v>
      </c>
      <c r="B820">
        <v>59</v>
      </c>
      <c r="C820" t="s">
        <v>17</v>
      </c>
      <c r="D820" t="s">
        <v>53</v>
      </c>
      <c r="E820" t="s">
        <v>19</v>
      </c>
      <c r="F820">
        <v>91</v>
      </c>
      <c r="G820" t="s">
        <v>133</v>
      </c>
      <c r="H820" t="s">
        <v>42</v>
      </c>
      <c r="I820" t="s">
        <v>98</v>
      </c>
      <c r="J820" t="s">
        <v>23</v>
      </c>
      <c r="K820">
        <v>4.9000000000000004</v>
      </c>
      <c r="L820" t="s">
        <v>24</v>
      </c>
      <c r="M820" t="s">
        <v>72</v>
      </c>
      <c r="N820" t="s">
        <v>24</v>
      </c>
      <c r="O820" t="s">
        <v>24</v>
      </c>
      <c r="P820">
        <v>34</v>
      </c>
      <c r="Q820" t="s">
        <v>84</v>
      </c>
      <c r="R820" t="s">
        <v>86</v>
      </c>
      <c r="S820" t="str">
        <f t="shared" si="12"/>
        <v>Senior</v>
      </c>
    </row>
    <row r="821" spans="1:19" x14ac:dyDescent="0.3">
      <c r="A821">
        <v>820</v>
      </c>
      <c r="B821">
        <v>55</v>
      </c>
      <c r="C821" t="s">
        <v>17</v>
      </c>
      <c r="D821" t="s">
        <v>87</v>
      </c>
      <c r="E821" t="s">
        <v>65</v>
      </c>
      <c r="F821">
        <v>36</v>
      </c>
      <c r="G821" t="s">
        <v>110</v>
      </c>
      <c r="H821" t="s">
        <v>34</v>
      </c>
      <c r="I821" t="s">
        <v>83</v>
      </c>
      <c r="J821" t="s">
        <v>23</v>
      </c>
      <c r="K821">
        <v>4.8</v>
      </c>
      <c r="L821" t="s">
        <v>24</v>
      </c>
      <c r="M821" t="s">
        <v>43</v>
      </c>
      <c r="N821" t="s">
        <v>24</v>
      </c>
      <c r="O821" t="s">
        <v>24</v>
      </c>
      <c r="P821">
        <v>28</v>
      </c>
      <c r="Q821" t="s">
        <v>84</v>
      </c>
      <c r="R821" t="s">
        <v>56</v>
      </c>
      <c r="S821" t="str">
        <f t="shared" si="12"/>
        <v>Senior</v>
      </c>
    </row>
    <row r="822" spans="1:19" x14ac:dyDescent="0.3">
      <c r="A822">
        <v>821</v>
      </c>
      <c r="B822">
        <v>56</v>
      </c>
      <c r="C822" t="s">
        <v>17</v>
      </c>
      <c r="D822" t="s">
        <v>48</v>
      </c>
      <c r="E822" t="s">
        <v>40</v>
      </c>
      <c r="F822">
        <v>39</v>
      </c>
      <c r="G822" t="s">
        <v>58</v>
      </c>
      <c r="H822" t="s">
        <v>42</v>
      </c>
      <c r="I822" t="s">
        <v>46</v>
      </c>
      <c r="J822" t="s">
        <v>35</v>
      </c>
      <c r="K822">
        <v>2.5</v>
      </c>
      <c r="L822" t="s">
        <v>24</v>
      </c>
      <c r="M822" t="s">
        <v>68</v>
      </c>
      <c r="N822" t="s">
        <v>24</v>
      </c>
      <c r="O822" t="s">
        <v>24</v>
      </c>
      <c r="P822">
        <v>27</v>
      </c>
      <c r="Q822" t="s">
        <v>84</v>
      </c>
      <c r="R822" t="s">
        <v>86</v>
      </c>
      <c r="S822" t="str">
        <f t="shared" si="12"/>
        <v>Senior</v>
      </c>
    </row>
    <row r="823" spans="1:19" x14ac:dyDescent="0.3">
      <c r="A823">
        <v>822</v>
      </c>
      <c r="B823">
        <v>62</v>
      </c>
      <c r="C823" t="s">
        <v>17</v>
      </c>
      <c r="D823" t="s">
        <v>102</v>
      </c>
      <c r="E823" t="s">
        <v>19</v>
      </c>
      <c r="F823">
        <v>39</v>
      </c>
      <c r="G823" t="s">
        <v>127</v>
      </c>
      <c r="H823" t="s">
        <v>42</v>
      </c>
      <c r="I823" t="s">
        <v>94</v>
      </c>
      <c r="J823" t="s">
        <v>35</v>
      </c>
      <c r="K823">
        <v>3.9</v>
      </c>
      <c r="L823" t="s">
        <v>24</v>
      </c>
      <c r="M823" t="s">
        <v>52</v>
      </c>
      <c r="N823" t="s">
        <v>24</v>
      </c>
      <c r="O823" t="s">
        <v>24</v>
      </c>
      <c r="P823">
        <v>31</v>
      </c>
      <c r="Q823" t="s">
        <v>37</v>
      </c>
      <c r="R823" t="s">
        <v>74</v>
      </c>
      <c r="S823" t="str">
        <f t="shared" si="12"/>
        <v>Senior</v>
      </c>
    </row>
    <row r="824" spans="1:19" x14ac:dyDescent="0.3">
      <c r="A824">
        <v>823</v>
      </c>
      <c r="B824">
        <v>35</v>
      </c>
      <c r="C824" t="s">
        <v>17</v>
      </c>
      <c r="D824" t="s">
        <v>53</v>
      </c>
      <c r="E824" t="s">
        <v>19</v>
      </c>
      <c r="F824">
        <v>59</v>
      </c>
      <c r="G824" t="s">
        <v>89</v>
      </c>
      <c r="H824" t="s">
        <v>21</v>
      </c>
      <c r="I824" t="s">
        <v>134</v>
      </c>
      <c r="J824" t="s">
        <v>23</v>
      </c>
      <c r="K824">
        <v>3.4</v>
      </c>
      <c r="L824" t="s">
        <v>24</v>
      </c>
      <c r="M824" t="s">
        <v>52</v>
      </c>
      <c r="N824" t="s">
        <v>24</v>
      </c>
      <c r="O824" t="s">
        <v>24</v>
      </c>
      <c r="P824">
        <v>23</v>
      </c>
      <c r="Q824" t="s">
        <v>73</v>
      </c>
      <c r="R824" t="s">
        <v>47</v>
      </c>
      <c r="S824" t="str">
        <f t="shared" si="12"/>
        <v>Adult</v>
      </c>
    </row>
    <row r="825" spans="1:19" x14ac:dyDescent="0.3">
      <c r="A825">
        <v>824</v>
      </c>
      <c r="B825">
        <v>51</v>
      </c>
      <c r="C825" t="s">
        <v>17</v>
      </c>
      <c r="D825" t="s">
        <v>87</v>
      </c>
      <c r="E825" t="s">
        <v>65</v>
      </c>
      <c r="F825">
        <v>27</v>
      </c>
      <c r="G825" t="s">
        <v>140</v>
      </c>
      <c r="H825" t="s">
        <v>42</v>
      </c>
      <c r="I825" t="s">
        <v>94</v>
      </c>
      <c r="J825" t="s">
        <v>23</v>
      </c>
      <c r="K825">
        <v>2.5</v>
      </c>
      <c r="L825" t="s">
        <v>24</v>
      </c>
      <c r="M825" t="s">
        <v>36</v>
      </c>
      <c r="N825" t="s">
        <v>24</v>
      </c>
      <c r="O825" t="s">
        <v>24</v>
      </c>
      <c r="P825">
        <v>11</v>
      </c>
      <c r="Q825" t="s">
        <v>37</v>
      </c>
      <c r="R825" t="s">
        <v>56</v>
      </c>
      <c r="S825" t="str">
        <f t="shared" si="12"/>
        <v>Senior</v>
      </c>
    </row>
    <row r="826" spans="1:19" x14ac:dyDescent="0.3">
      <c r="A826">
        <v>825</v>
      </c>
      <c r="B826">
        <v>61</v>
      </c>
      <c r="C826" t="s">
        <v>17</v>
      </c>
      <c r="D826" t="s">
        <v>18</v>
      </c>
      <c r="E826" t="s">
        <v>19</v>
      </c>
      <c r="F826">
        <v>94</v>
      </c>
      <c r="G826" t="s">
        <v>140</v>
      </c>
      <c r="H826" t="s">
        <v>42</v>
      </c>
      <c r="I826" t="s">
        <v>50</v>
      </c>
      <c r="J826" t="s">
        <v>35</v>
      </c>
      <c r="K826">
        <v>3</v>
      </c>
      <c r="L826" t="s">
        <v>24</v>
      </c>
      <c r="M826" t="s">
        <v>72</v>
      </c>
      <c r="N826" t="s">
        <v>24</v>
      </c>
      <c r="O826" t="s">
        <v>24</v>
      </c>
      <c r="P826">
        <v>48</v>
      </c>
      <c r="Q826" t="s">
        <v>31</v>
      </c>
      <c r="R826" t="s">
        <v>56</v>
      </c>
      <c r="S826" t="str">
        <f t="shared" si="12"/>
        <v>Senior</v>
      </c>
    </row>
    <row r="827" spans="1:19" x14ac:dyDescent="0.3">
      <c r="A827">
        <v>826</v>
      </c>
      <c r="B827">
        <v>27</v>
      </c>
      <c r="C827" t="s">
        <v>17</v>
      </c>
      <c r="D827" t="s">
        <v>131</v>
      </c>
      <c r="E827" t="s">
        <v>65</v>
      </c>
      <c r="F827">
        <v>94</v>
      </c>
      <c r="G827" t="s">
        <v>143</v>
      </c>
      <c r="H827" t="s">
        <v>90</v>
      </c>
      <c r="I827" t="s">
        <v>108</v>
      </c>
      <c r="J827" t="s">
        <v>55</v>
      </c>
      <c r="K827">
        <v>3.6</v>
      </c>
      <c r="L827" t="s">
        <v>24</v>
      </c>
      <c r="M827" t="s">
        <v>43</v>
      </c>
      <c r="N827" t="s">
        <v>24</v>
      </c>
      <c r="O827" t="s">
        <v>24</v>
      </c>
      <c r="P827">
        <v>17</v>
      </c>
      <c r="Q827" t="s">
        <v>31</v>
      </c>
      <c r="R827" t="s">
        <v>86</v>
      </c>
      <c r="S827" t="str">
        <f t="shared" si="12"/>
        <v>Adult</v>
      </c>
    </row>
    <row r="828" spans="1:19" x14ac:dyDescent="0.3">
      <c r="A828">
        <v>827</v>
      </c>
      <c r="B828">
        <v>54</v>
      </c>
      <c r="C828" t="s">
        <v>17</v>
      </c>
      <c r="D828" t="s">
        <v>79</v>
      </c>
      <c r="E828" t="s">
        <v>19</v>
      </c>
      <c r="F828">
        <v>94</v>
      </c>
      <c r="G828" t="s">
        <v>33</v>
      </c>
      <c r="H828" t="s">
        <v>42</v>
      </c>
      <c r="I828" t="s">
        <v>71</v>
      </c>
      <c r="J828" t="s">
        <v>23</v>
      </c>
      <c r="K828">
        <v>3.6</v>
      </c>
      <c r="L828" t="s">
        <v>24</v>
      </c>
      <c r="M828" t="s">
        <v>52</v>
      </c>
      <c r="N828" t="s">
        <v>24</v>
      </c>
      <c r="O828" t="s">
        <v>24</v>
      </c>
      <c r="P828">
        <v>36</v>
      </c>
      <c r="Q828" t="s">
        <v>44</v>
      </c>
      <c r="R828" t="s">
        <v>38</v>
      </c>
      <c r="S828" t="str">
        <f t="shared" si="12"/>
        <v>Senior</v>
      </c>
    </row>
    <row r="829" spans="1:19" x14ac:dyDescent="0.3">
      <c r="A829">
        <v>828</v>
      </c>
      <c r="B829">
        <v>31</v>
      </c>
      <c r="C829" t="s">
        <v>17</v>
      </c>
      <c r="D829" t="s">
        <v>69</v>
      </c>
      <c r="E829" t="s">
        <v>40</v>
      </c>
      <c r="F829">
        <v>51</v>
      </c>
      <c r="G829" t="s">
        <v>110</v>
      </c>
      <c r="H829" t="s">
        <v>34</v>
      </c>
      <c r="I829" t="s">
        <v>94</v>
      </c>
      <c r="J829" t="s">
        <v>55</v>
      </c>
      <c r="K829">
        <v>4.0999999999999996</v>
      </c>
      <c r="L829" t="s">
        <v>24</v>
      </c>
      <c r="M829" t="s">
        <v>36</v>
      </c>
      <c r="N829" t="s">
        <v>24</v>
      </c>
      <c r="O829" t="s">
        <v>24</v>
      </c>
      <c r="P829">
        <v>33</v>
      </c>
      <c r="Q829" t="s">
        <v>73</v>
      </c>
      <c r="R829" t="s">
        <v>27</v>
      </c>
      <c r="S829" t="str">
        <f t="shared" si="12"/>
        <v>Adult</v>
      </c>
    </row>
    <row r="830" spans="1:19" x14ac:dyDescent="0.3">
      <c r="A830">
        <v>829</v>
      </c>
      <c r="B830">
        <v>24</v>
      </c>
      <c r="C830" t="s">
        <v>17</v>
      </c>
      <c r="D830" t="s">
        <v>123</v>
      </c>
      <c r="E830" t="s">
        <v>19</v>
      </c>
      <c r="F830">
        <v>62</v>
      </c>
      <c r="G830" t="s">
        <v>105</v>
      </c>
      <c r="H830" t="s">
        <v>42</v>
      </c>
      <c r="I830" t="s">
        <v>98</v>
      </c>
      <c r="J830" t="s">
        <v>55</v>
      </c>
      <c r="K830">
        <v>3.7</v>
      </c>
      <c r="L830" t="s">
        <v>24</v>
      </c>
      <c r="M830" t="s">
        <v>68</v>
      </c>
      <c r="N830" t="s">
        <v>24</v>
      </c>
      <c r="O830" t="s">
        <v>24</v>
      </c>
      <c r="P830">
        <v>27</v>
      </c>
      <c r="Q830" t="s">
        <v>44</v>
      </c>
      <c r="R830" t="s">
        <v>74</v>
      </c>
      <c r="S830" t="str">
        <f t="shared" si="12"/>
        <v>Adult</v>
      </c>
    </row>
    <row r="831" spans="1:19" x14ac:dyDescent="0.3">
      <c r="A831">
        <v>830</v>
      </c>
      <c r="B831">
        <v>42</v>
      </c>
      <c r="C831" t="s">
        <v>17</v>
      </c>
      <c r="D831" t="s">
        <v>123</v>
      </c>
      <c r="E831" t="s">
        <v>19</v>
      </c>
      <c r="F831">
        <v>57</v>
      </c>
      <c r="G831" t="s">
        <v>133</v>
      </c>
      <c r="H831" t="s">
        <v>34</v>
      </c>
      <c r="I831" t="s">
        <v>63</v>
      </c>
      <c r="J831" t="s">
        <v>35</v>
      </c>
      <c r="K831">
        <v>3.1</v>
      </c>
      <c r="L831" t="s">
        <v>24</v>
      </c>
      <c r="M831" t="s">
        <v>68</v>
      </c>
      <c r="N831" t="s">
        <v>24</v>
      </c>
      <c r="O831" t="s">
        <v>24</v>
      </c>
      <c r="P831">
        <v>14</v>
      </c>
      <c r="Q831" t="s">
        <v>37</v>
      </c>
      <c r="R831" t="s">
        <v>27</v>
      </c>
      <c r="S831" t="str">
        <f t="shared" si="12"/>
        <v>Adult</v>
      </c>
    </row>
    <row r="832" spans="1:19" x14ac:dyDescent="0.3">
      <c r="A832">
        <v>831</v>
      </c>
      <c r="B832">
        <v>41</v>
      </c>
      <c r="C832" t="s">
        <v>17</v>
      </c>
      <c r="D832" t="s">
        <v>57</v>
      </c>
      <c r="E832" t="s">
        <v>19</v>
      </c>
      <c r="F832">
        <v>76</v>
      </c>
      <c r="G832" t="s">
        <v>49</v>
      </c>
      <c r="H832" t="s">
        <v>42</v>
      </c>
      <c r="I832" t="s">
        <v>30</v>
      </c>
      <c r="J832" t="s">
        <v>55</v>
      </c>
      <c r="K832">
        <v>4.2</v>
      </c>
      <c r="L832" t="s">
        <v>24</v>
      </c>
      <c r="M832" t="s">
        <v>25</v>
      </c>
      <c r="N832" t="s">
        <v>24</v>
      </c>
      <c r="O832" t="s">
        <v>24</v>
      </c>
      <c r="P832">
        <v>5</v>
      </c>
      <c r="Q832" t="s">
        <v>37</v>
      </c>
      <c r="R832" t="s">
        <v>47</v>
      </c>
      <c r="S832" t="str">
        <f t="shared" si="12"/>
        <v>Adult</v>
      </c>
    </row>
    <row r="833" spans="1:19" x14ac:dyDescent="0.3">
      <c r="A833">
        <v>832</v>
      </c>
      <c r="B833">
        <v>66</v>
      </c>
      <c r="C833" t="s">
        <v>17</v>
      </c>
      <c r="D833" t="s">
        <v>141</v>
      </c>
      <c r="E833" t="s">
        <v>65</v>
      </c>
      <c r="F833">
        <v>63</v>
      </c>
      <c r="G833" t="s">
        <v>147</v>
      </c>
      <c r="H833" t="s">
        <v>42</v>
      </c>
      <c r="I833" t="s">
        <v>106</v>
      </c>
      <c r="J833" t="s">
        <v>51</v>
      </c>
      <c r="K833">
        <v>4.3</v>
      </c>
      <c r="L833" t="s">
        <v>24</v>
      </c>
      <c r="M833" t="s">
        <v>25</v>
      </c>
      <c r="N833" t="s">
        <v>24</v>
      </c>
      <c r="O833" t="s">
        <v>24</v>
      </c>
      <c r="P833">
        <v>47</v>
      </c>
      <c r="Q833" t="s">
        <v>31</v>
      </c>
      <c r="R833" t="s">
        <v>95</v>
      </c>
      <c r="S833" t="str">
        <f t="shared" si="12"/>
        <v>Senior</v>
      </c>
    </row>
    <row r="834" spans="1:19" x14ac:dyDescent="0.3">
      <c r="A834">
        <v>833</v>
      </c>
      <c r="B834">
        <v>58</v>
      </c>
      <c r="C834" t="s">
        <v>17</v>
      </c>
      <c r="D834" t="s">
        <v>100</v>
      </c>
      <c r="E834" t="s">
        <v>61</v>
      </c>
      <c r="F834">
        <v>80</v>
      </c>
      <c r="G834" t="s">
        <v>97</v>
      </c>
      <c r="H834" t="s">
        <v>21</v>
      </c>
      <c r="I834" t="s">
        <v>142</v>
      </c>
      <c r="J834" t="s">
        <v>55</v>
      </c>
      <c r="K834">
        <v>2.5</v>
      </c>
      <c r="L834" t="s">
        <v>24</v>
      </c>
      <c r="M834" t="s">
        <v>25</v>
      </c>
      <c r="N834" t="s">
        <v>24</v>
      </c>
      <c r="O834" t="s">
        <v>24</v>
      </c>
      <c r="P834">
        <v>28</v>
      </c>
      <c r="Q834" t="s">
        <v>31</v>
      </c>
      <c r="R834" t="s">
        <v>74</v>
      </c>
      <c r="S834" t="str">
        <f t="shared" si="12"/>
        <v>Senior</v>
      </c>
    </row>
    <row r="835" spans="1:19" x14ac:dyDescent="0.3">
      <c r="A835">
        <v>834</v>
      </c>
      <c r="B835">
        <v>43</v>
      </c>
      <c r="C835" t="s">
        <v>17</v>
      </c>
      <c r="D835" t="s">
        <v>64</v>
      </c>
      <c r="E835" t="s">
        <v>65</v>
      </c>
      <c r="F835">
        <v>68</v>
      </c>
      <c r="G835" t="s">
        <v>99</v>
      </c>
      <c r="H835" t="s">
        <v>42</v>
      </c>
      <c r="I835" t="s">
        <v>71</v>
      </c>
      <c r="J835" t="s">
        <v>55</v>
      </c>
      <c r="K835">
        <v>3.5</v>
      </c>
      <c r="L835" t="s">
        <v>24</v>
      </c>
      <c r="M835" t="s">
        <v>52</v>
      </c>
      <c r="N835" t="s">
        <v>24</v>
      </c>
      <c r="O835" t="s">
        <v>24</v>
      </c>
      <c r="P835">
        <v>11</v>
      </c>
      <c r="Q835" t="s">
        <v>37</v>
      </c>
      <c r="R835" t="s">
        <v>47</v>
      </c>
      <c r="S835" t="str">
        <f t="shared" ref="S835:S898" si="13">IF(B835&gt;50,"Senior",IF(B835&gt;=20,"Adult","Teenager"))</f>
        <v>Adult</v>
      </c>
    </row>
    <row r="836" spans="1:19" x14ac:dyDescent="0.3">
      <c r="A836">
        <v>835</v>
      </c>
      <c r="B836">
        <v>52</v>
      </c>
      <c r="C836" t="s">
        <v>17</v>
      </c>
      <c r="D836" t="s">
        <v>130</v>
      </c>
      <c r="E836" t="s">
        <v>65</v>
      </c>
      <c r="F836">
        <v>89</v>
      </c>
      <c r="G836" t="s">
        <v>105</v>
      </c>
      <c r="H836" t="s">
        <v>42</v>
      </c>
      <c r="I836" t="s">
        <v>124</v>
      </c>
      <c r="J836" t="s">
        <v>51</v>
      </c>
      <c r="K836">
        <v>3.1</v>
      </c>
      <c r="L836" t="s">
        <v>24</v>
      </c>
      <c r="M836" t="s">
        <v>36</v>
      </c>
      <c r="N836" t="s">
        <v>24</v>
      </c>
      <c r="O836" t="s">
        <v>24</v>
      </c>
      <c r="P836">
        <v>18</v>
      </c>
      <c r="Q836" t="s">
        <v>37</v>
      </c>
      <c r="R836" t="s">
        <v>38</v>
      </c>
      <c r="S836" t="str">
        <f t="shared" si="13"/>
        <v>Senior</v>
      </c>
    </row>
    <row r="837" spans="1:19" x14ac:dyDescent="0.3">
      <c r="A837">
        <v>836</v>
      </c>
      <c r="B837">
        <v>35</v>
      </c>
      <c r="C837" t="s">
        <v>17</v>
      </c>
      <c r="D837" t="s">
        <v>135</v>
      </c>
      <c r="E837" t="s">
        <v>40</v>
      </c>
      <c r="F837">
        <v>26</v>
      </c>
      <c r="G837" t="s">
        <v>126</v>
      </c>
      <c r="H837" t="s">
        <v>21</v>
      </c>
      <c r="I837" t="s">
        <v>124</v>
      </c>
      <c r="J837" t="s">
        <v>51</v>
      </c>
      <c r="K837">
        <v>2.5</v>
      </c>
      <c r="L837" t="s">
        <v>24</v>
      </c>
      <c r="M837" t="s">
        <v>43</v>
      </c>
      <c r="N837" t="s">
        <v>24</v>
      </c>
      <c r="O837" t="s">
        <v>24</v>
      </c>
      <c r="P837">
        <v>21</v>
      </c>
      <c r="Q837" t="s">
        <v>84</v>
      </c>
      <c r="R837" t="s">
        <v>38</v>
      </c>
      <c r="S837" t="str">
        <f t="shared" si="13"/>
        <v>Adult</v>
      </c>
    </row>
    <row r="838" spans="1:19" x14ac:dyDescent="0.3">
      <c r="A838">
        <v>837</v>
      </c>
      <c r="B838">
        <v>23</v>
      </c>
      <c r="C838" t="s">
        <v>17</v>
      </c>
      <c r="D838" t="s">
        <v>141</v>
      </c>
      <c r="E838" t="s">
        <v>65</v>
      </c>
      <c r="F838">
        <v>90</v>
      </c>
      <c r="G838" t="s">
        <v>62</v>
      </c>
      <c r="H838" t="s">
        <v>21</v>
      </c>
      <c r="I838" t="s">
        <v>81</v>
      </c>
      <c r="J838" t="s">
        <v>23</v>
      </c>
      <c r="K838">
        <v>3.9</v>
      </c>
      <c r="L838" t="s">
        <v>24</v>
      </c>
      <c r="M838" t="s">
        <v>72</v>
      </c>
      <c r="N838" t="s">
        <v>24</v>
      </c>
      <c r="O838" t="s">
        <v>24</v>
      </c>
      <c r="P838">
        <v>22</v>
      </c>
      <c r="Q838" t="s">
        <v>31</v>
      </c>
      <c r="R838" t="s">
        <v>74</v>
      </c>
      <c r="S838" t="str">
        <f t="shared" si="13"/>
        <v>Adult</v>
      </c>
    </row>
    <row r="839" spans="1:19" x14ac:dyDescent="0.3">
      <c r="A839">
        <v>838</v>
      </c>
      <c r="B839">
        <v>25</v>
      </c>
      <c r="C839" t="s">
        <v>17</v>
      </c>
      <c r="D839" t="s">
        <v>102</v>
      </c>
      <c r="E839" t="s">
        <v>19</v>
      </c>
      <c r="F839">
        <v>28</v>
      </c>
      <c r="G839" t="s">
        <v>113</v>
      </c>
      <c r="H839" t="s">
        <v>21</v>
      </c>
      <c r="I839" t="s">
        <v>108</v>
      </c>
      <c r="J839" t="s">
        <v>35</v>
      </c>
      <c r="K839">
        <v>4.9000000000000004</v>
      </c>
      <c r="L839" t="s">
        <v>24</v>
      </c>
      <c r="M839" t="s">
        <v>25</v>
      </c>
      <c r="N839" t="s">
        <v>24</v>
      </c>
      <c r="O839" t="s">
        <v>24</v>
      </c>
      <c r="P839">
        <v>33</v>
      </c>
      <c r="Q839" t="s">
        <v>31</v>
      </c>
      <c r="R839" t="s">
        <v>95</v>
      </c>
      <c r="S839" t="str">
        <f t="shared" si="13"/>
        <v>Adult</v>
      </c>
    </row>
    <row r="840" spans="1:19" x14ac:dyDescent="0.3">
      <c r="A840">
        <v>839</v>
      </c>
      <c r="B840">
        <v>33</v>
      </c>
      <c r="C840" t="s">
        <v>17</v>
      </c>
      <c r="D840" t="s">
        <v>60</v>
      </c>
      <c r="E840" t="s">
        <v>61</v>
      </c>
      <c r="F840">
        <v>29</v>
      </c>
      <c r="G840" t="s">
        <v>20</v>
      </c>
      <c r="H840" t="s">
        <v>42</v>
      </c>
      <c r="I840" t="s">
        <v>22</v>
      </c>
      <c r="J840" t="s">
        <v>35</v>
      </c>
      <c r="K840">
        <v>4.3</v>
      </c>
      <c r="L840" t="s">
        <v>24</v>
      </c>
      <c r="M840" t="s">
        <v>25</v>
      </c>
      <c r="N840" t="s">
        <v>24</v>
      </c>
      <c r="O840" t="s">
        <v>24</v>
      </c>
      <c r="P840">
        <v>49</v>
      </c>
      <c r="Q840" t="s">
        <v>37</v>
      </c>
      <c r="R840" t="s">
        <v>47</v>
      </c>
      <c r="S840" t="str">
        <f t="shared" si="13"/>
        <v>Adult</v>
      </c>
    </row>
    <row r="841" spans="1:19" x14ac:dyDescent="0.3">
      <c r="A841">
        <v>840</v>
      </c>
      <c r="B841">
        <v>48</v>
      </c>
      <c r="C841" t="s">
        <v>17</v>
      </c>
      <c r="D841" t="s">
        <v>53</v>
      </c>
      <c r="E841" t="s">
        <v>19</v>
      </c>
      <c r="F841">
        <v>31</v>
      </c>
      <c r="G841" t="s">
        <v>113</v>
      </c>
      <c r="H841" t="s">
        <v>21</v>
      </c>
      <c r="I841" t="s">
        <v>83</v>
      </c>
      <c r="J841" t="s">
        <v>35</v>
      </c>
      <c r="K841">
        <v>2.6</v>
      </c>
      <c r="L841" t="s">
        <v>24</v>
      </c>
      <c r="M841" t="s">
        <v>36</v>
      </c>
      <c r="N841" t="s">
        <v>24</v>
      </c>
      <c r="O841" t="s">
        <v>24</v>
      </c>
      <c r="P841">
        <v>10</v>
      </c>
      <c r="Q841" t="s">
        <v>84</v>
      </c>
      <c r="R841" t="s">
        <v>95</v>
      </c>
      <c r="S841" t="str">
        <f t="shared" si="13"/>
        <v>Adult</v>
      </c>
    </row>
    <row r="842" spans="1:19" x14ac:dyDescent="0.3">
      <c r="A842">
        <v>841</v>
      </c>
      <c r="B842">
        <v>42</v>
      </c>
      <c r="C842" t="s">
        <v>17</v>
      </c>
      <c r="D842" t="s">
        <v>53</v>
      </c>
      <c r="E842" t="s">
        <v>19</v>
      </c>
      <c r="F842">
        <v>24</v>
      </c>
      <c r="G842" t="s">
        <v>88</v>
      </c>
      <c r="H842" t="s">
        <v>21</v>
      </c>
      <c r="I842" t="s">
        <v>83</v>
      </c>
      <c r="J842" t="s">
        <v>51</v>
      </c>
      <c r="K842">
        <v>4.2</v>
      </c>
      <c r="L842" t="s">
        <v>24</v>
      </c>
      <c r="M842" t="s">
        <v>68</v>
      </c>
      <c r="N842" t="s">
        <v>24</v>
      </c>
      <c r="O842" t="s">
        <v>24</v>
      </c>
      <c r="P842">
        <v>18</v>
      </c>
      <c r="Q842" t="s">
        <v>44</v>
      </c>
      <c r="R842" t="s">
        <v>38</v>
      </c>
      <c r="S842" t="str">
        <f t="shared" si="13"/>
        <v>Adult</v>
      </c>
    </row>
    <row r="843" spans="1:19" x14ac:dyDescent="0.3">
      <c r="A843">
        <v>842</v>
      </c>
      <c r="B843">
        <v>55</v>
      </c>
      <c r="C843" t="s">
        <v>17</v>
      </c>
      <c r="D843" t="s">
        <v>28</v>
      </c>
      <c r="E843" t="s">
        <v>19</v>
      </c>
      <c r="F843">
        <v>88</v>
      </c>
      <c r="G843" t="s">
        <v>103</v>
      </c>
      <c r="H843" t="s">
        <v>42</v>
      </c>
      <c r="I843" t="s">
        <v>116</v>
      </c>
      <c r="J843" t="s">
        <v>51</v>
      </c>
      <c r="K843">
        <v>2.6</v>
      </c>
      <c r="L843" t="s">
        <v>24</v>
      </c>
      <c r="M843" t="s">
        <v>72</v>
      </c>
      <c r="N843" t="s">
        <v>24</v>
      </c>
      <c r="O843" t="s">
        <v>24</v>
      </c>
      <c r="P843">
        <v>28</v>
      </c>
      <c r="Q843" t="s">
        <v>44</v>
      </c>
      <c r="R843" t="s">
        <v>27</v>
      </c>
      <c r="S843" t="str">
        <f t="shared" si="13"/>
        <v>Senior</v>
      </c>
    </row>
    <row r="844" spans="1:19" x14ac:dyDescent="0.3">
      <c r="A844">
        <v>843</v>
      </c>
      <c r="B844">
        <v>59</v>
      </c>
      <c r="C844" t="s">
        <v>17</v>
      </c>
      <c r="D844" t="s">
        <v>53</v>
      </c>
      <c r="E844" t="s">
        <v>19</v>
      </c>
      <c r="F844">
        <v>87</v>
      </c>
      <c r="G844" t="s">
        <v>66</v>
      </c>
      <c r="H844" t="s">
        <v>42</v>
      </c>
      <c r="I844" t="s">
        <v>81</v>
      </c>
      <c r="J844" t="s">
        <v>35</v>
      </c>
      <c r="K844">
        <v>3.6</v>
      </c>
      <c r="L844" t="s">
        <v>24</v>
      </c>
      <c r="M844" t="s">
        <v>25</v>
      </c>
      <c r="N844" t="s">
        <v>24</v>
      </c>
      <c r="O844" t="s">
        <v>24</v>
      </c>
      <c r="P844">
        <v>25</v>
      </c>
      <c r="Q844" t="s">
        <v>44</v>
      </c>
      <c r="R844" t="s">
        <v>38</v>
      </c>
      <c r="S844" t="str">
        <f t="shared" si="13"/>
        <v>Senior</v>
      </c>
    </row>
    <row r="845" spans="1:19" x14ac:dyDescent="0.3">
      <c r="A845">
        <v>844</v>
      </c>
      <c r="B845">
        <v>65</v>
      </c>
      <c r="C845" t="s">
        <v>17</v>
      </c>
      <c r="D845" t="s">
        <v>102</v>
      </c>
      <c r="E845" t="s">
        <v>19</v>
      </c>
      <c r="F845">
        <v>80</v>
      </c>
      <c r="G845" t="s">
        <v>136</v>
      </c>
      <c r="H845" t="s">
        <v>34</v>
      </c>
      <c r="I845" t="s">
        <v>116</v>
      </c>
      <c r="J845" t="s">
        <v>51</v>
      </c>
      <c r="K845">
        <v>3.2</v>
      </c>
      <c r="L845" t="s">
        <v>24</v>
      </c>
      <c r="M845" t="s">
        <v>25</v>
      </c>
      <c r="N845" t="s">
        <v>24</v>
      </c>
      <c r="O845" t="s">
        <v>24</v>
      </c>
      <c r="P845">
        <v>6</v>
      </c>
      <c r="Q845" t="s">
        <v>44</v>
      </c>
      <c r="R845" t="s">
        <v>38</v>
      </c>
      <c r="S845" t="str">
        <f t="shared" si="13"/>
        <v>Senior</v>
      </c>
    </row>
    <row r="846" spans="1:19" x14ac:dyDescent="0.3">
      <c r="A846">
        <v>845</v>
      </c>
      <c r="B846">
        <v>59</v>
      </c>
      <c r="C846" t="s">
        <v>17</v>
      </c>
      <c r="D846" t="s">
        <v>39</v>
      </c>
      <c r="E846" t="s">
        <v>40</v>
      </c>
      <c r="F846">
        <v>48</v>
      </c>
      <c r="G846" t="s">
        <v>66</v>
      </c>
      <c r="H846" t="s">
        <v>21</v>
      </c>
      <c r="I846" t="s">
        <v>71</v>
      </c>
      <c r="J846" t="s">
        <v>23</v>
      </c>
      <c r="K846">
        <v>4.4000000000000004</v>
      </c>
      <c r="L846" t="s">
        <v>24</v>
      </c>
      <c r="M846" t="s">
        <v>25</v>
      </c>
      <c r="N846" t="s">
        <v>24</v>
      </c>
      <c r="O846" t="s">
        <v>24</v>
      </c>
      <c r="P846">
        <v>44</v>
      </c>
      <c r="Q846" t="s">
        <v>26</v>
      </c>
      <c r="R846" t="s">
        <v>74</v>
      </c>
      <c r="S846" t="str">
        <f t="shared" si="13"/>
        <v>Senior</v>
      </c>
    </row>
    <row r="847" spans="1:19" x14ac:dyDescent="0.3">
      <c r="A847">
        <v>846</v>
      </c>
      <c r="B847">
        <v>31</v>
      </c>
      <c r="C847" t="s">
        <v>17</v>
      </c>
      <c r="D847" t="s">
        <v>131</v>
      </c>
      <c r="E847" t="s">
        <v>65</v>
      </c>
      <c r="F847">
        <v>21</v>
      </c>
      <c r="G847" t="s">
        <v>149</v>
      </c>
      <c r="H847" t="s">
        <v>90</v>
      </c>
      <c r="I847" t="s">
        <v>59</v>
      </c>
      <c r="J847" t="s">
        <v>23</v>
      </c>
      <c r="K847">
        <v>3.7</v>
      </c>
      <c r="L847" t="s">
        <v>24</v>
      </c>
      <c r="M847" t="s">
        <v>52</v>
      </c>
      <c r="N847" t="s">
        <v>24</v>
      </c>
      <c r="O847" t="s">
        <v>24</v>
      </c>
      <c r="P847">
        <v>30</v>
      </c>
      <c r="Q847" t="s">
        <v>26</v>
      </c>
      <c r="R847" t="s">
        <v>86</v>
      </c>
      <c r="S847" t="str">
        <f t="shared" si="13"/>
        <v>Adult</v>
      </c>
    </row>
    <row r="848" spans="1:19" x14ac:dyDescent="0.3">
      <c r="A848">
        <v>847</v>
      </c>
      <c r="B848">
        <v>49</v>
      </c>
      <c r="C848" t="s">
        <v>17</v>
      </c>
      <c r="D848" t="s">
        <v>135</v>
      </c>
      <c r="E848" t="s">
        <v>40</v>
      </c>
      <c r="F848">
        <v>72</v>
      </c>
      <c r="G848" t="s">
        <v>20</v>
      </c>
      <c r="H848" t="s">
        <v>42</v>
      </c>
      <c r="I848" t="s">
        <v>67</v>
      </c>
      <c r="J848" t="s">
        <v>35</v>
      </c>
      <c r="K848">
        <v>3.7</v>
      </c>
      <c r="L848" t="s">
        <v>24</v>
      </c>
      <c r="M848" t="s">
        <v>25</v>
      </c>
      <c r="N848" t="s">
        <v>24</v>
      </c>
      <c r="O848" t="s">
        <v>24</v>
      </c>
      <c r="P848">
        <v>42</v>
      </c>
      <c r="Q848" t="s">
        <v>84</v>
      </c>
      <c r="R848" t="s">
        <v>56</v>
      </c>
      <c r="S848" t="str">
        <f t="shared" si="13"/>
        <v>Adult</v>
      </c>
    </row>
    <row r="849" spans="1:19" x14ac:dyDescent="0.3">
      <c r="A849">
        <v>848</v>
      </c>
      <c r="B849">
        <v>53</v>
      </c>
      <c r="C849" t="s">
        <v>17</v>
      </c>
      <c r="D849" t="s">
        <v>102</v>
      </c>
      <c r="E849" t="s">
        <v>19</v>
      </c>
      <c r="F849">
        <v>44</v>
      </c>
      <c r="G849" t="s">
        <v>125</v>
      </c>
      <c r="H849" t="s">
        <v>21</v>
      </c>
      <c r="I849" t="s">
        <v>142</v>
      </c>
      <c r="J849" t="s">
        <v>55</v>
      </c>
      <c r="K849">
        <v>4.0999999999999996</v>
      </c>
      <c r="L849" t="s">
        <v>24</v>
      </c>
      <c r="M849" t="s">
        <v>52</v>
      </c>
      <c r="N849" t="s">
        <v>24</v>
      </c>
      <c r="O849" t="s">
        <v>24</v>
      </c>
      <c r="P849">
        <v>30</v>
      </c>
      <c r="Q849" t="s">
        <v>44</v>
      </c>
      <c r="R849" t="s">
        <v>86</v>
      </c>
      <c r="S849" t="str">
        <f t="shared" si="13"/>
        <v>Senior</v>
      </c>
    </row>
    <row r="850" spans="1:19" x14ac:dyDescent="0.3">
      <c r="A850">
        <v>849</v>
      </c>
      <c r="B850">
        <v>48</v>
      </c>
      <c r="C850" t="s">
        <v>17</v>
      </c>
      <c r="D850" t="s">
        <v>39</v>
      </c>
      <c r="E850" t="s">
        <v>40</v>
      </c>
      <c r="F850">
        <v>73</v>
      </c>
      <c r="G850" t="s">
        <v>77</v>
      </c>
      <c r="H850" t="s">
        <v>42</v>
      </c>
      <c r="I850" t="s">
        <v>91</v>
      </c>
      <c r="J850" t="s">
        <v>55</v>
      </c>
      <c r="K850">
        <v>3.6</v>
      </c>
      <c r="L850" t="s">
        <v>24</v>
      </c>
      <c r="M850" t="s">
        <v>72</v>
      </c>
      <c r="N850" t="s">
        <v>24</v>
      </c>
      <c r="O850" t="s">
        <v>24</v>
      </c>
      <c r="P850">
        <v>33</v>
      </c>
      <c r="Q850" t="s">
        <v>37</v>
      </c>
      <c r="R850" t="s">
        <v>74</v>
      </c>
      <c r="S850" t="str">
        <f t="shared" si="13"/>
        <v>Adult</v>
      </c>
    </row>
    <row r="851" spans="1:19" x14ac:dyDescent="0.3">
      <c r="A851">
        <v>850</v>
      </c>
      <c r="B851">
        <v>23</v>
      </c>
      <c r="C851" t="s">
        <v>17</v>
      </c>
      <c r="D851" t="s">
        <v>32</v>
      </c>
      <c r="E851" t="s">
        <v>19</v>
      </c>
      <c r="F851">
        <v>61</v>
      </c>
      <c r="G851" t="s">
        <v>66</v>
      </c>
      <c r="H851" t="s">
        <v>34</v>
      </c>
      <c r="I851" t="s">
        <v>59</v>
      </c>
      <c r="J851" t="s">
        <v>35</v>
      </c>
      <c r="K851">
        <v>4.3</v>
      </c>
      <c r="L851" t="s">
        <v>24</v>
      </c>
      <c r="M851" t="s">
        <v>25</v>
      </c>
      <c r="N851" t="s">
        <v>24</v>
      </c>
      <c r="O851" t="s">
        <v>24</v>
      </c>
      <c r="P851">
        <v>24</v>
      </c>
      <c r="Q851" t="s">
        <v>44</v>
      </c>
      <c r="R851" t="s">
        <v>56</v>
      </c>
      <c r="S851" t="str">
        <f t="shared" si="13"/>
        <v>Adult</v>
      </c>
    </row>
    <row r="852" spans="1:19" x14ac:dyDescent="0.3">
      <c r="A852">
        <v>851</v>
      </c>
      <c r="B852">
        <v>68</v>
      </c>
      <c r="C852" t="s">
        <v>17</v>
      </c>
      <c r="D852" t="s">
        <v>69</v>
      </c>
      <c r="E852" t="s">
        <v>40</v>
      </c>
      <c r="F852">
        <v>20</v>
      </c>
      <c r="G852" t="s">
        <v>137</v>
      </c>
      <c r="H852" t="s">
        <v>21</v>
      </c>
      <c r="I852" t="s">
        <v>46</v>
      </c>
      <c r="J852" t="s">
        <v>23</v>
      </c>
      <c r="K852">
        <v>2.6</v>
      </c>
      <c r="L852" t="s">
        <v>24</v>
      </c>
      <c r="M852" t="s">
        <v>72</v>
      </c>
      <c r="N852" t="s">
        <v>24</v>
      </c>
      <c r="O852" t="s">
        <v>24</v>
      </c>
      <c r="P852">
        <v>13</v>
      </c>
      <c r="Q852" t="s">
        <v>26</v>
      </c>
      <c r="R852" t="s">
        <v>86</v>
      </c>
      <c r="S852" t="str">
        <f t="shared" si="13"/>
        <v>Senior</v>
      </c>
    </row>
    <row r="853" spans="1:19" x14ac:dyDescent="0.3">
      <c r="A853">
        <v>852</v>
      </c>
      <c r="B853">
        <v>35</v>
      </c>
      <c r="C853" t="s">
        <v>17</v>
      </c>
      <c r="D853" t="s">
        <v>39</v>
      </c>
      <c r="E853" t="s">
        <v>40</v>
      </c>
      <c r="F853">
        <v>86</v>
      </c>
      <c r="G853" t="s">
        <v>33</v>
      </c>
      <c r="H853" t="s">
        <v>42</v>
      </c>
      <c r="I853" t="s">
        <v>106</v>
      </c>
      <c r="J853" t="s">
        <v>51</v>
      </c>
      <c r="K853">
        <v>2.9</v>
      </c>
      <c r="L853" t="s">
        <v>24</v>
      </c>
      <c r="M853" t="s">
        <v>25</v>
      </c>
      <c r="N853" t="s">
        <v>24</v>
      </c>
      <c r="O853" t="s">
        <v>24</v>
      </c>
      <c r="P853">
        <v>19</v>
      </c>
      <c r="Q853" t="s">
        <v>84</v>
      </c>
      <c r="R853" t="s">
        <v>86</v>
      </c>
      <c r="S853" t="str">
        <f t="shared" si="13"/>
        <v>Adult</v>
      </c>
    </row>
    <row r="854" spans="1:19" x14ac:dyDescent="0.3">
      <c r="A854">
        <v>853</v>
      </c>
      <c r="B854">
        <v>34</v>
      </c>
      <c r="C854" t="s">
        <v>17</v>
      </c>
      <c r="D854" t="s">
        <v>79</v>
      </c>
      <c r="E854" t="s">
        <v>19</v>
      </c>
      <c r="F854">
        <v>60</v>
      </c>
      <c r="G854" t="s">
        <v>101</v>
      </c>
      <c r="H854" t="s">
        <v>21</v>
      </c>
      <c r="I854" t="s">
        <v>132</v>
      </c>
      <c r="J854" t="s">
        <v>35</v>
      </c>
      <c r="K854">
        <v>4.2</v>
      </c>
      <c r="L854" t="s">
        <v>24</v>
      </c>
      <c r="M854" t="s">
        <v>43</v>
      </c>
      <c r="N854" t="s">
        <v>24</v>
      </c>
      <c r="O854" t="s">
        <v>24</v>
      </c>
      <c r="P854">
        <v>23</v>
      </c>
      <c r="Q854" t="s">
        <v>84</v>
      </c>
      <c r="R854" t="s">
        <v>95</v>
      </c>
      <c r="S854" t="str">
        <f t="shared" si="13"/>
        <v>Adult</v>
      </c>
    </row>
    <row r="855" spans="1:19" x14ac:dyDescent="0.3">
      <c r="A855">
        <v>854</v>
      </c>
      <c r="B855">
        <v>62</v>
      </c>
      <c r="C855" t="s">
        <v>17</v>
      </c>
      <c r="D855" t="s">
        <v>122</v>
      </c>
      <c r="E855" t="s">
        <v>65</v>
      </c>
      <c r="F855">
        <v>43</v>
      </c>
      <c r="G855" t="s">
        <v>77</v>
      </c>
      <c r="H855" t="s">
        <v>21</v>
      </c>
      <c r="I855" t="s">
        <v>119</v>
      </c>
      <c r="J855" t="s">
        <v>23</v>
      </c>
      <c r="K855">
        <v>4</v>
      </c>
      <c r="L855" t="s">
        <v>24</v>
      </c>
      <c r="M855" t="s">
        <v>36</v>
      </c>
      <c r="N855" t="s">
        <v>24</v>
      </c>
      <c r="O855" t="s">
        <v>24</v>
      </c>
      <c r="P855">
        <v>35</v>
      </c>
      <c r="Q855" t="s">
        <v>31</v>
      </c>
      <c r="R855" t="s">
        <v>86</v>
      </c>
      <c r="S855" t="str">
        <f t="shared" si="13"/>
        <v>Senior</v>
      </c>
    </row>
    <row r="856" spans="1:19" x14ac:dyDescent="0.3">
      <c r="A856">
        <v>855</v>
      </c>
      <c r="B856">
        <v>21</v>
      </c>
      <c r="C856" t="s">
        <v>17</v>
      </c>
      <c r="D856" t="s">
        <v>93</v>
      </c>
      <c r="E856" t="s">
        <v>19</v>
      </c>
      <c r="F856">
        <v>44</v>
      </c>
      <c r="G856" t="s">
        <v>97</v>
      </c>
      <c r="H856" t="s">
        <v>21</v>
      </c>
      <c r="I856" t="s">
        <v>142</v>
      </c>
      <c r="J856" t="s">
        <v>35</v>
      </c>
      <c r="K856">
        <v>4.3</v>
      </c>
      <c r="L856" t="s">
        <v>24</v>
      </c>
      <c r="M856" t="s">
        <v>36</v>
      </c>
      <c r="N856" t="s">
        <v>24</v>
      </c>
      <c r="O856" t="s">
        <v>24</v>
      </c>
      <c r="P856">
        <v>22</v>
      </c>
      <c r="Q856" t="s">
        <v>26</v>
      </c>
      <c r="R856" t="s">
        <v>86</v>
      </c>
      <c r="S856" t="str">
        <f t="shared" si="13"/>
        <v>Adult</v>
      </c>
    </row>
    <row r="857" spans="1:19" x14ac:dyDescent="0.3">
      <c r="A857">
        <v>856</v>
      </c>
      <c r="B857">
        <v>70</v>
      </c>
      <c r="C857" t="s">
        <v>17</v>
      </c>
      <c r="D857" t="s">
        <v>123</v>
      </c>
      <c r="E857" t="s">
        <v>19</v>
      </c>
      <c r="F857">
        <v>76</v>
      </c>
      <c r="G857" t="s">
        <v>45</v>
      </c>
      <c r="H857" t="s">
        <v>21</v>
      </c>
      <c r="I857" t="s">
        <v>78</v>
      </c>
      <c r="J857" t="s">
        <v>35</v>
      </c>
      <c r="K857">
        <v>3</v>
      </c>
      <c r="L857" t="s">
        <v>24</v>
      </c>
      <c r="M857" t="s">
        <v>68</v>
      </c>
      <c r="N857" t="s">
        <v>24</v>
      </c>
      <c r="O857" t="s">
        <v>24</v>
      </c>
      <c r="P857">
        <v>14</v>
      </c>
      <c r="Q857" t="s">
        <v>37</v>
      </c>
      <c r="R857" t="s">
        <v>56</v>
      </c>
      <c r="S857" t="str">
        <f t="shared" si="13"/>
        <v>Senior</v>
      </c>
    </row>
    <row r="858" spans="1:19" x14ac:dyDescent="0.3">
      <c r="A858">
        <v>857</v>
      </c>
      <c r="B858">
        <v>55</v>
      </c>
      <c r="C858" t="s">
        <v>17</v>
      </c>
      <c r="D858" t="s">
        <v>53</v>
      </c>
      <c r="E858" t="s">
        <v>19</v>
      </c>
      <c r="F858">
        <v>33</v>
      </c>
      <c r="G858" t="s">
        <v>118</v>
      </c>
      <c r="H858" t="s">
        <v>42</v>
      </c>
      <c r="I858" t="s">
        <v>78</v>
      </c>
      <c r="J858" t="s">
        <v>51</v>
      </c>
      <c r="K858">
        <v>3.5</v>
      </c>
      <c r="L858" t="s">
        <v>24</v>
      </c>
      <c r="M858" t="s">
        <v>25</v>
      </c>
      <c r="N858" t="s">
        <v>24</v>
      </c>
      <c r="O858" t="s">
        <v>24</v>
      </c>
      <c r="P858">
        <v>47</v>
      </c>
      <c r="Q858" t="s">
        <v>84</v>
      </c>
      <c r="R858" t="s">
        <v>27</v>
      </c>
      <c r="S858" t="str">
        <f t="shared" si="13"/>
        <v>Senior</v>
      </c>
    </row>
    <row r="859" spans="1:19" x14ac:dyDescent="0.3">
      <c r="A859">
        <v>858</v>
      </c>
      <c r="B859">
        <v>43</v>
      </c>
      <c r="C859" t="s">
        <v>17</v>
      </c>
      <c r="D859" t="s">
        <v>57</v>
      </c>
      <c r="E859" t="s">
        <v>19</v>
      </c>
      <c r="F859">
        <v>60</v>
      </c>
      <c r="G859" t="s">
        <v>66</v>
      </c>
      <c r="H859" t="s">
        <v>21</v>
      </c>
      <c r="I859" t="s">
        <v>107</v>
      </c>
      <c r="J859" t="s">
        <v>55</v>
      </c>
      <c r="K859">
        <v>3</v>
      </c>
      <c r="L859" t="s">
        <v>24</v>
      </c>
      <c r="M859" t="s">
        <v>52</v>
      </c>
      <c r="N859" t="s">
        <v>24</v>
      </c>
      <c r="O859" t="s">
        <v>24</v>
      </c>
      <c r="P859">
        <v>50</v>
      </c>
      <c r="Q859" t="s">
        <v>84</v>
      </c>
      <c r="R859" t="s">
        <v>95</v>
      </c>
      <c r="S859" t="str">
        <f t="shared" si="13"/>
        <v>Adult</v>
      </c>
    </row>
    <row r="860" spans="1:19" x14ac:dyDescent="0.3">
      <c r="A860">
        <v>859</v>
      </c>
      <c r="B860">
        <v>19</v>
      </c>
      <c r="C860" t="s">
        <v>17</v>
      </c>
      <c r="D860" t="s">
        <v>100</v>
      </c>
      <c r="E860" t="s">
        <v>61</v>
      </c>
      <c r="F860">
        <v>26</v>
      </c>
      <c r="G860" t="s">
        <v>99</v>
      </c>
      <c r="H860" t="s">
        <v>21</v>
      </c>
      <c r="I860" t="s">
        <v>76</v>
      </c>
      <c r="J860" t="s">
        <v>55</v>
      </c>
      <c r="K860">
        <v>3.1</v>
      </c>
      <c r="L860" t="s">
        <v>24</v>
      </c>
      <c r="M860" t="s">
        <v>36</v>
      </c>
      <c r="N860" t="s">
        <v>24</v>
      </c>
      <c r="O860" t="s">
        <v>24</v>
      </c>
      <c r="P860">
        <v>33</v>
      </c>
      <c r="Q860" t="s">
        <v>44</v>
      </c>
      <c r="R860" t="s">
        <v>38</v>
      </c>
      <c r="S860" t="str">
        <f t="shared" si="13"/>
        <v>Teenager</v>
      </c>
    </row>
    <row r="861" spans="1:19" x14ac:dyDescent="0.3">
      <c r="A861">
        <v>860</v>
      </c>
      <c r="B861">
        <v>47</v>
      </c>
      <c r="C861" t="s">
        <v>17</v>
      </c>
      <c r="D861" t="s">
        <v>102</v>
      </c>
      <c r="E861" t="s">
        <v>19</v>
      </c>
      <c r="F861">
        <v>73</v>
      </c>
      <c r="G861" t="s">
        <v>148</v>
      </c>
      <c r="H861" t="s">
        <v>42</v>
      </c>
      <c r="I861" t="s">
        <v>83</v>
      </c>
      <c r="J861" t="s">
        <v>23</v>
      </c>
      <c r="K861">
        <v>4</v>
      </c>
      <c r="L861" t="s">
        <v>24</v>
      </c>
      <c r="M861" t="s">
        <v>43</v>
      </c>
      <c r="N861" t="s">
        <v>24</v>
      </c>
      <c r="O861" t="s">
        <v>24</v>
      </c>
      <c r="P861">
        <v>7</v>
      </c>
      <c r="Q861" t="s">
        <v>84</v>
      </c>
      <c r="R861" t="s">
        <v>86</v>
      </c>
      <c r="S861" t="str">
        <f t="shared" si="13"/>
        <v>Adult</v>
      </c>
    </row>
    <row r="862" spans="1:19" x14ac:dyDescent="0.3">
      <c r="A862">
        <v>861</v>
      </c>
      <c r="B862">
        <v>26</v>
      </c>
      <c r="C862" t="s">
        <v>17</v>
      </c>
      <c r="D862" t="s">
        <v>69</v>
      </c>
      <c r="E862" t="s">
        <v>40</v>
      </c>
      <c r="F862">
        <v>87</v>
      </c>
      <c r="G862" t="s">
        <v>129</v>
      </c>
      <c r="H862" t="s">
        <v>42</v>
      </c>
      <c r="I862" t="s">
        <v>30</v>
      </c>
      <c r="J862" t="s">
        <v>35</v>
      </c>
      <c r="K862">
        <v>4.0999999999999996</v>
      </c>
      <c r="L862" t="s">
        <v>24</v>
      </c>
      <c r="M862" t="s">
        <v>52</v>
      </c>
      <c r="N862" t="s">
        <v>24</v>
      </c>
      <c r="O862" t="s">
        <v>24</v>
      </c>
      <c r="P862">
        <v>3</v>
      </c>
      <c r="Q862" t="s">
        <v>31</v>
      </c>
      <c r="R862" t="s">
        <v>86</v>
      </c>
      <c r="S862" t="str">
        <f t="shared" si="13"/>
        <v>Adult</v>
      </c>
    </row>
    <row r="863" spans="1:19" x14ac:dyDescent="0.3">
      <c r="A863">
        <v>862</v>
      </c>
      <c r="B863">
        <v>46</v>
      </c>
      <c r="C863" t="s">
        <v>17</v>
      </c>
      <c r="D863" t="s">
        <v>85</v>
      </c>
      <c r="E863" t="s">
        <v>19</v>
      </c>
      <c r="F863">
        <v>100</v>
      </c>
      <c r="G863" t="s">
        <v>139</v>
      </c>
      <c r="H863" t="s">
        <v>90</v>
      </c>
      <c r="I863" t="s">
        <v>94</v>
      </c>
      <c r="J863" t="s">
        <v>35</v>
      </c>
      <c r="K863">
        <v>3.3</v>
      </c>
      <c r="L863" t="s">
        <v>24</v>
      </c>
      <c r="M863" t="s">
        <v>68</v>
      </c>
      <c r="N863" t="s">
        <v>24</v>
      </c>
      <c r="O863" t="s">
        <v>24</v>
      </c>
      <c r="P863">
        <v>35</v>
      </c>
      <c r="Q863" t="s">
        <v>37</v>
      </c>
      <c r="R863" t="s">
        <v>95</v>
      </c>
      <c r="S863" t="str">
        <f t="shared" si="13"/>
        <v>Adult</v>
      </c>
    </row>
    <row r="864" spans="1:19" x14ac:dyDescent="0.3">
      <c r="A864">
        <v>863</v>
      </c>
      <c r="B864">
        <v>19</v>
      </c>
      <c r="C864" t="s">
        <v>17</v>
      </c>
      <c r="D864" t="s">
        <v>60</v>
      </c>
      <c r="E864" t="s">
        <v>61</v>
      </c>
      <c r="F864">
        <v>84</v>
      </c>
      <c r="G864" t="s">
        <v>70</v>
      </c>
      <c r="H864" t="s">
        <v>42</v>
      </c>
      <c r="I864" t="s">
        <v>59</v>
      </c>
      <c r="J864" t="s">
        <v>23</v>
      </c>
      <c r="K864">
        <v>4.9000000000000004</v>
      </c>
      <c r="L864" t="s">
        <v>24</v>
      </c>
      <c r="M864" t="s">
        <v>52</v>
      </c>
      <c r="N864" t="s">
        <v>24</v>
      </c>
      <c r="O864" t="s">
        <v>24</v>
      </c>
      <c r="P864">
        <v>13</v>
      </c>
      <c r="Q864" t="s">
        <v>44</v>
      </c>
      <c r="R864" t="s">
        <v>27</v>
      </c>
      <c r="S864" t="str">
        <f t="shared" si="13"/>
        <v>Teenager</v>
      </c>
    </row>
    <row r="865" spans="1:19" x14ac:dyDescent="0.3">
      <c r="A865">
        <v>864</v>
      </c>
      <c r="B865">
        <v>49</v>
      </c>
      <c r="C865" t="s">
        <v>17</v>
      </c>
      <c r="D865" t="s">
        <v>48</v>
      </c>
      <c r="E865" t="s">
        <v>40</v>
      </c>
      <c r="F865">
        <v>41</v>
      </c>
      <c r="G865" t="s">
        <v>127</v>
      </c>
      <c r="H865" t="s">
        <v>42</v>
      </c>
      <c r="I865" t="s">
        <v>107</v>
      </c>
      <c r="J865" t="s">
        <v>51</v>
      </c>
      <c r="K865">
        <v>3.9</v>
      </c>
      <c r="L865" t="s">
        <v>24</v>
      </c>
      <c r="M865" t="s">
        <v>52</v>
      </c>
      <c r="N865" t="s">
        <v>24</v>
      </c>
      <c r="O865" t="s">
        <v>24</v>
      </c>
      <c r="P865">
        <v>42</v>
      </c>
      <c r="Q865" t="s">
        <v>44</v>
      </c>
      <c r="R865" t="s">
        <v>27</v>
      </c>
      <c r="S865" t="str">
        <f t="shared" si="13"/>
        <v>Adult</v>
      </c>
    </row>
    <row r="866" spans="1:19" x14ac:dyDescent="0.3">
      <c r="A866">
        <v>865</v>
      </c>
      <c r="B866">
        <v>51</v>
      </c>
      <c r="C866" t="s">
        <v>17</v>
      </c>
      <c r="D866" t="s">
        <v>32</v>
      </c>
      <c r="E866" t="s">
        <v>19</v>
      </c>
      <c r="F866">
        <v>59</v>
      </c>
      <c r="G866" t="s">
        <v>20</v>
      </c>
      <c r="H866" t="s">
        <v>34</v>
      </c>
      <c r="I866" t="s">
        <v>59</v>
      </c>
      <c r="J866" t="s">
        <v>23</v>
      </c>
      <c r="K866">
        <v>3.9</v>
      </c>
      <c r="L866" t="s">
        <v>24</v>
      </c>
      <c r="M866" t="s">
        <v>43</v>
      </c>
      <c r="N866" t="s">
        <v>24</v>
      </c>
      <c r="O866" t="s">
        <v>24</v>
      </c>
      <c r="P866">
        <v>5</v>
      </c>
      <c r="Q866" t="s">
        <v>44</v>
      </c>
      <c r="R866" t="s">
        <v>47</v>
      </c>
      <c r="S866" t="str">
        <f t="shared" si="13"/>
        <v>Senior</v>
      </c>
    </row>
    <row r="867" spans="1:19" x14ac:dyDescent="0.3">
      <c r="A867">
        <v>866</v>
      </c>
      <c r="B867">
        <v>64</v>
      </c>
      <c r="C867" t="s">
        <v>17</v>
      </c>
      <c r="D867" t="s">
        <v>18</v>
      </c>
      <c r="E867" t="s">
        <v>19</v>
      </c>
      <c r="F867">
        <v>26</v>
      </c>
      <c r="G867" t="s">
        <v>110</v>
      </c>
      <c r="H867" t="s">
        <v>21</v>
      </c>
      <c r="I867" t="s">
        <v>59</v>
      </c>
      <c r="J867" t="s">
        <v>23</v>
      </c>
      <c r="K867">
        <v>4.8</v>
      </c>
      <c r="L867" t="s">
        <v>24</v>
      </c>
      <c r="M867" t="s">
        <v>72</v>
      </c>
      <c r="N867" t="s">
        <v>24</v>
      </c>
      <c r="O867" t="s">
        <v>24</v>
      </c>
      <c r="P867">
        <v>23</v>
      </c>
      <c r="Q867" t="s">
        <v>26</v>
      </c>
      <c r="R867" t="s">
        <v>47</v>
      </c>
      <c r="S867" t="str">
        <f t="shared" si="13"/>
        <v>Senior</v>
      </c>
    </row>
    <row r="868" spans="1:19" x14ac:dyDescent="0.3">
      <c r="A868">
        <v>867</v>
      </c>
      <c r="B868">
        <v>67</v>
      </c>
      <c r="C868" t="s">
        <v>17</v>
      </c>
      <c r="D868" t="s">
        <v>87</v>
      </c>
      <c r="E868" t="s">
        <v>65</v>
      </c>
      <c r="F868">
        <v>69</v>
      </c>
      <c r="G868" t="s">
        <v>128</v>
      </c>
      <c r="H868" t="s">
        <v>42</v>
      </c>
      <c r="I868" t="s">
        <v>91</v>
      </c>
      <c r="J868" t="s">
        <v>51</v>
      </c>
      <c r="K868">
        <v>2.7</v>
      </c>
      <c r="L868" t="s">
        <v>24</v>
      </c>
      <c r="M868" t="s">
        <v>36</v>
      </c>
      <c r="N868" t="s">
        <v>24</v>
      </c>
      <c r="O868" t="s">
        <v>24</v>
      </c>
      <c r="P868">
        <v>11</v>
      </c>
      <c r="Q868" t="s">
        <v>44</v>
      </c>
      <c r="R868" t="s">
        <v>74</v>
      </c>
      <c r="S868" t="str">
        <f t="shared" si="13"/>
        <v>Senior</v>
      </c>
    </row>
    <row r="869" spans="1:19" x14ac:dyDescent="0.3">
      <c r="A869">
        <v>868</v>
      </c>
      <c r="B869">
        <v>37</v>
      </c>
      <c r="C869" t="s">
        <v>17</v>
      </c>
      <c r="D869" t="s">
        <v>100</v>
      </c>
      <c r="E869" t="s">
        <v>61</v>
      </c>
      <c r="F869">
        <v>20</v>
      </c>
      <c r="G869" t="s">
        <v>110</v>
      </c>
      <c r="H869" t="s">
        <v>42</v>
      </c>
      <c r="I869" t="s">
        <v>46</v>
      </c>
      <c r="J869" t="s">
        <v>35</v>
      </c>
      <c r="K869">
        <v>3.1</v>
      </c>
      <c r="L869" t="s">
        <v>24</v>
      </c>
      <c r="M869" t="s">
        <v>36</v>
      </c>
      <c r="N869" t="s">
        <v>24</v>
      </c>
      <c r="O869" t="s">
        <v>24</v>
      </c>
      <c r="P869">
        <v>23</v>
      </c>
      <c r="Q869" t="s">
        <v>73</v>
      </c>
      <c r="R869" t="s">
        <v>27</v>
      </c>
      <c r="S869" t="str">
        <f t="shared" si="13"/>
        <v>Adult</v>
      </c>
    </row>
    <row r="870" spans="1:19" x14ac:dyDescent="0.3">
      <c r="A870">
        <v>869</v>
      </c>
      <c r="B870">
        <v>40</v>
      </c>
      <c r="C870" t="s">
        <v>17</v>
      </c>
      <c r="D870" t="s">
        <v>79</v>
      </c>
      <c r="E870" t="s">
        <v>19</v>
      </c>
      <c r="F870">
        <v>83</v>
      </c>
      <c r="G870" t="s">
        <v>96</v>
      </c>
      <c r="H870" t="s">
        <v>42</v>
      </c>
      <c r="I870" t="s">
        <v>94</v>
      </c>
      <c r="J870" t="s">
        <v>51</v>
      </c>
      <c r="K870">
        <v>3.2</v>
      </c>
      <c r="L870" t="s">
        <v>24</v>
      </c>
      <c r="M870" t="s">
        <v>43</v>
      </c>
      <c r="N870" t="s">
        <v>24</v>
      </c>
      <c r="O870" t="s">
        <v>24</v>
      </c>
      <c r="P870">
        <v>2</v>
      </c>
      <c r="Q870" t="s">
        <v>37</v>
      </c>
      <c r="R870" t="s">
        <v>95</v>
      </c>
      <c r="S870" t="str">
        <f t="shared" si="13"/>
        <v>Adult</v>
      </c>
    </row>
    <row r="871" spans="1:19" x14ac:dyDescent="0.3">
      <c r="A871">
        <v>870</v>
      </c>
      <c r="B871">
        <v>38</v>
      </c>
      <c r="C871" t="s">
        <v>17</v>
      </c>
      <c r="D871" t="s">
        <v>122</v>
      </c>
      <c r="E871" t="s">
        <v>65</v>
      </c>
      <c r="F871">
        <v>54</v>
      </c>
      <c r="G871" t="s">
        <v>80</v>
      </c>
      <c r="H871" t="s">
        <v>42</v>
      </c>
      <c r="I871" t="s">
        <v>63</v>
      </c>
      <c r="J871" t="s">
        <v>35</v>
      </c>
      <c r="K871">
        <v>2.7</v>
      </c>
      <c r="L871" t="s">
        <v>24</v>
      </c>
      <c r="M871" t="s">
        <v>68</v>
      </c>
      <c r="N871" t="s">
        <v>24</v>
      </c>
      <c r="O871" t="s">
        <v>24</v>
      </c>
      <c r="P871">
        <v>33</v>
      </c>
      <c r="Q871" t="s">
        <v>44</v>
      </c>
      <c r="R871" t="s">
        <v>38</v>
      </c>
      <c r="S871" t="str">
        <f t="shared" si="13"/>
        <v>Adult</v>
      </c>
    </row>
    <row r="872" spans="1:19" x14ac:dyDescent="0.3">
      <c r="A872">
        <v>871</v>
      </c>
      <c r="B872">
        <v>66</v>
      </c>
      <c r="C872" t="s">
        <v>17</v>
      </c>
      <c r="D872" t="s">
        <v>102</v>
      </c>
      <c r="E872" t="s">
        <v>19</v>
      </c>
      <c r="F872">
        <v>66</v>
      </c>
      <c r="G872" t="s">
        <v>62</v>
      </c>
      <c r="H872" t="s">
        <v>42</v>
      </c>
      <c r="I872" t="s">
        <v>142</v>
      </c>
      <c r="J872" t="s">
        <v>55</v>
      </c>
      <c r="K872">
        <v>2.5</v>
      </c>
      <c r="L872" t="s">
        <v>24</v>
      </c>
      <c r="M872" t="s">
        <v>52</v>
      </c>
      <c r="N872" t="s">
        <v>24</v>
      </c>
      <c r="O872" t="s">
        <v>24</v>
      </c>
      <c r="P872">
        <v>6</v>
      </c>
      <c r="Q872" t="s">
        <v>73</v>
      </c>
      <c r="R872" t="s">
        <v>74</v>
      </c>
      <c r="S872" t="str">
        <f t="shared" si="13"/>
        <v>Senior</v>
      </c>
    </row>
    <row r="873" spans="1:19" x14ac:dyDescent="0.3">
      <c r="A873">
        <v>872</v>
      </c>
      <c r="B873">
        <v>47</v>
      </c>
      <c r="C873" t="s">
        <v>17</v>
      </c>
      <c r="D873" t="s">
        <v>64</v>
      </c>
      <c r="E873" t="s">
        <v>65</v>
      </c>
      <c r="F873">
        <v>42</v>
      </c>
      <c r="G873" t="s">
        <v>75</v>
      </c>
      <c r="H873" t="s">
        <v>42</v>
      </c>
      <c r="I873" t="s">
        <v>59</v>
      </c>
      <c r="J873" t="s">
        <v>35</v>
      </c>
      <c r="K873">
        <v>2.6</v>
      </c>
      <c r="L873" t="s">
        <v>24</v>
      </c>
      <c r="M873" t="s">
        <v>43</v>
      </c>
      <c r="N873" t="s">
        <v>24</v>
      </c>
      <c r="O873" t="s">
        <v>24</v>
      </c>
      <c r="P873">
        <v>45</v>
      </c>
      <c r="Q873" t="s">
        <v>84</v>
      </c>
      <c r="R873" t="s">
        <v>56</v>
      </c>
      <c r="S873" t="str">
        <f t="shared" si="13"/>
        <v>Adult</v>
      </c>
    </row>
    <row r="874" spans="1:19" x14ac:dyDescent="0.3">
      <c r="A874">
        <v>873</v>
      </c>
      <c r="B874">
        <v>56</v>
      </c>
      <c r="C874" t="s">
        <v>17</v>
      </c>
      <c r="D874" t="s">
        <v>32</v>
      </c>
      <c r="E874" t="s">
        <v>19</v>
      </c>
      <c r="F874">
        <v>33</v>
      </c>
      <c r="G874" t="s">
        <v>112</v>
      </c>
      <c r="H874" t="s">
        <v>42</v>
      </c>
      <c r="I874" t="s">
        <v>67</v>
      </c>
      <c r="J874" t="s">
        <v>35</v>
      </c>
      <c r="K874">
        <v>2.9</v>
      </c>
      <c r="L874" t="s">
        <v>24</v>
      </c>
      <c r="M874" t="s">
        <v>52</v>
      </c>
      <c r="N874" t="s">
        <v>24</v>
      </c>
      <c r="O874" t="s">
        <v>24</v>
      </c>
      <c r="P874">
        <v>25</v>
      </c>
      <c r="Q874" t="s">
        <v>31</v>
      </c>
      <c r="R874" t="s">
        <v>56</v>
      </c>
      <c r="S874" t="str">
        <f t="shared" si="13"/>
        <v>Senior</v>
      </c>
    </row>
    <row r="875" spans="1:19" x14ac:dyDescent="0.3">
      <c r="A875">
        <v>874</v>
      </c>
      <c r="B875">
        <v>51</v>
      </c>
      <c r="C875" t="s">
        <v>17</v>
      </c>
      <c r="D875" t="s">
        <v>135</v>
      </c>
      <c r="E875" t="s">
        <v>40</v>
      </c>
      <c r="F875">
        <v>77</v>
      </c>
      <c r="G875" t="s">
        <v>89</v>
      </c>
      <c r="H875" t="s">
        <v>42</v>
      </c>
      <c r="I875" t="s">
        <v>67</v>
      </c>
      <c r="J875" t="s">
        <v>51</v>
      </c>
      <c r="K875">
        <v>4.2</v>
      </c>
      <c r="L875" t="s">
        <v>24</v>
      </c>
      <c r="M875" t="s">
        <v>36</v>
      </c>
      <c r="N875" t="s">
        <v>24</v>
      </c>
      <c r="O875" t="s">
        <v>24</v>
      </c>
      <c r="P875">
        <v>24</v>
      </c>
      <c r="Q875" t="s">
        <v>26</v>
      </c>
      <c r="R875" t="s">
        <v>56</v>
      </c>
      <c r="S875" t="str">
        <f t="shared" si="13"/>
        <v>Senior</v>
      </c>
    </row>
    <row r="876" spans="1:19" x14ac:dyDescent="0.3">
      <c r="A876">
        <v>875</v>
      </c>
      <c r="B876">
        <v>25</v>
      </c>
      <c r="C876" t="s">
        <v>17</v>
      </c>
      <c r="D876" t="s">
        <v>100</v>
      </c>
      <c r="E876" t="s">
        <v>61</v>
      </c>
      <c r="F876">
        <v>65</v>
      </c>
      <c r="G876" t="s">
        <v>29</v>
      </c>
      <c r="H876" t="s">
        <v>42</v>
      </c>
      <c r="I876" t="s">
        <v>134</v>
      </c>
      <c r="J876" t="s">
        <v>55</v>
      </c>
      <c r="K876">
        <v>4.4000000000000004</v>
      </c>
      <c r="L876" t="s">
        <v>24</v>
      </c>
      <c r="M876" t="s">
        <v>36</v>
      </c>
      <c r="N876" t="s">
        <v>24</v>
      </c>
      <c r="O876" t="s">
        <v>24</v>
      </c>
      <c r="P876">
        <v>10</v>
      </c>
      <c r="Q876" t="s">
        <v>26</v>
      </c>
      <c r="R876" t="s">
        <v>95</v>
      </c>
      <c r="S876" t="str">
        <f t="shared" si="13"/>
        <v>Adult</v>
      </c>
    </row>
    <row r="877" spans="1:19" x14ac:dyDescent="0.3">
      <c r="A877">
        <v>876</v>
      </c>
      <c r="B877">
        <v>37</v>
      </c>
      <c r="C877" t="s">
        <v>17</v>
      </c>
      <c r="D877" t="s">
        <v>39</v>
      </c>
      <c r="E877" t="s">
        <v>40</v>
      </c>
      <c r="F877">
        <v>39</v>
      </c>
      <c r="G877" t="s">
        <v>112</v>
      </c>
      <c r="H877" t="s">
        <v>21</v>
      </c>
      <c r="I877" t="s">
        <v>22</v>
      </c>
      <c r="J877" t="s">
        <v>51</v>
      </c>
      <c r="K877">
        <v>4.0999999999999996</v>
      </c>
      <c r="L877" t="s">
        <v>24</v>
      </c>
      <c r="M877" t="s">
        <v>36</v>
      </c>
      <c r="N877" t="s">
        <v>24</v>
      </c>
      <c r="O877" t="s">
        <v>24</v>
      </c>
      <c r="P877">
        <v>7</v>
      </c>
      <c r="Q877" t="s">
        <v>73</v>
      </c>
      <c r="R877" t="s">
        <v>95</v>
      </c>
      <c r="S877" t="str">
        <f t="shared" si="13"/>
        <v>Adult</v>
      </c>
    </row>
    <row r="878" spans="1:19" x14ac:dyDescent="0.3">
      <c r="A878">
        <v>877</v>
      </c>
      <c r="B878">
        <v>41</v>
      </c>
      <c r="C878" t="s">
        <v>17</v>
      </c>
      <c r="D878" t="s">
        <v>131</v>
      </c>
      <c r="E878" t="s">
        <v>65</v>
      </c>
      <c r="F878">
        <v>51</v>
      </c>
      <c r="G878" t="s">
        <v>143</v>
      </c>
      <c r="H878" t="s">
        <v>21</v>
      </c>
      <c r="I878" t="s">
        <v>22</v>
      </c>
      <c r="J878" t="s">
        <v>51</v>
      </c>
      <c r="K878">
        <v>3.8</v>
      </c>
      <c r="L878" t="s">
        <v>24</v>
      </c>
      <c r="M878" t="s">
        <v>68</v>
      </c>
      <c r="N878" t="s">
        <v>24</v>
      </c>
      <c r="O878" t="s">
        <v>24</v>
      </c>
      <c r="P878">
        <v>1</v>
      </c>
      <c r="Q878" t="s">
        <v>84</v>
      </c>
      <c r="R878" t="s">
        <v>38</v>
      </c>
      <c r="S878" t="str">
        <f t="shared" si="13"/>
        <v>Adult</v>
      </c>
    </row>
    <row r="879" spans="1:19" x14ac:dyDescent="0.3">
      <c r="A879">
        <v>878</v>
      </c>
      <c r="B879">
        <v>64</v>
      </c>
      <c r="C879" t="s">
        <v>17</v>
      </c>
      <c r="D879" t="s">
        <v>64</v>
      </c>
      <c r="E879" t="s">
        <v>65</v>
      </c>
      <c r="F879">
        <v>65</v>
      </c>
      <c r="G879" t="s">
        <v>143</v>
      </c>
      <c r="H879" t="s">
        <v>42</v>
      </c>
      <c r="I879" t="s">
        <v>119</v>
      </c>
      <c r="J879" t="s">
        <v>23</v>
      </c>
      <c r="K879">
        <v>4.9000000000000004</v>
      </c>
      <c r="L879" t="s">
        <v>24</v>
      </c>
      <c r="M879" t="s">
        <v>43</v>
      </c>
      <c r="N879" t="s">
        <v>24</v>
      </c>
      <c r="O879" t="s">
        <v>24</v>
      </c>
      <c r="P879">
        <v>45</v>
      </c>
      <c r="Q879" t="s">
        <v>26</v>
      </c>
      <c r="R879" t="s">
        <v>95</v>
      </c>
      <c r="S879" t="str">
        <f t="shared" si="13"/>
        <v>Senior</v>
      </c>
    </row>
    <row r="880" spans="1:19" x14ac:dyDescent="0.3">
      <c r="A880">
        <v>879</v>
      </c>
      <c r="B880">
        <v>23</v>
      </c>
      <c r="C880" t="s">
        <v>17</v>
      </c>
      <c r="D880" t="s">
        <v>87</v>
      </c>
      <c r="E880" t="s">
        <v>65</v>
      </c>
      <c r="F880">
        <v>89</v>
      </c>
      <c r="G880" t="s">
        <v>120</v>
      </c>
      <c r="H880" t="s">
        <v>34</v>
      </c>
      <c r="I880" t="s">
        <v>92</v>
      </c>
      <c r="J880" t="s">
        <v>51</v>
      </c>
      <c r="K880">
        <v>4.9000000000000004</v>
      </c>
      <c r="L880" t="s">
        <v>24</v>
      </c>
      <c r="M880" t="s">
        <v>25</v>
      </c>
      <c r="N880" t="s">
        <v>24</v>
      </c>
      <c r="O880" t="s">
        <v>24</v>
      </c>
      <c r="P880">
        <v>37</v>
      </c>
      <c r="Q880" t="s">
        <v>84</v>
      </c>
      <c r="R880" t="s">
        <v>38</v>
      </c>
      <c r="S880" t="str">
        <f t="shared" si="13"/>
        <v>Adult</v>
      </c>
    </row>
    <row r="881" spans="1:19" x14ac:dyDescent="0.3">
      <c r="A881">
        <v>880</v>
      </c>
      <c r="B881">
        <v>62</v>
      </c>
      <c r="C881" t="s">
        <v>17</v>
      </c>
      <c r="D881" t="s">
        <v>85</v>
      </c>
      <c r="E881" t="s">
        <v>19</v>
      </c>
      <c r="F881">
        <v>76</v>
      </c>
      <c r="G881" t="s">
        <v>49</v>
      </c>
      <c r="H881" t="s">
        <v>34</v>
      </c>
      <c r="I881" t="s">
        <v>91</v>
      </c>
      <c r="J881" t="s">
        <v>35</v>
      </c>
      <c r="K881">
        <v>4.0999999999999996</v>
      </c>
      <c r="L881" t="s">
        <v>24</v>
      </c>
      <c r="M881" t="s">
        <v>36</v>
      </c>
      <c r="N881" t="s">
        <v>24</v>
      </c>
      <c r="O881" t="s">
        <v>24</v>
      </c>
      <c r="P881">
        <v>14</v>
      </c>
      <c r="Q881" t="s">
        <v>44</v>
      </c>
      <c r="R881" t="s">
        <v>56</v>
      </c>
      <c r="S881" t="str">
        <f t="shared" si="13"/>
        <v>Senior</v>
      </c>
    </row>
    <row r="882" spans="1:19" x14ac:dyDescent="0.3">
      <c r="A882">
        <v>881</v>
      </c>
      <c r="B882">
        <v>39</v>
      </c>
      <c r="C882" t="s">
        <v>17</v>
      </c>
      <c r="D882" t="s">
        <v>130</v>
      </c>
      <c r="E882" t="s">
        <v>65</v>
      </c>
      <c r="F882">
        <v>75</v>
      </c>
      <c r="G882" t="s">
        <v>105</v>
      </c>
      <c r="H882" t="s">
        <v>21</v>
      </c>
      <c r="I882" t="s">
        <v>106</v>
      </c>
      <c r="J882" t="s">
        <v>35</v>
      </c>
      <c r="K882">
        <v>3.1</v>
      </c>
      <c r="L882" t="s">
        <v>24</v>
      </c>
      <c r="M882" t="s">
        <v>25</v>
      </c>
      <c r="N882" t="s">
        <v>24</v>
      </c>
      <c r="O882" t="s">
        <v>24</v>
      </c>
      <c r="P882">
        <v>25</v>
      </c>
      <c r="Q882" t="s">
        <v>84</v>
      </c>
      <c r="R882" t="s">
        <v>86</v>
      </c>
      <c r="S882" t="str">
        <f t="shared" si="13"/>
        <v>Adult</v>
      </c>
    </row>
    <row r="883" spans="1:19" x14ac:dyDescent="0.3">
      <c r="A883">
        <v>882</v>
      </c>
      <c r="B883">
        <v>52</v>
      </c>
      <c r="C883" t="s">
        <v>17</v>
      </c>
      <c r="D883" t="s">
        <v>39</v>
      </c>
      <c r="E883" t="s">
        <v>40</v>
      </c>
      <c r="F883">
        <v>61</v>
      </c>
      <c r="G883" t="s">
        <v>129</v>
      </c>
      <c r="H883" t="s">
        <v>42</v>
      </c>
      <c r="I883" t="s">
        <v>63</v>
      </c>
      <c r="J883" t="s">
        <v>51</v>
      </c>
      <c r="K883">
        <v>2.7</v>
      </c>
      <c r="L883" t="s">
        <v>24</v>
      </c>
      <c r="M883" t="s">
        <v>43</v>
      </c>
      <c r="N883" t="s">
        <v>24</v>
      </c>
      <c r="O883" t="s">
        <v>24</v>
      </c>
      <c r="P883">
        <v>18</v>
      </c>
      <c r="Q883" t="s">
        <v>26</v>
      </c>
      <c r="R883" t="s">
        <v>47</v>
      </c>
      <c r="S883" t="str">
        <f t="shared" si="13"/>
        <v>Senior</v>
      </c>
    </row>
    <row r="884" spans="1:19" x14ac:dyDescent="0.3">
      <c r="A884">
        <v>883</v>
      </c>
      <c r="B884">
        <v>50</v>
      </c>
      <c r="C884" t="s">
        <v>17</v>
      </c>
      <c r="D884" t="s">
        <v>135</v>
      </c>
      <c r="E884" t="s">
        <v>40</v>
      </c>
      <c r="F884">
        <v>35</v>
      </c>
      <c r="G884" t="s">
        <v>139</v>
      </c>
      <c r="H884" t="s">
        <v>42</v>
      </c>
      <c r="I884" t="s">
        <v>107</v>
      </c>
      <c r="J884" t="s">
        <v>55</v>
      </c>
      <c r="K884">
        <v>3.8</v>
      </c>
      <c r="L884" t="s">
        <v>24</v>
      </c>
      <c r="M884" t="s">
        <v>43</v>
      </c>
      <c r="N884" t="s">
        <v>24</v>
      </c>
      <c r="O884" t="s">
        <v>24</v>
      </c>
      <c r="P884">
        <v>37</v>
      </c>
      <c r="Q884" t="s">
        <v>31</v>
      </c>
      <c r="R884" t="s">
        <v>95</v>
      </c>
      <c r="S884" t="str">
        <f t="shared" si="13"/>
        <v>Adult</v>
      </c>
    </row>
    <row r="885" spans="1:19" x14ac:dyDescent="0.3">
      <c r="A885">
        <v>884</v>
      </c>
      <c r="B885">
        <v>28</v>
      </c>
      <c r="C885" t="s">
        <v>17</v>
      </c>
      <c r="D885" t="s">
        <v>48</v>
      </c>
      <c r="E885" t="s">
        <v>40</v>
      </c>
      <c r="F885">
        <v>37</v>
      </c>
      <c r="G885" t="s">
        <v>136</v>
      </c>
      <c r="H885" t="s">
        <v>34</v>
      </c>
      <c r="I885" t="s">
        <v>78</v>
      </c>
      <c r="J885" t="s">
        <v>55</v>
      </c>
      <c r="K885">
        <v>4.3</v>
      </c>
      <c r="L885" t="s">
        <v>24</v>
      </c>
      <c r="M885" t="s">
        <v>36</v>
      </c>
      <c r="N885" t="s">
        <v>24</v>
      </c>
      <c r="O885" t="s">
        <v>24</v>
      </c>
      <c r="P885">
        <v>30</v>
      </c>
      <c r="Q885" t="s">
        <v>73</v>
      </c>
      <c r="R885" t="s">
        <v>86</v>
      </c>
      <c r="S885" t="str">
        <f t="shared" si="13"/>
        <v>Adult</v>
      </c>
    </row>
    <row r="886" spans="1:19" x14ac:dyDescent="0.3">
      <c r="A886">
        <v>885</v>
      </c>
      <c r="B886">
        <v>67</v>
      </c>
      <c r="C886" t="s">
        <v>17</v>
      </c>
      <c r="D886" t="s">
        <v>85</v>
      </c>
      <c r="E886" t="s">
        <v>19</v>
      </c>
      <c r="F886">
        <v>91</v>
      </c>
      <c r="G886" t="s">
        <v>75</v>
      </c>
      <c r="H886" t="s">
        <v>21</v>
      </c>
      <c r="I886" t="s">
        <v>132</v>
      </c>
      <c r="J886" t="s">
        <v>23</v>
      </c>
      <c r="K886">
        <v>4.0999999999999996</v>
      </c>
      <c r="L886" t="s">
        <v>24</v>
      </c>
      <c r="M886" t="s">
        <v>25</v>
      </c>
      <c r="N886" t="s">
        <v>24</v>
      </c>
      <c r="O886" t="s">
        <v>24</v>
      </c>
      <c r="P886">
        <v>34</v>
      </c>
      <c r="Q886" t="s">
        <v>73</v>
      </c>
      <c r="R886" t="s">
        <v>38</v>
      </c>
      <c r="S886" t="str">
        <f t="shared" si="13"/>
        <v>Senior</v>
      </c>
    </row>
    <row r="887" spans="1:19" x14ac:dyDescent="0.3">
      <c r="A887">
        <v>886</v>
      </c>
      <c r="B887">
        <v>41</v>
      </c>
      <c r="C887" t="s">
        <v>17</v>
      </c>
      <c r="D887" t="s">
        <v>79</v>
      </c>
      <c r="E887" t="s">
        <v>19</v>
      </c>
      <c r="F887">
        <v>99</v>
      </c>
      <c r="G887" t="s">
        <v>121</v>
      </c>
      <c r="H887" t="s">
        <v>21</v>
      </c>
      <c r="I887" t="s">
        <v>71</v>
      </c>
      <c r="J887" t="s">
        <v>55</v>
      </c>
      <c r="K887">
        <v>4.4000000000000004</v>
      </c>
      <c r="L887" t="s">
        <v>24</v>
      </c>
      <c r="M887" t="s">
        <v>36</v>
      </c>
      <c r="N887" t="s">
        <v>24</v>
      </c>
      <c r="O887" t="s">
        <v>24</v>
      </c>
      <c r="P887">
        <v>49</v>
      </c>
      <c r="Q887" t="s">
        <v>84</v>
      </c>
      <c r="R887" t="s">
        <v>95</v>
      </c>
      <c r="S887" t="str">
        <f t="shared" si="13"/>
        <v>Adult</v>
      </c>
    </row>
    <row r="888" spans="1:19" x14ac:dyDescent="0.3">
      <c r="A888">
        <v>887</v>
      </c>
      <c r="B888">
        <v>19</v>
      </c>
      <c r="C888" t="s">
        <v>17</v>
      </c>
      <c r="D888" t="s">
        <v>57</v>
      </c>
      <c r="E888" t="s">
        <v>19</v>
      </c>
      <c r="F888">
        <v>54</v>
      </c>
      <c r="G888" t="s">
        <v>138</v>
      </c>
      <c r="H888" t="s">
        <v>34</v>
      </c>
      <c r="I888" t="s">
        <v>108</v>
      </c>
      <c r="J888" t="s">
        <v>51</v>
      </c>
      <c r="K888">
        <v>3.6</v>
      </c>
      <c r="L888" t="s">
        <v>24</v>
      </c>
      <c r="M888" t="s">
        <v>25</v>
      </c>
      <c r="N888" t="s">
        <v>24</v>
      </c>
      <c r="O888" t="s">
        <v>24</v>
      </c>
      <c r="P888">
        <v>48</v>
      </c>
      <c r="Q888" t="s">
        <v>73</v>
      </c>
      <c r="R888" t="s">
        <v>86</v>
      </c>
      <c r="S888" t="str">
        <f t="shared" si="13"/>
        <v>Teenager</v>
      </c>
    </row>
    <row r="889" spans="1:19" x14ac:dyDescent="0.3">
      <c r="A889">
        <v>888</v>
      </c>
      <c r="B889">
        <v>70</v>
      </c>
      <c r="C889" t="s">
        <v>17</v>
      </c>
      <c r="D889" t="s">
        <v>64</v>
      </c>
      <c r="E889" t="s">
        <v>65</v>
      </c>
      <c r="F889">
        <v>47</v>
      </c>
      <c r="G889" t="s">
        <v>146</v>
      </c>
      <c r="H889" t="s">
        <v>21</v>
      </c>
      <c r="I889" t="s">
        <v>46</v>
      </c>
      <c r="J889" t="s">
        <v>23</v>
      </c>
      <c r="K889">
        <v>3.3</v>
      </c>
      <c r="L889" t="s">
        <v>24</v>
      </c>
      <c r="M889" t="s">
        <v>68</v>
      </c>
      <c r="N889" t="s">
        <v>24</v>
      </c>
      <c r="O889" t="s">
        <v>24</v>
      </c>
      <c r="P889">
        <v>33</v>
      </c>
      <c r="Q889" t="s">
        <v>44</v>
      </c>
      <c r="R889" t="s">
        <v>27</v>
      </c>
      <c r="S889" t="str">
        <f t="shared" si="13"/>
        <v>Senior</v>
      </c>
    </row>
    <row r="890" spans="1:19" x14ac:dyDescent="0.3">
      <c r="A890">
        <v>889</v>
      </c>
      <c r="B890">
        <v>49</v>
      </c>
      <c r="C890" t="s">
        <v>17</v>
      </c>
      <c r="D890" t="s">
        <v>117</v>
      </c>
      <c r="E890" t="s">
        <v>65</v>
      </c>
      <c r="F890">
        <v>77</v>
      </c>
      <c r="G890" t="s">
        <v>80</v>
      </c>
      <c r="H890" t="s">
        <v>34</v>
      </c>
      <c r="I890" t="s">
        <v>78</v>
      </c>
      <c r="J890" t="s">
        <v>35</v>
      </c>
      <c r="K890">
        <v>3.6</v>
      </c>
      <c r="L890" t="s">
        <v>24</v>
      </c>
      <c r="M890" t="s">
        <v>25</v>
      </c>
      <c r="N890" t="s">
        <v>24</v>
      </c>
      <c r="O890" t="s">
        <v>24</v>
      </c>
      <c r="P890">
        <v>44</v>
      </c>
      <c r="Q890" t="s">
        <v>31</v>
      </c>
      <c r="R890" t="s">
        <v>47</v>
      </c>
      <c r="S890" t="str">
        <f t="shared" si="13"/>
        <v>Adult</v>
      </c>
    </row>
    <row r="891" spans="1:19" x14ac:dyDescent="0.3">
      <c r="A891">
        <v>890</v>
      </c>
      <c r="B891">
        <v>59</v>
      </c>
      <c r="C891" t="s">
        <v>17</v>
      </c>
      <c r="D891" t="s">
        <v>131</v>
      </c>
      <c r="E891" t="s">
        <v>65</v>
      </c>
      <c r="F891">
        <v>84</v>
      </c>
      <c r="G891" t="s">
        <v>115</v>
      </c>
      <c r="H891" t="s">
        <v>34</v>
      </c>
      <c r="I891" t="s">
        <v>76</v>
      </c>
      <c r="J891" t="s">
        <v>55</v>
      </c>
      <c r="K891">
        <v>2.8</v>
      </c>
      <c r="L891" t="s">
        <v>24</v>
      </c>
      <c r="M891" t="s">
        <v>36</v>
      </c>
      <c r="N891" t="s">
        <v>24</v>
      </c>
      <c r="O891" t="s">
        <v>24</v>
      </c>
      <c r="P891">
        <v>50</v>
      </c>
      <c r="Q891" t="s">
        <v>26</v>
      </c>
      <c r="R891" t="s">
        <v>38</v>
      </c>
      <c r="S891" t="str">
        <f t="shared" si="13"/>
        <v>Senior</v>
      </c>
    </row>
    <row r="892" spans="1:19" x14ac:dyDescent="0.3">
      <c r="A892">
        <v>891</v>
      </c>
      <c r="B892">
        <v>52</v>
      </c>
      <c r="C892" t="s">
        <v>17</v>
      </c>
      <c r="D892" t="s">
        <v>141</v>
      </c>
      <c r="E892" t="s">
        <v>65</v>
      </c>
      <c r="F892">
        <v>51</v>
      </c>
      <c r="G892" t="s">
        <v>82</v>
      </c>
      <c r="H892" t="s">
        <v>34</v>
      </c>
      <c r="I892" t="s">
        <v>71</v>
      </c>
      <c r="J892" t="s">
        <v>35</v>
      </c>
      <c r="K892">
        <v>4.3</v>
      </c>
      <c r="L892" t="s">
        <v>24</v>
      </c>
      <c r="M892" t="s">
        <v>68</v>
      </c>
      <c r="N892" t="s">
        <v>24</v>
      </c>
      <c r="O892" t="s">
        <v>24</v>
      </c>
      <c r="P892">
        <v>47</v>
      </c>
      <c r="Q892" t="s">
        <v>37</v>
      </c>
      <c r="R892" t="s">
        <v>86</v>
      </c>
      <c r="S892" t="str">
        <f t="shared" si="13"/>
        <v>Senior</v>
      </c>
    </row>
    <row r="893" spans="1:19" x14ac:dyDescent="0.3">
      <c r="A893">
        <v>892</v>
      </c>
      <c r="B893">
        <v>20</v>
      </c>
      <c r="C893" t="s">
        <v>17</v>
      </c>
      <c r="D893" t="s">
        <v>85</v>
      </c>
      <c r="E893" t="s">
        <v>19</v>
      </c>
      <c r="F893">
        <v>26</v>
      </c>
      <c r="G893" t="s">
        <v>136</v>
      </c>
      <c r="H893" t="s">
        <v>34</v>
      </c>
      <c r="I893" t="s">
        <v>91</v>
      </c>
      <c r="J893" t="s">
        <v>51</v>
      </c>
      <c r="K893">
        <v>3.9</v>
      </c>
      <c r="L893" t="s">
        <v>24</v>
      </c>
      <c r="M893" t="s">
        <v>72</v>
      </c>
      <c r="N893" t="s">
        <v>24</v>
      </c>
      <c r="O893" t="s">
        <v>24</v>
      </c>
      <c r="P893">
        <v>24</v>
      </c>
      <c r="Q893" t="s">
        <v>44</v>
      </c>
      <c r="R893" t="s">
        <v>95</v>
      </c>
      <c r="S893" t="str">
        <f t="shared" si="13"/>
        <v>Adult</v>
      </c>
    </row>
    <row r="894" spans="1:19" x14ac:dyDescent="0.3">
      <c r="A894">
        <v>893</v>
      </c>
      <c r="B894">
        <v>31</v>
      </c>
      <c r="C894" t="s">
        <v>17</v>
      </c>
      <c r="D894" t="s">
        <v>57</v>
      </c>
      <c r="E894" t="s">
        <v>19</v>
      </c>
      <c r="F894">
        <v>64</v>
      </c>
      <c r="G894" t="s">
        <v>128</v>
      </c>
      <c r="H894" t="s">
        <v>21</v>
      </c>
      <c r="I894" t="s">
        <v>22</v>
      </c>
      <c r="J894" t="s">
        <v>51</v>
      </c>
      <c r="K894">
        <v>2.7</v>
      </c>
      <c r="L894" t="s">
        <v>24</v>
      </c>
      <c r="M894" t="s">
        <v>36</v>
      </c>
      <c r="N894" t="s">
        <v>24</v>
      </c>
      <c r="O894" t="s">
        <v>24</v>
      </c>
      <c r="P894">
        <v>43</v>
      </c>
      <c r="Q894" t="s">
        <v>84</v>
      </c>
      <c r="R894" t="s">
        <v>86</v>
      </c>
      <c r="S894" t="str">
        <f t="shared" si="13"/>
        <v>Adult</v>
      </c>
    </row>
    <row r="895" spans="1:19" x14ac:dyDescent="0.3">
      <c r="A895">
        <v>894</v>
      </c>
      <c r="B895">
        <v>33</v>
      </c>
      <c r="C895" t="s">
        <v>17</v>
      </c>
      <c r="D895" t="s">
        <v>130</v>
      </c>
      <c r="E895" t="s">
        <v>65</v>
      </c>
      <c r="F895">
        <v>51</v>
      </c>
      <c r="G895" t="s">
        <v>143</v>
      </c>
      <c r="H895" t="s">
        <v>42</v>
      </c>
      <c r="I895" t="s">
        <v>106</v>
      </c>
      <c r="J895" t="s">
        <v>35</v>
      </c>
      <c r="K895">
        <v>4.7</v>
      </c>
      <c r="L895" t="s">
        <v>24</v>
      </c>
      <c r="M895" t="s">
        <v>25</v>
      </c>
      <c r="N895" t="s">
        <v>24</v>
      </c>
      <c r="O895" t="s">
        <v>24</v>
      </c>
      <c r="P895">
        <v>14</v>
      </c>
      <c r="Q895" t="s">
        <v>26</v>
      </c>
      <c r="R895" t="s">
        <v>86</v>
      </c>
      <c r="S895" t="str">
        <f t="shared" si="13"/>
        <v>Adult</v>
      </c>
    </row>
    <row r="896" spans="1:19" x14ac:dyDescent="0.3">
      <c r="A896">
        <v>895</v>
      </c>
      <c r="B896">
        <v>44</v>
      </c>
      <c r="C896" t="s">
        <v>17</v>
      </c>
      <c r="D896" t="s">
        <v>102</v>
      </c>
      <c r="E896" t="s">
        <v>19</v>
      </c>
      <c r="F896">
        <v>60</v>
      </c>
      <c r="G896" t="s">
        <v>49</v>
      </c>
      <c r="H896" t="s">
        <v>21</v>
      </c>
      <c r="I896" t="s">
        <v>71</v>
      </c>
      <c r="J896" t="s">
        <v>35</v>
      </c>
      <c r="K896">
        <v>3.8</v>
      </c>
      <c r="L896" t="s">
        <v>24</v>
      </c>
      <c r="M896" t="s">
        <v>36</v>
      </c>
      <c r="N896" t="s">
        <v>24</v>
      </c>
      <c r="O896" t="s">
        <v>24</v>
      </c>
      <c r="P896">
        <v>3</v>
      </c>
      <c r="Q896" t="s">
        <v>84</v>
      </c>
      <c r="R896" t="s">
        <v>56</v>
      </c>
      <c r="S896" t="str">
        <f t="shared" si="13"/>
        <v>Adult</v>
      </c>
    </row>
    <row r="897" spans="1:19" x14ac:dyDescent="0.3">
      <c r="A897">
        <v>896</v>
      </c>
      <c r="B897">
        <v>40</v>
      </c>
      <c r="C897" t="s">
        <v>17</v>
      </c>
      <c r="D897" t="s">
        <v>122</v>
      </c>
      <c r="E897" t="s">
        <v>65</v>
      </c>
      <c r="F897">
        <v>69</v>
      </c>
      <c r="G897" t="s">
        <v>89</v>
      </c>
      <c r="H897" t="s">
        <v>90</v>
      </c>
      <c r="I897" t="s">
        <v>76</v>
      </c>
      <c r="J897" t="s">
        <v>35</v>
      </c>
      <c r="K897">
        <v>4.7</v>
      </c>
      <c r="L897" t="s">
        <v>24</v>
      </c>
      <c r="M897" t="s">
        <v>43</v>
      </c>
      <c r="N897" t="s">
        <v>24</v>
      </c>
      <c r="O897" t="s">
        <v>24</v>
      </c>
      <c r="P897">
        <v>33</v>
      </c>
      <c r="Q897" t="s">
        <v>84</v>
      </c>
      <c r="R897" t="s">
        <v>56</v>
      </c>
      <c r="S897" t="str">
        <f t="shared" si="13"/>
        <v>Adult</v>
      </c>
    </row>
    <row r="898" spans="1:19" x14ac:dyDescent="0.3">
      <c r="A898">
        <v>897</v>
      </c>
      <c r="B898">
        <v>69</v>
      </c>
      <c r="C898" t="s">
        <v>17</v>
      </c>
      <c r="D898" t="s">
        <v>104</v>
      </c>
      <c r="E898" t="s">
        <v>65</v>
      </c>
      <c r="F898">
        <v>29</v>
      </c>
      <c r="G898" t="s">
        <v>70</v>
      </c>
      <c r="H898" t="s">
        <v>42</v>
      </c>
      <c r="I898" t="s">
        <v>91</v>
      </c>
      <c r="J898" t="s">
        <v>35</v>
      </c>
      <c r="K898">
        <v>4.7</v>
      </c>
      <c r="L898" t="s">
        <v>24</v>
      </c>
      <c r="M898" t="s">
        <v>25</v>
      </c>
      <c r="N898" t="s">
        <v>24</v>
      </c>
      <c r="O898" t="s">
        <v>24</v>
      </c>
      <c r="P898">
        <v>38</v>
      </c>
      <c r="Q898" t="s">
        <v>31</v>
      </c>
      <c r="R898" t="s">
        <v>27</v>
      </c>
      <c r="S898" t="str">
        <f t="shared" si="13"/>
        <v>Senior</v>
      </c>
    </row>
    <row r="899" spans="1:19" x14ac:dyDescent="0.3">
      <c r="A899">
        <v>898</v>
      </c>
      <c r="B899">
        <v>29</v>
      </c>
      <c r="C899" t="s">
        <v>17</v>
      </c>
      <c r="D899" t="s">
        <v>53</v>
      </c>
      <c r="E899" t="s">
        <v>19</v>
      </c>
      <c r="F899">
        <v>91</v>
      </c>
      <c r="G899" t="s">
        <v>113</v>
      </c>
      <c r="H899" t="s">
        <v>42</v>
      </c>
      <c r="I899" t="s">
        <v>22</v>
      </c>
      <c r="J899" t="s">
        <v>35</v>
      </c>
      <c r="K899">
        <v>3.4</v>
      </c>
      <c r="L899" t="s">
        <v>24</v>
      </c>
      <c r="M899" t="s">
        <v>25</v>
      </c>
      <c r="N899" t="s">
        <v>24</v>
      </c>
      <c r="O899" t="s">
        <v>24</v>
      </c>
      <c r="P899">
        <v>46</v>
      </c>
      <c r="Q899" t="s">
        <v>26</v>
      </c>
      <c r="R899" t="s">
        <v>38</v>
      </c>
      <c r="S899" t="str">
        <f t="shared" ref="S899:S962" si="14">IF(B899&gt;50,"Senior",IF(B899&gt;=20,"Adult","Teenager"))</f>
        <v>Adult</v>
      </c>
    </row>
    <row r="900" spans="1:19" x14ac:dyDescent="0.3">
      <c r="A900">
        <v>899</v>
      </c>
      <c r="B900">
        <v>54</v>
      </c>
      <c r="C900" t="s">
        <v>17</v>
      </c>
      <c r="D900" t="s">
        <v>131</v>
      </c>
      <c r="E900" t="s">
        <v>65</v>
      </c>
      <c r="F900">
        <v>70</v>
      </c>
      <c r="G900" t="s">
        <v>105</v>
      </c>
      <c r="H900" t="s">
        <v>21</v>
      </c>
      <c r="I900" t="s">
        <v>106</v>
      </c>
      <c r="J900" t="s">
        <v>35</v>
      </c>
      <c r="K900">
        <v>3.5</v>
      </c>
      <c r="L900" t="s">
        <v>24</v>
      </c>
      <c r="M900" t="s">
        <v>68</v>
      </c>
      <c r="N900" t="s">
        <v>24</v>
      </c>
      <c r="O900" t="s">
        <v>24</v>
      </c>
      <c r="P900">
        <v>19</v>
      </c>
      <c r="Q900" t="s">
        <v>73</v>
      </c>
      <c r="R900" t="s">
        <v>95</v>
      </c>
      <c r="S900" t="str">
        <f t="shared" si="14"/>
        <v>Senior</v>
      </c>
    </row>
    <row r="901" spans="1:19" x14ac:dyDescent="0.3">
      <c r="A901">
        <v>900</v>
      </c>
      <c r="B901">
        <v>65</v>
      </c>
      <c r="C901" t="s">
        <v>17</v>
      </c>
      <c r="D901" t="s">
        <v>28</v>
      </c>
      <c r="E901" t="s">
        <v>19</v>
      </c>
      <c r="F901">
        <v>58</v>
      </c>
      <c r="G901" t="s">
        <v>41</v>
      </c>
      <c r="H901" t="s">
        <v>42</v>
      </c>
      <c r="I901" t="s">
        <v>98</v>
      </c>
      <c r="J901" t="s">
        <v>51</v>
      </c>
      <c r="K901">
        <v>4</v>
      </c>
      <c r="L901" t="s">
        <v>24</v>
      </c>
      <c r="M901" t="s">
        <v>52</v>
      </c>
      <c r="N901" t="s">
        <v>24</v>
      </c>
      <c r="O901" t="s">
        <v>24</v>
      </c>
      <c r="P901">
        <v>20</v>
      </c>
      <c r="Q901" t="s">
        <v>44</v>
      </c>
      <c r="R901" t="s">
        <v>47</v>
      </c>
      <c r="S901" t="str">
        <f t="shared" si="14"/>
        <v>Senior</v>
      </c>
    </row>
    <row r="902" spans="1:19" x14ac:dyDescent="0.3">
      <c r="A902">
        <v>901</v>
      </c>
      <c r="B902">
        <v>54</v>
      </c>
      <c r="C902" t="s">
        <v>17</v>
      </c>
      <c r="D902" t="s">
        <v>122</v>
      </c>
      <c r="E902" t="s">
        <v>65</v>
      </c>
      <c r="F902">
        <v>98</v>
      </c>
      <c r="G902" t="s">
        <v>62</v>
      </c>
      <c r="H902" t="s">
        <v>21</v>
      </c>
      <c r="I902" t="s">
        <v>22</v>
      </c>
      <c r="J902" t="s">
        <v>55</v>
      </c>
      <c r="K902">
        <v>3.3</v>
      </c>
      <c r="L902" t="s">
        <v>24</v>
      </c>
      <c r="M902" t="s">
        <v>36</v>
      </c>
      <c r="N902" t="s">
        <v>24</v>
      </c>
      <c r="O902" t="s">
        <v>24</v>
      </c>
      <c r="P902">
        <v>42</v>
      </c>
      <c r="Q902" t="s">
        <v>73</v>
      </c>
      <c r="R902" t="s">
        <v>56</v>
      </c>
      <c r="S902" t="str">
        <f t="shared" si="14"/>
        <v>Senior</v>
      </c>
    </row>
    <row r="903" spans="1:19" x14ac:dyDescent="0.3">
      <c r="A903">
        <v>902</v>
      </c>
      <c r="B903">
        <v>60</v>
      </c>
      <c r="C903" t="s">
        <v>17</v>
      </c>
      <c r="D903" t="s">
        <v>117</v>
      </c>
      <c r="E903" t="s">
        <v>65</v>
      </c>
      <c r="F903">
        <v>68</v>
      </c>
      <c r="G903" t="s">
        <v>66</v>
      </c>
      <c r="H903" t="s">
        <v>21</v>
      </c>
      <c r="I903" t="s">
        <v>81</v>
      </c>
      <c r="J903" t="s">
        <v>51</v>
      </c>
      <c r="K903">
        <v>4.7</v>
      </c>
      <c r="L903" t="s">
        <v>24</v>
      </c>
      <c r="M903" t="s">
        <v>68</v>
      </c>
      <c r="N903" t="s">
        <v>24</v>
      </c>
      <c r="O903" t="s">
        <v>24</v>
      </c>
      <c r="P903">
        <v>34</v>
      </c>
      <c r="Q903" t="s">
        <v>31</v>
      </c>
      <c r="R903" t="s">
        <v>86</v>
      </c>
      <c r="S903" t="str">
        <f t="shared" si="14"/>
        <v>Senior</v>
      </c>
    </row>
    <row r="904" spans="1:19" x14ac:dyDescent="0.3">
      <c r="A904">
        <v>903</v>
      </c>
      <c r="B904">
        <v>43</v>
      </c>
      <c r="C904" t="s">
        <v>17</v>
      </c>
      <c r="D904" t="s">
        <v>122</v>
      </c>
      <c r="E904" t="s">
        <v>65</v>
      </c>
      <c r="F904">
        <v>44</v>
      </c>
      <c r="G904" t="s">
        <v>20</v>
      </c>
      <c r="H904" t="s">
        <v>42</v>
      </c>
      <c r="I904" t="s">
        <v>116</v>
      </c>
      <c r="J904" t="s">
        <v>51</v>
      </c>
      <c r="K904">
        <v>2.8</v>
      </c>
      <c r="L904" t="s">
        <v>24</v>
      </c>
      <c r="M904" t="s">
        <v>43</v>
      </c>
      <c r="N904" t="s">
        <v>24</v>
      </c>
      <c r="O904" t="s">
        <v>24</v>
      </c>
      <c r="P904">
        <v>5</v>
      </c>
      <c r="Q904" t="s">
        <v>31</v>
      </c>
      <c r="R904" t="s">
        <v>86</v>
      </c>
      <c r="S904" t="str">
        <f t="shared" si="14"/>
        <v>Adult</v>
      </c>
    </row>
    <row r="905" spans="1:19" x14ac:dyDescent="0.3">
      <c r="A905">
        <v>904</v>
      </c>
      <c r="B905">
        <v>44</v>
      </c>
      <c r="C905" t="s">
        <v>17</v>
      </c>
      <c r="D905" t="s">
        <v>100</v>
      </c>
      <c r="E905" t="s">
        <v>61</v>
      </c>
      <c r="F905">
        <v>45</v>
      </c>
      <c r="G905" t="s">
        <v>147</v>
      </c>
      <c r="H905" t="s">
        <v>42</v>
      </c>
      <c r="I905" t="s">
        <v>142</v>
      </c>
      <c r="J905" t="s">
        <v>23</v>
      </c>
      <c r="K905">
        <v>3.3</v>
      </c>
      <c r="L905" t="s">
        <v>24</v>
      </c>
      <c r="M905" t="s">
        <v>25</v>
      </c>
      <c r="N905" t="s">
        <v>24</v>
      </c>
      <c r="O905" t="s">
        <v>24</v>
      </c>
      <c r="P905">
        <v>3</v>
      </c>
      <c r="Q905" t="s">
        <v>44</v>
      </c>
      <c r="R905" t="s">
        <v>56</v>
      </c>
      <c r="S905" t="str">
        <f t="shared" si="14"/>
        <v>Adult</v>
      </c>
    </row>
    <row r="906" spans="1:19" x14ac:dyDescent="0.3">
      <c r="A906">
        <v>905</v>
      </c>
      <c r="B906">
        <v>69</v>
      </c>
      <c r="C906" t="s">
        <v>17</v>
      </c>
      <c r="D906" t="s">
        <v>111</v>
      </c>
      <c r="E906" t="s">
        <v>19</v>
      </c>
      <c r="F906">
        <v>99</v>
      </c>
      <c r="G906" t="s">
        <v>118</v>
      </c>
      <c r="H906" t="s">
        <v>21</v>
      </c>
      <c r="I906" t="s">
        <v>134</v>
      </c>
      <c r="J906" t="s">
        <v>35</v>
      </c>
      <c r="K906">
        <v>2.9</v>
      </c>
      <c r="L906" t="s">
        <v>24</v>
      </c>
      <c r="M906" t="s">
        <v>36</v>
      </c>
      <c r="N906" t="s">
        <v>24</v>
      </c>
      <c r="O906" t="s">
        <v>24</v>
      </c>
      <c r="P906">
        <v>46</v>
      </c>
      <c r="Q906" t="s">
        <v>44</v>
      </c>
      <c r="R906" t="s">
        <v>95</v>
      </c>
      <c r="S906" t="str">
        <f t="shared" si="14"/>
        <v>Senior</v>
      </c>
    </row>
    <row r="907" spans="1:19" x14ac:dyDescent="0.3">
      <c r="A907">
        <v>906</v>
      </c>
      <c r="B907">
        <v>46</v>
      </c>
      <c r="C907" t="s">
        <v>17</v>
      </c>
      <c r="D907" t="s">
        <v>79</v>
      </c>
      <c r="E907" t="s">
        <v>19</v>
      </c>
      <c r="F907">
        <v>68</v>
      </c>
      <c r="G907" t="s">
        <v>89</v>
      </c>
      <c r="H907" t="s">
        <v>34</v>
      </c>
      <c r="I907" t="s">
        <v>107</v>
      </c>
      <c r="J907" t="s">
        <v>35</v>
      </c>
      <c r="K907">
        <v>2.8</v>
      </c>
      <c r="L907" t="s">
        <v>24</v>
      </c>
      <c r="M907" t="s">
        <v>52</v>
      </c>
      <c r="N907" t="s">
        <v>24</v>
      </c>
      <c r="O907" t="s">
        <v>24</v>
      </c>
      <c r="P907">
        <v>16</v>
      </c>
      <c r="Q907" t="s">
        <v>26</v>
      </c>
      <c r="R907" t="s">
        <v>47</v>
      </c>
      <c r="S907" t="str">
        <f t="shared" si="14"/>
        <v>Adult</v>
      </c>
    </row>
    <row r="908" spans="1:19" x14ac:dyDescent="0.3">
      <c r="A908">
        <v>907</v>
      </c>
      <c r="B908">
        <v>41</v>
      </c>
      <c r="C908" t="s">
        <v>17</v>
      </c>
      <c r="D908" t="s">
        <v>93</v>
      </c>
      <c r="E908" t="s">
        <v>19</v>
      </c>
      <c r="F908">
        <v>56</v>
      </c>
      <c r="G908" t="s">
        <v>129</v>
      </c>
      <c r="H908" t="s">
        <v>42</v>
      </c>
      <c r="I908" t="s">
        <v>106</v>
      </c>
      <c r="J908" t="s">
        <v>35</v>
      </c>
      <c r="K908">
        <v>4.2</v>
      </c>
      <c r="L908" t="s">
        <v>24</v>
      </c>
      <c r="M908" t="s">
        <v>52</v>
      </c>
      <c r="N908" t="s">
        <v>24</v>
      </c>
      <c r="O908" t="s">
        <v>24</v>
      </c>
      <c r="P908">
        <v>21</v>
      </c>
      <c r="Q908" t="s">
        <v>84</v>
      </c>
      <c r="R908" t="s">
        <v>74</v>
      </c>
      <c r="S908" t="str">
        <f t="shared" si="14"/>
        <v>Adult</v>
      </c>
    </row>
    <row r="909" spans="1:19" x14ac:dyDescent="0.3">
      <c r="A909">
        <v>908</v>
      </c>
      <c r="B909">
        <v>32</v>
      </c>
      <c r="C909" t="s">
        <v>17</v>
      </c>
      <c r="D909" t="s">
        <v>28</v>
      </c>
      <c r="E909" t="s">
        <v>19</v>
      </c>
      <c r="F909">
        <v>43</v>
      </c>
      <c r="G909" t="s">
        <v>66</v>
      </c>
      <c r="H909" t="s">
        <v>21</v>
      </c>
      <c r="I909" t="s">
        <v>107</v>
      </c>
      <c r="J909" t="s">
        <v>23</v>
      </c>
      <c r="K909">
        <v>4.4000000000000004</v>
      </c>
      <c r="L909" t="s">
        <v>24</v>
      </c>
      <c r="M909" t="s">
        <v>25</v>
      </c>
      <c r="N909" t="s">
        <v>24</v>
      </c>
      <c r="O909" t="s">
        <v>24</v>
      </c>
      <c r="P909">
        <v>34</v>
      </c>
      <c r="Q909" t="s">
        <v>37</v>
      </c>
      <c r="R909" t="s">
        <v>74</v>
      </c>
      <c r="S909" t="str">
        <f t="shared" si="14"/>
        <v>Adult</v>
      </c>
    </row>
    <row r="910" spans="1:19" x14ac:dyDescent="0.3">
      <c r="A910">
        <v>909</v>
      </c>
      <c r="B910">
        <v>26</v>
      </c>
      <c r="C910" t="s">
        <v>17</v>
      </c>
      <c r="D910" t="s">
        <v>87</v>
      </c>
      <c r="E910" t="s">
        <v>65</v>
      </c>
      <c r="F910">
        <v>99</v>
      </c>
      <c r="G910" t="s">
        <v>125</v>
      </c>
      <c r="H910" t="s">
        <v>42</v>
      </c>
      <c r="I910" t="s">
        <v>46</v>
      </c>
      <c r="J910" t="s">
        <v>23</v>
      </c>
      <c r="K910">
        <v>3.6</v>
      </c>
      <c r="L910" t="s">
        <v>24</v>
      </c>
      <c r="M910" t="s">
        <v>36</v>
      </c>
      <c r="N910" t="s">
        <v>24</v>
      </c>
      <c r="O910" t="s">
        <v>24</v>
      </c>
      <c r="P910">
        <v>9</v>
      </c>
      <c r="Q910" t="s">
        <v>44</v>
      </c>
      <c r="R910" t="s">
        <v>95</v>
      </c>
      <c r="S910" t="str">
        <f t="shared" si="14"/>
        <v>Adult</v>
      </c>
    </row>
    <row r="911" spans="1:19" x14ac:dyDescent="0.3">
      <c r="A911">
        <v>910</v>
      </c>
      <c r="B911">
        <v>61</v>
      </c>
      <c r="C911" t="s">
        <v>17</v>
      </c>
      <c r="D911" t="s">
        <v>131</v>
      </c>
      <c r="E911" t="s">
        <v>65</v>
      </c>
      <c r="F911">
        <v>56</v>
      </c>
      <c r="G911" t="s">
        <v>58</v>
      </c>
      <c r="H911" t="s">
        <v>21</v>
      </c>
      <c r="I911" t="s">
        <v>63</v>
      </c>
      <c r="J911" t="s">
        <v>55</v>
      </c>
      <c r="K911">
        <v>2.7</v>
      </c>
      <c r="L911" t="s">
        <v>24</v>
      </c>
      <c r="M911" t="s">
        <v>25</v>
      </c>
      <c r="N911" t="s">
        <v>24</v>
      </c>
      <c r="O911" t="s">
        <v>24</v>
      </c>
      <c r="P911">
        <v>36</v>
      </c>
      <c r="Q911" t="s">
        <v>44</v>
      </c>
      <c r="R911" t="s">
        <v>38</v>
      </c>
      <c r="S911" t="str">
        <f t="shared" si="14"/>
        <v>Senior</v>
      </c>
    </row>
    <row r="912" spans="1:19" x14ac:dyDescent="0.3">
      <c r="A912">
        <v>911</v>
      </c>
      <c r="B912">
        <v>49</v>
      </c>
      <c r="C912" t="s">
        <v>17</v>
      </c>
      <c r="D912" t="s">
        <v>102</v>
      </c>
      <c r="E912" t="s">
        <v>19</v>
      </c>
      <c r="F912">
        <v>25</v>
      </c>
      <c r="G912" t="s">
        <v>129</v>
      </c>
      <c r="H912" t="s">
        <v>34</v>
      </c>
      <c r="I912" t="s">
        <v>67</v>
      </c>
      <c r="J912" t="s">
        <v>35</v>
      </c>
      <c r="K912">
        <v>3.4</v>
      </c>
      <c r="L912" t="s">
        <v>24</v>
      </c>
      <c r="M912" t="s">
        <v>25</v>
      </c>
      <c r="N912" t="s">
        <v>24</v>
      </c>
      <c r="O912" t="s">
        <v>24</v>
      </c>
      <c r="P912">
        <v>22</v>
      </c>
      <c r="Q912" t="s">
        <v>37</v>
      </c>
      <c r="R912" t="s">
        <v>86</v>
      </c>
      <c r="S912" t="str">
        <f t="shared" si="14"/>
        <v>Adult</v>
      </c>
    </row>
    <row r="913" spans="1:19" x14ac:dyDescent="0.3">
      <c r="A913">
        <v>912</v>
      </c>
      <c r="B913">
        <v>53</v>
      </c>
      <c r="C913" t="s">
        <v>17</v>
      </c>
      <c r="D913" t="s">
        <v>93</v>
      </c>
      <c r="E913" t="s">
        <v>19</v>
      </c>
      <c r="F913">
        <v>74</v>
      </c>
      <c r="G913" t="s">
        <v>127</v>
      </c>
      <c r="H913" t="s">
        <v>42</v>
      </c>
      <c r="I913" t="s">
        <v>92</v>
      </c>
      <c r="J913" t="s">
        <v>23</v>
      </c>
      <c r="K913">
        <v>2.8</v>
      </c>
      <c r="L913" t="s">
        <v>24</v>
      </c>
      <c r="M913" t="s">
        <v>68</v>
      </c>
      <c r="N913" t="s">
        <v>24</v>
      </c>
      <c r="O913" t="s">
        <v>24</v>
      </c>
      <c r="P913">
        <v>2</v>
      </c>
      <c r="Q913" t="s">
        <v>73</v>
      </c>
      <c r="R913" t="s">
        <v>56</v>
      </c>
      <c r="S913" t="str">
        <f t="shared" si="14"/>
        <v>Senior</v>
      </c>
    </row>
    <row r="914" spans="1:19" x14ac:dyDescent="0.3">
      <c r="A914">
        <v>913</v>
      </c>
      <c r="B914">
        <v>24</v>
      </c>
      <c r="C914" t="s">
        <v>17</v>
      </c>
      <c r="D914" t="s">
        <v>102</v>
      </c>
      <c r="E914" t="s">
        <v>19</v>
      </c>
      <c r="F914">
        <v>56</v>
      </c>
      <c r="G914" t="s">
        <v>70</v>
      </c>
      <c r="H914" t="s">
        <v>42</v>
      </c>
      <c r="I914" t="s">
        <v>94</v>
      </c>
      <c r="J914" t="s">
        <v>23</v>
      </c>
      <c r="K914">
        <v>3.4</v>
      </c>
      <c r="L914" t="s">
        <v>24</v>
      </c>
      <c r="M914" t="s">
        <v>43</v>
      </c>
      <c r="N914" t="s">
        <v>24</v>
      </c>
      <c r="O914" t="s">
        <v>24</v>
      </c>
      <c r="P914">
        <v>32</v>
      </c>
      <c r="Q914" t="s">
        <v>73</v>
      </c>
      <c r="R914" t="s">
        <v>86</v>
      </c>
      <c r="S914" t="str">
        <f t="shared" si="14"/>
        <v>Adult</v>
      </c>
    </row>
    <row r="915" spans="1:19" x14ac:dyDescent="0.3">
      <c r="A915">
        <v>914</v>
      </c>
      <c r="B915">
        <v>37</v>
      </c>
      <c r="C915" t="s">
        <v>17</v>
      </c>
      <c r="D915" t="s">
        <v>48</v>
      </c>
      <c r="E915" t="s">
        <v>40</v>
      </c>
      <c r="F915">
        <v>47</v>
      </c>
      <c r="G915" t="s">
        <v>138</v>
      </c>
      <c r="H915" t="s">
        <v>42</v>
      </c>
      <c r="I915" t="s">
        <v>132</v>
      </c>
      <c r="J915" t="s">
        <v>55</v>
      </c>
      <c r="K915">
        <v>2.6</v>
      </c>
      <c r="L915" t="s">
        <v>24</v>
      </c>
      <c r="M915" t="s">
        <v>43</v>
      </c>
      <c r="N915" t="s">
        <v>24</v>
      </c>
      <c r="O915" t="s">
        <v>24</v>
      </c>
      <c r="P915">
        <v>29</v>
      </c>
      <c r="Q915" t="s">
        <v>31</v>
      </c>
      <c r="R915" t="s">
        <v>95</v>
      </c>
      <c r="S915" t="str">
        <f t="shared" si="14"/>
        <v>Adult</v>
      </c>
    </row>
    <row r="916" spans="1:19" x14ac:dyDescent="0.3">
      <c r="A916">
        <v>915</v>
      </c>
      <c r="B916">
        <v>43</v>
      </c>
      <c r="C916" t="s">
        <v>17</v>
      </c>
      <c r="D916" t="s">
        <v>79</v>
      </c>
      <c r="E916" t="s">
        <v>19</v>
      </c>
      <c r="F916">
        <v>67</v>
      </c>
      <c r="G916" t="s">
        <v>147</v>
      </c>
      <c r="H916" t="s">
        <v>21</v>
      </c>
      <c r="I916" t="s">
        <v>71</v>
      </c>
      <c r="J916" t="s">
        <v>51</v>
      </c>
      <c r="K916">
        <v>4.0999999999999996</v>
      </c>
      <c r="L916" t="s">
        <v>24</v>
      </c>
      <c r="M916" t="s">
        <v>52</v>
      </c>
      <c r="N916" t="s">
        <v>24</v>
      </c>
      <c r="O916" t="s">
        <v>24</v>
      </c>
      <c r="P916">
        <v>27</v>
      </c>
      <c r="Q916" t="s">
        <v>26</v>
      </c>
      <c r="R916" t="s">
        <v>95</v>
      </c>
      <c r="S916" t="str">
        <f t="shared" si="14"/>
        <v>Adult</v>
      </c>
    </row>
    <row r="917" spans="1:19" x14ac:dyDescent="0.3">
      <c r="A917">
        <v>916</v>
      </c>
      <c r="B917">
        <v>31</v>
      </c>
      <c r="C917" t="s">
        <v>17</v>
      </c>
      <c r="D917" t="s">
        <v>79</v>
      </c>
      <c r="E917" t="s">
        <v>19</v>
      </c>
      <c r="F917">
        <v>22</v>
      </c>
      <c r="G917" t="s">
        <v>41</v>
      </c>
      <c r="H917" t="s">
        <v>21</v>
      </c>
      <c r="I917" t="s">
        <v>71</v>
      </c>
      <c r="J917" t="s">
        <v>23</v>
      </c>
      <c r="K917">
        <v>2.9</v>
      </c>
      <c r="L917" t="s">
        <v>24</v>
      </c>
      <c r="M917" t="s">
        <v>72</v>
      </c>
      <c r="N917" t="s">
        <v>24</v>
      </c>
      <c r="O917" t="s">
        <v>24</v>
      </c>
      <c r="P917">
        <v>33</v>
      </c>
      <c r="Q917" t="s">
        <v>37</v>
      </c>
      <c r="R917" t="s">
        <v>27</v>
      </c>
      <c r="S917" t="str">
        <f t="shared" si="14"/>
        <v>Adult</v>
      </c>
    </row>
    <row r="918" spans="1:19" x14ac:dyDescent="0.3">
      <c r="A918">
        <v>917</v>
      </c>
      <c r="B918">
        <v>49</v>
      </c>
      <c r="C918" t="s">
        <v>17</v>
      </c>
      <c r="D918" t="s">
        <v>32</v>
      </c>
      <c r="E918" t="s">
        <v>19</v>
      </c>
      <c r="F918">
        <v>34</v>
      </c>
      <c r="G918" t="s">
        <v>113</v>
      </c>
      <c r="H918" t="s">
        <v>34</v>
      </c>
      <c r="I918" t="s">
        <v>142</v>
      </c>
      <c r="J918" t="s">
        <v>35</v>
      </c>
      <c r="K918">
        <v>2.7</v>
      </c>
      <c r="L918" t="s">
        <v>24</v>
      </c>
      <c r="M918" t="s">
        <v>52</v>
      </c>
      <c r="N918" t="s">
        <v>24</v>
      </c>
      <c r="O918" t="s">
        <v>24</v>
      </c>
      <c r="P918">
        <v>16</v>
      </c>
      <c r="Q918" t="s">
        <v>26</v>
      </c>
      <c r="R918" t="s">
        <v>86</v>
      </c>
      <c r="S918" t="str">
        <f t="shared" si="14"/>
        <v>Adult</v>
      </c>
    </row>
    <row r="919" spans="1:19" x14ac:dyDescent="0.3">
      <c r="A919">
        <v>918</v>
      </c>
      <c r="B919">
        <v>69</v>
      </c>
      <c r="C919" t="s">
        <v>17</v>
      </c>
      <c r="D919" t="s">
        <v>28</v>
      </c>
      <c r="E919" t="s">
        <v>19</v>
      </c>
      <c r="F919">
        <v>64</v>
      </c>
      <c r="G919" t="s">
        <v>66</v>
      </c>
      <c r="H919" t="s">
        <v>42</v>
      </c>
      <c r="I919" t="s">
        <v>30</v>
      </c>
      <c r="J919" t="s">
        <v>35</v>
      </c>
      <c r="K919">
        <v>3.7</v>
      </c>
      <c r="L919" t="s">
        <v>24</v>
      </c>
      <c r="M919" t="s">
        <v>52</v>
      </c>
      <c r="N919" t="s">
        <v>24</v>
      </c>
      <c r="O919" t="s">
        <v>24</v>
      </c>
      <c r="P919">
        <v>11</v>
      </c>
      <c r="Q919" t="s">
        <v>73</v>
      </c>
      <c r="R919" t="s">
        <v>56</v>
      </c>
      <c r="S919" t="str">
        <f t="shared" si="14"/>
        <v>Senior</v>
      </c>
    </row>
    <row r="920" spans="1:19" x14ac:dyDescent="0.3">
      <c r="A920">
        <v>919</v>
      </c>
      <c r="B920">
        <v>65</v>
      </c>
      <c r="C920" t="s">
        <v>17</v>
      </c>
      <c r="D920" t="s">
        <v>57</v>
      </c>
      <c r="E920" t="s">
        <v>19</v>
      </c>
      <c r="F920">
        <v>42</v>
      </c>
      <c r="G920" t="s">
        <v>96</v>
      </c>
      <c r="H920" t="s">
        <v>42</v>
      </c>
      <c r="I920" t="s">
        <v>119</v>
      </c>
      <c r="J920" t="s">
        <v>35</v>
      </c>
      <c r="K920">
        <v>4.3</v>
      </c>
      <c r="L920" t="s">
        <v>24</v>
      </c>
      <c r="M920" t="s">
        <v>68</v>
      </c>
      <c r="N920" t="s">
        <v>24</v>
      </c>
      <c r="O920" t="s">
        <v>24</v>
      </c>
      <c r="P920">
        <v>11</v>
      </c>
      <c r="Q920" t="s">
        <v>31</v>
      </c>
      <c r="R920" t="s">
        <v>27</v>
      </c>
      <c r="S920" t="str">
        <f t="shared" si="14"/>
        <v>Senior</v>
      </c>
    </row>
    <row r="921" spans="1:19" x14ac:dyDescent="0.3">
      <c r="A921">
        <v>920</v>
      </c>
      <c r="B921">
        <v>41</v>
      </c>
      <c r="C921" t="s">
        <v>17</v>
      </c>
      <c r="D921" t="s">
        <v>53</v>
      </c>
      <c r="E921" t="s">
        <v>19</v>
      </c>
      <c r="F921">
        <v>82</v>
      </c>
      <c r="G921" t="s">
        <v>33</v>
      </c>
      <c r="H921" t="s">
        <v>21</v>
      </c>
      <c r="I921" t="s">
        <v>94</v>
      </c>
      <c r="J921" t="s">
        <v>23</v>
      </c>
      <c r="K921">
        <v>2.6</v>
      </c>
      <c r="L921" t="s">
        <v>24</v>
      </c>
      <c r="M921" t="s">
        <v>68</v>
      </c>
      <c r="N921" t="s">
        <v>24</v>
      </c>
      <c r="O921" t="s">
        <v>24</v>
      </c>
      <c r="P921">
        <v>17</v>
      </c>
      <c r="Q921" t="s">
        <v>84</v>
      </c>
      <c r="R921" t="s">
        <v>74</v>
      </c>
      <c r="S921" t="str">
        <f t="shared" si="14"/>
        <v>Adult</v>
      </c>
    </row>
    <row r="922" spans="1:19" x14ac:dyDescent="0.3">
      <c r="A922">
        <v>921</v>
      </c>
      <c r="B922">
        <v>37</v>
      </c>
      <c r="C922" t="s">
        <v>17</v>
      </c>
      <c r="D922" t="s">
        <v>131</v>
      </c>
      <c r="E922" t="s">
        <v>65</v>
      </c>
      <c r="F922">
        <v>81</v>
      </c>
      <c r="G922" t="s">
        <v>70</v>
      </c>
      <c r="H922" t="s">
        <v>90</v>
      </c>
      <c r="I922" t="s">
        <v>78</v>
      </c>
      <c r="J922" t="s">
        <v>51</v>
      </c>
      <c r="K922">
        <v>4.3</v>
      </c>
      <c r="L922" t="s">
        <v>24</v>
      </c>
      <c r="M922" t="s">
        <v>36</v>
      </c>
      <c r="N922" t="s">
        <v>24</v>
      </c>
      <c r="O922" t="s">
        <v>24</v>
      </c>
      <c r="P922">
        <v>37</v>
      </c>
      <c r="Q922" t="s">
        <v>31</v>
      </c>
      <c r="R922" t="s">
        <v>38</v>
      </c>
      <c r="S922" t="str">
        <f t="shared" si="14"/>
        <v>Adult</v>
      </c>
    </row>
    <row r="923" spans="1:19" x14ac:dyDescent="0.3">
      <c r="A923">
        <v>922</v>
      </c>
      <c r="B923">
        <v>70</v>
      </c>
      <c r="C923" t="s">
        <v>17</v>
      </c>
      <c r="D923" t="s">
        <v>60</v>
      </c>
      <c r="E923" t="s">
        <v>61</v>
      </c>
      <c r="F923">
        <v>24</v>
      </c>
      <c r="G923" t="s">
        <v>145</v>
      </c>
      <c r="H923" t="s">
        <v>21</v>
      </c>
      <c r="I923" t="s">
        <v>63</v>
      </c>
      <c r="J923" t="s">
        <v>51</v>
      </c>
      <c r="K923">
        <v>4.0999999999999996</v>
      </c>
      <c r="L923" t="s">
        <v>24</v>
      </c>
      <c r="M923" t="s">
        <v>25</v>
      </c>
      <c r="N923" t="s">
        <v>24</v>
      </c>
      <c r="O923" t="s">
        <v>24</v>
      </c>
      <c r="P923">
        <v>18</v>
      </c>
      <c r="Q923" t="s">
        <v>44</v>
      </c>
      <c r="R923" t="s">
        <v>38</v>
      </c>
      <c r="S923" t="str">
        <f t="shared" si="14"/>
        <v>Senior</v>
      </c>
    </row>
    <row r="924" spans="1:19" x14ac:dyDescent="0.3">
      <c r="A924">
        <v>923</v>
      </c>
      <c r="B924">
        <v>63</v>
      </c>
      <c r="C924" t="s">
        <v>17</v>
      </c>
      <c r="D924" t="s">
        <v>48</v>
      </c>
      <c r="E924" t="s">
        <v>40</v>
      </c>
      <c r="F924">
        <v>60</v>
      </c>
      <c r="G924" t="s">
        <v>140</v>
      </c>
      <c r="H924" t="s">
        <v>42</v>
      </c>
      <c r="I924" t="s">
        <v>107</v>
      </c>
      <c r="J924" t="s">
        <v>55</v>
      </c>
      <c r="K924">
        <v>4.2</v>
      </c>
      <c r="L924" t="s">
        <v>24</v>
      </c>
      <c r="M924" t="s">
        <v>52</v>
      </c>
      <c r="N924" t="s">
        <v>24</v>
      </c>
      <c r="O924" t="s">
        <v>24</v>
      </c>
      <c r="P924">
        <v>13</v>
      </c>
      <c r="Q924" t="s">
        <v>37</v>
      </c>
      <c r="R924" t="s">
        <v>86</v>
      </c>
      <c r="S924" t="str">
        <f t="shared" si="14"/>
        <v>Senior</v>
      </c>
    </row>
    <row r="925" spans="1:19" x14ac:dyDescent="0.3">
      <c r="A925">
        <v>924</v>
      </c>
      <c r="B925">
        <v>55</v>
      </c>
      <c r="C925" t="s">
        <v>17</v>
      </c>
      <c r="D925" t="s">
        <v>53</v>
      </c>
      <c r="E925" t="s">
        <v>19</v>
      </c>
      <c r="F925">
        <v>24</v>
      </c>
      <c r="G925" t="s">
        <v>70</v>
      </c>
      <c r="H925" t="s">
        <v>42</v>
      </c>
      <c r="I925" t="s">
        <v>63</v>
      </c>
      <c r="J925" t="s">
        <v>35</v>
      </c>
      <c r="K925">
        <v>4.2</v>
      </c>
      <c r="L925" t="s">
        <v>24</v>
      </c>
      <c r="M925" t="s">
        <v>68</v>
      </c>
      <c r="N925" t="s">
        <v>24</v>
      </c>
      <c r="O925" t="s">
        <v>24</v>
      </c>
      <c r="P925">
        <v>7</v>
      </c>
      <c r="Q925" t="s">
        <v>44</v>
      </c>
      <c r="R925" t="s">
        <v>38</v>
      </c>
      <c r="S925" t="str">
        <f t="shared" si="14"/>
        <v>Senior</v>
      </c>
    </row>
    <row r="926" spans="1:19" x14ac:dyDescent="0.3">
      <c r="A926">
        <v>925</v>
      </c>
      <c r="B926">
        <v>52</v>
      </c>
      <c r="C926" t="s">
        <v>17</v>
      </c>
      <c r="D926" t="s">
        <v>123</v>
      </c>
      <c r="E926" t="s">
        <v>19</v>
      </c>
      <c r="F926">
        <v>78</v>
      </c>
      <c r="G926" t="s">
        <v>109</v>
      </c>
      <c r="H926" t="s">
        <v>90</v>
      </c>
      <c r="I926" t="s">
        <v>116</v>
      </c>
      <c r="J926" t="s">
        <v>23</v>
      </c>
      <c r="K926">
        <v>3.1</v>
      </c>
      <c r="L926" t="s">
        <v>24</v>
      </c>
      <c r="M926" t="s">
        <v>52</v>
      </c>
      <c r="N926" t="s">
        <v>24</v>
      </c>
      <c r="O926" t="s">
        <v>24</v>
      </c>
      <c r="P926">
        <v>37</v>
      </c>
      <c r="Q926" t="s">
        <v>31</v>
      </c>
      <c r="R926" t="s">
        <v>56</v>
      </c>
      <c r="S926" t="str">
        <f t="shared" si="14"/>
        <v>Senior</v>
      </c>
    </row>
    <row r="927" spans="1:19" x14ac:dyDescent="0.3">
      <c r="A927">
        <v>926</v>
      </c>
      <c r="B927">
        <v>22</v>
      </c>
      <c r="C927" t="s">
        <v>17</v>
      </c>
      <c r="D927" t="s">
        <v>32</v>
      </c>
      <c r="E927" t="s">
        <v>19</v>
      </c>
      <c r="F927">
        <v>88</v>
      </c>
      <c r="G927" t="s">
        <v>115</v>
      </c>
      <c r="H927" t="s">
        <v>21</v>
      </c>
      <c r="I927" t="s">
        <v>83</v>
      </c>
      <c r="J927" t="s">
        <v>23</v>
      </c>
      <c r="K927">
        <v>4.9000000000000004</v>
      </c>
      <c r="L927" t="s">
        <v>24</v>
      </c>
      <c r="M927" t="s">
        <v>25</v>
      </c>
      <c r="N927" t="s">
        <v>24</v>
      </c>
      <c r="O927" t="s">
        <v>24</v>
      </c>
      <c r="P927">
        <v>8</v>
      </c>
      <c r="Q927" t="s">
        <v>31</v>
      </c>
      <c r="R927" t="s">
        <v>86</v>
      </c>
      <c r="S927" t="str">
        <f t="shared" si="14"/>
        <v>Adult</v>
      </c>
    </row>
    <row r="928" spans="1:19" x14ac:dyDescent="0.3">
      <c r="A928">
        <v>927</v>
      </c>
      <c r="B928">
        <v>54</v>
      </c>
      <c r="C928" t="s">
        <v>17</v>
      </c>
      <c r="D928" t="s">
        <v>32</v>
      </c>
      <c r="E928" t="s">
        <v>19</v>
      </c>
      <c r="F928">
        <v>63</v>
      </c>
      <c r="G928" t="s">
        <v>33</v>
      </c>
      <c r="H928" t="s">
        <v>90</v>
      </c>
      <c r="I928" t="s">
        <v>94</v>
      </c>
      <c r="J928" t="s">
        <v>35</v>
      </c>
      <c r="K928">
        <v>4.4000000000000004</v>
      </c>
      <c r="L928" t="s">
        <v>24</v>
      </c>
      <c r="M928" t="s">
        <v>25</v>
      </c>
      <c r="N928" t="s">
        <v>24</v>
      </c>
      <c r="O928" t="s">
        <v>24</v>
      </c>
      <c r="P928">
        <v>11</v>
      </c>
      <c r="Q928" t="s">
        <v>31</v>
      </c>
      <c r="R928" t="s">
        <v>74</v>
      </c>
      <c r="S928" t="str">
        <f t="shared" si="14"/>
        <v>Senior</v>
      </c>
    </row>
    <row r="929" spans="1:19" x14ac:dyDescent="0.3">
      <c r="A929">
        <v>928</v>
      </c>
      <c r="B929">
        <v>28</v>
      </c>
      <c r="C929" t="s">
        <v>17</v>
      </c>
      <c r="D929" t="s">
        <v>48</v>
      </c>
      <c r="E929" t="s">
        <v>40</v>
      </c>
      <c r="F929">
        <v>78</v>
      </c>
      <c r="G929" t="s">
        <v>128</v>
      </c>
      <c r="H929" t="s">
        <v>21</v>
      </c>
      <c r="I929" t="s">
        <v>92</v>
      </c>
      <c r="J929" t="s">
        <v>51</v>
      </c>
      <c r="K929">
        <v>4.4000000000000004</v>
      </c>
      <c r="L929" t="s">
        <v>24</v>
      </c>
      <c r="M929" t="s">
        <v>52</v>
      </c>
      <c r="N929" t="s">
        <v>24</v>
      </c>
      <c r="O929" t="s">
        <v>24</v>
      </c>
      <c r="P929">
        <v>8</v>
      </c>
      <c r="Q929" t="s">
        <v>26</v>
      </c>
      <c r="R929" t="s">
        <v>74</v>
      </c>
      <c r="S929" t="str">
        <f t="shared" si="14"/>
        <v>Adult</v>
      </c>
    </row>
    <row r="930" spans="1:19" x14ac:dyDescent="0.3">
      <c r="A930">
        <v>929</v>
      </c>
      <c r="B930">
        <v>67</v>
      </c>
      <c r="C930" t="s">
        <v>17</v>
      </c>
      <c r="D930" t="s">
        <v>79</v>
      </c>
      <c r="E930" t="s">
        <v>19</v>
      </c>
      <c r="F930">
        <v>37</v>
      </c>
      <c r="G930" t="s">
        <v>70</v>
      </c>
      <c r="H930" t="s">
        <v>90</v>
      </c>
      <c r="I930" t="s">
        <v>132</v>
      </c>
      <c r="J930" t="s">
        <v>23</v>
      </c>
      <c r="K930">
        <v>3.4</v>
      </c>
      <c r="L930" t="s">
        <v>24</v>
      </c>
      <c r="M930" t="s">
        <v>72</v>
      </c>
      <c r="N930" t="s">
        <v>24</v>
      </c>
      <c r="O930" t="s">
        <v>24</v>
      </c>
      <c r="P930">
        <v>31</v>
      </c>
      <c r="Q930" t="s">
        <v>31</v>
      </c>
      <c r="R930" t="s">
        <v>95</v>
      </c>
      <c r="S930" t="str">
        <f t="shared" si="14"/>
        <v>Senior</v>
      </c>
    </row>
    <row r="931" spans="1:19" x14ac:dyDescent="0.3">
      <c r="A931">
        <v>930</v>
      </c>
      <c r="B931">
        <v>59</v>
      </c>
      <c r="C931" t="s">
        <v>17</v>
      </c>
      <c r="D931" t="s">
        <v>135</v>
      </c>
      <c r="E931" t="s">
        <v>40</v>
      </c>
      <c r="F931">
        <v>94</v>
      </c>
      <c r="G931" t="s">
        <v>143</v>
      </c>
      <c r="H931" t="s">
        <v>42</v>
      </c>
      <c r="I931" t="s">
        <v>50</v>
      </c>
      <c r="J931" t="s">
        <v>55</v>
      </c>
      <c r="K931">
        <v>4.5</v>
      </c>
      <c r="L931" t="s">
        <v>24</v>
      </c>
      <c r="M931" t="s">
        <v>68</v>
      </c>
      <c r="N931" t="s">
        <v>24</v>
      </c>
      <c r="O931" t="s">
        <v>24</v>
      </c>
      <c r="P931">
        <v>26</v>
      </c>
      <c r="Q931" t="s">
        <v>84</v>
      </c>
      <c r="R931" t="s">
        <v>27</v>
      </c>
      <c r="S931" t="str">
        <f t="shared" si="14"/>
        <v>Senior</v>
      </c>
    </row>
    <row r="932" spans="1:19" x14ac:dyDescent="0.3">
      <c r="A932">
        <v>931</v>
      </c>
      <c r="B932">
        <v>26</v>
      </c>
      <c r="C932" t="s">
        <v>17</v>
      </c>
      <c r="D932" t="s">
        <v>111</v>
      </c>
      <c r="E932" t="s">
        <v>19</v>
      </c>
      <c r="F932">
        <v>78</v>
      </c>
      <c r="G932" t="s">
        <v>75</v>
      </c>
      <c r="H932" t="s">
        <v>21</v>
      </c>
      <c r="I932" t="s">
        <v>94</v>
      </c>
      <c r="J932" t="s">
        <v>55</v>
      </c>
      <c r="K932">
        <v>4.5</v>
      </c>
      <c r="L932" t="s">
        <v>24</v>
      </c>
      <c r="M932" t="s">
        <v>72</v>
      </c>
      <c r="N932" t="s">
        <v>24</v>
      </c>
      <c r="O932" t="s">
        <v>24</v>
      </c>
      <c r="P932">
        <v>20</v>
      </c>
      <c r="Q932" t="s">
        <v>37</v>
      </c>
      <c r="R932" t="s">
        <v>74</v>
      </c>
      <c r="S932" t="str">
        <f t="shared" si="14"/>
        <v>Adult</v>
      </c>
    </row>
    <row r="933" spans="1:19" x14ac:dyDescent="0.3">
      <c r="A933">
        <v>932</v>
      </c>
      <c r="B933">
        <v>24</v>
      </c>
      <c r="C933" t="s">
        <v>17</v>
      </c>
      <c r="D933" t="s">
        <v>60</v>
      </c>
      <c r="E933" t="s">
        <v>61</v>
      </c>
      <c r="F933">
        <v>36</v>
      </c>
      <c r="G933" t="s">
        <v>143</v>
      </c>
      <c r="H933" t="s">
        <v>42</v>
      </c>
      <c r="I933" t="s">
        <v>63</v>
      </c>
      <c r="J933" t="s">
        <v>23</v>
      </c>
      <c r="K933">
        <v>4.0999999999999996</v>
      </c>
      <c r="L933" t="s">
        <v>24</v>
      </c>
      <c r="M933" t="s">
        <v>52</v>
      </c>
      <c r="N933" t="s">
        <v>24</v>
      </c>
      <c r="O933" t="s">
        <v>24</v>
      </c>
      <c r="P933">
        <v>24</v>
      </c>
      <c r="Q933" t="s">
        <v>73</v>
      </c>
      <c r="R933" t="s">
        <v>27</v>
      </c>
      <c r="S933" t="str">
        <f t="shared" si="14"/>
        <v>Adult</v>
      </c>
    </row>
    <row r="934" spans="1:19" x14ac:dyDescent="0.3">
      <c r="A934">
        <v>933</v>
      </c>
      <c r="B934">
        <v>62</v>
      </c>
      <c r="C934" t="s">
        <v>17</v>
      </c>
      <c r="D934" t="s">
        <v>85</v>
      </c>
      <c r="E934" t="s">
        <v>19</v>
      </c>
      <c r="F934">
        <v>24</v>
      </c>
      <c r="G934" t="s">
        <v>114</v>
      </c>
      <c r="H934" t="s">
        <v>21</v>
      </c>
      <c r="I934" t="s">
        <v>142</v>
      </c>
      <c r="J934" t="s">
        <v>23</v>
      </c>
      <c r="K934">
        <v>3.2</v>
      </c>
      <c r="L934" t="s">
        <v>24</v>
      </c>
      <c r="M934" t="s">
        <v>52</v>
      </c>
      <c r="N934" t="s">
        <v>24</v>
      </c>
      <c r="O934" t="s">
        <v>24</v>
      </c>
      <c r="P934">
        <v>45</v>
      </c>
      <c r="Q934" t="s">
        <v>84</v>
      </c>
      <c r="R934" t="s">
        <v>74</v>
      </c>
      <c r="S934" t="str">
        <f t="shared" si="14"/>
        <v>Senior</v>
      </c>
    </row>
    <row r="935" spans="1:19" x14ac:dyDescent="0.3">
      <c r="A935">
        <v>934</v>
      </c>
      <c r="B935">
        <v>70</v>
      </c>
      <c r="C935" t="s">
        <v>17</v>
      </c>
      <c r="D935" t="s">
        <v>48</v>
      </c>
      <c r="E935" t="s">
        <v>40</v>
      </c>
      <c r="F935">
        <v>84</v>
      </c>
      <c r="G935" t="s">
        <v>110</v>
      </c>
      <c r="H935" t="s">
        <v>42</v>
      </c>
      <c r="I935" t="s">
        <v>134</v>
      </c>
      <c r="J935" t="s">
        <v>35</v>
      </c>
      <c r="K935">
        <v>2.7</v>
      </c>
      <c r="L935" t="s">
        <v>24</v>
      </c>
      <c r="M935" t="s">
        <v>72</v>
      </c>
      <c r="N935" t="s">
        <v>24</v>
      </c>
      <c r="O935" t="s">
        <v>24</v>
      </c>
      <c r="P935">
        <v>33</v>
      </c>
      <c r="Q935" t="s">
        <v>84</v>
      </c>
      <c r="R935" t="s">
        <v>86</v>
      </c>
      <c r="S935" t="str">
        <f t="shared" si="14"/>
        <v>Senior</v>
      </c>
    </row>
    <row r="936" spans="1:19" x14ac:dyDescent="0.3">
      <c r="A936">
        <v>935</v>
      </c>
      <c r="B936">
        <v>45</v>
      </c>
      <c r="C936" t="s">
        <v>17</v>
      </c>
      <c r="D936" t="s">
        <v>32</v>
      </c>
      <c r="E936" t="s">
        <v>19</v>
      </c>
      <c r="F936">
        <v>47</v>
      </c>
      <c r="G936" t="s">
        <v>45</v>
      </c>
      <c r="H936" t="s">
        <v>34</v>
      </c>
      <c r="I936" t="s">
        <v>132</v>
      </c>
      <c r="J936" t="s">
        <v>35</v>
      </c>
      <c r="K936">
        <v>3.7</v>
      </c>
      <c r="L936" t="s">
        <v>24</v>
      </c>
      <c r="M936" t="s">
        <v>25</v>
      </c>
      <c r="N936" t="s">
        <v>24</v>
      </c>
      <c r="O936" t="s">
        <v>24</v>
      </c>
      <c r="P936">
        <v>21</v>
      </c>
      <c r="Q936" t="s">
        <v>73</v>
      </c>
      <c r="R936" t="s">
        <v>86</v>
      </c>
      <c r="S936" t="str">
        <f t="shared" si="14"/>
        <v>Adult</v>
      </c>
    </row>
    <row r="937" spans="1:19" x14ac:dyDescent="0.3">
      <c r="A937">
        <v>936</v>
      </c>
      <c r="B937">
        <v>58</v>
      </c>
      <c r="C937" t="s">
        <v>17</v>
      </c>
      <c r="D937" t="s">
        <v>102</v>
      </c>
      <c r="E937" t="s">
        <v>19</v>
      </c>
      <c r="F937">
        <v>51</v>
      </c>
      <c r="G937" t="s">
        <v>121</v>
      </c>
      <c r="H937" t="s">
        <v>21</v>
      </c>
      <c r="I937" t="s">
        <v>50</v>
      </c>
      <c r="J937" t="s">
        <v>55</v>
      </c>
      <c r="K937">
        <v>2.6</v>
      </c>
      <c r="L937" t="s">
        <v>24</v>
      </c>
      <c r="M937" t="s">
        <v>72</v>
      </c>
      <c r="N937" t="s">
        <v>24</v>
      </c>
      <c r="O937" t="s">
        <v>24</v>
      </c>
      <c r="P937">
        <v>2</v>
      </c>
      <c r="Q937" t="s">
        <v>73</v>
      </c>
      <c r="R937" t="s">
        <v>27</v>
      </c>
      <c r="S937" t="str">
        <f t="shared" si="14"/>
        <v>Senior</v>
      </c>
    </row>
    <row r="938" spans="1:19" x14ac:dyDescent="0.3">
      <c r="A938">
        <v>937</v>
      </c>
      <c r="B938">
        <v>31</v>
      </c>
      <c r="C938" t="s">
        <v>17</v>
      </c>
      <c r="D938" t="s">
        <v>69</v>
      </c>
      <c r="E938" t="s">
        <v>40</v>
      </c>
      <c r="F938">
        <v>84</v>
      </c>
      <c r="G938" t="s">
        <v>29</v>
      </c>
      <c r="H938" t="s">
        <v>42</v>
      </c>
      <c r="I938" t="s">
        <v>67</v>
      </c>
      <c r="J938" t="s">
        <v>51</v>
      </c>
      <c r="K938">
        <v>2.7</v>
      </c>
      <c r="L938" t="s">
        <v>24</v>
      </c>
      <c r="M938" t="s">
        <v>36</v>
      </c>
      <c r="N938" t="s">
        <v>24</v>
      </c>
      <c r="O938" t="s">
        <v>24</v>
      </c>
      <c r="P938">
        <v>28</v>
      </c>
      <c r="Q938" t="s">
        <v>31</v>
      </c>
      <c r="R938" t="s">
        <v>38</v>
      </c>
      <c r="S938" t="str">
        <f t="shared" si="14"/>
        <v>Adult</v>
      </c>
    </row>
    <row r="939" spans="1:19" x14ac:dyDescent="0.3">
      <c r="A939">
        <v>938</v>
      </c>
      <c r="B939">
        <v>32</v>
      </c>
      <c r="C939" t="s">
        <v>17</v>
      </c>
      <c r="D939" t="s">
        <v>57</v>
      </c>
      <c r="E939" t="s">
        <v>19</v>
      </c>
      <c r="F939">
        <v>24</v>
      </c>
      <c r="G939" t="s">
        <v>144</v>
      </c>
      <c r="H939" t="s">
        <v>42</v>
      </c>
      <c r="I939" t="s">
        <v>134</v>
      </c>
      <c r="J939" t="s">
        <v>51</v>
      </c>
      <c r="K939">
        <v>2.7</v>
      </c>
      <c r="L939" t="s">
        <v>24</v>
      </c>
      <c r="M939" t="s">
        <v>25</v>
      </c>
      <c r="N939" t="s">
        <v>24</v>
      </c>
      <c r="O939" t="s">
        <v>24</v>
      </c>
      <c r="P939">
        <v>18</v>
      </c>
      <c r="Q939" t="s">
        <v>26</v>
      </c>
      <c r="R939" t="s">
        <v>56</v>
      </c>
      <c r="S939" t="str">
        <f t="shared" si="14"/>
        <v>Adult</v>
      </c>
    </row>
    <row r="940" spans="1:19" x14ac:dyDescent="0.3">
      <c r="A940">
        <v>939</v>
      </c>
      <c r="B940">
        <v>36</v>
      </c>
      <c r="C940" t="s">
        <v>17</v>
      </c>
      <c r="D940" t="s">
        <v>18</v>
      </c>
      <c r="E940" t="s">
        <v>19</v>
      </c>
      <c r="F940">
        <v>97</v>
      </c>
      <c r="G940" t="s">
        <v>148</v>
      </c>
      <c r="H940" t="s">
        <v>34</v>
      </c>
      <c r="I940" t="s">
        <v>83</v>
      </c>
      <c r="J940" t="s">
        <v>55</v>
      </c>
      <c r="K940">
        <v>4.8</v>
      </c>
      <c r="L940" t="s">
        <v>24</v>
      </c>
      <c r="M940" t="s">
        <v>36</v>
      </c>
      <c r="N940" t="s">
        <v>24</v>
      </c>
      <c r="O940" t="s">
        <v>24</v>
      </c>
      <c r="P940">
        <v>21</v>
      </c>
      <c r="Q940" t="s">
        <v>84</v>
      </c>
      <c r="R940" t="s">
        <v>27</v>
      </c>
      <c r="S940" t="str">
        <f t="shared" si="14"/>
        <v>Adult</v>
      </c>
    </row>
    <row r="941" spans="1:19" x14ac:dyDescent="0.3">
      <c r="A941">
        <v>940</v>
      </c>
      <c r="B941">
        <v>25</v>
      </c>
      <c r="C941" t="s">
        <v>17</v>
      </c>
      <c r="D941" t="s">
        <v>111</v>
      </c>
      <c r="E941" t="s">
        <v>19</v>
      </c>
      <c r="F941">
        <v>89</v>
      </c>
      <c r="G941" t="s">
        <v>82</v>
      </c>
      <c r="H941" t="s">
        <v>21</v>
      </c>
      <c r="I941" t="s">
        <v>124</v>
      </c>
      <c r="J941" t="s">
        <v>23</v>
      </c>
      <c r="K941">
        <v>4.8</v>
      </c>
      <c r="L941" t="s">
        <v>24</v>
      </c>
      <c r="M941" t="s">
        <v>43</v>
      </c>
      <c r="N941" t="s">
        <v>24</v>
      </c>
      <c r="O941" t="s">
        <v>24</v>
      </c>
      <c r="P941">
        <v>24</v>
      </c>
      <c r="Q941" t="s">
        <v>37</v>
      </c>
      <c r="R941" t="s">
        <v>86</v>
      </c>
      <c r="S941" t="str">
        <f t="shared" si="14"/>
        <v>Adult</v>
      </c>
    </row>
    <row r="942" spans="1:19" x14ac:dyDescent="0.3">
      <c r="A942">
        <v>941</v>
      </c>
      <c r="B942">
        <v>48</v>
      </c>
      <c r="C942" t="s">
        <v>17</v>
      </c>
      <c r="D942" t="s">
        <v>131</v>
      </c>
      <c r="E942" t="s">
        <v>65</v>
      </c>
      <c r="F942">
        <v>44</v>
      </c>
      <c r="G942" t="s">
        <v>110</v>
      </c>
      <c r="H942" t="s">
        <v>34</v>
      </c>
      <c r="I942" t="s">
        <v>30</v>
      </c>
      <c r="J942" t="s">
        <v>35</v>
      </c>
      <c r="K942">
        <v>2.6</v>
      </c>
      <c r="L942" t="s">
        <v>24</v>
      </c>
      <c r="M942" t="s">
        <v>72</v>
      </c>
      <c r="N942" t="s">
        <v>24</v>
      </c>
      <c r="O942" t="s">
        <v>24</v>
      </c>
      <c r="P942">
        <v>15</v>
      </c>
      <c r="Q942" t="s">
        <v>44</v>
      </c>
      <c r="R942" t="s">
        <v>95</v>
      </c>
      <c r="S942" t="str">
        <f t="shared" si="14"/>
        <v>Adult</v>
      </c>
    </row>
    <row r="943" spans="1:19" x14ac:dyDescent="0.3">
      <c r="A943">
        <v>942</v>
      </c>
      <c r="B943">
        <v>39</v>
      </c>
      <c r="C943" t="s">
        <v>17</v>
      </c>
      <c r="D943" t="s">
        <v>64</v>
      </c>
      <c r="E943" t="s">
        <v>65</v>
      </c>
      <c r="F943">
        <v>35</v>
      </c>
      <c r="G943" t="s">
        <v>113</v>
      </c>
      <c r="H943" t="s">
        <v>21</v>
      </c>
      <c r="I943" t="s">
        <v>92</v>
      </c>
      <c r="J943" t="s">
        <v>23</v>
      </c>
      <c r="K943">
        <v>4.5</v>
      </c>
      <c r="L943" t="s">
        <v>24</v>
      </c>
      <c r="M943" t="s">
        <v>68</v>
      </c>
      <c r="N943" t="s">
        <v>24</v>
      </c>
      <c r="O943" t="s">
        <v>24</v>
      </c>
      <c r="P943">
        <v>38</v>
      </c>
      <c r="Q943" t="s">
        <v>44</v>
      </c>
      <c r="R943" t="s">
        <v>95</v>
      </c>
      <c r="S943" t="str">
        <f t="shared" si="14"/>
        <v>Adult</v>
      </c>
    </row>
    <row r="944" spans="1:19" x14ac:dyDescent="0.3">
      <c r="A944">
        <v>943</v>
      </c>
      <c r="B944">
        <v>26</v>
      </c>
      <c r="C944" t="s">
        <v>17</v>
      </c>
      <c r="D944" t="s">
        <v>79</v>
      </c>
      <c r="E944" t="s">
        <v>19</v>
      </c>
      <c r="F944">
        <v>91</v>
      </c>
      <c r="G944" t="s">
        <v>115</v>
      </c>
      <c r="H944" t="s">
        <v>42</v>
      </c>
      <c r="I944" t="s">
        <v>107</v>
      </c>
      <c r="J944" t="s">
        <v>23</v>
      </c>
      <c r="K944">
        <v>3.2</v>
      </c>
      <c r="L944" t="s">
        <v>24</v>
      </c>
      <c r="M944" t="s">
        <v>25</v>
      </c>
      <c r="N944" t="s">
        <v>24</v>
      </c>
      <c r="O944" t="s">
        <v>24</v>
      </c>
      <c r="P944">
        <v>38</v>
      </c>
      <c r="Q944" t="s">
        <v>44</v>
      </c>
      <c r="R944" t="s">
        <v>74</v>
      </c>
      <c r="S944" t="str">
        <f t="shared" si="14"/>
        <v>Adult</v>
      </c>
    </row>
    <row r="945" spans="1:19" x14ac:dyDescent="0.3">
      <c r="A945">
        <v>944</v>
      </c>
      <c r="B945">
        <v>32</v>
      </c>
      <c r="C945" t="s">
        <v>17</v>
      </c>
      <c r="D945" t="s">
        <v>122</v>
      </c>
      <c r="E945" t="s">
        <v>65</v>
      </c>
      <c r="F945">
        <v>63</v>
      </c>
      <c r="G945" t="s">
        <v>99</v>
      </c>
      <c r="H945" t="s">
        <v>21</v>
      </c>
      <c r="I945" t="s">
        <v>107</v>
      </c>
      <c r="J945" t="s">
        <v>23</v>
      </c>
      <c r="K945">
        <v>3.8</v>
      </c>
      <c r="L945" t="s">
        <v>24</v>
      </c>
      <c r="M945" t="s">
        <v>43</v>
      </c>
      <c r="N945" t="s">
        <v>24</v>
      </c>
      <c r="O945" t="s">
        <v>24</v>
      </c>
      <c r="P945">
        <v>13</v>
      </c>
      <c r="Q945" t="s">
        <v>26</v>
      </c>
      <c r="R945" t="s">
        <v>27</v>
      </c>
      <c r="S945" t="str">
        <f t="shared" si="14"/>
        <v>Adult</v>
      </c>
    </row>
    <row r="946" spans="1:19" x14ac:dyDescent="0.3">
      <c r="A946">
        <v>945</v>
      </c>
      <c r="B946">
        <v>54</v>
      </c>
      <c r="C946" t="s">
        <v>17</v>
      </c>
      <c r="D946" t="s">
        <v>131</v>
      </c>
      <c r="E946" t="s">
        <v>65</v>
      </c>
      <c r="F946">
        <v>97</v>
      </c>
      <c r="G946" t="s">
        <v>114</v>
      </c>
      <c r="H946" t="s">
        <v>34</v>
      </c>
      <c r="I946" t="s">
        <v>22</v>
      </c>
      <c r="J946" t="s">
        <v>35</v>
      </c>
      <c r="K946">
        <v>4.8</v>
      </c>
      <c r="L946" t="s">
        <v>24</v>
      </c>
      <c r="M946" t="s">
        <v>25</v>
      </c>
      <c r="N946" t="s">
        <v>24</v>
      </c>
      <c r="O946" t="s">
        <v>24</v>
      </c>
      <c r="P946">
        <v>39</v>
      </c>
      <c r="Q946" t="s">
        <v>31</v>
      </c>
      <c r="R946" t="s">
        <v>74</v>
      </c>
      <c r="S946" t="str">
        <f t="shared" si="14"/>
        <v>Senior</v>
      </c>
    </row>
    <row r="947" spans="1:19" x14ac:dyDescent="0.3">
      <c r="A947">
        <v>946</v>
      </c>
      <c r="B947">
        <v>38</v>
      </c>
      <c r="C947" t="s">
        <v>17</v>
      </c>
      <c r="D947" t="s">
        <v>135</v>
      </c>
      <c r="E947" t="s">
        <v>40</v>
      </c>
      <c r="F947">
        <v>38</v>
      </c>
      <c r="G947" t="s">
        <v>146</v>
      </c>
      <c r="H947" t="s">
        <v>42</v>
      </c>
      <c r="I947" t="s">
        <v>81</v>
      </c>
      <c r="J947" t="s">
        <v>51</v>
      </c>
      <c r="K947">
        <v>4.0999999999999996</v>
      </c>
      <c r="L947" t="s">
        <v>24</v>
      </c>
      <c r="M947" t="s">
        <v>72</v>
      </c>
      <c r="N947" t="s">
        <v>24</v>
      </c>
      <c r="O947" t="s">
        <v>24</v>
      </c>
      <c r="P947">
        <v>8</v>
      </c>
      <c r="Q947" t="s">
        <v>26</v>
      </c>
      <c r="R947" t="s">
        <v>95</v>
      </c>
      <c r="S947" t="str">
        <f t="shared" si="14"/>
        <v>Adult</v>
      </c>
    </row>
    <row r="948" spans="1:19" x14ac:dyDescent="0.3">
      <c r="A948">
        <v>947</v>
      </c>
      <c r="B948">
        <v>46</v>
      </c>
      <c r="C948" t="s">
        <v>17</v>
      </c>
      <c r="D948" t="s">
        <v>60</v>
      </c>
      <c r="E948" t="s">
        <v>61</v>
      </c>
      <c r="F948">
        <v>24</v>
      </c>
      <c r="G948" t="s">
        <v>136</v>
      </c>
      <c r="H948" t="s">
        <v>90</v>
      </c>
      <c r="I948" t="s">
        <v>142</v>
      </c>
      <c r="J948" t="s">
        <v>35</v>
      </c>
      <c r="K948">
        <v>2.8</v>
      </c>
      <c r="L948" t="s">
        <v>24</v>
      </c>
      <c r="M948" t="s">
        <v>43</v>
      </c>
      <c r="N948" t="s">
        <v>24</v>
      </c>
      <c r="O948" t="s">
        <v>24</v>
      </c>
      <c r="P948">
        <v>4</v>
      </c>
      <c r="Q948" t="s">
        <v>44</v>
      </c>
      <c r="R948" t="s">
        <v>56</v>
      </c>
      <c r="S948" t="str">
        <f t="shared" si="14"/>
        <v>Adult</v>
      </c>
    </row>
    <row r="949" spans="1:19" x14ac:dyDescent="0.3">
      <c r="A949">
        <v>948</v>
      </c>
      <c r="B949">
        <v>57</v>
      </c>
      <c r="C949" t="s">
        <v>17</v>
      </c>
      <c r="D949" t="s">
        <v>18</v>
      </c>
      <c r="E949" t="s">
        <v>19</v>
      </c>
      <c r="F949">
        <v>32</v>
      </c>
      <c r="G949" t="s">
        <v>114</v>
      </c>
      <c r="H949" t="s">
        <v>42</v>
      </c>
      <c r="I949" t="s">
        <v>59</v>
      </c>
      <c r="J949" t="s">
        <v>23</v>
      </c>
      <c r="K949">
        <v>3.9</v>
      </c>
      <c r="L949" t="s">
        <v>24</v>
      </c>
      <c r="M949" t="s">
        <v>72</v>
      </c>
      <c r="N949" t="s">
        <v>24</v>
      </c>
      <c r="O949" t="s">
        <v>24</v>
      </c>
      <c r="P949">
        <v>6</v>
      </c>
      <c r="Q949" t="s">
        <v>31</v>
      </c>
      <c r="R949" t="s">
        <v>95</v>
      </c>
      <c r="S949" t="str">
        <f t="shared" si="14"/>
        <v>Senior</v>
      </c>
    </row>
    <row r="950" spans="1:19" x14ac:dyDescent="0.3">
      <c r="A950">
        <v>949</v>
      </c>
      <c r="B950">
        <v>49</v>
      </c>
      <c r="C950" t="s">
        <v>17</v>
      </c>
      <c r="D950" t="s">
        <v>122</v>
      </c>
      <c r="E950" t="s">
        <v>65</v>
      </c>
      <c r="F950">
        <v>90</v>
      </c>
      <c r="G950" t="s">
        <v>88</v>
      </c>
      <c r="H950" t="s">
        <v>21</v>
      </c>
      <c r="I950" t="s">
        <v>76</v>
      </c>
      <c r="J950" t="s">
        <v>51</v>
      </c>
      <c r="K950">
        <v>4.9000000000000004</v>
      </c>
      <c r="L950" t="s">
        <v>24</v>
      </c>
      <c r="M950" t="s">
        <v>25</v>
      </c>
      <c r="N950" t="s">
        <v>24</v>
      </c>
      <c r="O950" t="s">
        <v>24</v>
      </c>
      <c r="P950">
        <v>11</v>
      </c>
      <c r="Q950" t="s">
        <v>26</v>
      </c>
      <c r="R950" t="s">
        <v>95</v>
      </c>
      <c r="S950" t="str">
        <f t="shared" si="14"/>
        <v>Adult</v>
      </c>
    </row>
    <row r="951" spans="1:19" x14ac:dyDescent="0.3">
      <c r="A951">
        <v>950</v>
      </c>
      <c r="B951">
        <v>33</v>
      </c>
      <c r="C951" t="s">
        <v>17</v>
      </c>
      <c r="D951" t="s">
        <v>32</v>
      </c>
      <c r="E951" t="s">
        <v>19</v>
      </c>
      <c r="F951">
        <v>36</v>
      </c>
      <c r="G951" t="s">
        <v>54</v>
      </c>
      <c r="H951" t="s">
        <v>42</v>
      </c>
      <c r="I951" t="s">
        <v>76</v>
      </c>
      <c r="J951" t="s">
        <v>51</v>
      </c>
      <c r="K951">
        <v>3.4</v>
      </c>
      <c r="L951" t="s">
        <v>24</v>
      </c>
      <c r="M951" t="s">
        <v>52</v>
      </c>
      <c r="N951" t="s">
        <v>24</v>
      </c>
      <c r="O951" t="s">
        <v>24</v>
      </c>
      <c r="P951">
        <v>49</v>
      </c>
      <c r="Q951" t="s">
        <v>26</v>
      </c>
      <c r="R951" t="s">
        <v>86</v>
      </c>
      <c r="S951" t="str">
        <f t="shared" si="14"/>
        <v>Adult</v>
      </c>
    </row>
    <row r="952" spans="1:19" x14ac:dyDescent="0.3">
      <c r="A952">
        <v>951</v>
      </c>
      <c r="B952">
        <v>54</v>
      </c>
      <c r="C952" t="s">
        <v>17</v>
      </c>
      <c r="D952" t="s">
        <v>130</v>
      </c>
      <c r="E952" t="s">
        <v>65</v>
      </c>
      <c r="F952">
        <v>37</v>
      </c>
      <c r="G952" t="s">
        <v>128</v>
      </c>
      <c r="H952" t="s">
        <v>90</v>
      </c>
      <c r="I952" t="s">
        <v>46</v>
      </c>
      <c r="J952" t="s">
        <v>23</v>
      </c>
      <c r="K952">
        <v>4.0999999999999996</v>
      </c>
      <c r="L952" t="s">
        <v>24</v>
      </c>
      <c r="M952" t="s">
        <v>36</v>
      </c>
      <c r="N952" t="s">
        <v>24</v>
      </c>
      <c r="O952" t="s">
        <v>24</v>
      </c>
      <c r="P952">
        <v>30</v>
      </c>
      <c r="Q952" t="s">
        <v>44</v>
      </c>
      <c r="R952" t="s">
        <v>56</v>
      </c>
      <c r="S952" t="str">
        <f t="shared" si="14"/>
        <v>Senior</v>
      </c>
    </row>
    <row r="953" spans="1:19" x14ac:dyDescent="0.3">
      <c r="A953">
        <v>952</v>
      </c>
      <c r="B953">
        <v>47</v>
      </c>
      <c r="C953" t="s">
        <v>17</v>
      </c>
      <c r="D953" t="s">
        <v>79</v>
      </c>
      <c r="E953" t="s">
        <v>19</v>
      </c>
      <c r="F953">
        <v>51</v>
      </c>
      <c r="G953" t="s">
        <v>118</v>
      </c>
      <c r="H953" t="s">
        <v>42</v>
      </c>
      <c r="I953" t="s">
        <v>107</v>
      </c>
      <c r="J953" t="s">
        <v>51</v>
      </c>
      <c r="K953">
        <v>2.9</v>
      </c>
      <c r="L953" t="s">
        <v>24</v>
      </c>
      <c r="M953" t="s">
        <v>25</v>
      </c>
      <c r="N953" t="s">
        <v>24</v>
      </c>
      <c r="O953" t="s">
        <v>24</v>
      </c>
      <c r="P953">
        <v>34</v>
      </c>
      <c r="Q953" t="s">
        <v>73</v>
      </c>
      <c r="R953" t="s">
        <v>86</v>
      </c>
      <c r="S953" t="str">
        <f t="shared" si="14"/>
        <v>Adult</v>
      </c>
    </row>
    <row r="954" spans="1:19" x14ac:dyDescent="0.3">
      <c r="A954">
        <v>953</v>
      </c>
      <c r="B954">
        <v>36</v>
      </c>
      <c r="C954" t="s">
        <v>17</v>
      </c>
      <c r="D954" t="s">
        <v>122</v>
      </c>
      <c r="E954" t="s">
        <v>65</v>
      </c>
      <c r="F954">
        <v>71</v>
      </c>
      <c r="G954" t="s">
        <v>133</v>
      </c>
      <c r="H954" t="s">
        <v>34</v>
      </c>
      <c r="I954" t="s">
        <v>106</v>
      </c>
      <c r="J954" t="s">
        <v>55</v>
      </c>
      <c r="K954">
        <v>3.1</v>
      </c>
      <c r="L954" t="s">
        <v>24</v>
      </c>
      <c r="M954" t="s">
        <v>68</v>
      </c>
      <c r="N954" t="s">
        <v>24</v>
      </c>
      <c r="O954" t="s">
        <v>24</v>
      </c>
      <c r="P954">
        <v>28</v>
      </c>
      <c r="Q954" t="s">
        <v>44</v>
      </c>
      <c r="R954" t="s">
        <v>86</v>
      </c>
      <c r="S954" t="str">
        <f t="shared" si="14"/>
        <v>Adult</v>
      </c>
    </row>
    <row r="955" spans="1:19" x14ac:dyDescent="0.3">
      <c r="A955">
        <v>954</v>
      </c>
      <c r="B955">
        <v>68</v>
      </c>
      <c r="C955" t="s">
        <v>17</v>
      </c>
      <c r="D955" t="s">
        <v>87</v>
      </c>
      <c r="E955" t="s">
        <v>65</v>
      </c>
      <c r="F955">
        <v>50</v>
      </c>
      <c r="G955" t="s">
        <v>138</v>
      </c>
      <c r="H955" t="s">
        <v>34</v>
      </c>
      <c r="I955" t="s">
        <v>107</v>
      </c>
      <c r="J955" t="s">
        <v>35</v>
      </c>
      <c r="K955">
        <v>3.6</v>
      </c>
      <c r="L955" t="s">
        <v>24</v>
      </c>
      <c r="M955" t="s">
        <v>68</v>
      </c>
      <c r="N955" t="s">
        <v>24</v>
      </c>
      <c r="O955" t="s">
        <v>24</v>
      </c>
      <c r="P955">
        <v>36</v>
      </c>
      <c r="Q955" t="s">
        <v>26</v>
      </c>
      <c r="R955" t="s">
        <v>56</v>
      </c>
      <c r="S955" t="str">
        <f t="shared" si="14"/>
        <v>Senior</v>
      </c>
    </row>
    <row r="956" spans="1:19" x14ac:dyDescent="0.3">
      <c r="A956">
        <v>955</v>
      </c>
      <c r="B956">
        <v>60</v>
      </c>
      <c r="C956" t="s">
        <v>17</v>
      </c>
      <c r="D956" t="s">
        <v>122</v>
      </c>
      <c r="E956" t="s">
        <v>65</v>
      </c>
      <c r="F956">
        <v>74</v>
      </c>
      <c r="G956" t="s">
        <v>58</v>
      </c>
      <c r="H956" t="s">
        <v>34</v>
      </c>
      <c r="I956" t="s">
        <v>46</v>
      </c>
      <c r="J956" t="s">
        <v>55</v>
      </c>
      <c r="K956">
        <v>3.5</v>
      </c>
      <c r="L956" t="s">
        <v>24</v>
      </c>
      <c r="M956" t="s">
        <v>52</v>
      </c>
      <c r="N956" t="s">
        <v>24</v>
      </c>
      <c r="O956" t="s">
        <v>24</v>
      </c>
      <c r="P956">
        <v>18</v>
      </c>
      <c r="Q956" t="s">
        <v>37</v>
      </c>
      <c r="R956" t="s">
        <v>95</v>
      </c>
      <c r="S956" t="str">
        <f t="shared" si="14"/>
        <v>Senior</v>
      </c>
    </row>
    <row r="957" spans="1:19" x14ac:dyDescent="0.3">
      <c r="A957">
        <v>956</v>
      </c>
      <c r="B957">
        <v>55</v>
      </c>
      <c r="C957" t="s">
        <v>17</v>
      </c>
      <c r="D957" t="s">
        <v>79</v>
      </c>
      <c r="E957" t="s">
        <v>19</v>
      </c>
      <c r="F957">
        <v>75</v>
      </c>
      <c r="G957" t="s">
        <v>89</v>
      </c>
      <c r="H957" t="s">
        <v>21</v>
      </c>
      <c r="I957" t="s">
        <v>91</v>
      </c>
      <c r="J957" t="s">
        <v>51</v>
      </c>
      <c r="K957">
        <v>3.4</v>
      </c>
      <c r="L957" t="s">
        <v>24</v>
      </c>
      <c r="M957" t="s">
        <v>36</v>
      </c>
      <c r="N957" t="s">
        <v>24</v>
      </c>
      <c r="O957" t="s">
        <v>24</v>
      </c>
      <c r="P957">
        <v>4</v>
      </c>
      <c r="Q957" t="s">
        <v>44</v>
      </c>
      <c r="R957" t="s">
        <v>86</v>
      </c>
      <c r="S957" t="str">
        <f t="shared" si="14"/>
        <v>Senior</v>
      </c>
    </row>
    <row r="958" spans="1:19" x14ac:dyDescent="0.3">
      <c r="A958">
        <v>957</v>
      </c>
      <c r="B958">
        <v>29</v>
      </c>
      <c r="C958" t="s">
        <v>17</v>
      </c>
      <c r="D958" t="s">
        <v>53</v>
      </c>
      <c r="E958" t="s">
        <v>19</v>
      </c>
      <c r="F958">
        <v>99</v>
      </c>
      <c r="G958" t="s">
        <v>89</v>
      </c>
      <c r="H958" t="s">
        <v>90</v>
      </c>
      <c r="I958" t="s">
        <v>107</v>
      </c>
      <c r="J958" t="s">
        <v>35</v>
      </c>
      <c r="K958">
        <v>2.9</v>
      </c>
      <c r="L958" t="s">
        <v>24</v>
      </c>
      <c r="M958" t="s">
        <v>68</v>
      </c>
      <c r="N958" t="s">
        <v>24</v>
      </c>
      <c r="O958" t="s">
        <v>24</v>
      </c>
      <c r="P958">
        <v>42</v>
      </c>
      <c r="Q958" t="s">
        <v>84</v>
      </c>
      <c r="R958" t="s">
        <v>56</v>
      </c>
      <c r="S958" t="str">
        <f t="shared" si="14"/>
        <v>Adult</v>
      </c>
    </row>
    <row r="959" spans="1:19" x14ac:dyDescent="0.3">
      <c r="A959">
        <v>958</v>
      </c>
      <c r="B959">
        <v>38</v>
      </c>
      <c r="C959" t="s">
        <v>17</v>
      </c>
      <c r="D959" t="s">
        <v>117</v>
      </c>
      <c r="E959" t="s">
        <v>65</v>
      </c>
      <c r="F959">
        <v>23</v>
      </c>
      <c r="G959" t="s">
        <v>114</v>
      </c>
      <c r="H959" t="s">
        <v>90</v>
      </c>
      <c r="I959" t="s">
        <v>81</v>
      </c>
      <c r="J959" t="s">
        <v>35</v>
      </c>
      <c r="K959">
        <v>4.7</v>
      </c>
      <c r="L959" t="s">
        <v>24</v>
      </c>
      <c r="M959" t="s">
        <v>72</v>
      </c>
      <c r="N959" t="s">
        <v>24</v>
      </c>
      <c r="O959" t="s">
        <v>24</v>
      </c>
      <c r="P959">
        <v>11</v>
      </c>
      <c r="Q959" t="s">
        <v>31</v>
      </c>
      <c r="R959" t="s">
        <v>56</v>
      </c>
      <c r="S959" t="str">
        <f t="shared" si="14"/>
        <v>Adult</v>
      </c>
    </row>
    <row r="960" spans="1:19" x14ac:dyDescent="0.3">
      <c r="A960">
        <v>959</v>
      </c>
      <c r="B960">
        <v>70</v>
      </c>
      <c r="C960" t="s">
        <v>17</v>
      </c>
      <c r="D960" t="s">
        <v>48</v>
      </c>
      <c r="E960" t="s">
        <v>40</v>
      </c>
      <c r="F960">
        <v>53</v>
      </c>
      <c r="G960" t="s">
        <v>147</v>
      </c>
      <c r="H960" t="s">
        <v>90</v>
      </c>
      <c r="I960" t="s">
        <v>116</v>
      </c>
      <c r="J960" t="s">
        <v>23</v>
      </c>
      <c r="K960">
        <v>4.4000000000000004</v>
      </c>
      <c r="L960" t="s">
        <v>24</v>
      </c>
      <c r="M960" t="s">
        <v>36</v>
      </c>
      <c r="N960" t="s">
        <v>24</v>
      </c>
      <c r="O960" t="s">
        <v>24</v>
      </c>
      <c r="P960">
        <v>31</v>
      </c>
      <c r="Q960" t="s">
        <v>37</v>
      </c>
      <c r="R960" t="s">
        <v>74</v>
      </c>
      <c r="S960" t="str">
        <f t="shared" si="14"/>
        <v>Senior</v>
      </c>
    </row>
    <row r="961" spans="1:19" x14ac:dyDescent="0.3">
      <c r="A961">
        <v>960</v>
      </c>
      <c r="B961">
        <v>36</v>
      </c>
      <c r="C961" t="s">
        <v>17</v>
      </c>
      <c r="D961" t="s">
        <v>85</v>
      </c>
      <c r="E961" t="s">
        <v>19</v>
      </c>
      <c r="F961">
        <v>99</v>
      </c>
      <c r="G961" t="s">
        <v>105</v>
      </c>
      <c r="H961" t="s">
        <v>42</v>
      </c>
      <c r="I961" t="s">
        <v>107</v>
      </c>
      <c r="J961" t="s">
        <v>35</v>
      </c>
      <c r="K961">
        <v>2.6</v>
      </c>
      <c r="L961" t="s">
        <v>24</v>
      </c>
      <c r="M961" t="s">
        <v>52</v>
      </c>
      <c r="N961" t="s">
        <v>24</v>
      </c>
      <c r="O961" t="s">
        <v>24</v>
      </c>
      <c r="P961">
        <v>12</v>
      </c>
      <c r="Q961" t="s">
        <v>31</v>
      </c>
      <c r="R961" t="s">
        <v>27</v>
      </c>
      <c r="S961" t="str">
        <f t="shared" si="14"/>
        <v>Adult</v>
      </c>
    </row>
    <row r="962" spans="1:19" x14ac:dyDescent="0.3">
      <c r="A962">
        <v>961</v>
      </c>
      <c r="B962">
        <v>18</v>
      </c>
      <c r="C962" t="s">
        <v>17</v>
      </c>
      <c r="D962" t="s">
        <v>104</v>
      </c>
      <c r="E962" t="s">
        <v>65</v>
      </c>
      <c r="F962">
        <v>48</v>
      </c>
      <c r="G962" t="s">
        <v>58</v>
      </c>
      <c r="H962" t="s">
        <v>90</v>
      </c>
      <c r="I962" t="s">
        <v>124</v>
      </c>
      <c r="J962" t="s">
        <v>35</v>
      </c>
      <c r="K962">
        <v>4.4000000000000004</v>
      </c>
      <c r="L962" t="s">
        <v>24</v>
      </c>
      <c r="M962" t="s">
        <v>52</v>
      </c>
      <c r="N962" t="s">
        <v>24</v>
      </c>
      <c r="O962" t="s">
        <v>24</v>
      </c>
      <c r="P962">
        <v>20</v>
      </c>
      <c r="Q962" t="s">
        <v>26</v>
      </c>
      <c r="R962" t="s">
        <v>56</v>
      </c>
      <c r="S962" t="str">
        <f t="shared" si="14"/>
        <v>Teenager</v>
      </c>
    </row>
    <row r="963" spans="1:19" x14ac:dyDescent="0.3">
      <c r="A963">
        <v>962</v>
      </c>
      <c r="B963">
        <v>62</v>
      </c>
      <c r="C963" t="s">
        <v>17</v>
      </c>
      <c r="D963" t="s">
        <v>135</v>
      </c>
      <c r="E963" t="s">
        <v>40</v>
      </c>
      <c r="F963">
        <v>72</v>
      </c>
      <c r="G963" t="s">
        <v>136</v>
      </c>
      <c r="H963" t="s">
        <v>21</v>
      </c>
      <c r="I963" t="s">
        <v>76</v>
      </c>
      <c r="J963" t="s">
        <v>55</v>
      </c>
      <c r="K963">
        <v>3.7</v>
      </c>
      <c r="L963" t="s">
        <v>24</v>
      </c>
      <c r="M963" t="s">
        <v>43</v>
      </c>
      <c r="N963" t="s">
        <v>24</v>
      </c>
      <c r="O963" t="s">
        <v>24</v>
      </c>
      <c r="P963">
        <v>37</v>
      </c>
      <c r="Q963" t="s">
        <v>84</v>
      </c>
      <c r="R963" t="s">
        <v>56</v>
      </c>
      <c r="S963" t="str">
        <f t="shared" ref="S963:S1026" si="15">IF(B963&gt;50,"Senior",IF(B963&gt;=20,"Adult","Teenager"))</f>
        <v>Senior</v>
      </c>
    </row>
    <row r="964" spans="1:19" x14ac:dyDescent="0.3">
      <c r="A964">
        <v>963</v>
      </c>
      <c r="B964">
        <v>29</v>
      </c>
      <c r="C964" t="s">
        <v>17</v>
      </c>
      <c r="D964" t="s">
        <v>87</v>
      </c>
      <c r="E964" t="s">
        <v>65</v>
      </c>
      <c r="F964">
        <v>64</v>
      </c>
      <c r="G964" t="s">
        <v>149</v>
      </c>
      <c r="H964" t="s">
        <v>21</v>
      </c>
      <c r="I964" t="s">
        <v>94</v>
      </c>
      <c r="J964" t="s">
        <v>35</v>
      </c>
      <c r="K964">
        <v>4.4000000000000004</v>
      </c>
      <c r="L964" t="s">
        <v>24</v>
      </c>
      <c r="M964" t="s">
        <v>52</v>
      </c>
      <c r="N964" t="s">
        <v>24</v>
      </c>
      <c r="O964" t="s">
        <v>24</v>
      </c>
      <c r="P964">
        <v>26</v>
      </c>
      <c r="Q964" t="s">
        <v>84</v>
      </c>
      <c r="R964" t="s">
        <v>27</v>
      </c>
      <c r="S964" t="str">
        <f t="shared" si="15"/>
        <v>Adult</v>
      </c>
    </row>
    <row r="965" spans="1:19" x14ac:dyDescent="0.3">
      <c r="A965">
        <v>964</v>
      </c>
      <c r="B965">
        <v>21</v>
      </c>
      <c r="C965" t="s">
        <v>17</v>
      </c>
      <c r="D965" t="s">
        <v>135</v>
      </c>
      <c r="E965" t="s">
        <v>40</v>
      </c>
      <c r="F965">
        <v>63</v>
      </c>
      <c r="G965" t="s">
        <v>129</v>
      </c>
      <c r="H965" t="s">
        <v>21</v>
      </c>
      <c r="I965" t="s">
        <v>94</v>
      </c>
      <c r="J965" t="s">
        <v>35</v>
      </c>
      <c r="K965">
        <v>2.5</v>
      </c>
      <c r="L965" t="s">
        <v>24</v>
      </c>
      <c r="M965" t="s">
        <v>68</v>
      </c>
      <c r="N965" t="s">
        <v>24</v>
      </c>
      <c r="O965" t="s">
        <v>24</v>
      </c>
      <c r="P965">
        <v>14</v>
      </c>
      <c r="Q965" t="s">
        <v>37</v>
      </c>
      <c r="R965" t="s">
        <v>38</v>
      </c>
      <c r="S965" t="str">
        <f t="shared" si="15"/>
        <v>Adult</v>
      </c>
    </row>
    <row r="966" spans="1:19" x14ac:dyDescent="0.3">
      <c r="A966">
        <v>965</v>
      </c>
      <c r="B966">
        <v>42</v>
      </c>
      <c r="C966" t="s">
        <v>17</v>
      </c>
      <c r="D966" t="s">
        <v>39</v>
      </c>
      <c r="E966" t="s">
        <v>40</v>
      </c>
      <c r="F966">
        <v>51</v>
      </c>
      <c r="G966" t="s">
        <v>115</v>
      </c>
      <c r="H966" t="s">
        <v>42</v>
      </c>
      <c r="I966" t="s">
        <v>116</v>
      </c>
      <c r="J966" t="s">
        <v>35</v>
      </c>
      <c r="K966">
        <v>2.6</v>
      </c>
      <c r="L966" t="s">
        <v>24</v>
      </c>
      <c r="M966" t="s">
        <v>43</v>
      </c>
      <c r="N966" t="s">
        <v>24</v>
      </c>
      <c r="O966" t="s">
        <v>24</v>
      </c>
      <c r="P966">
        <v>12</v>
      </c>
      <c r="Q966" t="s">
        <v>26</v>
      </c>
      <c r="R966" t="s">
        <v>74</v>
      </c>
      <c r="S966" t="str">
        <f t="shared" si="15"/>
        <v>Adult</v>
      </c>
    </row>
    <row r="967" spans="1:19" x14ac:dyDescent="0.3">
      <c r="A967">
        <v>966</v>
      </c>
      <c r="B967">
        <v>43</v>
      </c>
      <c r="C967" t="s">
        <v>17</v>
      </c>
      <c r="D967" t="s">
        <v>135</v>
      </c>
      <c r="E967" t="s">
        <v>40</v>
      </c>
      <c r="F967">
        <v>55</v>
      </c>
      <c r="G967" t="s">
        <v>77</v>
      </c>
      <c r="H967" t="s">
        <v>21</v>
      </c>
      <c r="I967" t="s">
        <v>92</v>
      </c>
      <c r="J967" t="s">
        <v>35</v>
      </c>
      <c r="K967">
        <v>5</v>
      </c>
      <c r="L967" t="s">
        <v>24</v>
      </c>
      <c r="M967" t="s">
        <v>72</v>
      </c>
      <c r="N967" t="s">
        <v>24</v>
      </c>
      <c r="O967" t="s">
        <v>24</v>
      </c>
      <c r="P967">
        <v>10</v>
      </c>
      <c r="Q967" t="s">
        <v>37</v>
      </c>
      <c r="R967" t="s">
        <v>47</v>
      </c>
      <c r="S967" t="str">
        <f t="shared" si="15"/>
        <v>Adult</v>
      </c>
    </row>
    <row r="968" spans="1:19" x14ac:dyDescent="0.3">
      <c r="A968">
        <v>967</v>
      </c>
      <c r="B968">
        <v>58</v>
      </c>
      <c r="C968" t="s">
        <v>17</v>
      </c>
      <c r="D968" t="s">
        <v>79</v>
      </c>
      <c r="E968" t="s">
        <v>19</v>
      </c>
      <c r="F968">
        <v>55</v>
      </c>
      <c r="G968" t="s">
        <v>20</v>
      </c>
      <c r="H968" t="s">
        <v>42</v>
      </c>
      <c r="I968" t="s">
        <v>108</v>
      </c>
      <c r="J968" t="s">
        <v>35</v>
      </c>
      <c r="K968">
        <v>4.9000000000000004</v>
      </c>
      <c r="L968" t="s">
        <v>24</v>
      </c>
      <c r="M968" t="s">
        <v>25</v>
      </c>
      <c r="N968" t="s">
        <v>24</v>
      </c>
      <c r="O968" t="s">
        <v>24</v>
      </c>
      <c r="P968">
        <v>19</v>
      </c>
      <c r="Q968" t="s">
        <v>31</v>
      </c>
      <c r="R968" t="s">
        <v>47</v>
      </c>
      <c r="S968" t="str">
        <f t="shared" si="15"/>
        <v>Senior</v>
      </c>
    </row>
    <row r="969" spans="1:19" x14ac:dyDescent="0.3">
      <c r="A969">
        <v>968</v>
      </c>
      <c r="B969">
        <v>27</v>
      </c>
      <c r="C969" t="s">
        <v>17</v>
      </c>
      <c r="D969" t="s">
        <v>102</v>
      </c>
      <c r="E969" t="s">
        <v>19</v>
      </c>
      <c r="F969">
        <v>26</v>
      </c>
      <c r="G969" t="s">
        <v>140</v>
      </c>
      <c r="H969" t="s">
        <v>34</v>
      </c>
      <c r="I969" t="s">
        <v>63</v>
      </c>
      <c r="J969" t="s">
        <v>51</v>
      </c>
      <c r="K969">
        <v>3.7</v>
      </c>
      <c r="L969" t="s">
        <v>24</v>
      </c>
      <c r="M969" t="s">
        <v>72</v>
      </c>
      <c r="N969" t="s">
        <v>24</v>
      </c>
      <c r="O969" t="s">
        <v>24</v>
      </c>
      <c r="P969">
        <v>4</v>
      </c>
      <c r="Q969" t="s">
        <v>31</v>
      </c>
      <c r="R969" t="s">
        <v>38</v>
      </c>
      <c r="S969" t="str">
        <f t="shared" si="15"/>
        <v>Adult</v>
      </c>
    </row>
    <row r="970" spans="1:19" x14ac:dyDescent="0.3">
      <c r="A970">
        <v>969</v>
      </c>
      <c r="B970">
        <v>57</v>
      </c>
      <c r="C970" t="s">
        <v>17</v>
      </c>
      <c r="D970" t="s">
        <v>57</v>
      </c>
      <c r="E970" t="s">
        <v>19</v>
      </c>
      <c r="F970">
        <v>67</v>
      </c>
      <c r="G970" t="s">
        <v>96</v>
      </c>
      <c r="H970" t="s">
        <v>21</v>
      </c>
      <c r="I970" t="s">
        <v>22</v>
      </c>
      <c r="J970" t="s">
        <v>51</v>
      </c>
      <c r="K970">
        <v>3.1</v>
      </c>
      <c r="L970" t="s">
        <v>24</v>
      </c>
      <c r="M970" t="s">
        <v>43</v>
      </c>
      <c r="N970" t="s">
        <v>24</v>
      </c>
      <c r="O970" t="s">
        <v>24</v>
      </c>
      <c r="P970">
        <v>48</v>
      </c>
      <c r="Q970" t="s">
        <v>73</v>
      </c>
      <c r="R970" t="s">
        <v>56</v>
      </c>
      <c r="S970" t="str">
        <f t="shared" si="15"/>
        <v>Senior</v>
      </c>
    </row>
    <row r="971" spans="1:19" x14ac:dyDescent="0.3">
      <c r="A971">
        <v>970</v>
      </c>
      <c r="B971">
        <v>40</v>
      </c>
      <c r="C971" t="s">
        <v>17</v>
      </c>
      <c r="D971" t="s">
        <v>60</v>
      </c>
      <c r="E971" t="s">
        <v>61</v>
      </c>
      <c r="F971">
        <v>31</v>
      </c>
      <c r="G971" t="s">
        <v>97</v>
      </c>
      <c r="H971" t="s">
        <v>34</v>
      </c>
      <c r="I971" t="s">
        <v>67</v>
      </c>
      <c r="J971" t="s">
        <v>55</v>
      </c>
      <c r="K971">
        <v>3.2</v>
      </c>
      <c r="L971" t="s">
        <v>24</v>
      </c>
      <c r="M971" t="s">
        <v>25</v>
      </c>
      <c r="N971" t="s">
        <v>24</v>
      </c>
      <c r="O971" t="s">
        <v>24</v>
      </c>
      <c r="P971">
        <v>37</v>
      </c>
      <c r="Q971" t="s">
        <v>44</v>
      </c>
      <c r="R971" t="s">
        <v>86</v>
      </c>
      <c r="S971" t="str">
        <f t="shared" si="15"/>
        <v>Adult</v>
      </c>
    </row>
    <row r="972" spans="1:19" x14ac:dyDescent="0.3">
      <c r="A972">
        <v>971</v>
      </c>
      <c r="B972">
        <v>45</v>
      </c>
      <c r="C972" t="s">
        <v>17</v>
      </c>
      <c r="D972" t="s">
        <v>32</v>
      </c>
      <c r="E972" t="s">
        <v>19</v>
      </c>
      <c r="F972">
        <v>66</v>
      </c>
      <c r="G972" t="s">
        <v>97</v>
      </c>
      <c r="H972" t="s">
        <v>34</v>
      </c>
      <c r="I972" t="s">
        <v>30</v>
      </c>
      <c r="J972" t="s">
        <v>23</v>
      </c>
      <c r="K972">
        <v>4.4000000000000004</v>
      </c>
      <c r="L972" t="s">
        <v>24</v>
      </c>
      <c r="M972" t="s">
        <v>36</v>
      </c>
      <c r="N972" t="s">
        <v>24</v>
      </c>
      <c r="O972" t="s">
        <v>24</v>
      </c>
      <c r="P972">
        <v>4</v>
      </c>
      <c r="Q972" t="s">
        <v>31</v>
      </c>
      <c r="R972" t="s">
        <v>86</v>
      </c>
      <c r="S972" t="str">
        <f t="shared" si="15"/>
        <v>Adult</v>
      </c>
    </row>
    <row r="973" spans="1:19" x14ac:dyDescent="0.3">
      <c r="A973">
        <v>972</v>
      </c>
      <c r="B973">
        <v>47</v>
      </c>
      <c r="C973" t="s">
        <v>17</v>
      </c>
      <c r="D973" t="s">
        <v>87</v>
      </c>
      <c r="E973" t="s">
        <v>65</v>
      </c>
      <c r="F973">
        <v>67</v>
      </c>
      <c r="G973" t="s">
        <v>114</v>
      </c>
      <c r="H973" t="s">
        <v>42</v>
      </c>
      <c r="I973" t="s">
        <v>107</v>
      </c>
      <c r="J973" t="s">
        <v>51</v>
      </c>
      <c r="K973">
        <v>4.3</v>
      </c>
      <c r="L973" t="s">
        <v>24</v>
      </c>
      <c r="M973" t="s">
        <v>43</v>
      </c>
      <c r="N973" t="s">
        <v>24</v>
      </c>
      <c r="O973" t="s">
        <v>24</v>
      </c>
      <c r="P973">
        <v>15</v>
      </c>
      <c r="Q973" t="s">
        <v>37</v>
      </c>
      <c r="R973" t="s">
        <v>38</v>
      </c>
      <c r="S973" t="str">
        <f t="shared" si="15"/>
        <v>Adult</v>
      </c>
    </row>
    <row r="974" spans="1:19" x14ac:dyDescent="0.3">
      <c r="A974">
        <v>973</v>
      </c>
      <c r="B974">
        <v>61</v>
      </c>
      <c r="C974" t="s">
        <v>17</v>
      </c>
      <c r="D974" t="s">
        <v>48</v>
      </c>
      <c r="E974" t="s">
        <v>40</v>
      </c>
      <c r="F974">
        <v>61</v>
      </c>
      <c r="G974" t="s">
        <v>110</v>
      </c>
      <c r="H974" t="s">
        <v>21</v>
      </c>
      <c r="I974" t="s">
        <v>78</v>
      </c>
      <c r="J974" t="s">
        <v>23</v>
      </c>
      <c r="K974">
        <v>3</v>
      </c>
      <c r="L974" t="s">
        <v>24</v>
      </c>
      <c r="M974" t="s">
        <v>52</v>
      </c>
      <c r="N974" t="s">
        <v>24</v>
      </c>
      <c r="O974" t="s">
        <v>24</v>
      </c>
      <c r="P974">
        <v>33</v>
      </c>
      <c r="Q974" t="s">
        <v>37</v>
      </c>
      <c r="R974" t="s">
        <v>38</v>
      </c>
      <c r="S974" t="str">
        <f t="shared" si="15"/>
        <v>Senior</v>
      </c>
    </row>
    <row r="975" spans="1:19" x14ac:dyDescent="0.3">
      <c r="A975">
        <v>974</v>
      </c>
      <c r="B975">
        <v>60</v>
      </c>
      <c r="C975" t="s">
        <v>17</v>
      </c>
      <c r="D975" t="s">
        <v>100</v>
      </c>
      <c r="E975" t="s">
        <v>61</v>
      </c>
      <c r="F975">
        <v>75</v>
      </c>
      <c r="G975" t="s">
        <v>110</v>
      </c>
      <c r="H975" t="s">
        <v>42</v>
      </c>
      <c r="I975" t="s">
        <v>83</v>
      </c>
      <c r="J975" t="s">
        <v>55</v>
      </c>
      <c r="K975">
        <v>3.5</v>
      </c>
      <c r="L975" t="s">
        <v>24</v>
      </c>
      <c r="M975" t="s">
        <v>68</v>
      </c>
      <c r="N975" t="s">
        <v>24</v>
      </c>
      <c r="O975" t="s">
        <v>24</v>
      </c>
      <c r="P975">
        <v>30</v>
      </c>
      <c r="Q975" t="s">
        <v>73</v>
      </c>
      <c r="R975" t="s">
        <v>56</v>
      </c>
      <c r="S975" t="str">
        <f t="shared" si="15"/>
        <v>Senior</v>
      </c>
    </row>
    <row r="976" spans="1:19" x14ac:dyDescent="0.3">
      <c r="A976">
        <v>975</v>
      </c>
      <c r="B976">
        <v>69</v>
      </c>
      <c r="C976" t="s">
        <v>17</v>
      </c>
      <c r="D976" t="s">
        <v>85</v>
      </c>
      <c r="E976" t="s">
        <v>19</v>
      </c>
      <c r="F976">
        <v>90</v>
      </c>
      <c r="G976" t="s">
        <v>96</v>
      </c>
      <c r="H976" t="s">
        <v>42</v>
      </c>
      <c r="I976" t="s">
        <v>116</v>
      </c>
      <c r="J976" t="s">
        <v>35</v>
      </c>
      <c r="K976">
        <v>3.6</v>
      </c>
      <c r="L976" t="s">
        <v>24</v>
      </c>
      <c r="M976" t="s">
        <v>68</v>
      </c>
      <c r="N976" t="s">
        <v>24</v>
      </c>
      <c r="O976" t="s">
        <v>24</v>
      </c>
      <c r="P976">
        <v>23</v>
      </c>
      <c r="Q976" t="s">
        <v>73</v>
      </c>
      <c r="R976" t="s">
        <v>86</v>
      </c>
      <c r="S976" t="str">
        <f t="shared" si="15"/>
        <v>Senior</v>
      </c>
    </row>
    <row r="977" spans="1:19" x14ac:dyDescent="0.3">
      <c r="A977">
        <v>976</v>
      </c>
      <c r="B977">
        <v>58</v>
      </c>
      <c r="C977" t="s">
        <v>17</v>
      </c>
      <c r="D977" t="s">
        <v>28</v>
      </c>
      <c r="E977" t="s">
        <v>19</v>
      </c>
      <c r="F977">
        <v>40</v>
      </c>
      <c r="G977" t="s">
        <v>147</v>
      </c>
      <c r="H977" t="s">
        <v>42</v>
      </c>
      <c r="I977" t="s">
        <v>76</v>
      </c>
      <c r="J977" t="s">
        <v>51</v>
      </c>
      <c r="K977">
        <v>3.8</v>
      </c>
      <c r="L977" t="s">
        <v>24</v>
      </c>
      <c r="M977" t="s">
        <v>68</v>
      </c>
      <c r="N977" t="s">
        <v>24</v>
      </c>
      <c r="O977" t="s">
        <v>24</v>
      </c>
      <c r="P977">
        <v>2</v>
      </c>
      <c r="Q977" t="s">
        <v>73</v>
      </c>
      <c r="R977" t="s">
        <v>38</v>
      </c>
      <c r="S977" t="str">
        <f t="shared" si="15"/>
        <v>Senior</v>
      </c>
    </row>
    <row r="978" spans="1:19" x14ac:dyDescent="0.3">
      <c r="A978">
        <v>977</v>
      </c>
      <c r="B978">
        <v>34</v>
      </c>
      <c r="C978" t="s">
        <v>17</v>
      </c>
      <c r="D978" t="s">
        <v>111</v>
      </c>
      <c r="E978" t="s">
        <v>19</v>
      </c>
      <c r="F978">
        <v>90</v>
      </c>
      <c r="G978" t="s">
        <v>101</v>
      </c>
      <c r="H978" t="s">
        <v>42</v>
      </c>
      <c r="I978" t="s">
        <v>22</v>
      </c>
      <c r="J978" t="s">
        <v>55</v>
      </c>
      <c r="K978">
        <v>3.6</v>
      </c>
      <c r="L978" t="s">
        <v>24</v>
      </c>
      <c r="M978" t="s">
        <v>25</v>
      </c>
      <c r="N978" t="s">
        <v>24</v>
      </c>
      <c r="O978" t="s">
        <v>24</v>
      </c>
      <c r="P978">
        <v>50</v>
      </c>
      <c r="Q978" t="s">
        <v>37</v>
      </c>
      <c r="R978" t="s">
        <v>95</v>
      </c>
      <c r="S978" t="str">
        <f t="shared" si="15"/>
        <v>Adult</v>
      </c>
    </row>
    <row r="979" spans="1:19" x14ac:dyDescent="0.3">
      <c r="A979">
        <v>978</v>
      </c>
      <c r="B979">
        <v>20</v>
      </c>
      <c r="C979" t="s">
        <v>17</v>
      </c>
      <c r="D979" t="s">
        <v>131</v>
      </c>
      <c r="E979" t="s">
        <v>65</v>
      </c>
      <c r="F979">
        <v>20</v>
      </c>
      <c r="G979" t="s">
        <v>147</v>
      </c>
      <c r="H979" t="s">
        <v>42</v>
      </c>
      <c r="I979" t="s">
        <v>92</v>
      </c>
      <c r="J979" t="s">
        <v>35</v>
      </c>
      <c r="K979">
        <v>4.5999999999999996</v>
      </c>
      <c r="L979" t="s">
        <v>24</v>
      </c>
      <c r="M979" t="s">
        <v>25</v>
      </c>
      <c r="N979" t="s">
        <v>24</v>
      </c>
      <c r="O979" t="s">
        <v>24</v>
      </c>
      <c r="P979">
        <v>34</v>
      </c>
      <c r="Q979" t="s">
        <v>31</v>
      </c>
      <c r="R979" t="s">
        <v>74</v>
      </c>
      <c r="S979" t="str">
        <f t="shared" si="15"/>
        <v>Adult</v>
      </c>
    </row>
    <row r="980" spans="1:19" x14ac:dyDescent="0.3">
      <c r="A980">
        <v>979</v>
      </c>
      <c r="B980">
        <v>56</v>
      </c>
      <c r="C980" t="s">
        <v>17</v>
      </c>
      <c r="D980" t="s">
        <v>141</v>
      </c>
      <c r="E980" t="s">
        <v>65</v>
      </c>
      <c r="F980">
        <v>40</v>
      </c>
      <c r="G980" t="s">
        <v>110</v>
      </c>
      <c r="H980" t="s">
        <v>42</v>
      </c>
      <c r="I980" t="s">
        <v>46</v>
      </c>
      <c r="J980" t="s">
        <v>51</v>
      </c>
      <c r="K980">
        <v>2.5</v>
      </c>
      <c r="L980" t="s">
        <v>24</v>
      </c>
      <c r="M980" t="s">
        <v>52</v>
      </c>
      <c r="N980" t="s">
        <v>24</v>
      </c>
      <c r="O980" t="s">
        <v>24</v>
      </c>
      <c r="P980">
        <v>33</v>
      </c>
      <c r="Q980" t="s">
        <v>37</v>
      </c>
      <c r="R980" t="s">
        <v>38</v>
      </c>
      <c r="S980" t="str">
        <f t="shared" si="15"/>
        <v>Senior</v>
      </c>
    </row>
    <row r="981" spans="1:19" x14ac:dyDescent="0.3">
      <c r="A981">
        <v>980</v>
      </c>
      <c r="B981">
        <v>64</v>
      </c>
      <c r="C981" t="s">
        <v>17</v>
      </c>
      <c r="D981" t="s">
        <v>122</v>
      </c>
      <c r="E981" t="s">
        <v>65</v>
      </c>
      <c r="F981">
        <v>33</v>
      </c>
      <c r="G981" t="s">
        <v>80</v>
      </c>
      <c r="H981" t="s">
        <v>34</v>
      </c>
      <c r="I981" t="s">
        <v>108</v>
      </c>
      <c r="J981" t="s">
        <v>55</v>
      </c>
      <c r="K981">
        <v>3.5</v>
      </c>
      <c r="L981" t="s">
        <v>24</v>
      </c>
      <c r="M981" t="s">
        <v>72</v>
      </c>
      <c r="N981" t="s">
        <v>24</v>
      </c>
      <c r="O981" t="s">
        <v>24</v>
      </c>
      <c r="P981">
        <v>34</v>
      </c>
      <c r="Q981" t="s">
        <v>84</v>
      </c>
      <c r="R981" t="s">
        <v>86</v>
      </c>
      <c r="S981" t="str">
        <f t="shared" si="15"/>
        <v>Senior</v>
      </c>
    </row>
    <row r="982" spans="1:19" x14ac:dyDescent="0.3">
      <c r="A982">
        <v>981</v>
      </c>
      <c r="B982">
        <v>56</v>
      </c>
      <c r="C982" t="s">
        <v>17</v>
      </c>
      <c r="D982" t="s">
        <v>135</v>
      </c>
      <c r="E982" t="s">
        <v>40</v>
      </c>
      <c r="F982">
        <v>98</v>
      </c>
      <c r="G982" t="s">
        <v>126</v>
      </c>
      <c r="H982" t="s">
        <v>34</v>
      </c>
      <c r="I982" t="s">
        <v>134</v>
      </c>
      <c r="J982" t="s">
        <v>35</v>
      </c>
      <c r="K982">
        <v>4</v>
      </c>
      <c r="L982" t="s">
        <v>24</v>
      </c>
      <c r="M982" t="s">
        <v>36</v>
      </c>
      <c r="N982" t="s">
        <v>24</v>
      </c>
      <c r="O982" t="s">
        <v>24</v>
      </c>
      <c r="P982">
        <v>39</v>
      </c>
      <c r="Q982" t="s">
        <v>44</v>
      </c>
      <c r="R982" t="s">
        <v>95</v>
      </c>
      <c r="S982" t="str">
        <f t="shared" si="15"/>
        <v>Senior</v>
      </c>
    </row>
    <row r="983" spans="1:19" x14ac:dyDescent="0.3">
      <c r="A983">
        <v>982</v>
      </c>
      <c r="B983">
        <v>27</v>
      </c>
      <c r="C983" t="s">
        <v>17</v>
      </c>
      <c r="D983" t="s">
        <v>131</v>
      </c>
      <c r="E983" t="s">
        <v>65</v>
      </c>
      <c r="F983">
        <v>42</v>
      </c>
      <c r="G983" t="s">
        <v>126</v>
      </c>
      <c r="H983" t="s">
        <v>42</v>
      </c>
      <c r="I983" t="s">
        <v>63</v>
      </c>
      <c r="J983" t="s">
        <v>35</v>
      </c>
      <c r="K983">
        <v>3.5</v>
      </c>
      <c r="L983" t="s">
        <v>24</v>
      </c>
      <c r="M983" t="s">
        <v>43</v>
      </c>
      <c r="N983" t="s">
        <v>24</v>
      </c>
      <c r="O983" t="s">
        <v>24</v>
      </c>
      <c r="P983">
        <v>47</v>
      </c>
      <c r="Q983" t="s">
        <v>37</v>
      </c>
      <c r="R983" t="s">
        <v>56</v>
      </c>
      <c r="S983" t="str">
        <f t="shared" si="15"/>
        <v>Adult</v>
      </c>
    </row>
    <row r="984" spans="1:19" x14ac:dyDescent="0.3">
      <c r="A984">
        <v>983</v>
      </c>
      <c r="B984">
        <v>35</v>
      </c>
      <c r="C984" t="s">
        <v>17</v>
      </c>
      <c r="D984" t="s">
        <v>60</v>
      </c>
      <c r="E984" t="s">
        <v>61</v>
      </c>
      <c r="F984">
        <v>62</v>
      </c>
      <c r="G984" t="s">
        <v>103</v>
      </c>
      <c r="H984" t="s">
        <v>34</v>
      </c>
      <c r="I984" t="s">
        <v>106</v>
      </c>
      <c r="J984" t="s">
        <v>51</v>
      </c>
      <c r="K984">
        <v>3.2</v>
      </c>
      <c r="L984" t="s">
        <v>24</v>
      </c>
      <c r="M984" t="s">
        <v>52</v>
      </c>
      <c r="N984" t="s">
        <v>24</v>
      </c>
      <c r="O984" t="s">
        <v>24</v>
      </c>
      <c r="P984">
        <v>37</v>
      </c>
      <c r="Q984" t="s">
        <v>44</v>
      </c>
      <c r="R984" t="s">
        <v>86</v>
      </c>
      <c r="S984" t="str">
        <f t="shared" si="15"/>
        <v>Adult</v>
      </c>
    </row>
    <row r="985" spans="1:19" x14ac:dyDescent="0.3">
      <c r="A985">
        <v>984</v>
      </c>
      <c r="B985">
        <v>24</v>
      </c>
      <c r="C985" t="s">
        <v>17</v>
      </c>
      <c r="D985" t="s">
        <v>122</v>
      </c>
      <c r="E985" t="s">
        <v>65</v>
      </c>
      <c r="F985">
        <v>45</v>
      </c>
      <c r="G985" t="s">
        <v>128</v>
      </c>
      <c r="H985" t="s">
        <v>21</v>
      </c>
      <c r="I985" t="s">
        <v>124</v>
      </c>
      <c r="J985" t="s">
        <v>23</v>
      </c>
      <c r="K985">
        <v>3.5</v>
      </c>
      <c r="L985" t="s">
        <v>24</v>
      </c>
      <c r="M985" t="s">
        <v>36</v>
      </c>
      <c r="N985" t="s">
        <v>24</v>
      </c>
      <c r="O985" t="s">
        <v>24</v>
      </c>
      <c r="P985">
        <v>40</v>
      </c>
      <c r="Q985" t="s">
        <v>26</v>
      </c>
      <c r="R985" t="s">
        <v>74</v>
      </c>
      <c r="S985" t="str">
        <f t="shared" si="15"/>
        <v>Adult</v>
      </c>
    </row>
    <row r="986" spans="1:19" x14ac:dyDescent="0.3">
      <c r="A986">
        <v>985</v>
      </c>
      <c r="B986">
        <v>26</v>
      </c>
      <c r="C986" t="s">
        <v>17</v>
      </c>
      <c r="D986" t="s">
        <v>69</v>
      </c>
      <c r="E986" t="s">
        <v>40</v>
      </c>
      <c r="F986">
        <v>78</v>
      </c>
      <c r="G986" t="s">
        <v>138</v>
      </c>
      <c r="H986" t="s">
        <v>42</v>
      </c>
      <c r="I986" t="s">
        <v>94</v>
      </c>
      <c r="J986" t="s">
        <v>51</v>
      </c>
      <c r="K986">
        <v>3.4</v>
      </c>
      <c r="L986" t="s">
        <v>24</v>
      </c>
      <c r="M986" t="s">
        <v>36</v>
      </c>
      <c r="N986" t="s">
        <v>24</v>
      </c>
      <c r="O986" t="s">
        <v>24</v>
      </c>
      <c r="P986">
        <v>8</v>
      </c>
      <c r="Q986" t="s">
        <v>37</v>
      </c>
      <c r="R986" t="s">
        <v>74</v>
      </c>
      <c r="S986" t="str">
        <f t="shared" si="15"/>
        <v>Adult</v>
      </c>
    </row>
    <row r="987" spans="1:19" x14ac:dyDescent="0.3">
      <c r="A987">
        <v>986</v>
      </c>
      <c r="B987">
        <v>32</v>
      </c>
      <c r="C987" t="s">
        <v>17</v>
      </c>
      <c r="D987" t="s">
        <v>64</v>
      </c>
      <c r="E987" t="s">
        <v>65</v>
      </c>
      <c r="F987">
        <v>80</v>
      </c>
      <c r="G987" t="s">
        <v>62</v>
      </c>
      <c r="H987" t="s">
        <v>42</v>
      </c>
      <c r="I987" t="s">
        <v>22</v>
      </c>
      <c r="J987" t="s">
        <v>55</v>
      </c>
      <c r="K987">
        <v>5</v>
      </c>
      <c r="L987" t="s">
        <v>24</v>
      </c>
      <c r="M987" t="s">
        <v>25</v>
      </c>
      <c r="N987" t="s">
        <v>24</v>
      </c>
      <c r="O987" t="s">
        <v>24</v>
      </c>
      <c r="P987">
        <v>12</v>
      </c>
      <c r="Q987" t="s">
        <v>73</v>
      </c>
      <c r="R987" t="s">
        <v>47</v>
      </c>
      <c r="S987" t="str">
        <f t="shared" si="15"/>
        <v>Adult</v>
      </c>
    </row>
    <row r="988" spans="1:19" x14ac:dyDescent="0.3">
      <c r="A988">
        <v>987</v>
      </c>
      <c r="B988">
        <v>54</v>
      </c>
      <c r="C988" t="s">
        <v>17</v>
      </c>
      <c r="D988" t="s">
        <v>117</v>
      </c>
      <c r="E988" t="s">
        <v>65</v>
      </c>
      <c r="F988">
        <v>96</v>
      </c>
      <c r="G988" t="s">
        <v>137</v>
      </c>
      <c r="H988" t="s">
        <v>34</v>
      </c>
      <c r="I988" t="s">
        <v>98</v>
      </c>
      <c r="J988" t="s">
        <v>35</v>
      </c>
      <c r="K988">
        <v>4.5</v>
      </c>
      <c r="L988" t="s">
        <v>24</v>
      </c>
      <c r="M988" t="s">
        <v>72</v>
      </c>
      <c r="N988" t="s">
        <v>24</v>
      </c>
      <c r="O988" t="s">
        <v>24</v>
      </c>
      <c r="P988">
        <v>36</v>
      </c>
      <c r="Q988" t="s">
        <v>73</v>
      </c>
      <c r="R988" t="s">
        <v>86</v>
      </c>
      <c r="S988" t="str">
        <f t="shared" si="15"/>
        <v>Senior</v>
      </c>
    </row>
    <row r="989" spans="1:19" x14ac:dyDescent="0.3">
      <c r="A989">
        <v>988</v>
      </c>
      <c r="B989">
        <v>62</v>
      </c>
      <c r="C989" t="s">
        <v>17</v>
      </c>
      <c r="D989" t="s">
        <v>64</v>
      </c>
      <c r="E989" t="s">
        <v>65</v>
      </c>
      <c r="F989">
        <v>47</v>
      </c>
      <c r="G989" t="s">
        <v>62</v>
      </c>
      <c r="H989" t="s">
        <v>42</v>
      </c>
      <c r="I989" t="s">
        <v>59</v>
      </c>
      <c r="J989" t="s">
        <v>51</v>
      </c>
      <c r="K989">
        <v>2.8</v>
      </c>
      <c r="L989" t="s">
        <v>24</v>
      </c>
      <c r="M989" t="s">
        <v>25</v>
      </c>
      <c r="N989" t="s">
        <v>24</v>
      </c>
      <c r="O989" t="s">
        <v>24</v>
      </c>
      <c r="P989">
        <v>48</v>
      </c>
      <c r="Q989" t="s">
        <v>44</v>
      </c>
      <c r="R989" t="s">
        <v>38</v>
      </c>
      <c r="S989" t="str">
        <f t="shared" si="15"/>
        <v>Senior</v>
      </c>
    </row>
    <row r="990" spans="1:19" x14ac:dyDescent="0.3">
      <c r="A990">
        <v>989</v>
      </c>
      <c r="B990">
        <v>50</v>
      </c>
      <c r="C990" t="s">
        <v>17</v>
      </c>
      <c r="D990" t="s">
        <v>93</v>
      </c>
      <c r="E990" t="s">
        <v>19</v>
      </c>
      <c r="F990">
        <v>84</v>
      </c>
      <c r="G990" t="s">
        <v>121</v>
      </c>
      <c r="H990" t="s">
        <v>42</v>
      </c>
      <c r="I990" t="s">
        <v>119</v>
      </c>
      <c r="J990" t="s">
        <v>23</v>
      </c>
      <c r="K990">
        <v>4.9000000000000004</v>
      </c>
      <c r="L990" t="s">
        <v>24</v>
      </c>
      <c r="M990" t="s">
        <v>68</v>
      </c>
      <c r="N990" t="s">
        <v>24</v>
      </c>
      <c r="O990" t="s">
        <v>24</v>
      </c>
      <c r="P990">
        <v>47</v>
      </c>
      <c r="Q990" t="s">
        <v>44</v>
      </c>
      <c r="R990" t="s">
        <v>27</v>
      </c>
      <c r="S990" t="str">
        <f t="shared" si="15"/>
        <v>Adult</v>
      </c>
    </row>
    <row r="991" spans="1:19" x14ac:dyDescent="0.3">
      <c r="A991">
        <v>990</v>
      </c>
      <c r="B991">
        <v>70</v>
      </c>
      <c r="C991" t="s">
        <v>17</v>
      </c>
      <c r="D991" t="s">
        <v>69</v>
      </c>
      <c r="E991" t="s">
        <v>40</v>
      </c>
      <c r="F991">
        <v>31</v>
      </c>
      <c r="G991" t="s">
        <v>103</v>
      </c>
      <c r="H991" t="s">
        <v>42</v>
      </c>
      <c r="I991" t="s">
        <v>116</v>
      </c>
      <c r="J991" t="s">
        <v>35</v>
      </c>
      <c r="K991">
        <v>3.1</v>
      </c>
      <c r="L991" t="s">
        <v>24</v>
      </c>
      <c r="M991" t="s">
        <v>72</v>
      </c>
      <c r="N991" t="s">
        <v>24</v>
      </c>
      <c r="O991" t="s">
        <v>24</v>
      </c>
      <c r="P991">
        <v>2</v>
      </c>
      <c r="Q991" t="s">
        <v>73</v>
      </c>
      <c r="R991" t="s">
        <v>86</v>
      </c>
      <c r="S991" t="str">
        <f t="shared" si="15"/>
        <v>Senior</v>
      </c>
    </row>
    <row r="992" spans="1:19" x14ac:dyDescent="0.3">
      <c r="A992">
        <v>991</v>
      </c>
      <c r="B992">
        <v>48</v>
      </c>
      <c r="C992" t="s">
        <v>17</v>
      </c>
      <c r="D992" t="s">
        <v>87</v>
      </c>
      <c r="E992" t="s">
        <v>65</v>
      </c>
      <c r="F992">
        <v>63</v>
      </c>
      <c r="G992" t="s">
        <v>147</v>
      </c>
      <c r="H992" t="s">
        <v>34</v>
      </c>
      <c r="I992" t="s">
        <v>132</v>
      </c>
      <c r="J992" t="s">
        <v>35</v>
      </c>
      <c r="K992">
        <v>4.8</v>
      </c>
      <c r="L992" t="s">
        <v>24</v>
      </c>
      <c r="M992" t="s">
        <v>72</v>
      </c>
      <c r="N992" t="s">
        <v>24</v>
      </c>
      <c r="O992" t="s">
        <v>24</v>
      </c>
      <c r="P992">
        <v>24</v>
      </c>
      <c r="Q992" t="s">
        <v>31</v>
      </c>
      <c r="R992" t="s">
        <v>38</v>
      </c>
      <c r="S992" t="str">
        <f t="shared" si="15"/>
        <v>Adult</v>
      </c>
    </row>
    <row r="993" spans="1:19" x14ac:dyDescent="0.3">
      <c r="A993">
        <v>992</v>
      </c>
      <c r="B993">
        <v>20</v>
      </c>
      <c r="C993" t="s">
        <v>17</v>
      </c>
      <c r="D993" t="s">
        <v>57</v>
      </c>
      <c r="E993" t="s">
        <v>19</v>
      </c>
      <c r="F993">
        <v>97</v>
      </c>
      <c r="G993" t="s">
        <v>148</v>
      </c>
      <c r="H993" t="s">
        <v>90</v>
      </c>
      <c r="I993" t="s">
        <v>50</v>
      </c>
      <c r="J993" t="s">
        <v>35</v>
      </c>
      <c r="K993">
        <v>2.7</v>
      </c>
      <c r="L993" t="s">
        <v>24</v>
      </c>
      <c r="M993" t="s">
        <v>52</v>
      </c>
      <c r="N993" t="s">
        <v>24</v>
      </c>
      <c r="O993" t="s">
        <v>24</v>
      </c>
      <c r="P993">
        <v>40</v>
      </c>
      <c r="Q993" t="s">
        <v>73</v>
      </c>
      <c r="R993" t="s">
        <v>74</v>
      </c>
      <c r="S993" t="str">
        <f t="shared" si="15"/>
        <v>Adult</v>
      </c>
    </row>
    <row r="994" spans="1:19" x14ac:dyDescent="0.3">
      <c r="A994">
        <v>993</v>
      </c>
      <c r="B994">
        <v>46</v>
      </c>
      <c r="C994" t="s">
        <v>17</v>
      </c>
      <c r="D994" t="s">
        <v>100</v>
      </c>
      <c r="E994" t="s">
        <v>61</v>
      </c>
      <c r="F994">
        <v>99</v>
      </c>
      <c r="G994" t="s">
        <v>58</v>
      </c>
      <c r="H994" t="s">
        <v>42</v>
      </c>
      <c r="I994" t="s">
        <v>22</v>
      </c>
      <c r="J994" t="s">
        <v>23</v>
      </c>
      <c r="K994">
        <v>4.5999999999999996</v>
      </c>
      <c r="L994" t="s">
        <v>24</v>
      </c>
      <c r="M994" t="s">
        <v>25</v>
      </c>
      <c r="N994" t="s">
        <v>24</v>
      </c>
      <c r="O994" t="s">
        <v>24</v>
      </c>
      <c r="P994">
        <v>50</v>
      </c>
      <c r="Q994" t="s">
        <v>84</v>
      </c>
      <c r="R994" t="s">
        <v>38</v>
      </c>
      <c r="S994" t="str">
        <f t="shared" si="15"/>
        <v>Adult</v>
      </c>
    </row>
    <row r="995" spans="1:19" x14ac:dyDescent="0.3">
      <c r="A995">
        <v>994</v>
      </c>
      <c r="B995">
        <v>51</v>
      </c>
      <c r="C995" t="s">
        <v>17</v>
      </c>
      <c r="D995" t="s">
        <v>39</v>
      </c>
      <c r="E995" t="s">
        <v>40</v>
      </c>
      <c r="F995">
        <v>90</v>
      </c>
      <c r="G995" t="s">
        <v>144</v>
      </c>
      <c r="H995" t="s">
        <v>42</v>
      </c>
      <c r="I995" t="s">
        <v>98</v>
      </c>
      <c r="J995" t="s">
        <v>23</v>
      </c>
      <c r="K995">
        <v>4.4000000000000004</v>
      </c>
      <c r="L995" t="s">
        <v>24</v>
      </c>
      <c r="M995" t="s">
        <v>72</v>
      </c>
      <c r="N995" t="s">
        <v>24</v>
      </c>
      <c r="O995" t="s">
        <v>24</v>
      </c>
      <c r="P995">
        <v>25</v>
      </c>
      <c r="Q995" t="s">
        <v>31</v>
      </c>
      <c r="R995" t="s">
        <v>38</v>
      </c>
      <c r="S995" t="str">
        <f t="shared" si="15"/>
        <v>Senior</v>
      </c>
    </row>
    <row r="996" spans="1:19" x14ac:dyDescent="0.3">
      <c r="A996">
        <v>995</v>
      </c>
      <c r="B996">
        <v>53</v>
      </c>
      <c r="C996" t="s">
        <v>17</v>
      </c>
      <c r="D996" t="s">
        <v>69</v>
      </c>
      <c r="E996" t="s">
        <v>40</v>
      </c>
      <c r="F996">
        <v>68</v>
      </c>
      <c r="G996" t="s">
        <v>82</v>
      </c>
      <c r="H996" t="s">
        <v>21</v>
      </c>
      <c r="I996" t="s">
        <v>81</v>
      </c>
      <c r="J996" t="s">
        <v>55</v>
      </c>
      <c r="K996">
        <v>3.2</v>
      </c>
      <c r="L996" t="s">
        <v>24</v>
      </c>
      <c r="M996" t="s">
        <v>25</v>
      </c>
      <c r="N996" t="s">
        <v>24</v>
      </c>
      <c r="O996" t="s">
        <v>24</v>
      </c>
      <c r="P996">
        <v>20</v>
      </c>
      <c r="Q996" t="s">
        <v>84</v>
      </c>
      <c r="R996" t="s">
        <v>86</v>
      </c>
      <c r="S996" t="str">
        <f t="shared" si="15"/>
        <v>Senior</v>
      </c>
    </row>
    <row r="997" spans="1:19" x14ac:dyDescent="0.3">
      <c r="A997">
        <v>996</v>
      </c>
      <c r="B997">
        <v>44</v>
      </c>
      <c r="C997" t="s">
        <v>17</v>
      </c>
      <c r="D997" t="s">
        <v>104</v>
      </c>
      <c r="E997" t="s">
        <v>65</v>
      </c>
      <c r="F997">
        <v>80</v>
      </c>
      <c r="G997" t="s">
        <v>133</v>
      </c>
      <c r="H997" t="s">
        <v>42</v>
      </c>
      <c r="I997" t="s">
        <v>134</v>
      </c>
      <c r="J997" t="s">
        <v>35</v>
      </c>
      <c r="K997">
        <v>3</v>
      </c>
      <c r="L997" t="s">
        <v>24</v>
      </c>
      <c r="M997" t="s">
        <v>68</v>
      </c>
      <c r="N997" t="s">
        <v>24</v>
      </c>
      <c r="O997" t="s">
        <v>24</v>
      </c>
      <c r="P997">
        <v>10</v>
      </c>
      <c r="Q997" t="s">
        <v>26</v>
      </c>
      <c r="R997" t="s">
        <v>38</v>
      </c>
      <c r="S997" t="str">
        <f t="shared" si="15"/>
        <v>Adult</v>
      </c>
    </row>
    <row r="998" spans="1:19" x14ac:dyDescent="0.3">
      <c r="A998">
        <v>997</v>
      </c>
      <c r="B998">
        <v>29</v>
      </c>
      <c r="C998" t="s">
        <v>17</v>
      </c>
      <c r="D998" t="s">
        <v>39</v>
      </c>
      <c r="E998" t="s">
        <v>40</v>
      </c>
      <c r="F998">
        <v>91</v>
      </c>
      <c r="G998" t="s">
        <v>77</v>
      </c>
      <c r="H998" t="s">
        <v>21</v>
      </c>
      <c r="I998" t="s">
        <v>30</v>
      </c>
      <c r="J998" t="s">
        <v>51</v>
      </c>
      <c r="K998">
        <v>4.9000000000000004</v>
      </c>
      <c r="L998" t="s">
        <v>24</v>
      </c>
      <c r="M998" t="s">
        <v>52</v>
      </c>
      <c r="N998" t="s">
        <v>24</v>
      </c>
      <c r="O998" t="s">
        <v>24</v>
      </c>
      <c r="P998">
        <v>32</v>
      </c>
      <c r="Q998" t="s">
        <v>73</v>
      </c>
      <c r="R998" t="s">
        <v>56</v>
      </c>
      <c r="S998" t="str">
        <f t="shared" si="15"/>
        <v>Adult</v>
      </c>
    </row>
    <row r="999" spans="1:19" x14ac:dyDescent="0.3">
      <c r="A999">
        <v>998</v>
      </c>
      <c r="B999">
        <v>64</v>
      </c>
      <c r="C999" t="s">
        <v>17</v>
      </c>
      <c r="D999" t="s">
        <v>93</v>
      </c>
      <c r="E999" t="s">
        <v>19</v>
      </c>
      <c r="F999">
        <v>30</v>
      </c>
      <c r="G999" t="s">
        <v>20</v>
      </c>
      <c r="H999" t="s">
        <v>42</v>
      </c>
      <c r="I999" t="s">
        <v>107</v>
      </c>
      <c r="J999" t="s">
        <v>35</v>
      </c>
      <c r="K999">
        <v>3.6</v>
      </c>
      <c r="L999" t="s">
        <v>24</v>
      </c>
      <c r="M999" t="s">
        <v>25</v>
      </c>
      <c r="N999" t="s">
        <v>24</v>
      </c>
      <c r="O999" t="s">
        <v>24</v>
      </c>
      <c r="P999">
        <v>31</v>
      </c>
      <c r="Q999" t="s">
        <v>31</v>
      </c>
      <c r="R999" t="s">
        <v>27</v>
      </c>
      <c r="S999" t="str">
        <f t="shared" si="15"/>
        <v>Senior</v>
      </c>
    </row>
    <row r="1000" spans="1:19" x14ac:dyDescent="0.3">
      <c r="A1000">
        <v>999</v>
      </c>
      <c r="B1000">
        <v>51</v>
      </c>
      <c r="C1000" t="s">
        <v>17</v>
      </c>
      <c r="D1000" t="s">
        <v>69</v>
      </c>
      <c r="E1000" t="s">
        <v>40</v>
      </c>
      <c r="F1000">
        <v>90</v>
      </c>
      <c r="G1000" t="s">
        <v>137</v>
      </c>
      <c r="H1000" t="s">
        <v>42</v>
      </c>
      <c r="I1000" t="s">
        <v>50</v>
      </c>
      <c r="J1000" t="s">
        <v>35</v>
      </c>
      <c r="K1000">
        <v>3.8</v>
      </c>
      <c r="L1000" t="s">
        <v>24</v>
      </c>
      <c r="M1000" t="s">
        <v>43</v>
      </c>
      <c r="N1000" t="s">
        <v>24</v>
      </c>
      <c r="O1000" t="s">
        <v>24</v>
      </c>
      <c r="P1000">
        <v>48</v>
      </c>
      <c r="Q1000" t="s">
        <v>73</v>
      </c>
      <c r="R1000" t="s">
        <v>74</v>
      </c>
      <c r="S1000" t="str">
        <f t="shared" si="15"/>
        <v>Senior</v>
      </c>
    </row>
    <row r="1001" spans="1:19" x14ac:dyDescent="0.3">
      <c r="A1001">
        <v>1000</v>
      </c>
      <c r="B1001">
        <v>50</v>
      </c>
      <c r="C1001" t="s">
        <v>17</v>
      </c>
      <c r="D1001" t="s">
        <v>123</v>
      </c>
      <c r="E1001" t="s">
        <v>19</v>
      </c>
      <c r="F1001">
        <v>28</v>
      </c>
      <c r="G1001" t="s">
        <v>128</v>
      </c>
      <c r="H1001" t="s">
        <v>21</v>
      </c>
      <c r="I1001" t="s">
        <v>108</v>
      </c>
      <c r="J1001" t="s">
        <v>35</v>
      </c>
      <c r="K1001">
        <v>2.9</v>
      </c>
      <c r="L1001" t="s">
        <v>24</v>
      </c>
      <c r="M1001" t="s">
        <v>52</v>
      </c>
      <c r="N1001" t="s">
        <v>24</v>
      </c>
      <c r="O1001" t="s">
        <v>24</v>
      </c>
      <c r="P1001">
        <v>23</v>
      </c>
      <c r="Q1001" t="s">
        <v>84</v>
      </c>
      <c r="R1001" t="s">
        <v>86</v>
      </c>
      <c r="S1001" t="str">
        <f t="shared" si="15"/>
        <v>Adult</v>
      </c>
    </row>
    <row r="1002" spans="1:19" x14ac:dyDescent="0.3">
      <c r="A1002">
        <v>1001</v>
      </c>
      <c r="B1002">
        <v>43</v>
      </c>
      <c r="C1002" t="s">
        <v>17</v>
      </c>
      <c r="D1002" t="s">
        <v>123</v>
      </c>
      <c r="E1002" t="s">
        <v>19</v>
      </c>
      <c r="F1002">
        <v>46</v>
      </c>
      <c r="G1002" t="s">
        <v>140</v>
      </c>
      <c r="H1002" t="s">
        <v>42</v>
      </c>
      <c r="I1002" t="s">
        <v>106</v>
      </c>
      <c r="J1002" t="s">
        <v>23</v>
      </c>
      <c r="K1002">
        <v>3.9</v>
      </c>
      <c r="L1002" t="s">
        <v>24</v>
      </c>
      <c r="M1002" t="s">
        <v>25</v>
      </c>
      <c r="N1002" t="s">
        <v>24</v>
      </c>
      <c r="O1002" t="s">
        <v>24</v>
      </c>
      <c r="P1002">
        <v>1</v>
      </c>
      <c r="Q1002" t="s">
        <v>73</v>
      </c>
      <c r="R1002" t="s">
        <v>74</v>
      </c>
      <c r="S1002" t="str">
        <f t="shared" si="15"/>
        <v>Adult</v>
      </c>
    </row>
    <row r="1003" spans="1:19" x14ac:dyDescent="0.3">
      <c r="A1003">
        <v>1002</v>
      </c>
      <c r="B1003">
        <v>61</v>
      </c>
      <c r="C1003" t="s">
        <v>17</v>
      </c>
      <c r="D1003" t="s">
        <v>79</v>
      </c>
      <c r="E1003" t="s">
        <v>19</v>
      </c>
      <c r="F1003">
        <v>60</v>
      </c>
      <c r="G1003" t="s">
        <v>147</v>
      </c>
      <c r="H1003" t="s">
        <v>42</v>
      </c>
      <c r="I1003" t="s">
        <v>119</v>
      </c>
      <c r="J1003" t="s">
        <v>55</v>
      </c>
      <c r="K1003">
        <v>3.6</v>
      </c>
      <c r="L1003" t="s">
        <v>24</v>
      </c>
      <c r="M1003" t="s">
        <v>52</v>
      </c>
      <c r="N1003" t="s">
        <v>24</v>
      </c>
      <c r="O1003" t="s">
        <v>24</v>
      </c>
      <c r="P1003">
        <v>4</v>
      </c>
      <c r="Q1003" t="s">
        <v>84</v>
      </c>
      <c r="R1003" t="s">
        <v>27</v>
      </c>
      <c r="S1003" t="str">
        <f t="shared" si="15"/>
        <v>Senior</v>
      </c>
    </row>
    <row r="1004" spans="1:19" x14ac:dyDescent="0.3">
      <c r="A1004">
        <v>1003</v>
      </c>
      <c r="B1004">
        <v>55</v>
      </c>
      <c r="C1004" t="s">
        <v>17</v>
      </c>
      <c r="D1004" t="s">
        <v>69</v>
      </c>
      <c r="E1004" t="s">
        <v>40</v>
      </c>
      <c r="F1004">
        <v>59</v>
      </c>
      <c r="G1004" t="s">
        <v>112</v>
      </c>
      <c r="H1004" t="s">
        <v>42</v>
      </c>
      <c r="I1004" t="s">
        <v>50</v>
      </c>
      <c r="J1004" t="s">
        <v>35</v>
      </c>
      <c r="K1004">
        <v>3.5</v>
      </c>
      <c r="L1004" t="s">
        <v>24</v>
      </c>
      <c r="M1004" t="s">
        <v>72</v>
      </c>
      <c r="N1004" t="s">
        <v>24</v>
      </c>
      <c r="O1004" t="s">
        <v>24</v>
      </c>
      <c r="P1004">
        <v>3</v>
      </c>
      <c r="Q1004" t="s">
        <v>73</v>
      </c>
      <c r="R1004" t="s">
        <v>74</v>
      </c>
      <c r="S1004" t="str">
        <f t="shared" si="15"/>
        <v>Senior</v>
      </c>
    </row>
    <row r="1005" spans="1:19" x14ac:dyDescent="0.3">
      <c r="A1005">
        <v>1004</v>
      </c>
      <c r="B1005">
        <v>56</v>
      </c>
      <c r="C1005" t="s">
        <v>17</v>
      </c>
      <c r="D1005" t="s">
        <v>122</v>
      </c>
      <c r="E1005" t="s">
        <v>65</v>
      </c>
      <c r="F1005">
        <v>68</v>
      </c>
      <c r="G1005" t="s">
        <v>121</v>
      </c>
      <c r="H1005" t="s">
        <v>42</v>
      </c>
      <c r="I1005" t="s">
        <v>94</v>
      </c>
      <c r="J1005" t="s">
        <v>55</v>
      </c>
      <c r="K1005">
        <v>4</v>
      </c>
      <c r="L1005" t="s">
        <v>24</v>
      </c>
      <c r="M1005" t="s">
        <v>72</v>
      </c>
      <c r="N1005" t="s">
        <v>24</v>
      </c>
      <c r="O1005" t="s">
        <v>24</v>
      </c>
      <c r="P1005">
        <v>3</v>
      </c>
      <c r="Q1005" t="s">
        <v>31</v>
      </c>
      <c r="R1005" t="s">
        <v>74</v>
      </c>
      <c r="S1005" t="str">
        <f t="shared" si="15"/>
        <v>Senior</v>
      </c>
    </row>
    <row r="1006" spans="1:19" x14ac:dyDescent="0.3">
      <c r="A1006">
        <v>1005</v>
      </c>
      <c r="B1006">
        <v>33</v>
      </c>
      <c r="C1006" t="s">
        <v>17</v>
      </c>
      <c r="D1006" t="s">
        <v>130</v>
      </c>
      <c r="E1006" t="s">
        <v>65</v>
      </c>
      <c r="F1006">
        <v>79</v>
      </c>
      <c r="G1006" t="s">
        <v>120</v>
      </c>
      <c r="H1006" t="s">
        <v>42</v>
      </c>
      <c r="I1006" t="s">
        <v>92</v>
      </c>
      <c r="J1006" t="s">
        <v>51</v>
      </c>
      <c r="K1006">
        <v>4.8</v>
      </c>
      <c r="L1006" t="s">
        <v>24</v>
      </c>
      <c r="M1006" t="s">
        <v>68</v>
      </c>
      <c r="N1006" t="s">
        <v>24</v>
      </c>
      <c r="O1006" t="s">
        <v>24</v>
      </c>
      <c r="P1006">
        <v>44</v>
      </c>
      <c r="Q1006" t="s">
        <v>31</v>
      </c>
      <c r="R1006" t="s">
        <v>47</v>
      </c>
      <c r="S1006" t="str">
        <f t="shared" si="15"/>
        <v>Adult</v>
      </c>
    </row>
    <row r="1007" spans="1:19" x14ac:dyDescent="0.3">
      <c r="A1007">
        <v>1006</v>
      </c>
      <c r="B1007">
        <v>43</v>
      </c>
      <c r="C1007" t="s">
        <v>17</v>
      </c>
      <c r="D1007" t="s">
        <v>130</v>
      </c>
      <c r="E1007" t="s">
        <v>65</v>
      </c>
      <c r="F1007">
        <v>94</v>
      </c>
      <c r="G1007" t="s">
        <v>82</v>
      </c>
      <c r="H1007" t="s">
        <v>42</v>
      </c>
      <c r="I1007" t="s">
        <v>78</v>
      </c>
      <c r="J1007" t="s">
        <v>23</v>
      </c>
      <c r="K1007">
        <v>3.9</v>
      </c>
      <c r="L1007" t="s">
        <v>24</v>
      </c>
      <c r="M1007" t="s">
        <v>72</v>
      </c>
      <c r="N1007" t="s">
        <v>24</v>
      </c>
      <c r="O1007" t="s">
        <v>24</v>
      </c>
      <c r="P1007">
        <v>5</v>
      </c>
      <c r="Q1007" t="s">
        <v>84</v>
      </c>
      <c r="R1007" t="s">
        <v>74</v>
      </c>
      <c r="S1007" t="str">
        <f t="shared" si="15"/>
        <v>Adult</v>
      </c>
    </row>
    <row r="1008" spans="1:19" x14ac:dyDescent="0.3">
      <c r="A1008">
        <v>1007</v>
      </c>
      <c r="B1008">
        <v>21</v>
      </c>
      <c r="C1008" t="s">
        <v>17</v>
      </c>
      <c r="D1008" t="s">
        <v>93</v>
      </c>
      <c r="E1008" t="s">
        <v>19</v>
      </c>
      <c r="F1008">
        <v>83</v>
      </c>
      <c r="G1008" t="s">
        <v>149</v>
      </c>
      <c r="H1008" t="s">
        <v>34</v>
      </c>
      <c r="I1008" t="s">
        <v>91</v>
      </c>
      <c r="J1008" t="s">
        <v>51</v>
      </c>
      <c r="K1008">
        <v>4.5</v>
      </c>
      <c r="L1008" t="s">
        <v>24</v>
      </c>
      <c r="M1008" t="s">
        <v>43</v>
      </c>
      <c r="N1008" t="s">
        <v>24</v>
      </c>
      <c r="O1008" t="s">
        <v>24</v>
      </c>
      <c r="P1008">
        <v>50</v>
      </c>
      <c r="Q1008" t="s">
        <v>26</v>
      </c>
      <c r="R1008" t="s">
        <v>56</v>
      </c>
      <c r="S1008" t="str">
        <f t="shared" si="15"/>
        <v>Adult</v>
      </c>
    </row>
    <row r="1009" spans="1:19" x14ac:dyDescent="0.3">
      <c r="A1009">
        <v>1008</v>
      </c>
      <c r="B1009">
        <v>58</v>
      </c>
      <c r="C1009" t="s">
        <v>17</v>
      </c>
      <c r="D1009" t="s">
        <v>141</v>
      </c>
      <c r="E1009" t="s">
        <v>65</v>
      </c>
      <c r="F1009">
        <v>62</v>
      </c>
      <c r="G1009" t="s">
        <v>140</v>
      </c>
      <c r="H1009" t="s">
        <v>90</v>
      </c>
      <c r="I1009" t="s">
        <v>46</v>
      </c>
      <c r="J1009" t="s">
        <v>35</v>
      </c>
      <c r="K1009">
        <v>4.8</v>
      </c>
      <c r="L1009" t="s">
        <v>24</v>
      </c>
      <c r="M1009" t="s">
        <v>52</v>
      </c>
      <c r="N1009" t="s">
        <v>24</v>
      </c>
      <c r="O1009" t="s">
        <v>24</v>
      </c>
      <c r="P1009">
        <v>2</v>
      </c>
      <c r="Q1009" t="s">
        <v>37</v>
      </c>
      <c r="R1009" t="s">
        <v>47</v>
      </c>
      <c r="S1009" t="str">
        <f t="shared" si="15"/>
        <v>Senior</v>
      </c>
    </row>
    <row r="1010" spans="1:19" x14ac:dyDescent="0.3">
      <c r="A1010">
        <v>1009</v>
      </c>
      <c r="B1010">
        <v>41</v>
      </c>
      <c r="C1010" t="s">
        <v>17</v>
      </c>
      <c r="D1010" t="s">
        <v>117</v>
      </c>
      <c r="E1010" t="s">
        <v>65</v>
      </c>
      <c r="F1010">
        <v>85</v>
      </c>
      <c r="G1010" t="s">
        <v>128</v>
      </c>
      <c r="H1010" t="s">
        <v>42</v>
      </c>
      <c r="I1010" t="s">
        <v>67</v>
      </c>
      <c r="J1010" t="s">
        <v>35</v>
      </c>
      <c r="K1010">
        <v>2.6</v>
      </c>
      <c r="L1010" t="s">
        <v>24</v>
      </c>
      <c r="M1010" t="s">
        <v>72</v>
      </c>
      <c r="N1010" t="s">
        <v>24</v>
      </c>
      <c r="O1010" t="s">
        <v>24</v>
      </c>
      <c r="P1010">
        <v>29</v>
      </c>
      <c r="Q1010" t="s">
        <v>44</v>
      </c>
      <c r="R1010" t="s">
        <v>47</v>
      </c>
      <c r="S1010" t="str">
        <f t="shared" si="15"/>
        <v>Adult</v>
      </c>
    </row>
    <row r="1011" spans="1:19" x14ac:dyDescent="0.3">
      <c r="A1011">
        <v>1010</v>
      </c>
      <c r="B1011">
        <v>39</v>
      </c>
      <c r="C1011" t="s">
        <v>17</v>
      </c>
      <c r="D1011" t="s">
        <v>102</v>
      </c>
      <c r="E1011" t="s">
        <v>19</v>
      </c>
      <c r="F1011">
        <v>30</v>
      </c>
      <c r="G1011" t="s">
        <v>58</v>
      </c>
      <c r="H1011" t="s">
        <v>42</v>
      </c>
      <c r="I1011" t="s">
        <v>63</v>
      </c>
      <c r="J1011" t="s">
        <v>51</v>
      </c>
      <c r="K1011">
        <v>3.1</v>
      </c>
      <c r="L1011" t="s">
        <v>24</v>
      </c>
      <c r="M1011" t="s">
        <v>25</v>
      </c>
      <c r="N1011" t="s">
        <v>24</v>
      </c>
      <c r="O1011" t="s">
        <v>24</v>
      </c>
      <c r="P1011">
        <v>11</v>
      </c>
      <c r="Q1011" t="s">
        <v>26</v>
      </c>
      <c r="R1011" t="s">
        <v>47</v>
      </c>
      <c r="S1011" t="str">
        <f t="shared" si="15"/>
        <v>Adult</v>
      </c>
    </row>
    <row r="1012" spans="1:19" x14ac:dyDescent="0.3">
      <c r="A1012">
        <v>1011</v>
      </c>
      <c r="B1012">
        <v>54</v>
      </c>
      <c r="C1012" t="s">
        <v>17</v>
      </c>
      <c r="D1012" t="s">
        <v>32</v>
      </c>
      <c r="E1012" t="s">
        <v>19</v>
      </c>
      <c r="F1012">
        <v>24</v>
      </c>
      <c r="G1012" t="s">
        <v>145</v>
      </c>
      <c r="H1012" t="s">
        <v>90</v>
      </c>
      <c r="I1012" t="s">
        <v>22</v>
      </c>
      <c r="J1012" t="s">
        <v>35</v>
      </c>
      <c r="K1012">
        <v>4.7</v>
      </c>
      <c r="L1012" t="s">
        <v>24</v>
      </c>
      <c r="M1012" t="s">
        <v>68</v>
      </c>
      <c r="N1012" t="s">
        <v>24</v>
      </c>
      <c r="O1012" t="s">
        <v>24</v>
      </c>
      <c r="P1012">
        <v>37</v>
      </c>
      <c r="Q1012" t="s">
        <v>37</v>
      </c>
      <c r="R1012" t="s">
        <v>27</v>
      </c>
      <c r="S1012" t="str">
        <f t="shared" si="15"/>
        <v>Senior</v>
      </c>
    </row>
    <row r="1013" spans="1:19" x14ac:dyDescent="0.3">
      <c r="A1013">
        <v>1012</v>
      </c>
      <c r="B1013">
        <v>43</v>
      </c>
      <c r="C1013" t="s">
        <v>17</v>
      </c>
      <c r="D1013" t="s">
        <v>130</v>
      </c>
      <c r="E1013" t="s">
        <v>65</v>
      </c>
      <c r="F1013">
        <v>25</v>
      </c>
      <c r="G1013" t="s">
        <v>54</v>
      </c>
      <c r="H1013" t="s">
        <v>21</v>
      </c>
      <c r="I1013" t="s">
        <v>124</v>
      </c>
      <c r="J1013" t="s">
        <v>35</v>
      </c>
      <c r="K1013">
        <v>2.9</v>
      </c>
      <c r="L1013" t="s">
        <v>24</v>
      </c>
      <c r="M1013" t="s">
        <v>43</v>
      </c>
      <c r="N1013" t="s">
        <v>24</v>
      </c>
      <c r="O1013" t="s">
        <v>24</v>
      </c>
      <c r="P1013">
        <v>32</v>
      </c>
      <c r="Q1013" t="s">
        <v>84</v>
      </c>
      <c r="R1013" t="s">
        <v>27</v>
      </c>
      <c r="S1013" t="str">
        <f t="shared" si="15"/>
        <v>Adult</v>
      </c>
    </row>
    <row r="1014" spans="1:19" x14ac:dyDescent="0.3">
      <c r="A1014">
        <v>1013</v>
      </c>
      <c r="B1014">
        <v>28</v>
      </c>
      <c r="C1014" t="s">
        <v>17</v>
      </c>
      <c r="D1014" t="s">
        <v>39</v>
      </c>
      <c r="E1014" t="s">
        <v>40</v>
      </c>
      <c r="F1014">
        <v>37</v>
      </c>
      <c r="G1014" t="s">
        <v>128</v>
      </c>
      <c r="H1014" t="s">
        <v>21</v>
      </c>
      <c r="I1014" t="s">
        <v>83</v>
      </c>
      <c r="J1014" t="s">
        <v>51</v>
      </c>
      <c r="K1014">
        <v>3.8</v>
      </c>
      <c r="L1014" t="s">
        <v>24</v>
      </c>
      <c r="M1014" t="s">
        <v>25</v>
      </c>
      <c r="N1014" t="s">
        <v>24</v>
      </c>
      <c r="O1014" t="s">
        <v>24</v>
      </c>
      <c r="P1014">
        <v>27</v>
      </c>
      <c r="Q1014" t="s">
        <v>37</v>
      </c>
      <c r="R1014" t="s">
        <v>47</v>
      </c>
      <c r="S1014" t="str">
        <f t="shared" si="15"/>
        <v>Adult</v>
      </c>
    </row>
    <row r="1015" spans="1:19" x14ac:dyDescent="0.3">
      <c r="A1015">
        <v>1014</v>
      </c>
      <c r="B1015">
        <v>59</v>
      </c>
      <c r="C1015" t="s">
        <v>17</v>
      </c>
      <c r="D1015" t="s">
        <v>131</v>
      </c>
      <c r="E1015" t="s">
        <v>65</v>
      </c>
      <c r="F1015">
        <v>69</v>
      </c>
      <c r="G1015" t="s">
        <v>129</v>
      </c>
      <c r="H1015" t="s">
        <v>90</v>
      </c>
      <c r="I1015" t="s">
        <v>94</v>
      </c>
      <c r="J1015" t="s">
        <v>51</v>
      </c>
      <c r="K1015">
        <v>3.8</v>
      </c>
      <c r="L1015" t="s">
        <v>24</v>
      </c>
      <c r="M1015" t="s">
        <v>68</v>
      </c>
      <c r="N1015" t="s">
        <v>24</v>
      </c>
      <c r="O1015" t="s">
        <v>24</v>
      </c>
      <c r="P1015">
        <v>31</v>
      </c>
      <c r="Q1015" t="s">
        <v>26</v>
      </c>
      <c r="R1015" t="s">
        <v>74</v>
      </c>
      <c r="S1015" t="str">
        <f t="shared" si="15"/>
        <v>Senior</v>
      </c>
    </row>
    <row r="1016" spans="1:19" x14ac:dyDescent="0.3">
      <c r="A1016">
        <v>1015</v>
      </c>
      <c r="B1016">
        <v>28</v>
      </c>
      <c r="C1016" t="s">
        <v>17</v>
      </c>
      <c r="D1016" t="s">
        <v>69</v>
      </c>
      <c r="E1016" t="s">
        <v>40</v>
      </c>
      <c r="F1016">
        <v>97</v>
      </c>
      <c r="G1016" t="s">
        <v>121</v>
      </c>
      <c r="H1016" t="s">
        <v>42</v>
      </c>
      <c r="I1016" t="s">
        <v>81</v>
      </c>
      <c r="J1016" t="s">
        <v>51</v>
      </c>
      <c r="K1016">
        <v>3</v>
      </c>
      <c r="L1016" t="s">
        <v>24</v>
      </c>
      <c r="M1016" t="s">
        <v>52</v>
      </c>
      <c r="N1016" t="s">
        <v>24</v>
      </c>
      <c r="O1016" t="s">
        <v>24</v>
      </c>
      <c r="P1016">
        <v>36</v>
      </c>
      <c r="Q1016" t="s">
        <v>84</v>
      </c>
      <c r="R1016" t="s">
        <v>27</v>
      </c>
      <c r="S1016" t="str">
        <f t="shared" si="15"/>
        <v>Adult</v>
      </c>
    </row>
    <row r="1017" spans="1:19" x14ac:dyDescent="0.3">
      <c r="A1017">
        <v>1016</v>
      </c>
      <c r="B1017">
        <v>68</v>
      </c>
      <c r="C1017" t="s">
        <v>17</v>
      </c>
      <c r="D1017" t="s">
        <v>141</v>
      </c>
      <c r="E1017" t="s">
        <v>65</v>
      </c>
      <c r="F1017">
        <v>24</v>
      </c>
      <c r="G1017" t="s">
        <v>96</v>
      </c>
      <c r="H1017" t="s">
        <v>42</v>
      </c>
      <c r="I1017" t="s">
        <v>107</v>
      </c>
      <c r="J1017" t="s">
        <v>51</v>
      </c>
      <c r="K1017">
        <v>4.0999999999999996</v>
      </c>
      <c r="L1017" t="s">
        <v>24</v>
      </c>
      <c r="M1017" t="s">
        <v>52</v>
      </c>
      <c r="N1017" t="s">
        <v>24</v>
      </c>
      <c r="O1017" t="s">
        <v>24</v>
      </c>
      <c r="P1017">
        <v>34</v>
      </c>
      <c r="Q1017" t="s">
        <v>31</v>
      </c>
      <c r="R1017" t="s">
        <v>38</v>
      </c>
      <c r="S1017" t="str">
        <f t="shared" si="15"/>
        <v>Senior</v>
      </c>
    </row>
    <row r="1018" spans="1:19" x14ac:dyDescent="0.3">
      <c r="A1018">
        <v>1017</v>
      </c>
      <c r="B1018">
        <v>20</v>
      </c>
      <c r="C1018" t="s">
        <v>17</v>
      </c>
      <c r="D1018" t="s">
        <v>131</v>
      </c>
      <c r="E1018" t="s">
        <v>65</v>
      </c>
      <c r="F1018">
        <v>30</v>
      </c>
      <c r="G1018" t="s">
        <v>133</v>
      </c>
      <c r="H1018" t="s">
        <v>90</v>
      </c>
      <c r="I1018" t="s">
        <v>142</v>
      </c>
      <c r="J1018" t="s">
        <v>51</v>
      </c>
      <c r="K1018">
        <v>3.4</v>
      </c>
      <c r="L1018" t="s">
        <v>24</v>
      </c>
      <c r="M1018" t="s">
        <v>25</v>
      </c>
      <c r="N1018" t="s">
        <v>24</v>
      </c>
      <c r="O1018" t="s">
        <v>24</v>
      </c>
      <c r="P1018">
        <v>15</v>
      </c>
      <c r="Q1018" t="s">
        <v>73</v>
      </c>
      <c r="R1018" t="s">
        <v>95</v>
      </c>
      <c r="S1018" t="str">
        <f t="shared" si="15"/>
        <v>Adult</v>
      </c>
    </row>
    <row r="1019" spans="1:19" x14ac:dyDescent="0.3">
      <c r="A1019">
        <v>1018</v>
      </c>
      <c r="B1019">
        <v>21</v>
      </c>
      <c r="C1019" t="s">
        <v>17</v>
      </c>
      <c r="D1019" t="s">
        <v>100</v>
      </c>
      <c r="E1019" t="s">
        <v>61</v>
      </c>
      <c r="F1019">
        <v>53</v>
      </c>
      <c r="G1019" t="s">
        <v>99</v>
      </c>
      <c r="H1019" t="s">
        <v>21</v>
      </c>
      <c r="I1019" t="s">
        <v>119</v>
      </c>
      <c r="J1019" t="s">
        <v>55</v>
      </c>
      <c r="K1019">
        <v>2.5</v>
      </c>
      <c r="L1019" t="s">
        <v>24</v>
      </c>
      <c r="M1019" t="s">
        <v>25</v>
      </c>
      <c r="N1019" t="s">
        <v>24</v>
      </c>
      <c r="O1019" t="s">
        <v>24</v>
      </c>
      <c r="P1019">
        <v>14</v>
      </c>
      <c r="Q1019" t="s">
        <v>37</v>
      </c>
      <c r="R1019" t="s">
        <v>47</v>
      </c>
      <c r="S1019" t="str">
        <f t="shared" si="15"/>
        <v>Adult</v>
      </c>
    </row>
    <row r="1020" spans="1:19" x14ac:dyDescent="0.3">
      <c r="A1020">
        <v>1019</v>
      </c>
      <c r="B1020">
        <v>50</v>
      </c>
      <c r="C1020" t="s">
        <v>17</v>
      </c>
      <c r="D1020" t="s">
        <v>79</v>
      </c>
      <c r="E1020" t="s">
        <v>19</v>
      </c>
      <c r="F1020">
        <v>70</v>
      </c>
      <c r="G1020" t="s">
        <v>140</v>
      </c>
      <c r="H1020" t="s">
        <v>90</v>
      </c>
      <c r="I1020" t="s">
        <v>59</v>
      </c>
      <c r="J1020" t="s">
        <v>35</v>
      </c>
      <c r="K1020">
        <v>4.9000000000000004</v>
      </c>
      <c r="L1020" t="s">
        <v>24</v>
      </c>
      <c r="M1020" t="s">
        <v>43</v>
      </c>
      <c r="N1020" t="s">
        <v>24</v>
      </c>
      <c r="O1020" t="s">
        <v>24</v>
      </c>
      <c r="P1020">
        <v>46</v>
      </c>
      <c r="Q1020" t="s">
        <v>31</v>
      </c>
      <c r="R1020" t="s">
        <v>38</v>
      </c>
      <c r="S1020" t="str">
        <f t="shared" si="15"/>
        <v>Adult</v>
      </c>
    </row>
    <row r="1021" spans="1:19" x14ac:dyDescent="0.3">
      <c r="A1021">
        <v>1020</v>
      </c>
      <c r="B1021">
        <v>32</v>
      </c>
      <c r="C1021" t="s">
        <v>17</v>
      </c>
      <c r="D1021" t="s">
        <v>53</v>
      </c>
      <c r="E1021" t="s">
        <v>19</v>
      </c>
      <c r="F1021">
        <v>76</v>
      </c>
      <c r="G1021" t="s">
        <v>20</v>
      </c>
      <c r="H1021" t="s">
        <v>34</v>
      </c>
      <c r="I1021" t="s">
        <v>116</v>
      </c>
      <c r="J1021" t="s">
        <v>23</v>
      </c>
      <c r="K1021">
        <v>2.8</v>
      </c>
      <c r="L1021" t="s">
        <v>24</v>
      </c>
      <c r="M1021" t="s">
        <v>52</v>
      </c>
      <c r="N1021" t="s">
        <v>24</v>
      </c>
      <c r="O1021" t="s">
        <v>24</v>
      </c>
      <c r="P1021">
        <v>33</v>
      </c>
      <c r="Q1021" t="s">
        <v>26</v>
      </c>
      <c r="R1021" t="s">
        <v>74</v>
      </c>
      <c r="S1021" t="str">
        <f t="shared" si="15"/>
        <v>Adult</v>
      </c>
    </row>
    <row r="1022" spans="1:19" x14ac:dyDescent="0.3">
      <c r="A1022">
        <v>1021</v>
      </c>
      <c r="B1022">
        <v>24</v>
      </c>
      <c r="C1022" t="s">
        <v>17</v>
      </c>
      <c r="D1022" t="s">
        <v>117</v>
      </c>
      <c r="E1022" t="s">
        <v>65</v>
      </c>
      <c r="F1022">
        <v>95</v>
      </c>
      <c r="G1022" t="s">
        <v>77</v>
      </c>
      <c r="H1022" t="s">
        <v>42</v>
      </c>
      <c r="I1022" t="s">
        <v>92</v>
      </c>
      <c r="J1022" t="s">
        <v>55</v>
      </c>
      <c r="K1022">
        <v>4.5</v>
      </c>
      <c r="L1022" t="s">
        <v>24</v>
      </c>
      <c r="M1022" t="s">
        <v>25</v>
      </c>
      <c r="N1022" t="s">
        <v>24</v>
      </c>
      <c r="O1022" t="s">
        <v>24</v>
      </c>
      <c r="P1022">
        <v>41</v>
      </c>
      <c r="Q1022" t="s">
        <v>84</v>
      </c>
      <c r="R1022" t="s">
        <v>47</v>
      </c>
      <c r="S1022" t="str">
        <f t="shared" si="15"/>
        <v>Adult</v>
      </c>
    </row>
    <row r="1023" spans="1:19" x14ac:dyDescent="0.3">
      <c r="A1023">
        <v>1022</v>
      </c>
      <c r="B1023">
        <v>55</v>
      </c>
      <c r="C1023" t="s">
        <v>17</v>
      </c>
      <c r="D1023" t="s">
        <v>60</v>
      </c>
      <c r="E1023" t="s">
        <v>61</v>
      </c>
      <c r="F1023">
        <v>51</v>
      </c>
      <c r="G1023" t="s">
        <v>33</v>
      </c>
      <c r="H1023" t="s">
        <v>34</v>
      </c>
      <c r="I1023" t="s">
        <v>91</v>
      </c>
      <c r="J1023" t="s">
        <v>23</v>
      </c>
      <c r="K1023">
        <v>4.9000000000000004</v>
      </c>
      <c r="L1023" t="s">
        <v>24</v>
      </c>
      <c r="M1023" t="s">
        <v>68</v>
      </c>
      <c r="N1023" t="s">
        <v>24</v>
      </c>
      <c r="O1023" t="s">
        <v>24</v>
      </c>
      <c r="P1023">
        <v>39</v>
      </c>
      <c r="Q1023" t="s">
        <v>44</v>
      </c>
      <c r="R1023" t="s">
        <v>38</v>
      </c>
      <c r="S1023" t="str">
        <f t="shared" si="15"/>
        <v>Senior</v>
      </c>
    </row>
    <row r="1024" spans="1:19" x14ac:dyDescent="0.3">
      <c r="A1024">
        <v>1023</v>
      </c>
      <c r="B1024">
        <v>61</v>
      </c>
      <c r="C1024" t="s">
        <v>17</v>
      </c>
      <c r="D1024" t="s">
        <v>64</v>
      </c>
      <c r="E1024" t="s">
        <v>65</v>
      </c>
      <c r="F1024">
        <v>41</v>
      </c>
      <c r="G1024" t="s">
        <v>143</v>
      </c>
      <c r="H1024" t="s">
        <v>42</v>
      </c>
      <c r="I1024" t="s">
        <v>91</v>
      </c>
      <c r="J1024" t="s">
        <v>23</v>
      </c>
      <c r="K1024">
        <v>4.9000000000000004</v>
      </c>
      <c r="L1024" t="s">
        <v>24</v>
      </c>
      <c r="M1024" t="s">
        <v>72</v>
      </c>
      <c r="N1024" t="s">
        <v>24</v>
      </c>
      <c r="O1024" t="s">
        <v>24</v>
      </c>
      <c r="P1024">
        <v>7</v>
      </c>
      <c r="Q1024" t="s">
        <v>31</v>
      </c>
      <c r="R1024" t="s">
        <v>47</v>
      </c>
      <c r="S1024" t="str">
        <f t="shared" si="15"/>
        <v>Senior</v>
      </c>
    </row>
    <row r="1025" spans="1:19" x14ac:dyDescent="0.3">
      <c r="A1025">
        <v>1024</v>
      </c>
      <c r="B1025">
        <v>61</v>
      </c>
      <c r="C1025" t="s">
        <v>17</v>
      </c>
      <c r="D1025" t="s">
        <v>87</v>
      </c>
      <c r="E1025" t="s">
        <v>65</v>
      </c>
      <c r="F1025">
        <v>71</v>
      </c>
      <c r="G1025" t="s">
        <v>29</v>
      </c>
      <c r="H1025" t="s">
        <v>34</v>
      </c>
      <c r="I1025" t="s">
        <v>46</v>
      </c>
      <c r="J1025" t="s">
        <v>23</v>
      </c>
      <c r="K1025">
        <v>3.5</v>
      </c>
      <c r="L1025" t="s">
        <v>24</v>
      </c>
      <c r="M1025" t="s">
        <v>36</v>
      </c>
      <c r="N1025" t="s">
        <v>24</v>
      </c>
      <c r="O1025" t="s">
        <v>24</v>
      </c>
      <c r="P1025">
        <v>29</v>
      </c>
      <c r="Q1025" t="s">
        <v>73</v>
      </c>
      <c r="R1025" t="s">
        <v>95</v>
      </c>
      <c r="S1025" t="str">
        <f t="shared" si="15"/>
        <v>Senior</v>
      </c>
    </row>
    <row r="1026" spans="1:19" x14ac:dyDescent="0.3">
      <c r="A1026">
        <v>1025</v>
      </c>
      <c r="B1026">
        <v>28</v>
      </c>
      <c r="C1026" t="s">
        <v>17</v>
      </c>
      <c r="D1026" t="s">
        <v>111</v>
      </c>
      <c r="E1026" t="s">
        <v>19</v>
      </c>
      <c r="F1026">
        <v>66</v>
      </c>
      <c r="G1026" t="s">
        <v>136</v>
      </c>
      <c r="H1026" t="s">
        <v>42</v>
      </c>
      <c r="I1026" t="s">
        <v>71</v>
      </c>
      <c r="J1026" t="s">
        <v>51</v>
      </c>
      <c r="K1026">
        <v>3.5</v>
      </c>
      <c r="L1026" t="s">
        <v>24</v>
      </c>
      <c r="M1026" t="s">
        <v>36</v>
      </c>
      <c r="N1026" t="s">
        <v>24</v>
      </c>
      <c r="O1026" t="s">
        <v>24</v>
      </c>
      <c r="P1026">
        <v>18</v>
      </c>
      <c r="Q1026" t="s">
        <v>26</v>
      </c>
      <c r="R1026" t="s">
        <v>56</v>
      </c>
      <c r="S1026" t="str">
        <f t="shared" si="15"/>
        <v>Adult</v>
      </c>
    </row>
    <row r="1027" spans="1:19" x14ac:dyDescent="0.3">
      <c r="A1027">
        <v>1026</v>
      </c>
      <c r="B1027">
        <v>60</v>
      </c>
      <c r="C1027" t="s">
        <v>17</v>
      </c>
      <c r="D1027" t="s">
        <v>53</v>
      </c>
      <c r="E1027" t="s">
        <v>19</v>
      </c>
      <c r="F1027">
        <v>84</v>
      </c>
      <c r="G1027" t="s">
        <v>143</v>
      </c>
      <c r="H1027" t="s">
        <v>42</v>
      </c>
      <c r="I1027" t="s">
        <v>76</v>
      </c>
      <c r="J1027" t="s">
        <v>23</v>
      </c>
      <c r="K1027">
        <v>4.9000000000000004</v>
      </c>
      <c r="L1027" t="s">
        <v>24</v>
      </c>
      <c r="M1027" t="s">
        <v>36</v>
      </c>
      <c r="N1027" t="s">
        <v>24</v>
      </c>
      <c r="O1027" t="s">
        <v>24</v>
      </c>
      <c r="P1027">
        <v>15</v>
      </c>
      <c r="Q1027" t="s">
        <v>37</v>
      </c>
      <c r="R1027" t="s">
        <v>47</v>
      </c>
      <c r="S1027" t="str">
        <f t="shared" ref="S1027:S1090" si="16">IF(B1027&gt;50,"Senior",IF(B1027&gt;=20,"Adult","Teenager"))</f>
        <v>Senior</v>
      </c>
    </row>
    <row r="1028" spans="1:19" x14ac:dyDescent="0.3">
      <c r="A1028">
        <v>1027</v>
      </c>
      <c r="B1028">
        <v>49</v>
      </c>
      <c r="C1028" t="s">
        <v>17</v>
      </c>
      <c r="D1028" t="s">
        <v>64</v>
      </c>
      <c r="E1028" t="s">
        <v>65</v>
      </c>
      <c r="F1028">
        <v>95</v>
      </c>
      <c r="G1028" t="s">
        <v>139</v>
      </c>
      <c r="H1028" t="s">
        <v>21</v>
      </c>
      <c r="I1028" t="s">
        <v>46</v>
      </c>
      <c r="J1028" t="s">
        <v>23</v>
      </c>
      <c r="K1028">
        <v>3</v>
      </c>
      <c r="L1028" t="s">
        <v>24</v>
      </c>
      <c r="M1028" t="s">
        <v>25</v>
      </c>
      <c r="N1028" t="s">
        <v>24</v>
      </c>
      <c r="O1028" t="s">
        <v>24</v>
      </c>
      <c r="P1028">
        <v>39</v>
      </c>
      <c r="Q1028" t="s">
        <v>44</v>
      </c>
      <c r="R1028" t="s">
        <v>74</v>
      </c>
      <c r="S1028" t="str">
        <f t="shared" si="16"/>
        <v>Adult</v>
      </c>
    </row>
    <row r="1029" spans="1:19" x14ac:dyDescent="0.3">
      <c r="A1029">
        <v>1028</v>
      </c>
      <c r="B1029">
        <v>33</v>
      </c>
      <c r="C1029" t="s">
        <v>17</v>
      </c>
      <c r="D1029" t="s">
        <v>104</v>
      </c>
      <c r="E1029" t="s">
        <v>65</v>
      </c>
      <c r="F1029">
        <v>90</v>
      </c>
      <c r="G1029" t="s">
        <v>121</v>
      </c>
      <c r="H1029" t="s">
        <v>21</v>
      </c>
      <c r="I1029" t="s">
        <v>83</v>
      </c>
      <c r="J1029" t="s">
        <v>51</v>
      </c>
      <c r="K1029">
        <v>2.8</v>
      </c>
      <c r="L1029" t="s">
        <v>24</v>
      </c>
      <c r="M1029" t="s">
        <v>43</v>
      </c>
      <c r="N1029" t="s">
        <v>24</v>
      </c>
      <c r="O1029" t="s">
        <v>24</v>
      </c>
      <c r="P1029">
        <v>11</v>
      </c>
      <c r="Q1029" t="s">
        <v>31</v>
      </c>
      <c r="R1029" t="s">
        <v>86</v>
      </c>
      <c r="S1029" t="str">
        <f t="shared" si="16"/>
        <v>Adult</v>
      </c>
    </row>
    <row r="1030" spans="1:19" x14ac:dyDescent="0.3">
      <c r="A1030">
        <v>1029</v>
      </c>
      <c r="B1030">
        <v>45</v>
      </c>
      <c r="C1030" t="s">
        <v>17</v>
      </c>
      <c r="D1030" t="s">
        <v>102</v>
      </c>
      <c r="E1030" t="s">
        <v>19</v>
      </c>
      <c r="F1030">
        <v>36</v>
      </c>
      <c r="G1030" t="s">
        <v>143</v>
      </c>
      <c r="H1030" t="s">
        <v>34</v>
      </c>
      <c r="I1030" t="s">
        <v>91</v>
      </c>
      <c r="J1030" t="s">
        <v>51</v>
      </c>
      <c r="K1030">
        <v>3.7</v>
      </c>
      <c r="L1030" t="s">
        <v>24</v>
      </c>
      <c r="M1030" t="s">
        <v>52</v>
      </c>
      <c r="N1030" t="s">
        <v>24</v>
      </c>
      <c r="O1030" t="s">
        <v>24</v>
      </c>
      <c r="P1030">
        <v>4</v>
      </c>
      <c r="Q1030" t="s">
        <v>31</v>
      </c>
      <c r="R1030" t="s">
        <v>27</v>
      </c>
      <c r="S1030" t="str">
        <f t="shared" si="16"/>
        <v>Adult</v>
      </c>
    </row>
    <row r="1031" spans="1:19" x14ac:dyDescent="0.3">
      <c r="A1031">
        <v>1030</v>
      </c>
      <c r="B1031">
        <v>29</v>
      </c>
      <c r="C1031" t="s">
        <v>17</v>
      </c>
      <c r="D1031" t="s">
        <v>141</v>
      </c>
      <c r="E1031" t="s">
        <v>65</v>
      </c>
      <c r="F1031">
        <v>22</v>
      </c>
      <c r="G1031" t="s">
        <v>121</v>
      </c>
      <c r="H1031" t="s">
        <v>42</v>
      </c>
      <c r="I1031" t="s">
        <v>71</v>
      </c>
      <c r="J1031" t="s">
        <v>35</v>
      </c>
      <c r="K1031">
        <v>3.6</v>
      </c>
      <c r="L1031" t="s">
        <v>24</v>
      </c>
      <c r="M1031" t="s">
        <v>68</v>
      </c>
      <c r="N1031" t="s">
        <v>24</v>
      </c>
      <c r="O1031" t="s">
        <v>24</v>
      </c>
      <c r="P1031">
        <v>33</v>
      </c>
      <c r="Q1031" t="s">
        <v>26</v>
      </c>
      <c r="R1031" t="s">
        <v>74</v>
      </c>
      <c r="S1031" t="str">
        <f t="shared" si="16"/>
        <v>Adult</v>
      </c>
    </row>
    <row r="1032" spans="1:19" x14ac:dyDescent="0.3">
      <c r="A1032">
        <v>1031</v>
      </c>
      <c r="B1032">
        <v>58</v>
      </c>
      <c r="C1032" t="s">
        <v>17</v>
      </c>
      <c r="D1032" t="s">
        <v>60</v>
      </c>
      <c r="E1032" t="s">
        <v>61</v>
      </c>
      <c r="F1032">
        <v>89</v>
      </c>
      <c r="G1032" t="s">
        <v>20</v>
      </c>
      <c r="H1032" t="s">
        <v>21</v>
      </c>
      <c r="I1032" t="s">
        <v>142</v>
      </c>
      <c r="J1032" t="s">
        <v>23</v>
      </c>
      <c r="K1032">
        <v>3.3</v>
      </c>
      <c r="L1032" t="s">
        <v>24</v>
      </c>
      <c r="M1032" t="s">
        <v>43</v>
      </c>
      <c r="N1032" t="s">
        <v>24</v>
      </c>
      <c r="O1032" t="s">
        <v>24</v>
      </c>
      <c r="P1032">
        <v>37</v>
      </c>
      <c r="Q1032" t="s">
        <v>84</v>
      </c>
      <c r="R1032" t="s">
        <v>56</v>
      </c>
      <c r="S1032" t="str">
        <f t="shared" si="16"/>
        <v>Senior</v>
      </c>
    </row>
    <row r="1033" spans="1:19" x14ac:dyDescent="0.3">
      <c r="A1033">
        <v>1032</v>
      </c>
      <c r="B1033">
        <v>22</v>
      </c>
      <c r="C1033" t="s">
        <v>17</v>
      </c>
      <c r="D1033" t="s">
        <v>39</v>
      </c>
      <c r="E1033" t="s">
        <v>40</v>
      </c>
      <c r="F1033">
        <v>50</v>
      </c>
      <c r="G1033" t="s">
        <v>120</v>
      </c>
      <c r="H1033" t="s">
        <v>42</v>
      </c>
      <c r="I1033" t="s">
        <v>83</v>
      </c>
      <c r="J1033" t="s">
        <v>35</v>
      </c>
      <c r="K1033">
        <v>3.4</v>
      </c>
      <c r="L1033" t="s">
        <v>24</v>
      </c>
      <c r="M1033" t="s">
        <v>36</v>
      </c>
      <c r="N1033" t="s">
        <v>24</v>
      </c>
      <c r="O1033" t="s">
        <v>24</v>
      </c>
      <c r="P1033">
        <v>32</v>
      </c>
      <c r="Q1033" t="s">
        <v>31</v>
      </c>
      <c r="R1033" t="s">
        <v>56</v>
      </c>
      <c r="S1033" t="str">
        <f t="shared" si="16"/>
        <v>Adult</v>
      </c>
    </row>
    <row r="1034" spans="1:19" x14ac:dyDescent="0.3">
      <c r="A1034">
        <v>1033</v>
      </c>
      <c r="B1034">
        <v>55</v>
      </c>
      <c r="C1034" t="s">
        <v>17</v>
      </c>
      <c r="D1034" t="s">
        <v>135</v>
      </c>
      <c r="E1034" t="s">
        <v>40</v>
      </c>
      <c r="F1034">
        <v>36</v>
      </c>
      <c r="G1034" t="s">
        <v>29</v>
      </c>
      <c r="H1034" t="s">
        <v>42</v>
      </c>
      <c r="I1034" t="s">
        <v>91</v>
      </c>
      <c r="J1034" t="s">
        <v>55</v>
      </c>
      <c r="K1034">
        <v>4</v>
      </c>
      <c r="L1034" t="s">
        <v>24</v>
      </c>
      <c r="M1034" t="s">
        <v>36</v>
      </c>
      <c r="N1034" t="s">
        <v>24</v>
      </c>
      <c r="O1034" t="s">
        <v>24</v>
      </c>
      <c r="P1034">
        <v>44</v>
      </c>
      <c r="Q1034" t="s">
        <v>37</v>
      </c>
      <c r="R1034" t="s">
        <v>56</v>
      </c>
      <c r="S1034" t="str">
        <f t="shared" si="16"/>
        <v>Senior</v>
      </c>
    </row>
    <row r="1035" spans="1:19" x14ac:dyDescent="0.3">
      <c r="A1035">
        <v>1034</v>
      </c>
      <c r="B1035">
        <v>19</v>
      </c>
      <c r="C1035" t="s">
        <v>17</v>
      </c>
      <c r="D1035" t="s">
        <v>93</v>
      </c>
      <c r="E1035" t="s">
        <v>19</v>
      </c>
      <c r="F1035">
        <v>52</v>
      </c>
      <c r="G1035" t="s">
        <v>54</v>
      </c>
      <c r="H1035" t="s">
        <v>34</v>
      </c>
      <c r="I1035" t="s">
        <v>63</v>
      </c>
      <c r="J1035" t="s">
        <v>35</v>
      </c>
      <c r="K1035">
        <v>4.5999999999999996</v>
      </c>
      <c r="L1035" t="s">
        <v>24</v>
      </c>
      <c r="M1035" t="s">
        <v>36</v>
      </c>
      <c r="N1035" t="s">
        <v>24</v>
      </c>
      <c r="O1035" t="s">
        <v>24</v>
      </c>
      <c r="P1035">
        <v>41</v>
      </c>
      <c r="Q1035" t="s">
        <v>73</v>
      </c>
      <c r="R1035" t="s">
        <v>56</v>
      </c>
      <c r="S1035" t="str">
        <f t="shared" si="16"/>
        <v>Teenager</v>
      </c>
    </row>
    <row r="1036" spans="1:19" x14ac:dyDescent="0.3">
      <c r="A1036">
        <v>1035</v>
      </c>
      <c r="B1036">
        <v>68</v>
      </c>
      <c r="C1036" t="s">
        <v>17</v>
      </c>
      <c r="D1036" t="s">
        <v>123</v>
      </c>
      <c r="E1036" t="s">
        <v>19</v>
      </c>
      <c r="F1036">
        <v>29</v>
      </c>
      <c r="G1036" t="s">
        <v>126</v>
      </c>
      <c r="H1036" t="s">
        <v>42</v>
      </c>
      <c r="I1036" t="s">
        <v>76</v>
      </c>
      <c r="J1036" t="s">
        <v>55</v>
      </c>
      <c r="K1036">
        <v>4.2</v>
      </c>
      <c r="L1036" t="s">
        <v>24</v>
      </c>
      <c r="M1036" t="s">
        <v>43</v>
      </c>
      <c r="N1036" t="s">
        <v>24</v>
      </c>
      <c r="O1036" t="s">
        <v>24</v>
      </c>
      <c r="P1036">
        <v>44</v>
      </c>
      <c r="Q1036" t="s">
        <v>73</v>
      </c>
      <c r="R1036" t="s">
        <v>38</v>
      </c>
      <c r="S1036" t="str">
        <f t="shared" si="16"/>
        <v>Senior</v>
      </c>
    </row>
    <row r="1037" spans="1:19" x14ac:dyDescent="0.3">
      <c r="A1037">
        <v>1036</v>
      </c>
      <c r="B1037">
        <v>61</v>
      </c>
      <c r="C1037" t="s">
        <v>17</v>
      </c>
      <c r="D1037" t="s">
        <v>18</v>
      </c>
      <c r="E1037" t="s">
        <v>19</v>
      </c>
      <c r="F1037">
        <v>89</v>
      </c>
      <c r="G1037" t="s">
        <v>140</v>
      </c>
      <c r="H1037" t="s">
        <v>42</v>
      </c>
      <c r="I1037" t="s">
        <v>108</v>
      </c>
      <c r="J1037" t="s">
        <v>55</v>
      </c>
      <c r="K1037">
        <v>2.8</v>
      </c>
      <c r="L1037" t="s">
        <v>24</v>
      </c>
      <c r="M1037" t="s">
        <v>25</v>
      </c>
      <c r="N1037" t="s">
        <v>24</v>
      </c>
      <c r="O1037" t="s">
        <v>24</v>
      </c>
      <c r="P1037">
        <v>32</v>
      </c>
      <c r="Q1037" t="s">
        <v>26</v>
      </c>
      <c r="R1037" t="s">
        <v>47</v>
      </c>
      <c r="S1037" t="str">
        <f t="shared" si="16"/>
        <v>Senior</v>
      </c>
    </row>
    <row r="1038" spans="1:19" x14ac:dyDescent="0.3">
      <c r="A1038">
        <v>1037</v>
      </c>
      <c r="B1038">
        <v>68</v>
      </c>
      <c r="C1038" t="s">
        <v>17</v>
      </c>
      <c r="D1038" t="s">
        <v>64</v>
      </c>
      <c r="E1038" t="s">
        <v>65</v>
      </c>
      <c r="F1038">
        <v>47</v>
      </c>
      <c r="G1038" t="s">
        <v>75</v>
      </c>
      <c r="H1038" t="s">
        <v>42</v>
      </c>
      <c r="I1038" t="s">
        <v>132</v>
      </c>
      <c r="J1038" t="s">
        <v>55</v>
      </c>
      <c r="K1038">
        <v>3.7</v>
      </c>
      <c r="L1038" t="s">
        <v>24</v>
      </c>
      <c r="M1038" t="s">
        <v>68</v>
      </c>
      <c r="N1038" t="s">
        <v>24</v>
      </c>
      <c r="O1038" t="s">
        <v>24</v>
      </c>
      <c r="P1038">
        <v>13</v>
      </c>
      <c r="Q1038" t="s">
        <v>73</v>
      </c>
      <c r="R1038" t="s">
        <v>86</v>
      </c>
      <c r="S1038" t="str">
        <f t="shared" si="16"/>
        <v>Senior</v>
      </c>
    </row>
    <row r="1039" spans="1:19" x14ac:dyDescent="0.3">
      <c r="A1039">
        <v>1038</v>
      </c>
      <c r="B1039">
        <v>52</v>
      </c>
      <c r="C1039" t="s">
        <v>17</v>
      </c>
      <c r="D1039" t="s">
        <v>104</v>
      </c>
      <c r="E1039" t="s">
        <v>65</v>
      </c>
      <c r="F1039">
        <v>25</v>
      </c>
      <c r="G1039" t="s">
        <v>41</v>
      </c>
      <c r="H1039" t="s">
        <v>90</v>
      </c>
      <c r="I1039" t="s">
        <v>108</v>
      </c>
      <c r="J1039" t="s">
        <v>35</v>
      </c>
      <c r="K1039">
        <v>3.4</v>
      </c>
      <c r="L1039" t="s">
        <v>24</v>
      </c>
      <c r="M1039" t="s">
        <v>52</v>
      </c>
      <c r="N1039" t="s">
        <v>24</v>
      </c>
      <c r="O1039" t="s">
        <v>24</v>
      </c>
      <c r="P1039">
        <v>48</v>
      </c>
      <c r="Q1039" t="s">
        <v>84</v>
      </c>
      <c r="R1039" t="s">
        <v>56</v>
      </c>
      <c r="S1039" t="str">
        <f t="shared" si="16"/>
        <v>Senior</v>
      </c>
    </row>
    <row r="1040" spans="1:19" x14ac:dyDescent="0.3">
      <c r="A1040">
        <v>1039</v>
      </c>
      <c r="B1040">
        <v>41</v>
      </c>
      <c r="C1040" t="s">
        <v>17</v>
      </c>
      <c r="D1040" t="s">
        <v>93</v>
      </c>
      <c r="E1040" t="s">
        <v>19</v>
      </c>
      <c r="F1040">
        <v>74</v>
      </c>
      <c r="G1040" t="s">
        <v>143</v>
      </c>
      <c r="H1040" t="s">
        <v>90</v>
      </c>
      <c r="I1040" t="s">
        <v>107</v>
      </c>
      <c r="J1040" t="s">
        <v>55</v>
      </c>
      <c r="K1040">
        <v>3</v>
      </c>
      <c r="L1040" t="s">
        <v>24</v>
      </c>
      <c r="M1040" t="s">
        <v>25</v>
      </c>
      <c r="N1040" t="s">
        <v>24</v>
      </c>
      <c r="O1040" t="s">
        <v>24</v>
      </c>
      <c r="P1040">
        <v>3</v>
      </c>
      <c r="Q1040" t="s">
        <v>73</v>
      </c>
      <c r="R1040" t="s">
        <v>38</v>
      </c>
      <c r="S1040" t="str">
        <f t="shared" si="16"/>
        <v>Adult</v>
      </c>
    </row>
    <row r="1041" spans="1:19" x14ac:dyDescent="0.3">
      <c r="A1041">
        <v>1040</v>
      </c>
      <c r="B1041">
        <v>29</v>
      </c>
      <c r="C1041" t="s">
        <v>17</v>
      </c>
      <c r="D1041" t="s">
        <v>131</v>
      </c>
      <c r="E1041" t="s">
        <v>65</v>
      </c>
      <c r="F1041">
        <v>46</v>
      </c>
      <c r="G1041" t="s">
        <v>149</v>
      </c>
      <c r="H1041" t="s">
        <v>42</v>
      </c>
      <c r="I1041" t="s">
        <v>134</v>
      </c>
      <c r="J1041" t="s">
        <v>55</v>
      </c>
      <c r="K1041">
        <v>4.8</v>
      </c>
      <c r="L1041" t="s">
        <v>24</v>
      </c>
      <c r="M1041" t="s">
        <v>52</v>
      </c>
      <c r="N1041" t="s">
        <v>24</v>
      </c>
      <c r="O1041" t="s">
        <v>24</v>
      </c>
      <c r="P1041">
        <v>39</v>
      </c>
      <c r="Q1041" t="s">
        <v>26</v>
      </c>
      <c r="R1041" t="s">
        <v>86</v>
      </c>
      <c r="S1041" t="str">
        <f t="shared" si="16"/>
        <v>Adult</v>
      </c>
    </row>
    <row r="1042" spans="1:19" x14ac:dyDescent="0.3">
      <c r="A1042">
        <v>1041</v>
      </c>
      <c r="B1042">
        <v>68</v>
      </c>
      <c r="C1042" t="s">
        <v>17</v>
      </c>
      <c r="D1042" t="s">
        <v>32</v>
      </c>
      <c r="E1042" t="s">
        <v>19</v>
      </c>
      <c r="F1042">
        <v>22</v>
      </c>
      <c r="G1042" t="s">
        <v>96</v>
      </c>
      <c r="H1042" t="s">
        <v>34</v>
      </c>
      <c r="I1042" t="s">
        <v>134</v>
      </c>
      <c r="J1042" t="s">
        <v>55</v>
      </c>
      <c r="K1042">
        <v>4</v>
      </c>
      <c r="L1042" t="s">
        <v>24</v>
      </c>
      <c r="M1042" t="s">
        <v>43</v>
      </c>
      <c r="N1042" t="s">
        <v>24</v>
      </c>
      <c r="O1042" t="s">
        <v>24</v>
      </c>
      <c r="P1042">
        <v>7</v>
      </c>
      <c r="Q1042" t="s">
        <v>31</v>
      </c>
      <c r="R1042" t="s">
        <v>27</v>
      </c>
      <c r="S1042" t="str">
        <f t="shared" si="16"/>
        <v>Senior</v>
      </c>
    </row>
    <row r="1043" spans="1:19" x14ac:dyDescent="0.3">
      <c r="A1043">
        <v>1042</v>
      </c>
      <c r="B1043">
        <v>36</v>
      </c>
      <c r="C1043" t="s">
        <v>17</v>
      </c>
      <c r="D1043" t="s">
        <v>53</v>
      </c>
      <c r="E1043" t="s">
        <v>19</v>
      </c>
      <c r="F1043">
        <v>25</v>
      </c>
      <c r="G1043" t="s">
        <v>146</v>
      </c>
      <c r="H1043" t="s">
        <v>42</v>
      </c>
      <c r="I1043" t="s">
        <v>119</v>
      </c>
      <c r="J1043" t="s">
        <v>51</v>
      </c>
      <c r="K1043">
        <v>4.9000000000000004</v>
      </c>
      <c r="L1043" t="s">
        <v>24</v>
      </c>
      <c r="M1043" t="s">
        <v>43</v>
      </c>
      <c r="N1043" t="s">
        <v>24</v>
      </c>
      <c r="O1043" t="s">
        <v>24</v>
      </c>
      <c r="P1043">
        <v>11</v>
      </c>
      <c r="Q1043" t="s">
        <v>31</v>
      </c>
      <c r="R1043" t="s">
        <v>27</v>
      </c>
      <c r="S1043" t="str">
        <f t="shared" si="16"/>
        <v>Adult</v>
      </c>
    </row>
    <row r="1044" spans="1:19" x14ac:dyDescent="0.3">
      <c r="A1044">
        <v>1043</v>
      </c>
      <c r="B1044">
        <v>55</v>
      </c>
      <c r="C1044" t="s">
        <v>17</v>
      </c>
      <c r="D1044" t="s">
        <v>131</v>
      </c>
      <c r="E1044" t="s">
        <v>65</v>
      </c>
      <c r="F1044">
        <v>80</v>
      </c>
      <c r="G1044" t="s">
        <v>126</v>
      </c>
      <c r="H1044" t="s">
        <v>42</v>
      </c>
      <c r="I1044" t="s">
        <v>30</v>
      </c>
      <c r="J1044" t="s">
        <v>35</v>
      </c>
      <c r="K1044">
        <v>4.9000000000000004</v>
      </c>
      <c r="L1044" t="s">
        <v>24</v>
      </c>
      <c r="M1044" t="s">
        <v>43</v>
      </c>
      <c r="N1044" t="s">
        <v>24</v>
      </c>
      <c r="O1044" t="s">
        <v>24</v>
      </c>
      <c r="P1044">
        <v>47</v>
      </c>
      <c r="Q1044" t="s">
        <v>37</v>
      </c>
      <c r="R1044" t="s">
        <v>38</v>
      </c>
      <c r="S1044" t="str">
        <f t="shared" si="16"/>
        <v>Senior</v>
      </c>
    </row>
    <row r="1045" spans="1:19" x14ac:dyDescent="0.3">
      <c r="A1045">
        <v>1044</v>
      </c>
      <c r="B1045">
        <v>28</v>
      </c>
      <c r="C1045" t="s">
        <v>17</v>
      </c>
      <c r="D1045" t="s">
        <v>32</v>
      </c>
      <c r="E1045" t="s">
        <v>19</v>
      </c>
      <c r="F1045">
        <v>76</v>
      </c>
      <c r="G1045" t="s">
        <v>75</v>
      </c>
      <c r="H1045" t="s">
        <v>42</v>
      </c>
      <c r="I1045" t="s">
        <v>94</v>
      </c>
      <c r="J1045" t="s">
        <v>35</v>
      </c>
      <c r="K1045">
        <v>3.3</v>
      </c>
      <c r="L1045" t="s">
        <v>24</v>
      </c>
      <c r="M1045" t="s">
        <v>68</v>
      </c>
      <c r="N1045" t="s">
        <v>24</v>
      </c>
      <c r="O1045" t="s">
        <v>24</v>
      </c>
      <c r="P1045">
        <v>28</v>
      </c>
      <c r="Q1045" t="s">
        <v>84</v>
      </c>
      <c r="R1045" t="s">
        <v>27</v>
      </c>
      <c r="S1045" t="str">
        <f t="shared" si="16"/>
        <v>Adult</v>
      </c>
    </row>
    <row r="1046" spans="1:19" x14ac:dyDescent="0.3">
      <c r="A1046">
        <v>1045</v>
      </c>
      <c r="B1046">
        <v>39</v>
      </c>
      <c r="C1046" t="s">
        <v>17</v>
      </c>
      <c r="D1046" t="s">
        <v>32</v>
      </c>
      <c r="E1046" t="s">
        <v>19</v>
      </c>
      <c r="F1046">
        <v>30</v>
      </c>
      <c r="G1046" t="s">
        <v>45</v>
      </c>
      <c r="H1046" t="s">
        <v>21</v>
      </c>
      <c r="I1046" t="s">
        <v>83</v>
      </c>
      <c r="J1046" t="s">
        <v>51</v>
      </c>
      <c r="K1046">
        <v>4.4000000000000004</v>
      </c>
      <c r="L1046" t="s">
        <v>24</v>
      </c>
      <c r="M1046" t="s">
        <v>43</v>
      </c>
      <c r="N1046" t="s">
        <v>24</v>
      </c>
      <c r="O1046" t="s">
        <v>24</v>
      </c>
      <c r="P1046">
        <v>17</v>
      </c>
      <c r="Q1046" t="s">
        <v>73</v>
      </c>
      <c r="R1046" t="s">
        <v>95</v>
      </c>
      <c r="S1046" t="str">
        <f t="shared" si="16"/>
        <v>Adult</v>
      </c>
    </row>
    <row r="1047" spans="1:19" x14ac:dyDescent="0.3">
      <c r="A1047">
        <v>1046</v>
      </c>
      <c r="B1047">
        <v>54</v>
      </c>
      <c r="C1047" t="s">
        <v>17</v>
      </c>
      <c r="D1047" t="s">
        <v>28</v>
      </c>
      <c r="E1047" t="s">
        <v>19</v>
      </c>
      <c r="F1047">
        <v>79</v>
      </c>
      <c r="G1047" t="s">
        <v>128</v>
      </c>
      <c r="H1047" t="s">
        <v>21</v>
      </c>
      <c r="I1047" t="s">
        <v>92</v>
      </c>
      <c r="J1047" t="s">
        <v>55</v>
      </c>
      <c r="K1047">
        <v>3.5</v>
      </c>
      <c r="L1047" t="s">
        <v>24</v>
      </c>
      <c r="M1047" t="s">
        <v>68</v>
      </c>
      <c r="N1047" t="s">
        <v>24</v>
      </c>
      <c r="O1047" t="s">
        <v>24</v>
      </c>
      <c r="P1047">
        <v>11</v>
      </c>
      <c r="Q1047" t="s">
        <v>44</v>
      </c>
      <c r="R1047" t="s">
        <v>74</v>
      </c>
      <c r="S1047" t="str">
        <f t="shared" si="16"/>
        <v>Senior</v>
      </c>
    </row>
    <row r="1048" spans="1:19" x14ac:dyDescent="0.3">
      <c r="A1048">
        <v>1047</v>
      </c>
      <c r="B1048">
        <v>40</v>
      </c>
      <c r="C1048" t="s">
        <v>17</v>
      </c>
      <c r="D1048" t="s">
        <v>48</v>
      </c>
      <c r="E1048" t="s">
        <v>40</v>
      </c>
      <c r="F1048">
        <v>22</v>
      </c>
      <c r="G1048" t="s">
        <v>113</v>
      </c>
      <c r="H1048" t="s">
        <v>42</v>
      </c>
      <c r="I1048" t="s">
        <v>134</v>
      </c>
      <c r="J1048" t="s">
        <v>23</v>
      </c>
      <c r="K1048">
        <v>4.2</v>
      </c>
      <c r="L1048" t="s">
        <v>24</v>
      </c>
      <c r="M1048" t="s">
        <v>52</v>
      </c>
      <c r="N1048" t="s">
        <v>24</v>
      </c>
      <c r="O1048" t="s">
        <v>24</v>
      </c>
      <c r="P1048">
        <v>12</v>
      </c>
      <c r="Q1048" t="s">
        <v>26</v>
      </c>
      <c r="R1048" t="s">
        <v>47</v>
      </c>
      <c r="S1048" t="str">
        <f t="shared" si="16"/>
        <v>Adult</v>
      </c>
    </row>
    <row r="1049" spans="1:19" x14ac:dyDescent="0.3">
      <c r="A1049">
        <v>1048</v>
      </c>
      <c r="B1049">
        <v>31</v>
      </c>
      <c r="C1049" t="s">
        <v>17</v>
      </c>
      <c r="D1049" t="s">
        <v>123</v>
      </c>
      <c r="E1049" t="s">
        <v>19</v>
      </c>
      <c r="F1049">
        <v>36</v>
      </c>
      <c r="G1049" t="s">
        <v>138</v>
      </c>
      <c r="H1049" t="s">
        <v>34</v>
      </c>
      <c r="I1049" t="s">
        <v>76</v>
      </c>
      <c r="J1049" t="s">
        <v>55</v>
      </c>
      <c r="K1049">
        <v>4.2</v>
      </c>
      <c r="L1049" t="s">
        <v>24</v>
      </c>
      <c r="M1049" t="s">
        <v>52</v>
      </c>
      <c r="N1049" t="s">
        <v>24</v>
      </c>
      <c r="O1049" t="s">
        <v>24</v>
      </c>
      <c r="P1049">
        <v>7</v>
      </c>
      <c r="Q1049" t="s">
        <v>37</v>
      </c>
      <c r="R1049" t="s">
        <v>27</v>
      </c>
      <c r="S1049" t="str">
        <f t="shared" si="16"/>
        <v>Adult</v>
      </c>
    </row>
    <row r="1050" spans="1:19" x14ac:dyDescent="0.3">
      <c r="A1050">
        <v>1049</v>
      </c>
      <c r="B1050">
        <v>30</v>
      </c>
      <c r="C1050" t="s">
        <v>17</v>
      </c>
      <c r="D1050" t="s">
        <v>123</v>
      </c>
      <c r="E1050" t="s">
        <v>19</v>
      </c>
      <c r="F1050">
        <v>77</v>
      </c>
      <c r="G1050" t="s">
        <v>29</v>
      </c>
      <c r="H1050" t="s">
        <v>21</v>
      </c>
      <c r="I1050" t="s">
        <v>132</v>
      </c>
      <c r="J1050" t="s">
        <v>55</v>
      </c>
      <c r="K1050">
        <v>2.7</v>
      </c>
      <c r="L1050" t="s">
        <v>24</v>
      </c>
      <c r="M1050" t="s">
        <v>52</v>
      </c>
      <c r="N1050" t="s">
        <v>24</v>
      </c>
      <c r="O1050" t="s">
        <v>24</v>
      </c>
      <c r="P1050">
        <v>19</v>
      </c>
      <c r="Q1050" t="s">
        <v>26</v>
      </c>
      <c r="R1050" t="s">
        <v>27</v>
      </c>
      <c r="S1050" t="str">
        <f t="shared" si="16"/>
        <v>Adult</v>
      </c>
    </row>
    <row r="1051" spans="1:19" x14ac:dyDescent="0.3">
      <c r="A1051">
        <v>1050</v>
      </c>
      <c r="B1051">
        <v>45</v>
      </c>
      <c r="C1051" t="s">
        <v>17</v>
      </c>
      <c r="D1051" t="s">
        <v>87</v>
      </c>
      <c r="E1051" t="s">
        <v>65</v>
      </c>
      <c r="F1051">
        <v>33</v>
      </c>
      <c r="G1051" t="s">
        <v>139</v>
      </c>
      <c r="H1051" t="s">
        <v>34</v>
      </c>
      <c r="I1051" t="s">
        <v>71</v>
      </c>
      <c r="J1051" t="s">
        <v>55</v>
      </c>
      <c r="K1051">
        <v>2.8</v>
      </c>
      <c r="L1051" t="s">
        <v>24</v>
      </c>
      <c r="M1051" t="s">
        <v>72</v>
      </c>
      <c r="N1051" t="s">
        <v>24</v>
      </c>
      <c r="O1051" t="s">
        <v>24</v>
      </c>
      <c r="P1051">
        <v>24</v>
      </c>
      <c r="Q1051" t="s">
        <v>31</v>
      </c>
      <c r="R1051" t="s">
        <v>56</v>
      </c>
      <c r="S1051" t="str">
        <f t="shared" si="16"/>
        <v>Adult</v>
      </c>
    </row>
    <row r="1052" spans="1:19" x14ac:dyDescent="0.3">
      <c r="A1052">
        <v>1051</v>
      </c>
      <c r="B1052">
        <v>48</v>
      </c>
      <c r="C1052" t="s">
        <v>17</v>
      </c>
      <c r="D1052" t="s">
        <v>48</v>
      </c>
      <c r="E1052" t="s">
        <v>40</v>
      </c>
      <c r="F1052">
        <v>64</v>
      </c>
      <c r="G1052" t="s">
        <v>101</v>
      </c>
      <c r="H1052" t="s">
        <v>42</v>
      </c>
      <c r="I1052" t="s">
        <v>116</v>
      </c>
      <c r="J1052" t="s">
        <v>23</v>
      </c>
      <c r="K1052">
        <v>3.8</v>
      </c>
      <c r="L1052" t="s">
        <v>24</v>
      </c>
      <c r="M1052" t="s">
        <v>43</v>
      </c>
      <c r="N1052" t="s">
        <v>24</v>
      </c>
      <c r="O1052" t="s">
        <v>24</v>
      </c>
      <c r="P1052">
        <v>19</v>
      </c>
      <c r="Q1052" t="s">
        <v>26</v>
      </c>
      <c r="R1052" t="s">
        <v>86</v>
      </c>
      <c r="S1052" t="str">
        <f t="shared" si="16"/>
        <v>Adult</v>
      </c>
    </row>
    <row r="1053" spans="1:19" x14ac:dyDescent="0.3">
      <c r="A1053">
        <v>1052</v>
      </c>
      <c r="B1053">
        <v>45</v>
      </c>
      <c r="C1053" t="s">
        <v>17</v>
      </c>
      <c r="D1053" t="s">
        <v>123</v>
      </c>
      <c r="E1053" t="s">
        <v>19</v>
      </c>
      <c r="F1053">
        <v>53</v>
      </c>
      <c r="G1053" t="s">
        <v>121</v>
      </c>
      <c r="H1053" t="s">
        <v>42</v>
      </c>
      <c r="I1053" t="s">
        <v>124</v>
      </c>
      <c r="J1053" t="s">
        <v>55</v>
      </c>
      <c r="K1053">
        <v>2.6</v>
      </c>
      <c r="L1053" t="s">
        <v>24</v>
      </c>
      <c r="M1053" t="s">
        <v>36</v>
      </c>
      <c r="N1053" t="s">
        <v>24</v>
      </c>
      <c r="O1053" t="s">
        <v>24</v>
      </c>
      <c r="P1053">
        <v>39</v>
      </c>
      <c r="Q1053" t="s">
        <v>44</v>
      </c>
      <c r="R1053" t="s">
        <v>47</v>
      </c>
      <c r="S1053" t="str">
        <f t="shared" si="16"/>
        <v>Adult</v>
      </c>
    </row>
    <row r="1054" spans="1:19" x14ac:dyDescent="0.3">
      <c r="A1054">
        <v>1053</v>
      </c>
      <c r="B1054">
        <v>60</v>
      </c>
      <c r="C1054" t="s">
        <v>17</v>
      </c>
      <c r="D1054" t="s">
        <v>69</v>
      </c>
      <c r="E1054" t="s">
        <v>40</v>
      </c>
      <c r="F1054">
        <v>36</v>
      </c>
      <c r="G1054" t="s">
        <v>139</v>
      </c>
      <c r="H1054" t="s">
        <v>90</v>
      </c>
      <c r="I1054" t="s">
        <v>67</v>
      </c>
      <c r="J1054" t="s">
        <v>55</v>
      </c>
      <c r="K1054">
        <v>3</v>
      </c>
      <c r="L1054" t="s">
        <v>24</v>
      </c>
      <c r="M1054" t="s">
        <v>68</v>
      </c>
      <c r="N1054" t="s">
        <v>24</v>
      </c>
      <c r="O1054" t="s">
        <v>24</v>
      </c>
      <c r="P1054">
        <v>1</v>
      </c>
      <c r="Q1054" t="s">
        <v>37</v>
      </c>
      <c r="R1054" t="s">
        <v>27</v>
      </c>
      <c r="S1054" t="str">
        <f t="shared" si="16"/>
        <v>Senior</v>
      </c>
    </row>
    <row r="1055" spans="1:19" x14ac:dyDescent="0.3">
      <c r="A1055">
        <v>1054</v>
      </c>
      <c r="B1055">
        <v>59</v>
      </c>
      <c r="C1055" t="s">
        <v>17</v>
      </c>
      <c r="D1055" t="s">
        <v>18</v>
      </c>
      <c r="E1055" t="s">
        <v>19</v>
      </c>
      <c r="F1055">
        <v>70</v>
      </c>
      <c r="G1055" t="s">
        <v>109</v>
      </c>
      <c r="H1055" t="s">
        <v>42</v>
      </c>
      <c r="I1055" t="s">
        <v>142</v>
      </c>
      <c r="J1055" t="s">
        <v>35</v>
      </c>
      <c r="K1055">
        <v>3.3</v>
      </c>
      <c r="L1055" t="s">
        <v>150</v>
      </c>
      <c r="M1055" t="s">
        <v>68</v>
      </c>
      <c r="N1055" t="s">
        <v>24</v>
      </c>
      <c r="O1055" t="s">
        <v>24</v>
      </c>
      <c r="P1055">
        <v>10</v>
      </c>
      <c r="Q1055" t="s">
        <v>84</v>
      </c>
      <c r="R1055" t="s">
        <v>74</v>
      </c>
      <c r="S1055" t="str">
        <f t="shared" si="16"/>
        <v>Senior</v>
      </c>
    </row>
    <row r="1056" spans="1:19" x14ac:dyDescent="0.3">
      <c r="A1056">
        <v>1055</v>
      </c>
      <c r="B1056">
        <v>18</v>
      </c>
      <c r="C1056" t="s">
        <v>17</v>
      </c>
      <c r="D1056" t="s">
        <v>57</v>
      </c>
      <c r="E1056" t="s">
        <v>19</v>
      </c>
      <c r="F1056">
        <v>96</v>
      </c>
      <c r="G1056" t="s">
        <v>70</v>
      </c>
      <c r="H1056" t="s">
        <v>21</v>
      </c>
      <c r="I1056" t="s">
        <v>107</v>
      </c>
      <c r="J1056" t="s">
        <v>23</v>
      </c>
      <c r="K1056">
        <v>4.9000000000000004</v>
      </c>
      <c r="L1056" t="s">
        <v>150</v>
      </c>
      <c r="M1056" t="s">
        <v>25</v>
      </c>
      <c r="N1056" t="s">
        <v>24</v>
      </c>
      <c r="O1056" t="s">
        <v>24</v>
      </c>
      <c r="P1056">
        <v>48</v>
      </c>
      <c r="Q1056" t="s">
        <v>44</v>
      </c>
      <c r="R1056" t="s">
        <v>56</v>
      </c>
      <c r="S1056" t="str">
        <f t="shared" si="16"/>
        <v>Teenager</v>
      </c>
    </row>
    <row r="1057" spans="1:19" x14ac:dyDescent="0.3">
      <c r="A1057">
        <v>1056</v>
      </c>
      <c r="B1057">
        <v>70</v>
      </c>
      <c r="C1057" t="s">
        <v>17</v>
      </c>
      <c r="D1057" t="s">
        <v>100</v>
      </c>
      <c r="E1057" t="s">
        <v>61</v>
      </c>
      <c r="F1057">
        <v>27</v>
      </c>
      <c r="G1057" t="s">
        <v>33</v>
      </c>
      <c r="H1057" t="s">
        <v>42</v>
      </c>
      <c r="I1057" t="s">
        <v>119</v>
      </c>
      <c r="J1057" t="s">
        <v>35</v>
      </c>
      <c r="K1057">
        <v>3.3</v>
      </c>
      <c r="L1057" t="s">
        <v>150</v>
      </c>
      <c r="M1057" t="s">
        <v>43</v>
      </c>
      <c r="N1057" t="s">
        <v>24</v>
      </c>
      <c r="O1057" t="s">
        <v>24</v>
      </c>
      <c r="P1057">
        <v>24</v>
      </c>
      <c r="Q1057" t="s">
        <v>84</v>
      </c>
      <c r="R1057" t="s">
        <v>47</v>
      </c>
      <c r="S1057" t="str">
        <f t="shared" si="16"/>
        <v>Senior</v>
      </c>
    </row>
    <row r="1058" spans="1:19" x14ac:dyDescent="0.3">
      <c r="A1058">
        <v>1057</v>
      </c>
      <c r="B1058">
        <v>20</v>
      </c>
      <c r="C1058" t="s">
        <v>17</v>
      </c>
      <c r="D1058" t="s">
        <v>28</v>
      </c>
      <c r="E1058" t="s">
        <v>19</v>
      </c>
      <c r="F1058">
        <v>64</v>
      </c>
      <c r="G1058" t="s">
        <v>133</v>
      </c>
      <c r="H1058" t="s">
        <v>21</v>
      </c>
      <c r="I1058" t="s">
        <v>92</v>
      </c>
      <c r="J1058" t="s">
        <v>23</v>
      </c>
      <c r="K1058">
        <v>2.9</v>
      </c>
      <c r="L1058" t="s">
        <v>150</v>
      </c>
      <c r="M1058" t="s">
        <v>68</v>
      </c>
      <c r="N1058" t="s">
        <v>24</v>
      </c>
      <c r="O1058" t="s">
        <v>24</v>
      </c>
      <c r="P1058">
        <v>42</v>
      </c>
      <c r="Q1058" t="s">
        <v>26</v>
      </c>
      <c r="R1058" t="s">
        <v>27</v>
      </c>
      <c r="S1058" t="str">
        <f t="shared" si="16"/>
        <v>Adult</v>
      </c>
    </row>
    <row r="1059" spans="1:19" x14ac:dyDescent="0.3">
      <c r="A1059">
        <v>1058</v>
      </c>
      <c r="B1059">
        <v>65</v>
      </c>
      <c r="C1059" t="s">
        <v>17</v>
      </c>
      <c r="D1059" t="s">
        <v>100</v>
      </c>
      <c r="E1059" t="s">
        <v>61</v>
      </c>
      <c r="F1059">
        <v>23</v>
      </c>
      <c r="G1059" t="s">
        <v>148</v>
      </c>
      <c r="H1059" t="s">
        <v>34</v>
      </c>
      <c r="I1059" t="s">
        <v>30</v>
      </c>
      <c r="J1059" t="s">
        <v>35</v>
      </c>
      <c r="K1059">
        <v>4.4000000000000004</v>
      </c>
      <c r="L1059" t="s">
        <v>150</v>
      </c>
      <c r="M1059" t="s">
        <v>68</v>
      </c>
      <c r="N1059" t="s">
        <v>24</v>
      </c>
      <c r="O1059" t="s">
        <v>24</v>
      </c>
      <c r="P1059">
        <v>20</v>
      </c>
      <c r="Q1059" t="s">
        <v>37</v>
      </c>
      <c r="R1059" t="s">
        <v>38</v>
      </c>
      <c r="S1059" t="str">
        <f t="shared" si="16"/>
        <v>Senior</v>
      </c>
    </row>
    <row r="1060" spans="1:19" x14ac:dyDescent="0.3">
      <c r="A1060">
        <v>1059</v>
      </c>
      <c r="B1060">
        <v>29</v>
      </c>
      <c r="C1060" t="s">
        <v>17</v>
      </c>
      <c r="D1060" t="s">
        <v>117</v>
      </c>
      <c r="E1060" t="s">
        <v>65</v>
      </c>
      <c r="F1060">
        <v>33</v>
      </c>
      <c r="G1060" t="s">
        <v>128</v>
      </c>
      <c r="H1060" t="s">
        <v>21</v>
      </c>
      <c r="I1060" t="s">
        <v>81</v>
      </c>
      <c r="J1060" t="s">
        <v>51</v>
      </c>
      <c r="K1060">
        <v>3.1</v>
      </c>
      <c r="L1060" t="s">
        <v>150</v>
      </c>
      <c r="M1060" t="s">
        <v>43</v>
      </c>
      <c r="N1060" t="s">
        <v>24</v>
      </c>
      <c r="O1060" t="s">
        <v>24</v>
      </c>
      <c r="P1060">
        <v>49</v>
      </c>
      <c r="Q1060" t="s">
        <v>73</v>
      </c>
      <c r="R1060" t="s">
        <v>95</v>
      </c>
      <c r="S1060" t="str">
        <f t="shared" si="16"/>
        <v>Adult</v>
      </c>
    </row>
    <row r="1061" spans="1:19" x14ac:dyDescent="0.3">
      <c r="A1061">
        <v>1060</v>
      </c>
      <c r="B1061">
        <v>22</v>
      </c>
      <c r="C1061" t="s">
        <v>17</v>
      </c>
      <c r="D1061" t="s">
        <v>100</v>
      </c>
      <c r="E1061" t="s">
        <v>61</v>
      </c>
      <c r="F1061">
        <v>34</v>
      </c>
      <c r="G1061" t="s">
        <v>96</v>
      </c>
      <c r="H1061" t="s">
        <v>42</v>
      </c>
      <c r="I1061" t="s">
        <v>116</v>
      </c>
      <c r="J1061" t="s">
        <v>23</v>
      </c>
      <c r="K1061">
        <v>2.5</v>
      </c>
      <c r="L1061" t="s">
        <v>150</v>
      </c>
      <c r="M1061" t="s">
        <v>52</v>
      </c>
      <c r="N1061" t="s">
        <v>24</v>
      </c>
      <c r="O1061" t="s">
        <v>24</v>
      </c>
      <c r="P1061">
        <v>25</v>
      </c>
      <c r="Q1061" t="s">
        <v>84</v>
      </c>
      <c r="R1061" t="s">
        <v>86</v>
      </c>
      <c r="S1061" t="str">
        <f t="shared" si="16"/>
        <v>Adult</v>
      </c>
    </row>
    <row r="1062" spans="1:19" x14ac:dyDescent="0.3">
      <c r="A1062">
        <v>1061</v>
      </c>
      <c r="B1062">
        <v>27</v>
      </c>
      <c r="C1062" t="s">
        <v>17</v>
      </c>
      <c r="D1062" t="s">
        <v>28</v>
      </c>
      <c r="E1062" t="s">
        <v>19</v>
      </c>
      <c r="F1062">
        <v>35</v>
      </c>
      <c r="G1062" t="s">
        <v>144</v>
      </c>
      <c r="H1062" t="s">
        <v>34</v>
      </c>
      <c r="I1062" t="s">
        <v>22</v>
      </c>
      <c r="J1062" t="s">
        <v>51</v>
      </c>
      <c r="K1062">
        <v>2.6</v>
      </c>
      <c r="L1062" t="s">
        <v>150</v>
      </c>
      <c r="M1062" t="s">
        <v>43</v>
      </c>
      <c r="N1062" t="s">
        <v>24</v>
      </c>
      <c r="O1062" t="s">
        <v>24</v>
      </c>
      <c r="P1062">
        <v>21</v>
      </c>
      <c r="Q1062" t="s">
        <v>84</v>
      </c>
      <c r="R1062" t="s">
        <v>95</v>
      </c>
      <c r="S1062" t="str">
        <f t="shared" si="16"/>
        <v>Adult</v>
      </c>
    </row>
    <row r="1063" spans="1:19" x14ac:dyDescent="0.3">
      <c r="A1063">
        <v>1062</v>
      </c>
      <c r="B1063">
        <v>36</v>
      </c>
      <c r="C1063" t="s">
        <v>17</v>
      </c>
      <c r="D1063" t="s">
        <v>60</v>
      </c>
      <c r="E1063" t="s">
        <v>61</v>
      </c>
      <c r="F1063">
        <v>62</v>
      </c>
      <c r="G1063" t="s">
        <v>133</v>
      </c>
      <c r="H1063" t="s">
        <v>42</v>
      </c>
      <c r="I1063" t="s">
        <v>22</v>
      </c>
      <c r="J1063" t="s">
        <v>51</v>
      </c>
      <c r="K1063">
        <v>4.4000000000000004</v>
      </c>
      <c r="L1063" t="s">
        <v>150</v>
      </c>
      <c r="M1063" t="s">
        <v>36</v>
      </c>
      <c r="N1063" t="s">
        <v>24</v>
      </c>
      <c r="O1063" t="s">
        <v>24</v>
      </c>
      <c r="P1063">
        <v>12</v>
      </c>
      <c r="Q1063" t="s">
        <v>26</v>
      </c>
      <c r="R1063" t="s">
        <v>95</v>
      </c>
      <c r="S1063" t="str">
        <f t="shared" si="16"/>
        <v>Adult</v>
      </c>
    </row>
    <row r="1064" spans="1:19" x14ac:dyDescent="0.3">
      <c r="A1064">
        <v>1063</v>
      </c>
      <c r="B1064">
        <v>59</v>
      </c>
      <c r="C1064" t="s">
        <v>17</v>
      </c>
      <c r="D1064" t="s">
        <v>135</v>
      </c>
      <c r="E1064" t="s">
        <v>40</v>
      </c>
      <c r="F1064">
        <v>75</v>
      </c>
      <c r="G1064" t="s">
        <v>121</v>
      </c>
      <c r="H1064" t="s">
        <v>42</v>
      </c>
      <c r="I1064" t="s">
        <v>108</v>
      </c>
      <c r="J1064" t="s">
        <v>55</v>
      </c>
      <c r="K1064">
        <v>2.6</v>
      </c>
      <c r="L1064" t="s">
        <v>150</v>
      </c>
      <c r="M1064" t="s">
        <v>43</v>
      </c>
      <c r="N1064" t="s">
        <v>24</v>
      </c>
      <c r="O1064" t="s">
        <v>24</v>
      </c>
      <c r="P1064">
        <v>21</v>
      </c>
      <c r="Q1064" t="s">
        <v>84</v>
      </c>
      <c r="R1064" t="s">
        <v>95</v>
      </c>
      <c r="S1064" t="str">
        <f t="shared" si="16"/>
        <v>Senior</v>
      </c>
    </row>
    <row r="1065" spans="1:19" x14ac:dyDescent="0.3">
      <c r="A1065">
        <v>1064</v>
      </c>
      <c r="B1065">
        <v>62</v>
      </c>
      <c r="C1065" t="s">
        <v>17</v>
      </c>
      <c r="D1065" t="s">
        <v>102</v>
      </c>
      <c r="E1065" t="s">
        <v>19</v>
      </c>
      <c r="F1065">
        <v>29</v>
      </c>
      <c r="G1065" t="s">
        <v>88</v>
      </c>
      <c r="H1065" t="s">
        <v>34</v>
      </c>
      <c r="I1065" t="s">
        <v>124</v>
      </c>
      <c r="J1065" t="s">
        <v>51</v>
      </c>
      <c r="K1065">
        <v>3.3</v>
      </c>
      <c r="L1065" t="s">
        <v>150</v>
      </c>
      <c r="M1065" t="s">
        <v>36</v>
      </c>
      <c r="N1065" t="s">
        <v>24</v>
      </c>
      <c r="O1065" t="s">
        <v>24</v>
      </c>
      <c r="P1065">
        <v>35</v>
      </c>
      <c r="Q1065" t="s">
        <v>31</v>
      </c>
      <c r="R1065" t="s">
        <v>86</v>
      </c>
      <c r="S1065" t="str">
        <f t="shared" si="16"/>
        <v>Senior</v>
      </c>
    </row>
    <row r="1066" spans="1:19" x14ac:dyDescent="0.3">
      <c r="A1066">
        <v>1065</v>
      </c>
      <c r="B1066">
        <v>34</v>
      </c>
      <c r="C1066" t="s">
        <v>17</v>
      </c>
      <c r="D1066" t="s">
        <v>122</v>
      </c>
      <c r="E1066" t="s">
        <v>65</v>
      </c>
      <c r="F1066">
        <v>28</v>
      </c>
      <c r="G1066" t="s">
        <v>49</v>
      </c>
      <c r="H1066" t="s">
        <v>42</v>
      </c>
      <c r="I1066" t="s">
        <v>81</v>
      </c>
      <c r="J1066" t="s">
        <v>35</v>
      </c>
      <c r="K1066">
        <v>3.5</v>
      </c>
      <c r="L1066" t="s">
        <v>150</v>
      </c>
      <c r="M1066" t="s">
        <v>25</v>
      </c>
      <c r="N1066" t="s">
        <v>24</v>
      </c>
      <c r="O1066" t="s">
        <v>24</v>
      </c>
      <c r="P1066">
        <v>42</v>
      </c>
      <c r="Q1066" t="s">
        <v>37</v>
      </c>
      <c r="R1066" t="s">
        <v>95</v>
      </c>
      <c r="S1066" t="str">
        <f t="shared" si="16"/>
        <v>Adult</v>
      </c>
    </row>
    <row r="1067" spans="1:19" x14ac:dyDescent="0.3">
      <c r="A1067">
        <v>1066</v>
      </c>
      <c r="B1067">
        <v>59</v>
      </c>
      <c r="C1067" t="s">
        <v>17</v>
      </c>
      <c r="D1067" t="s">
        <v>111</v>
      </c>
      <c r="E1067" t="s">
        <v>19</v>
      </c>
      <c r="F1067">
        <v>20</v>
      </c>
      <c r="G1067" t="s">
        <v>88</v>
      </c>
      <c r="H1067" t="s">
        <v>90</v>
      </c>
      <c r="I1067" t="s">
        <v>142</v>
      </c>
      <c r="J1067" t="s">
        <v>35</v>
      </c>
      <c r="K1067">
        <v>4.0999999999999996</v>
      </c>
      <c r="L1067" t="s">
        <v>150</v>
      </c>
      <c r="M1067" t="s">
        <v>72</v>
      </c>
      <c r="N1067" t="s">
        <v>24</v>
      </c>
      <c r="O1067" t="s">
        <v>24</v>
      </c>
      <c r="P1067">
        <v>3</v>
      </c>
      <c r="Q1067" t="s">
        <v>44</v>
      </c>
      <c r="R1067" t="s">
        <v>95</v>
      </c>
      <c r="S1067" t="str">
        <f t="shared" si="16"/>
        <v>Senior</v>
      </c>
    </row>
    <row r="1068" spans="1:19" x14ac:dyDescent="0.3">
      <c r="A1068">
        <v>1067</v>
      </c>
      <c r="B1068">
        <v>49</v>
      </c>
      <c r="C1068" t="s">
        <v>17</v>
      </c>
      <c r="D1068" t="s">
        <v>60</v>
      </c>
      <c r="E1068" t="s">
        <v>61</v>
      </c>
      <c r="F1068">
        <v>96</v>
      </c>
      <c r="G1068" t="s">
        <v>89</v>
      </c>
      <c r="H1068" t="s">
        <v>42</v>
      </c>
      <c r="I1068" t="s">
        <v>106</v>
      </c>
      <c r="J1068" t="s">
        <v>23</v>
      </c>
      <c r="K1068">
        <v>4</v>
      </c>
      <c r="L1068" t="s">
        <v>150</v>
      </c>
      <c r="M1068" t="s">
        <v>72</v>
      </c>
      <c r="N1068" t="s">
        <v>24</v>
      </c>
      <c r="O1068" t="s">
        <v>24</v>
      </c>
      <c r="P1068">
        <v>11</v>
      </c>
      <c r="Q1068" t="s">
        <v>44</v>
      </c>
      <c r="R1068" t="s">
        <v>74</v>
      </c>
      <c r="S1068" t="str">
        <f t="shared" si="16"/>
        <v>Adult</v>
      </c>
    </row>
    <row r="1069" spans="1:19" x14ac:dyDescent="0.3">
      <c r="A1069">
        <v>1068</v>
      </c>
      <c r="B1069">
        <v>18</v>
      </c>
      <c r="C1069" t="s">
        <v>17</v>
      </c>
      <c r="D1069" t="s">
        <v>79</v>
      </c>
      <c r="E1069" t="s">
        <v>19</v>
      </c>
      <c r="F1069">
        <v>43</v>
      </c>
      <c r="G1069" t="s">
        <v>136</v>
      </c>
      <c r="H1069" t="s">
        <v>34</v>
      </c>
      <c r="I1069" t="s">
        <v>98</v>
      </c>
      <c r="J1069" t="s">
        <v>51</v>
      </c>
      <c r="K1069">
        <v>2.7</v>
      </c>
      <c r="L1069" t="s">
        <v>150</v>
      </c>
      <c r="M1069" t="s">
        <v>68</v>
      </c>
      <c r="N1069" t="s">
        <v>24</v>
      </c>
      <c r="O1069" t="s">
        <v>24</v>
      </c>
      <c r="P1069">
        <v>22</v>
      </c>
      <c r="Q1069" t="s">
        <v>44</v>
      </c>
      <c r="R1069" t="s">
        <v>56</v>
      </c>
      <c r="S1069" t="str">
        <f t="shared" si="16"/>
        <v>Teenager</v>
      </c>
    </row>
    <row r="1070" spans="1:19" x14ac:dyDescent="0.3">
      <c r="A1070">
        <v>1069</v>
      </c>
      <c r="B1070">
        <v>55</v>
      </c>
      <c r="C1070" t="s">
        <v>17</v>
      </c>
      <c r="D1070" t="s">
        <v>53</v>
      </c>
      <c r="E1070" t="s">
        <v>19</v>
      </c>
      <c r="F1070">
        <v>94</v>
      </c>
      <c r="G1070" t="s">
        <v>49</v>
      </c>
      <c r="H1070" t="s">
        <v>42</v>
      </c>
      <c r="I1070" t="s">
        <v>76</v>
      </c>
      <c r="J1070" t="s">
        <v>55</v>
      </c>
      <c r="K1070">
        <v>2.5</v>
      </c>
      <c r="L1070" t="s">
        <v>150</v>
      </c>
      <c r="M1070" t="s">
        <v>52</v>
      </c>
      <c r="N1070" t="s">
        <v>24</v>
      </c>
      <c r="O1070" t="s">
        <v>24</v>
      </c>
      <c r="P1070">
        <v>47</v>
      </c>
      <c r="Q1070" t="s">
        <v>37</v>
      </c>
      <c r="R1070" t="s">
        <v>38</v>
      </c>
      <c r="S1070" t="str">
        <f t="shared" si="16"/>
        <v>Senior</v>
      </c>
    </row>
    <row r="1071" spans="1:19" x14ac:dyDescent="0.3">
      <c r="A1071">
        <v>1070</v>
      </c>
      <c r="B1071">
        <v>38</v>
      </c>
      <c r="C1071" t="s">
        <v>17</v>
      </c>
      <c r="D1071" t="s">
        <v>85</v>
      </c>
      <c r="E1071" t="s">
        <v>19</v>
      </c>
      <c r="F1071">
        <v>81</v>
      </c>
      <c r="G1071" t="s">
        <v>126</v>
      </c>
      <c r="H1071" t="s">
        <v>90</v>
      </c>
      <c r="I1071" t="s">
        <v>50</v>
      </c>
      <c r="J1071" t="s">
        <v>55</v>
      </c>
      <c r="K1071">
        <v>4.3</v>
      </c>
      <c r="L1071" t="s">
        <v>150</v>
      </c>
      <c r="M1071" t="s">
        <v>43</v>
      </c>
      <c r="N1071" t="s">
        <v>24</v>
      </c>
      <c r="O1071" t="s">
        <v>24</v>
      </c>
      <c r="P1071">
        <v>33</v>
      </c>
      <c r="Q1071" t="s">
        <v>26</v>
      </c>
      <c r="R1071" t="s">
        <v>95</v>
      </c>
      <c r="S1071" t="str">
        <f t="shared" si="16"/>
        <v>Adult</v>
      </c>
    </row>
    <row r="1072" spans="1:19" x14ac:dyDescent="0.3">
      <c r="A1072">
        <v>1071</v>
      </c>
      <c r="B1072">
        <v>50</v>
      </c>
      <c r="C1072" t="s">
        <v>17</v>
      </c>
      <c r="D1072" t="s">
        <v>104</v>
      </c>
      <c r="E1072" t="s">
        <v>65</v>
      </c>
      <c r="F1072">
        <v>75</v>
      </c>
      <c r="G1072" t="s">
        <v>96</v>
      </c>
      <c r="H1072" t="s">
        <v>42</v>
      </c>
      <c r="I1072" t="s">
        <v>134</v>
      </c>
      <c r="J1072" t="s">
        <v>51</v>
      </c>
      <c r="K1072">
        <v>3.3</v>
      </c>
      <c r="L1072" t="s">
        <v>150</v>
      </c>
      <c r="M1072" t="s">
        <v>36</v>
      </c>
      <c r="N1072" t="s">
        <v>24</v>
      </c>
      <c r="O1072" t="s">
        <v>24</v>
      </c>
      <c r="P1072">
        <v>50</v>
      </c>
      <c r="Q1072" t="s">
        <v>84</v>
      </c>
      <c r="R1072" t="s">
        <v>38</v>
      </c>
      <c r="S1072" t="str">
        <f t="shared" si="16"/>
        <v>Adult</v>
      </c>
    </row>
    <row r="1073" spans="1:19" x14ac:dyDescent="0.3">
      <c r="A1073">
        <v>1072</v>
      </c>
      <c r="B1073">
        <v>61</v>
      </c>
      <c r="C1073" t="s">
        <v>17</v>
      </c>
      <c r="D1073" t="s">
        <v>122</v>
      </c>
      <c r="E1073" t="s">
        <v>65</v>
      </c>
      <c r="F1073">
        <v>81</v>
      </c>
      <c r="G1073" t="s">
        <v>136</v>
      </c>
      <c r="H1073" t="s">
        <v>42</v>
      </c>
      <c r="I1073" t="s">
        <v>116</v>
      </c>
      <c r="J1073" t="s">
        <v>51</v>
      </c>
      <c r="K1073">
        <v>2.6</v>
      </c>
      <c r="L1073" t="s">
        <v>150</v>
      </c>
      <c r="M1073" t="s">
        <v>25</v>
      </c>
      <c r="N1073" t="s">
        <v>24</v>
      </c>
      <c r="O1073" t="s">
        <v>24</v>
      </c>
      <c r="P1073">
        <v>46</v>
      </c>
      <c r="Q1073" t="s">
        <v>37</v>
      </c>
      <c r="R1073" t="s">
        <v>86</v>
      </c>
      <c r="S1073" t="str">
        <f t="shared" si="16"/>
        <v>Senior</v>
      </c>
    </row>
    <row r="1074" spans="1:19" x14ac:dyDescent="0.3">
      <c r="A1074">
        <v>1073</v>
      </c>
      <c r="B1074">
        <v>48</v>
      </c>
      <c r="C1074" t="s">
        <v>17</v>
      </c>
      <c r="D1074" t="s">
        <v>57</v>
      </c>
      <c r="E1074" t="s">
        <v>19</v>
      </c>
      <c r="F1074">
        <v>92</v>
      </c>
      <c r="G1074" t="s">
        <v>133</v>
      </c>
      <c r="H1074" t="s">
        <v>21</v>
      </c>
      <c r="I1074" t="s">
        <v>78</v>
      </c>
      <c r="J1074" t="s">
        <v>55</v>
      </c>
      <c r="K1074">
        <v>3.5</v>
      </c>
      <c r="L1074" t="s">
        <v>150</v>
      </c>
      <c r="M1074" t="s">
        <v>25</v>
      </c>
      <c r="N1074" t="s">
        <v>24</v>
      </c>
      <c r="O1074" t="s">
        <v>24</v>
      </c>
      <c r="P1074">
        <v>34</v>
      </c>
      <c r="Q1074" t="s">
        <v>84</v>
      </c>
      <c r="R1074" t="s">
        <v>27</v>
      </c>
      <c r="S1074" t="str">
        <f t="shared" si="16"/>
        <v>Adult</v>
      </c>
    </row>
    <row r="1075" spans="1:19" x14ac:dyDescent="0.3">
      <c r="A1075">
        <v>1074</v>
      </c>
      <c r="B1075">
        <v>22</v>
      </c>
      <c r="C1075" t="s">
        <v>17</v>
      </c>
      <c r="D1075" t="s">
        <v>117</v>
      </c>
      <c r="E1075" t="s">
        <v>65</v>
      </c>
      <c r="F1075">
        <v>96</v>
      </c>
      <c r="G1075" t="s">
        <v>97</v>
      </c>
      <c r="H1075" t="s">
        <v>90</v>
      </c>
      <c r="I1075" t="s">
        <v>71</v>
      </c>
      <c r="J1075" t="s">
        <v>35</v>
      </c>
      <c r="K1075">
        <v>4</v>
      </c>
      <c r="L1075" t="s">
        <v>150</v>
      </c>
      <c r="M1075" t="s">
        <v>72</v>
      </c>
      <c r="N1075" t="s">
        <v>24</v>
      </c>
      <c r="O1075" t="s">
        <v>24</v>
      </c>
      <c r="P1075">
        <v>33</v>
      </c>
      <c r="Q1075" t="s">
        <v>37</v>
      </c>
      <c r="R1075" t="s">
        <v>86</v>
      </c>
      <c r="S1075" t="str">
        <f t="shared" si="16"/>
        <v>Adult</v>
      </c>
    </row>
    <row r="1076" spans="1:19" x14ac:dyDescent="0.3">
      <c r="A1076">
        <v>1075</v>
      </c>
      <c r="B1076">
        <v>48</v>
      </c>
      <c r="C1076" t="s">
        <v>17</v>
      </c>
      <c r="D1076" t="s">
        <v>104</v>
      </c>
      <c r="E1076" t="s">
        <v>65</v>
      </c>
      <c r="F1076">
        <v>71</v>
      </c>
      <c r="G1076" t="s">
        <v>120</v>
      </c>
      <c r="H1076" t="s">
        <v>34</v>
      </c>
      <c r="I1076" t="s">
        <v>50</v>
      </c>
      <c r="J1076" t="s">
        <v>55</v>
      </c>
      <c r="K1076">
        <v>2.6</v>
      </c>
      <c r="L1076" t="s">
        <v>150</v>
      </c>
      <c r="M1076" t="s">
        <v>52</v>
      </c>
      <c r="N1076" t="s">
        <v>24</v>
      </c>
      <c r="O1076" t="s">
        <v>24</v>
      </c>
      <c r="P1076">
        <v>45</v>
      </c>
      <c r="Q1076" t="s">
        <v>73</v>
      </c>
      <c r="R1076" t="s">
        <v>27</v>
      </c>
      <c r="S1076" t="str">
        <f t="shared" si="16"/>
        <v>Adult</v>
      </c>
    </row>
    <row r="1077" spans="1:19" x14ac:dyDescent="0.3">
      <c r="A1077">
        <v>1076</v>
      </c>
      <c r="B1077">
        <v>57</v>
      </c>
      <c r="C1077" t="s">
        <v>17</v>
      </c>
      <c r="D1077" t="s">
        <v>87</v>
      </c>
      <c r="E1077" t="s">
        <v>65</v>
      </c>
      <c r="F1077">
        <v>50</v>
      </c>
      <c r="G1077" t="s">
        <v>66</v>
      </c>
      <c r="H1077" t="s">
        <v>21</v>
      </c>
      <c r="I1077" t="s">
        <v>124</v>
      </c>
      <c r="J1077" t="s">
        <v>51</v>
      </c>
      <c r="K1077">
        <v>4.9000000000000004</v>
      </c>
      <c r="L1077" t="s">
        <v>150</v>
      </c>
      <c r="M1077" t="s">
        <v>43</v>
      </c>
      <c r="N1077" t="s">
        <v>24</v>
      </c>
      <c r="O1077" t="s">
        <v>24</v>
      </c>
      <c r="P1077">
        <v>32</v>
      </c>
      <c r="Q1077" t="s">
        <v>84</v>
      </c>
      <c r="R1077" t="s">
        <v>74</v>
      </c>
      <c r="S1077" t="str">
        <f t="shared" si="16"/>
        <v>Senior</v>
      </c>
    </row>
    <row r="1078" spans="1:19" x14ac:dyDescent="0.3">
      <c r="A1078">
        <v>1077</v>
      </c>
      <c r="B1078">
        <v>33</v>
      </c>
      <c r="C1078" t="s">
        <v>17</v>
      </c>
      <c r="D1078" t="s">
        <v>60</v>
      </c>
      <c r="E1078" t="s">
        <v>61</v>
      </c>
      <c r="F1078">
        <v>72</v>
      </c>
      <c r="G1078" t="s">
        <v>112</v>
      </c>
      <c r="H1078" t="s">
        <v>21</v>
      </c>
      <c r="I1078" t="s">
        <v>59</v>
      </c>
      <c r="J1078" t="s">
        <v>35</v>
      </c>
      <c r="K1078">
        <v>2.9</v>
      </c>
      <c r="L1078" t="s">
        <v>150</v>
      </c>
      <c r="M1078" t="s">
        <v>52</v>
      </c>
      <c r="N1078" t="s">
        <v>24</v>
      </c>
      <c r="O1078" t="s">
        <v>24</v>
      </c>
      <c r="P1078">
        <v>47</v>
      </c>
      <c r="Q1078" t="s">
        <v>26</v>
      </c>
      <c r="R1078" t="s">
        <v>74</v>
      </c>
      <c r="S1078" t="str">
        <f t="shared" si="16"/>
        <v>Adult</v>
      </c>
    </row>
    <row r="1079" spans="1:19" x14ac:dyDescent="0.3">
      <c r="A1079">
        <v>1078</v>
      </c>
      <c r="B1079">
        <v>58</v>
      </c>
      <c r="C1079" t="s">
        <v>17</v>
      </c>
      <c r="D1079" t="s">
        <v>100</v>
      </c>
      <c r="E1079" t="s">
        <v>61</v>
      </c>
      <c r="F1079">
        <v>28</v>
      </c>
      <c r="G1079" t="s">
        <v>62</v>
      </c>
      <c r="H1079" t="s">
        <v>42</v>
      </c>
      <c r="I1079" t="s">
        <v>67</v>
      </c>
      <c r="J1079" t="s">
        <v>23</v>
      </c>
      <c r="K1079">
        <v>3.7</v>
      </c>
      <c r="L1079" t="s">
        <v>150</v>
      </c>
      <c r="M1079" t="s">
        <v>52</v>
      </c>
      <c r="N1079" t="s">
        <v>24</v>
      </c>
      <c r="O1079" t="s">
        <v>24</v>
      </c>
      <c r="P1079">
        <v>5</v>
      </c>
      <c r="Q1079" t="s">
        <v>44</v>
      </c>
      <c r="R1079" t="s">
        <v>56</v>
      </c>
      <c r="S1079" t="str">
        <f t="shared" si="16"/>
        <v>Senior</v>
      </c>
    </row>
    <row r="1080" spans="1:19" x14ac:dyDescent="0.3">
      <c r="A1080">
        <v>1079</v>
      </c>
      <c r="B1080">
        <v>37</v>
      </c>
      <c r="C1080" t="s">
        <v>17</v>
      </c>
      <c r="D1080" t="s">
        <v>28</v>
      </c>
      <c r="E1080" t="s">
        <v>19</v>
      </c>
      <c r="F1080">
        <v>59</v>
      </c>
      <c r="G1080" t="s">
        <v>115</v>
      </c>
      <c r="H1080" t="s">
        <v>42</v>
      </c>
      <c r="I1080" t="s">
        <v>63</v>
      </c>
      <c r="J1080" t="s">
        <v>55</v>
      </c>
      <c r="K1080">
        <v>4.4000000000000004</v>
      </c>
      <c r="L1080" t="s">
        <v>150</v>
      </c>
      <c r="M1080" t="s">
        <v>25</v>
      </c>
      <c r="N1080" t="s">
        <v>24</v>
      </c>
      <c r="O1080" t="s">
        <v>24</v>
      </c>
      <c r="P1080">
        <v>49</v>
      </c>
      <c r="Q1080" t="s">
        <v>37</v>
      </c>
      <c r="R1080" t="s">
        <v>27</v>
      </c>
      <c r="S1080" t="str">
        <f t="shared" si="16"/>
        <v>Adult</v>
      </c>
    </row>
    <row r="1081" spans="1:19" x14ac:dyDescent="0.3">
      <c r="A1081">
        <v>1080</v>
      </c>
      <c r="B1081">
        <v>18</v>
      </c>
      <c r="C1081" t="s">
        <v>17</v>
      </c>
      <c r="D1081" t="s">
        <v>60</v>
      </c>
      <c r="E1081" t="s">
        <v>61</v>
      </c>
      <c r="F1081">
        <v>33</v>
      </c>
      <c r="G1081" t="s">
        <v>99</v>
      </c>
      <c r="H1081" t="s">
        <v>34</v>
      </c>
      <c r="I1081" t="s">
        <v>142</v>
      </c>
      <c r="J1081" t="s">
        <v>51</v>
      </c>
      <c r="K1081">
        <v>4.4000000000000004</v>
      </c>
      <c r="L1081" t="s">
        <v>150</v>
      </c>
      <c r="M1081" t="s">
        <v>36</v>
      </c>
      <c r="N1081" t="s">
        <v>24</v>
      </c>
      <c r="O1081" t="s">
        <v>24</v>
      </c>
      <c r="P1081">
        <v>48</v>
      </c>
      <c r="Q1081" t="s">
        <v>73</v>
      </c>
      <c r="R1081" t="s">
        <v>86</v>
      </c>
      <c r="S1081" t="str">
        <f t="shared" si="16"/>
        <v>Teenager</v>
      </c>
    </row>
    <row r="1082" spans="1:19" x14ac:dyDescent="0.3">
      <c r="A1082">
        <v>1081</v>
      </c>
      <c r="B1082">
        <v>65</v>
      </c>
      <c r="C1082" t="s">
        <v>17</v>
      </c>
      <c r="D1082" t="s">
        <v>117</v>
      </c>
      <c r="E1082" t="s">
        <v>65</v>
      </c>
      <c r="F1082">
        <v>59</v>
      </c>
      <c r="G1082" t="s">
        <v>136</v>
      </c>
      <c r="H1082" t="s">
        <v>21</v>
      </c>
      <c r="I1082" t="s">
        <v>142</v>
      </c>
      <c r="J1082" t="s">
        <v>55</v>
      </c>
      <c r="K1082">
        <v>3.8</v>
      </c>
      <c r="L1082" t="s">
        <v>150</v>
      </c>
      <c r="M1082" t="s">
        <v>25</v>
      </c>
      <c r="N1082" t="s">
        <v>24</v>
      </c>
      <c r="O1082" t="s">
        <v>24</v>
      </c>
      <c r="P1082">
        <v>22</v>
      </c>
      <c r="Q1082" t="s">
        <v>31</v>
      </c>
      <c r="R1082" t="s">
        <v>95</v>
      </c>
      <c r="S1082" t="str">
        <f t="shared" si="16"/>
        <v>Senior</v>
      </c>
    </row>
    <row r="1083" spans="1:19" x14ac:dyDescent="0.3">
      <c r="A1083">
        <v>1082</v>
      </c>
      <c r="B1083">
        <v>62</v>
      </c>
      <c r="C1083" t="s">
        <v>17</v>
      </c>
      <c r="D1083" t="s">
        <v>131</v>
      </c>
      <c r="E1083" t="s">
        <v>65</v>
      </c>
      <c r="F1083">
        <v>30</v>
      </c>
      <c r="G1083" t="s">
        <v>133</v>
      </c>
      <c r="H1083" t="s">
        <v>90</v>
      </c>
      <c r="I1083" t="s">
        <v>108</v>
      </c>
      <c r="J1083" t="s">
        <v>35</v>
      </c>
      <c r="K1083">
        <v>4.5</v>
      </c>
      <c r="L1083" t="s">
        <v>150</v>
      </c>
      <c r="M1083" t="s">
        <v>52</v>
      </c>
      <c r="N1083" t="s">
        <v>24</v>
      </c>
      <c r="O1083" t="s">
        <v>24</v>
      </c>
      <c r="P1083">
        <v>45</v>
      </c>
      <c r="Q1083" t="s">
        <v>37</v>
      </c>
      <c r="R1083" t="s">
        <v>47</v>
      </c>
      <c r="S1083" t="str">
        <f t="shared" si="16"/>
        <v>Senior</v>
      </c>
    </row>
    <row r="1084" spans="1:19" x14ac:dyDescent="0.3">
      <c r="A1084">
        <v>1083</v>
      </c>
      <c r="B1084">
        <v>54</v>
      </c>
      <c r="C1084" t="s">
        <v>17</v>
      </c>
      <c r="D1084" t="s">
        <v>122</v>
      </c>
      <c r="E1084" t="s">
        <v>65</v>
      </c>
      <c r="F1084">
        <v>85</v>
      </c>
      <c r="G1084" t="s">
        <v>129</v>
      </c>
      <c r="H1084" t="s">
        <v>90</v>
      </c>
      <c r="I1084" t="s">
        <v>107</v>
      </c>
      <c r="J1084" t="s">
        <v>23</v>
      </c>
      <c r="K1084">
        <v>2.6</v>
      </c>
      <c r="L1084" t="s">
        <v>150</v>
      </c>
      <c r="M1084" t="s">
        <v>43</v>
      </c>
      <c r="N1084" t="s">
        <v>24</v>
      </c>
      <c r="O1084" t="s">
        <v>24</v>
      </c>
      <c r="P1084">
        <v>30</v>
      </c>
      <c r="Q1084" t="s">
        <v>26</v>
      </c>
      <c r="R1084" t="s">
        <v>56</v>
      </c>
      <c r="S1084" t="str">
        <f t="shared" si="16"/>
        <v>Senior</v>
      </c>
    </row>
    <row r="1085" spans="1:19" x14ac:dyDescent="0.3">
      <c r="A1085">
        <v>1084</v>
      </c>
      <c r="B1085">
        <v>35</v>
      </c>
      <c r="C1085" t="s">
        <v>17</v>
      </c>
      <c r="D1085" t="s">
        <v>130</v>
      </c>
      <c r="E1085" t="s">
        <v>65</v>
      </c>
      <c r="F1085">
        <v>97</v>
      </c>
      <c r="G1085" t="s">
        <v>147</v>
      </c>
      <c r="H1085" t="s">
        <v>21</v>
      </c>
      <c r="I1085" t="s">
        <v>83</v>
      </c>
      <c r="J1085" t="s">
        <v>51</v>
      </c>
      <c r="K1085">
        <v>3.3</v>
      </c>
      <c r="L1085" t="s">
        <v>150</v>
      </c>
      <c r="M1085" t="s">
        <v>72</v>
      </c>
      <c r="N1085" t="s">
        <v>24</v>
      </c>
      <c r="O1085" t="s">
        <v>24</v>
      </c>
      <c r="P1085">
        <v>43</v>
      </c>
      <c r="Q1085" t="s">
        <v>31</v>
      </c>
      <c r="R1085" t="s">
        <v>38</v>
      </c>
      <c r="S1085" t="str">
        <f t="shared" si="16"/>
        <v>Adult</v>
      </c>
    </row>
    <row r="1086" spans="1:19" x14ac:dyDescent="0.3">
      <c r="A1086">
        <v>1085</v>
      </c>
      <c r="B1086">
        <v>34</v>
      </c>
      <c r="C1086" t="s">
        <v>17</v>
      </c>
      <c r="D1086" t="s">
        <v>111</v>
      </c>
      <c r="E1086" t="s">
        <v>19</v>
      </c>
      <c r="F1086">
        <v>36</v>
      </c>
      <c r="G1086" t="s">
        <v>70</v>
      </c>
      <c r="H1086" t="s">
        <v>34</v>
      </c>
      <c r="I1086" t="s">
        <v>71</v>
      </c>
      <c r="J1086" t="s">
        <v>55</v>
      </c>
      <c r="K1086">
        <v>4.0999999999999996</v>
      </c>
      <c r="L1086" t="s">
        <v>150</v>
      </c>
      <c r="M1086" t="s">
        <v>43</v>
      </c>
      <c r="N1086" t="s">
        <v>24</v>
      </c>
      <c r="O1086" t="s">
        <v>24</v>
      </c>
      <c r="P1086">
        <v>48</v>
      </c>
      <c r="Q1086" t="s">
        <v>31</v>
      </c>
      <c r="R1086" t="s">
        <v>56</v>
      </c>
      <c r="S1086" t="str">
        <f t="shared" si="16"/>
        <v>Adult</v>
      </c>
    </row>
    <row r="1087" spans="1:19" x14ac:dyDescent="0.3">
      <c r="A1087">
        <v>1086</v>
      </c>
      <c r="B1087">
        <v>25</v>
      </c>
      <c r="C1087" t="s">
        <v>17</v>
      </c>
      <c r="D1087" t="s">
        <v>104</v>
      </c>
      <c r="E1087" t="s">
        <v>65</v>
      </c>
      <c r="F1087">
        <v>85</v>
      </c>
      <c r="G1087" t="s">
        <v>138</v>
      </c>
      <c r="H1087" t="s">
        <v>42</v>
      </c>
      <c r="I1087" t="s">
        <v>46</v>
      </c>
      <c r="J1087" t="s">
        <v>23</v>
      </c>
      <c r="K1087">
        <v>3</v>
      </c>
      <c r="L1087" t="s">
        <v>150</v>
      </c>
      <c r="M1087" t="s">
        <v>72</v>
      </c>
      <c r="N1087" t="s">
        <v>24</v>
      </c>
      <c r="O1087" t="s">
        <v>24</v>
      </c>
      <c r="P1087">
        <v>23</v>
      </c>
      <c r="Q1087" t="s">
        <v>26</v>
      </c>
      <c r="R1087" t="s">
        <v>27</v>
      </c>
      <c r="S1087" t="str">
        <f t="shared" si="16"/>
        <v>Adult</v>
      </c>
    </row>
    <row r="1088" spans="1:19" x14ac:dyDescent="0.3">
      <c r="A1088">
        <v>1087</v>
      </c>
      <c r="B1088">
        <v>53</v>
      </c>
      <c r="C1088" t="s">
        <v>17</v>
      </c>
      <c r="D1088" t="s">
        <v>87</v>
      </c>
      <c r="E1088" t="s">
        <v>65</v>
      </c>
      <c r="F1088">
        <v>62</v>
      </c>
      <c r="G1088" t="s">
        <v>118</v>
      </c>
      <c r="H1088" t="s">
        <v>42</v>
      </c>
      <c r="I1088" t="s">
        <v>76</v>
      </c>
      <c r="J1088" t="s">
        <v>23</v>
      </c>
      <c r="K1088">
        <v>3</v>
      </c>
      <c r="L1088" t="s">
        <v>150</v>
      </c>
      <c r="M1088" t="s">
        <v>36</v>
      </c>
      <c r="N1088" t="s">
        <v>24</v>
      </c>
      <c r="O1088" t="s">
        <v>24</v>
      </c>
      <c r="P1088">
        <v>27</v>
      </c>
      <c r="Q1088" t="s">
        <v>44</v>
      </c>
      <c r="R1088" t="s">
        <v>74</v>
      </c>
      <c r="S1088" t="str">
        <f t="shared" si="16"/>
        <v>Senior</v>
      </c>
    </row>
    <row r="1089" spans="1:19" x14ac:dyDescent="0.3">
      <c r="A1089">
        <v>1088</v>
      </c>
      <c r="B1089">
        <v>45</v>
      </c>
      <c r="C1089" t="s">
        <v>17</v>
      </c>
      <c r="D1089" t="s">
        <v>32</v>
      </c>
      <c r="E1089" t="s">
        <v>19</v>
      </c>
      <c r="F1089">
        <v>71</v>
      </c>
      <c r="G1089" t="s">
        <v>62</v>
      </c>
      <c r="H1089" t="s">
        <v>34</v>
      </c>
      <c r="I1089" t="s">
        <v>50</v>
      </c>
      <c r="J1089" t="s">
        <v>23</v>
      </c>
      <c r="K1089">
        <v>3.4</v>
      </c>
      <c r="L1089" t="s">
        <v>150</v>
      </c>
      <c r="M1089" t="s">
        <v>43</v>
      </c>
      <c r="N1089" t="s">
        <v>24</v>
      </c>
      <c r="O1089" t="s">
        <v>24</v>
      </c>
      <c r="P1089">
        <v>7</v>
      </c>
      <c r="Q1089" t="s">
        <v>73</v>
      </c>
      <c r="R1089" t="s">
        <v>86</v>
      </c>
      <c r="S1089" t="str">
        <f t="shared" si="16"/>
        <v>Adult</v>
      </c>
    </row>
    <row r="1090" spans="1:19" x14ac:dyDescent="0.3">
      <c r="A1090">
        <v>1089</v>
      </c>
      <c r="B1090">
        <v>49</v>
      </c>
      <c r="C1090" t="s">
        <v>17</v>
      </c>
      <c r="D1090" t="s">
        <v>93</v>
      </c>
      <c r="E1090" t="s">
        <v>19</v>
      </c>
      <c r="F1090">
        <v>21</v>
      </c>
      <c r="G1090" t="s">
        <v>58</v>
      </c>
      <c r="H1090" t="s">
        <v>42</v>
      </c>
      <c r="I1090" t="s">
        <v>46</v>
      </c>
      <c r="J1090" t="s">
        <v>23</v>
      </c>
      <c r="K1090">
        <v>2.7</v>
      </c>
      <c r="L1090" t="s">
        <v>150</v>
      </c>
      <c r="M1090" t="s">
        <v>36</v>
      </c>
      <c r="N1090" t="s">
        <v>24</v>
      </c>
      <c r="O1090" t="s">
        <v>24</v>
      </c>
      <c r="P1090">
        <v>2</v>
      </c>
      <c r="Q1090" t="s">
        <v>44</v>
      </c>
      <c r="R1090" t="s">
        <v>38</v>
      </c>
      <c r="S1090" t="str">
        <f t="shared" si="16"/>
        <v>Adult</v>
      </c>
    </row>
    <row r="1091" spans="1:19" x14ac:dyDescent="0.3">
      <c r="A1091">
        <v>1090</v>
      </c>
      <c r="B1091">
        <v>40</v>
      </c>
      <c r="C1091" t="s">
        <v>17</v>
      </c>
      <c r="D1091" t="s">
        <v>130</v>
      </c>
      <c r="E1091" t="s">
        <v>65</v>
      </c>
      <c r="F1091">
        <v>61</v>
      </c>
      <c r="G1091" t="s">
        <v>115</v>
      </c>
      <c r="H1091" t="s">
        <v>42</v>
      </c>
      <c r="I1091" t="s">
        <v>63</v>
      </c>
      <c r="J1091" t="s">
        <v>35</v>
      </c>
      <c r="K1091">
        <v>3.8</v>
      </c>
      <c r="L1091" t="s">
        <v>150</v>
      </c>
      <c r="M1091" t="s">
        <v>43</v>
      </c>
      <c r="N1091" t="s">
        <v>24</v>
      </c>
      <c r="O1091" t="s">
        <v>24</v>
      </c>
      <c r="P1091">
        <v>33</v>
      </c>
      <c r="Q1091" t="s">
        <v>44</v>
      </c>
      <c r="R1091" t="s">
        <v>74</v>
      </c>
      <c r="S1091" t="str">
        <f t="shared" ref="S1091:S1154" si="17">IF(B1091&gt;50,"Senior",IF(B1091&gt;=20,"Adult","Teenager"))</f>
        <v>Adult</v>
      </c>
    </row>
    <row r="1092" spans="1:19" x14ac:dyDescent="0.3">
      <c r="A1092">
        <v>1091</v>
      </c>
      <c r="B1092">
        <v>38</v>
      </c>
      <c r="C1092" t="s">
        <v>17</v>
      </c>
      <c r="D1092" t="s">
        <v>117</v>
      </c>
      <c r="E1092" t="s">
        <v>65</v>
      </c>
      <c r="F1092">
        <v>58</v>
      </c>
      <c r="G1092" t="s">
        <v>137</v>
      </c>
      <c r="H1092" t="s">
        <v>42</v>
      </c>
      <c r="I1092" t="s">
        <v>81</v>
      </c>
      <c r="J1092" t="s">
        <v>35</v>
      </c>
      <c r="K1092">
        <v>4.2</v>
      </c>
      <c r="L1092" t="s">
        <v>150</v>
      </c>
      <c r="M1092" t="s">
        <v>72</v>
      </c>
      <c r="N1092" t="s">
        <v>24</v>
      </c>
      <c r="O1092" t="s">
        <v>24</v>
      </c>
      <c r="P1092">
        <v>27</v>
      </c>
      <c r="Q1092" t="s">
        <v>31</v>
      </c>
      <c r="R1092" t="s">
        <v>27</v>
      </c>
      <c r="S1092" t="str">
        <f t="shared" si="17"/>
        <v>Adult</v>
      </c>
    </row>
    <row r="1093" spans="1:19" x14ac:dyDescent="0.3">
      <c r="A1093">
        <v>1092</v>
      </c>
      <c r="B1093">
        <v>44</v>
      </c>
      <c r="C1093" t="s">
        <v>17</v>
      </c>
      <c r="D1093" t="s">
        <v>28</v>
      </c>
      <c r="E1093" t="s">
        <v>19</v>
      </c>
      <c r="F1093">
        <v>80</v>
      </c>
      <c r="G1093" t="s">
        <v>96</v>
      </c>
      <c r="H1093" t="s">
        <v>21</v>
      </c>
      <c r="I1093" t="s">
        <v>91</v>
      </c>
      <c r="J1093" t="s">
        <v>35</v>
      </c>
      <c r="K1093">
        <v>4.7</v>
      </c>
      <c r="L1093" t="s">
        <v>150</v>
      </c>
      <c r="M1093" t="s">
        <v>72</v>
      </c>
      <c r="N1093" t="s">
        <v>24</v>
      </c>
      <c r="O1093" t="s">
        <v>24</v>
      </c>
      <c r="P1093">
        <v>6</v>
      </c>
      <c r="Q1093" t="s">
        <v>37</v>
      </c>
      <c r="R1093" t="s">
        <v>27</v>
      </c>
      <c r="S1093" t="str">
        <f t="shared" si="17"/>
        <v>Adult</v>
      </c>
    </row>
    <row r="1094" spans="1:19" x14ac:dyDescent="0.3">
      <c r="A1094">
        <v>1093</v>
      </c>
      <c r="B1094">
        <v>68</v>
      </c>
      <c r="C1094" t="s">
        <v>17</v>
      </c>
      <c r="D1094" t="s">
        <v>104</v>
      </c>
      <c r="E1094" t="s">
        <v>65</v>
      </c>
      <c r="F1094">
        <v>50</v>
      </c>
      <c r="G1094" t="s">
        <v>145</v>
      </c>
      <c r="H1094" t="s">
        <v>21</v>
      </c>
      <c r="I1094" t="s">
        <v>134</v>
      </c>
      <c r="J1094" t="s">
        <v>35</v>
      </c>
      <c r="K1094">
        <v>4.0999999999999996</v>
      </c>
      <c r="L1094" t="s">
        <v>150</v>
      </c>
      <c r="M1094" t="s">
        <v>68</v>
      </c>
      <c r="N1094" t="s">
        <v>24</v>
      </c>
      <c r="O1094" t="s">
        <v>24</v>
      </c>
      <c r="P1094">
        <v>20</v>
      </c>
      <c r="Q1094" t="s">
        <v>26</v>
      </c>
      <c r="R1094" t="s">
        <v>56</v>
      </c>
      <c r="S1094" t="str">
        <f t="shared" si="17"/>
        <v>Senior</v>
      </c>
    </row>
    <row r="1095" spans="1:19" x14ac:dyDescent="0.3">
      <c r="A1095">
        <v>1094</v>
      </c>
      <c r="B1095">
        <v>60</v>
      </c>
      <c r="C1095" t="s">
        <v>17</v>
      </c>
      <c r="D1095" t="s">
        <v>48</v>
      </c>
      <c r="E1095" t="s">
        <v>40</v>
      </c>
      <c r="F1095">
        <v>48</v>
      </c>
      <c r="G1095" t="s">
        <v>77</v>
      </c>
      <c r="H1095" t="s">
        <v>34</v>
      </c>
      <c r="I1095" t="s">
        <v>124</v>
      </c>
      <c r="J1095" t="s">
        <v>23</v>
      </c>
      <c r="K1095">
        <v>4.2</v>
      </c>
      <c r="L1095" t="s">
        <v>150</v>
      </c>
      <c r="M1095" t="s">
        <v>68</v>
      </c>
      <c r="N1095" t="s">
        <v>24</v>
      </c>
      <c r="O1095" t="s">
        <v>24</v>
      </c>
      <c r="P1095">
        <v>46</v>
      </c>
      <c r="Q1095" t="s">
        <v>26</v>
      </c>
      <c r="R1095" t="s">
        <v>95</v>
      </c>
      <c r="S1095" t="str">
        <f t="shared" si="17"/>
        <v>Senior</v>
      </c>
    </row>
    <row r="1096" spans="1:19" x14ac:dyDescent="0.3">
      <c r="A1096">
        <v>1095</v>
      </c>
      <c r="B1096">
        <v>25</v>
      </c>
      <c r="C1096" t="s">
        <v>17</v>
      </c>
      <c r="D1096" t="s">
        <v>104</v>
      </c>
      <c r="E1096" t="s">
        <v>65</v>
      </c>
      <c r="F1096">
        <v>40</v>
      </c>
      <c r="G1096" t="s">
        <v>137</v>
      </c>
      <c r="H1096" t="s">
        <v>42</v>
      </c>
      <c r="I1096" t="s">
        <v>92</v>
      </c>
      <c r="J1096" t="s">
        <v>23</v>
      </c>
      <c r="K1096">
        <v>4.8</v>
      </c>
      <c r="L1096" t="s">
        <v>150</v>
      </c>
      <c r="M1096" t="s">
        <v>43</v>
      </c>
      <c r="N1096" t="s">
        <v>24</v>
      </c>
      <c r="O1096" t="s">
        <v>24</v>
      </c>
      <c r="P1096">
        <v>25</v>
      </c>
      <c r="Q1096" t="s">
        <v>31</v>
      </c>
      <c r="R1096" t="s">
        <v>56</v>
      </c>
      <c r="S1096" t="str">
        <f t="shared" si="17"/>
        <v>Adult</v>
      </c>
    </row>
    <row r="1097" spans="1:19" x14ac:dyDescent="0.3">
      <c r="A1097">
        <v>1096</v>
      </c>
      <c r="B1097">
        <v>19</v>
      </c>
      <c r="C1097" t="s">
        <v>17</v>
      </c>
      <c r="D1097" t="s">
        <v>60</v>
      </c>
      <c r="E1097" t="s">
        <v>61</v>
      </c>
      <c r="F1097">
        <v>34</v>
      </c>
      <c r="G1097" t="s">
        <v>120</v>
      </c>
      <c r="H1097" t="s">
        <v>34</v>
      </c>
      <c r="I1097" t="s">
        <v>98</v>
      </c>
      <c r="J1097" t="s">
        <v>51</v>
      </c>
      <c r="K1097">
        <v>3</v>
      </c>
      <c r="L1097" t="s">
        <v>150</v>
      </c>
      <c r="M1097" t="s">
        <v>36</v>
      </c>
      <c r="N1097" t="s">
        <v>24</v>
      </c>
      <c r="O1097" t="s">
        <v>24</v>
      </c>
      <c r="P1097">
        <v>30</v>
      </c>
      <c r="Q1097" t="s">
        <v>73</v>
      </c>
      <c r="R1097" t="s">
        <v>56</v>
      </c>
      <c r="S1097" t="str">
        <f t="shared" si="17"/>
        <v>Teenager</v>
      </c>
    </row>
    <row r="1098" spans="1:19" x14ac:dyDescent="0.3">
      <c r="A1098">
        <v>1097</v>
      </c>
      <c r="B1098">
        <v>57</v>
      </c>
      <c r="C1098" t="s">
        <v>17</v>
      </c>
      <c r="D1098" t="s">
        <v>60</v>
      </c>
      <c r="E1098" t="s">
        <v>61</v>
      </c>
      <c r="F1098">
        <v>46</v>
      </c>
      <c r="G1098" t="s">
        <v>80</v>
      </c>
      <c r="H1098" t="s">
        <v>34</v>
      </c>
      <c r="I1098" t="s">
        <v>116</v>
      </c>
      <c r="J1098" t="s">
        <v>55</v>
      </c>
      <c r="K1098">
        <v>2.6</v>
      </c>
      <c r="L1098" t="s">
        <v>150</v>
      </c>
      <c r="M1098" t="s">
        <v>52</v>
      </c>
      <c r="N1098" t="s">
        <v>24</v>
      </c>
      <c r="O1098" t="s">
        <v>24</v>
      </c>
      <c r="P1098">
        <v>48</v>
      </c>
      <c r="Q1098" t="s">
        <v>37</v>
      </c>
      <c r="R1098" t="s">
        <v>47</v>
      </c>
      <c r="S1098" t="str">
        <f t="shared" si="17"/>
        <v>Senior</v>
      </c>
    </row>
    <row r="1099" spans="1:19" x14ac:dyDescent="0.3">
      <c r="A1099">
        <v>1098</v>
      </c>
      <c r="B1099">
        <v>58</v>
      </c>
      <c r="C1099" t="s">
        <v>17</v>
      </c>
      <c r="D1099" t="s">
        <v>87</v>
      </c>
      <c r="E1099" t="s">
        <v>65</v>
      </c>
      <c r="F1099">
        <v>27</v>
      </c>
      <c r="G1099" t="s">
        <v>127</v>
      </c>
      <c r="H1099" t="s">
        <v>42</v>
      </c>
      <c r="I1099" t="s">
        <v>92</v>
      </c>
      <c r="J1099" t="s">
        <v>51</v>
      </c>
      <c r="K1099">
        <v>3.2</v>
      </c>
      <c r="L1099" t="s">
        <v>150</v>
      </c>
      <c r="M1099" t="s">
        <v>72</v>
      </c>
      <c r="N1099" t="s">
        <v>24</v>
      </c>
      <c r="O1099" t="s">
        <v>24</v>
      </c>
      <c r="P1099">
        <v>47</v>
      </c>
      <c r="Q1099" t="s">
        <v>73</v>
      </c>
      <c r="R1099" t="s">
        <v>38</v>
      </c>
      <c r="S1099" t="str">
        <f t="shared" si="17"/>
        <v>Senior</v>
      </c>
    </row>
    <row r="1100" spans="1:19" x14ac:dyDescent="0.3">
      <c r="A1100">
        <v>1099</v>
      </c>
      <c r="B1100">
        <v>49</v>
      </c>
      <c r="C1100" t="s">
        <v>17</v>
      </c>
      <c r="D1100" t="s">
        <v>64</v>
      </c>
      <c r="E1100" t="s">
        <v>65</v>
      </c>
      <c r="F1100">
        <v>98</v>
      </c>
      <c r="G1100" t="s">
        <v>133</v>
      </c>
      <c r="H1100" t="s">
        <v>34</v>
      </c>
      <c r="I1100" t="s">
        <v>46</v>
      </c>
      <c r="J1100" t="s">
        <v>35</v>
      </c>
      <c r="K1100">
        <v>3.6</v>
      </c>
      <c r="L1100" t="s">
        <v>150</v>
      </c>
      <c r="M1100" t="s">
        <v>43</v>
      </c>
      <c r="N1100" t="s">
        <v>24</v>
      </c>
      <c r="O1100" t="s">
        <v>24</v>
      </c>
      <c r="P1100">
        <v>27</v>
      </c>
      <c r="Q1100" t="s">
        <v>37</v>
      </c>
      <c r="R1100" t="s">
        <v>38</v>
      </c>
      <c r="S1100" t="str">
        <f t="shared" si="17"/>
        <v>Adult</v>
      </c>
    </row>
    <row r="1101" spans="1:19" x14ac:dyDescent="0.3">
      <c r="A1101">
        <v>1100</v>
      </c>
      <c r="B1101">
        <v>19</v>
      </c>
      <c r="C1101" t="s">
        <v>17</v>
      </c>
      <c r="D1101" t="s">
        <v>28</v>
      </c>
      <c r="E1101" t="s">
        <v>19</v>
      </c>
      <c r="F1101">
        <v>73</v>
      </c>
      <c r="G1101" t="s">
        <v>96</v>
      </c>
      <c r="H1101" t="s">
        <v>42</v>
      </c>
      <c r="I1101" t="s">
        <v>98</v>
      </c>
      <c r="J1101" t="s">
        <v>55</v>
      </c>
      <c r="K1101">
        <v>2.6</v>
      </c>
      <c r="L1101" t="s">
        <v>150</v>
      </c>
      <c r="M1101" t="s">
        <v>43</v>
      </c>
      <c r="N1101" t="s">
        <v>24</v>
      </c>
      <c r="O1101" t="s">
        <v>24</v>
      </c>
      <c r="P1101">
        <v>45</v>
      </c>
      <c r="Q1101" t="s">
        <v>73</v>
      </c>
      <c r="R1101" t="s">
        <v>27</v>
      </c>
      <c r="S1101" t="str">
        <f t="shared" si="17"/>
        <v>Teenager</v>
      </c>
    </row>
    <row r="1102" spans="1:19" x14ac:dyDescent="0.3">
      <c r="A1102">
        <v>1101</v>
      </c>
      <c r="B1102">
        <v>50</v>
      </c>
      <c r="C1102" t="s">
        <v>17</v>
      </c>
      <c r="D1102" t="s">
        <v>93</v>
      </c>
      <c r="E1102" t="s">
        <v>19</v>
      </c>
      <c r="F1102">
        <v>28</v>
      </c>
      <c r="G1102" t="s">
        <v>105</v>
      </c>
      <c r="H1102" t="s">
        <v>21</v>
      </c>
      <c r="I1102" t="s">
        <v>78</v>
      </c>
      <c r="J1102" t="s">
        <v>35</v>
      </c>
      <c r="K1102">
        <v>4.4000000000000004</v>
      </c>
      <c r="L1102" t="s">
        <v>150</v>
      </c>
      <c r="M1102" t="s">
        <v>25</v>
      </c>
      <c r="N1102" t="s">
        <v>24</v>
      </c>
      <c r="O1102" t="s">
        <v>24</v>
      </c>
      <c r="P1102">
        <v>2</v>
      </c>
      <c r="Q1102" t="s">
        <v>37</v>
      </c>
      <c r="R1102" t="s">
        <v>38</v>
      </c>
      <c r="S1102" t="str">
        <f t="shared" si="17"/>
        <v>Adult</v>
      </c>
    </row>
    <row r="1103" spans="1:19" x14ac:dyDescent="0.3">
      <c r="A1103">
        <v>1102</v>
      </c>
      <c r="B1103">
        <v>30</v>
      </c>
      <c r="C1103" t="s">
        <v>17</v>
      </c>
      <c r="D1103" t="s">
        <v>141</v>
      </c>
      <c r="E1103" t="s">
        <v>65</v>
      </c>
      <c r="F1103">
        <v>76</v>
      </c>
      <c r="G1103" t="s">
        <v>77</v>
      </c>
      <c r="H1103" t="s">
        <v>90</v>
      </c>
      <c r="I1103" t="s">
        <v>63</v>
      </c>
      <c r="J1103" t="s">
        <v>55</v>
      </c>
      <c r="K1103">
        <v>3</v>
      </c>
      <c r="L1103" t="s">
        <v>150</v>
      </c>
      <c r="M1103" t="s">
        <v>36</v>
      </c>
      <c r="N1103" t="s">
        <v>24</v>
      </c>
      <c r="O1103" t="s">
        <v>24</v>
      </c>
      <c r="P1103">
        <v>39</v>
      </c>
      <c r="Q1103" t="s">
        <v>31</v>
      </c>
      <c r="R1103" t="s">
        <v>27</v>
      </c>
      <c r="S1103" t="str">
        <f t="shared" si="17"/>
        <v>Adult</v>
      </c>
    </row>
    <row r="1104" spans="1:19" x14ac:dyDescent="0.3">
      <c r="A1104">
        <v>1103</v>
      </c>
      <c r="B1104">
        <v>52</v>
      </c>
      <c r="C1104" t="s">
        <v>17</v>
      </c>
      <c r="D1104" t="s">
        <v>28</v>
      </c>
      <c r="E1104" t="s">
        <v>19</v>
      </c>
      <c r="F1104">
        <v>83</v>
      </c>
      <c r="G1104" t="s">
        <v>103</v>
      </c>
      <c r="H1104" t="s">
        <v>42</v>
      </c>
      <c r="I1104" t="s">
        <v>98</v>
      </c>
      <c r="J1104" t="s">
        <v>55</v>
      </c>
      <c r="K1104">
        <v>2.9</v>
      </c>
      <c r="L1104" t="s">
        <v>150</v>
      </c>
      <c r="M1104" t="s">
        <v>25</v>
      </c>
      <c r="N1104" t="s">
        <v>24</v>
      </c>
      <c r="O1104" t="s">
        <v>24</v>
      </c>
      <c r="P1104">
        <v>24</v>
      </c>
      <c r="Q1104" t="s">
        <v>31</v>
      </c>
      <c r="R1104" t="s">
        <v>27</v>
      </c>
      <c r="S1104" t="str">
        <f t="shared" si="17"/>
        <v>Senior</v>
      </c>
    </row>
    <row r="1105" spans="1:19" x14ac:dyDescent="0.3">
      <c r="A1105">
        <v>1104</v>
      </c>
      <c r="B1105">
        <v>35</v>
      </c>
      <c r="C1105" t="s">
        <v>17</v>
      </c>
      <c r="D1105" t="s">
        <v>102</v>
      </c>
      <c r="E1105" t="s">
        <v>19</v>
      </c>
      <c r="F1105">
        <v>23</v>
      </c>
      <c r="G1105" t="s">
        <v>120</v>
      </c>
      <c r="H1105" t="s">
        <v>34</v>
      </c>
      <c r="I1105" t="s">
        <v>59</v>
      </c>
      <c r="J1105" t="s">
        <v>35</v>
      </c>
      <c r="K1105">
        <v>4.3</v>
      </c>
      <c r="L1105" t="s">
        <v>150</v>
      </c>
      <c r="M1105" t="s">
        <v>36</v>
      </c>
      <c r="N1105" t="s">
        <v>24</v>
      </c>
      <c r="O1105" t="s">
        <v>24</v>
      </c>
      <c r="P1105">
        <v>8</v>
      </c>
      <c r="Q1105" t="s">
        <v>84</v>
      </c>
      <c r="R1105" t="s">
        <v>74</v>
      </c>
      <c r="S1105" t="str">
        <f t="shared" si="17"/>
        <v>Adult</v>
      </c>
    </row>
    <row r="1106" spans="1:19" x14ac:dyDescent="0.3">
      <c r="A1106">
        <v>1105</v>
      </c>
      <c r="B1106">
        <v>35</v>
      </c>
      <c r="C1106" t="s">
        <v>17</v>
      </c>
      <c r="D1106" t="s">
        <v>122</v>
      </c>
      <c r="E1106" t="s">
        <v>65</v>
      </c>
      <c r="F1106">
        <v>28</v>
      </c>
      <c r="G1106" t="s">
        <v>77</v>
      </c>
      <c r="H1106" t="s">
        <v>42</v>
      </c>
      <c r="I1106" t="s">
        <v>116</v>
      </c>
      <c r="J1106" t="s">
        <v>55</v>
      </c>
      <c r="K1106">
        <v>3.1</v>
      </c>
      <c r="L1106" t="s">
        <v>150</v>
      </c>
      <c r="M1106" t="s">
        <v>25</v>
      </c>
      <c r="N1106" t="s">
        <v>24</v>
      </c>
      <c r="O1106" t="s">
        <v>24</v>
      </c>
      <c r="P1106">
        <v>8</v>
      </c>
      <c r="Q1106" t="s">
        <v>73</v>
      </c>
      <c r="R1106" t="s">
        <v>56</v>
      </c>
      <c r="S1106" t="str">
        <f t="shared" si="17"/>
        <v>Adult</v>
      </c>
    </row>
    <row r="1107" spans="1:19" x14ac:dyDescent="0.3">
      <c r="A1107">
        <v>1106</v>
      </c>
      <c r="B1107">
        <v>33</v>
      </c>
      <c r="C1107" t="s">
        <v>17</v>
      </c>
      <c r="D1107" t="s">
        <v>111</v>
      </c>
      <c r="E1107" t="s">
        <v>19</v>
      </c>
      <c r="F1107">
        <v>83</v>
      </c>
      <c r="G1107" t="s">
        <v>33</v>
      </c>
      <c r="H1107" t="s">
        <v>34</v>
      </c>
      <c r="I1107" t="s">
        <v>76</v>
      </c>
      <c r="J1107" t="s">
        <v>35</v>
      </c>
      <c r="K1107">
        <v>3</v>
      </c>
      <c r="L1107" t="s">
        <v>150</v>
      </c>
      <c r="M1107" t="s">
        <v>43</v>
      </c>
      <c r="N1107" t="s">
        <v>24</v>
      </c>
      <c r="O1107" t="s">
        <v>24</v>
      </c>
      <c r="P1107">
        <v>6</v>
      </c>
      <c r="Q1107" t="s">
        <v>26</v>
      </c>
      <c r="R1107" t="s">
        <v>95</v>
      </c>
      <c r="S1107" t="str">
        <f t="shared" si="17"/>
        <v>Adult</v>
      </c>
    </row>
    <row r="1108" spans="1:19" x14ac:dyDescent="0.3">
      <c r="A1108">
        <v>1107</v>
      </c>
      <c r="B1108">
        <v>52</v>
      </c>
      <c r="C1108" t="s">
        <v>17</v>
      </c>
      <c r="D1108" t="s">
        <v>85</v>
      </c>
      <c r="E1108" t="s">
        <v>19</v>
      </c>
      <c r="F1108">
        <v>96</v>
      </c>
      <c r="G1108" t="s">
        <v>146</v>
      </c>
      <c r="H1108" t="s">
        <v>21</v>
      </c>
      <c r="I1108" t="s">
        <v>81</v>
      </c>
      <c r="J1108" t="s">
        <v>23</v>
      </c>
      <c r="K1108">
        <v>3.6</v>
      </c>
      <c r="L1108" t="s">
        <v>150</v>
      </c>
      <c r="M1108" t="s">
        <v>72</v>
      </c>
      <c r="N1108" t="s">
        <v>24</v>
      </c>
      <c r="O1108" t="s">
        <v>24</v>
      </c>
      <c r="P1108">
        <v>12</v>
      </c>
      <c r="Q1108" t="s">
        <v>26</v>
      </c>
      <c r="R1108" t="s">
        <v>27</v>
      </c>
      <c r="S1108" t="str">
        <f t="shared" si="17"/>
        <v>Senior</v>
      </c>
    </row>
    <row r="1109" spans="1:19" x14ac:dyDescent="0.3">
      <c r="A1109">
        <v>1108</v>
      </c>
      <c r="B1109">
        <v>69</v>
      </c>
      <c r="C1109" t="s">
        <v>17</v>
      </c>
      <c r="D1109" t="s">
        <v>48</v>
      </c>
      <c r="E1109" t="s">
        <v>40</v>
      </c>
      <c r="F1109">
        <v>62</v>
      </c>
      <c r="G1109" t="s">
        <v>103</v>
      </c>
      <c r="H1109" t="s">
        <v>42</v>
      </c>
      <c r="I1109" t="s">
        <v>98</v>
      </c>
      <c r="J1109" t="s">
        <v>55</v>
      </c>
      <c r="K1109">
        <v>2.8</v>
      </c>
      <c r="L1109" t="s">
        <v>150</v>
      </c>
      <c r="M1109" t="s">
        <v>72</v>
      </c>
      <c r="N1109" t="s">
        <v>24</v>
      </c>
      <c r="O1109" t="s">
        <v>24</v>
      </c>
      <c r="P1109">
        <v>26</v>
      </c>
      <c r="Q1109" t="s">
        <v>73</v>
      </c>
      <c r="R1109" t="s">
        <v>38</v>
      </c>
      <c r="S1109" t="str">
        <f t="shared" si="17"/>
        <v>Senior</v>
      </c>
    </row>
    <row r="1110" spans="1:19" x14ac:dyDescent="0.3">
      <c r="A1110">
        <v>1109</v>
      </c>
      <c r="B1110">
        <v>27</v>
      </c>
      <c r="C1110" t="s">
        <v>17</v>
      </c>
      <c r="D1110" t="s">
        <v>57</v>
      </c>
      <c r="E1110" t="s">
        <v>19</v>
      </c>
      <c r="F1110">
        <v>25</v>
      </c>
      <c r="G1110" t="s">
        <v>143</v>
      </c>
      <c r="H1110" t="s">
        <v>42</v>
      </c>
      <c r="I1110" t="s">
        <v>83</v>
      </c>
      <c r="J1110" t="s">
        <v>55</v>
      </c>
      <c r="K1110">
        <v>2.8</v>
      </c>
      <c r="L1110" t="s">
        <v>150</v>
      </c>
      <c r="M1110" t="s">
        <v>52</v>
      </c>
      <c r="N1110" t="s">
        <v>24</v>
      </c>
      <c r="O1110" t="s">
        <v>24</v>
      </c>
      <c r="P1110">
        <v>50</v>
      </c>
      <c r="Q1110" t="s">
        <v>31</v>
      </c>
      <c r="R1110" t="s">
        <v>27</v>
      </c>
      <c r="S1110" t="str">
        <f t="shared" si="17"/>
        <v>Adult</v>
      </c>
    </row>
    <row r="1111" spans="1:19" x14ac:dyDescent="0.3">
      <c r="A1111">
        <v>1110</v>
      </c>
      <c r="B1111">
        <v>66</v>
      </c>
      <c r="C1111" t="s">
        <v>17</v>
      </c>
      <c r="D1111" t="s">
        <v>102</v>
      </c>
      <c r="E1111" t="s">
        <v>19</v>
      </c>
      <c r="F1111">
        <v>97</v>
      </c>
      <c r="G1111" t="s">
        <v>99</v>
      </c>
      <c r="H1111" t="s">
        <v>21</v>
      </c>
      <c r="I1111" t="s">
        <v>81</v>
      </c>
      <c r="J1111" t="s">
        <v>23</v>
      </c>
      <c r="K1111">
        <v>4.9000000000000004</v>
      </c>
      <c r="L1111" t="s">
        <v>150</v>
      </c>
      <c r="M1111" t="s">
        <v>43</v>
      </c>
      <c r="N1111" t="s">
        <v>24</v>
      </c>
      <c r="O1111" t="s">
        <v>24</v>
      </c>
      <c r="P1111">
        <v>2</v>
      </c>
      <c r="Q1111" t="s">
        <v>26</v>
      </c>
      <c r="R1111" t="s">
        <v>38</v>
      </c>
      <c r="S1111" t="str">
        <f t="shared" si="17"/>
        <v>Senior</v>
      </c>
    </row>
    <row r="1112" spans="1:19" x14ac:dyDescent="0.3">
      <c r="A1112">
        <v>1111</v>
      </c>
      <c r="B1112">
        <v>28</v>
      </c>
      <c r="C1112" t="s">
        <v>17</v>
      </c>
      <c r="D1112" t="s">
        <v>102</v>
      </c>
      <c r="E1112" t="s">
        <v>19</v>
      </c>
      <c r="F1112">
        <v>61</v>
      </c>
      <c r="G1112" t="s">
        <v>103</v>
      </c>
      <c r="H1112" t="s">
        <v>21</v>
      </c>
      <c r="I1112" t="s">
        <v>107</v>
      </c>
      <c r="J1112" t="s">
        <v>55</v>
      </c>
      <c r="K1112">
        <v>3</v>
      </c>
      <c r="L1112" t="s">
        <v>150</v>
      </c>
      <c r="M1112" t="s">
        <v>52</v>
      </c>
      <c r="N1112" t="s">
        <v>24</v>
      </c>
      <c r="O1112" t="s">
        <v>24</v>
      </c>
      <c r="P1112">
        <v>31</v>
      </c>
      <c r="Q1112" t="s">
        <v>31</v>
      </c>
      <c r="R1112" t="s">
        <v>74</v>
      </c>
      <c r="S1112" t="str">
        <f t="shared" si="17"/>
        <v>Adult</v>
      </c>
    </row>
    <row r="1113" spans="1:19" x14ac:dyDescent="0.3">
      <c r="A1113">
        <v>1112</v>
      </c>
      <c r="B1113">
        <v>22</v>
      </c>
      <c r="C1113" t="s">
        <v>17</v>
      </c>
      <c r="D1113" t="s">
        <v>69</v>
      </c>
      <c r="E1113" t="s">
        <v>40</v>
      </c>
      <c r="F1113">
        <v>66</v>
      </c>
      <c r="G1113" t="s">
        <v>82</v>
      </c>
      <c r="H1113" t="s">
        <v>34</v>
      </c>
      <c r="I1113" t="s">
        <v>76</v>
      </c>
      <c r="J1113" t="s">
        <v>51</v>
      </c>
      <c r="K1113">
        <v>4.0999999999999996</v>
      </c>
      <c r="L1113" t="s">
        <v>150</v>
      </c>
      <c r="M1113" t="s">
        <v>43</v>
      </c>
      <c r="N1113" t="s">
        <v>24</v>
      </c>
      <c r="O1113" t="s">
        <v>24</v>
      </c>
      <c r="P1113">
        <v>4</v>
      </c>
      <c r="Q1113" t="s">
        <v>37</v>
      </c>
      <c r="R1113" t="s">
        <v>74</v>
      </c>
      <c r="S1113" t="str">
        <f t="shared" si="17"/>
        <v>Adult</v>
      </c>
    </row>
    <row r="1114" spans="1:19" x14ac:dyDescent="0.3">
      <c r="A1114">
        <v>1113</v>
      </c>
      <c r="B1114">
        <v>69</v>
      </c>
      <c r="C1114" t="s">
        <v>17</v>
      </c>
      <c r="D1114" t="s">
        <v>102</v>
      </c>
      <c r="E1114" t="s">
        <v>19</v>
      </c>
      <c r="F1114">
        <v>67</v>
      </c>
      <c r="G1114" t="s">
        <v>147</v>
      </c>
      <c r="H1114" t="s">
        <v>90</v>
      </c>
      <c r="I1114" t="s">
        <v>67</v>
      </c>
      <c r="J1114" t="s">
        <v>35</v>
      </c>
      <c r="K1114">
        <v>4.5999999999999996</v>
      </c>
      <c r="L1114" t="s">
        <v>150</v>
      </c>
      <c r="M1114" t="s">
        <v>36</v>
      </c>
      <c r="N1114" t="s">
        <v>24</v>
      </c>
      <c r="O1114" t="s">
        <v>24</v>
      </c>
      <c r="P1114">
        <v>32</v>
      </c>
      <c r="Q1114" t="s">
        <v>44</v>
      </c>
      <c r="R1114" t="s">
        <v>56</v>
      </c>
      <c r="S1114" t="str">
        <f t="shared" si="17"/>
        <v>Senior</v>
      </c>
    </row>
    <row r="1115" spans="1:19" x14ac:dyDescent="0.3">
      <c r="A1115">
        <v>1114</v>
      </c>
      <c r="B1115">
        <v>28</v>
      </c>
      <c r="C1115" t="s">
        <v>17</v>
      </c>
      <c r="D1115" t="s">
        <v>87</v>
      </c>
      <c r="E1115" t="s">
        <v>65</v>
      </c>
      <c r="F1115">
        <v>80</v>
      </c>
      <c r="G1115" t="s">
        <v>126</v>
      </c>
      <c r="H1115" t="s">
        <v>42</v>
      </c>
      <c r="I1115" t="s">
        <v>71</v>
      </c>
      <c r="J1115" t="s">
        <v>51</v>
      </c>
      <c r="K1115">
        <v>4.8</v>
      </c>
      <c r="L1115" t="s">
        <v>150</v>
      </c>
      <c r="M1115" t="s">
        <v>43</v>
      </c>
      <c r="N1115" t="s">
        <v>24</v>
      </c>
      <c r="O1115" t="s">
        <v>24</v>
      </c>
      <c r="P1115">
        <v>11</v>
      </c>
      <c r="Q1115" t="s">
        <v>44</v>
      </c>
      <c r="R1115" t="s">
        <v>74</v>
      </c>
      <c r="S1115" t="str">
        <f t="shared" si="17"/>
        <v>Adult</v>
      </c>
    </row>
    <row r="1116" spans="1:19" x14ac:dyDescent="0.3">
      <c r="A1116">
        <v>1115</v>
      </c>
      <c r="B1116">
        <v>55</v>
      </c>
      <c r="C1116" t="s">
        <v>17</v>
      </c>
      <c r="D1116" t="s">
        <v>85</v>
      </c>
      <c r="E1116" t="s">
        <v>19</v>
      </c>
      <c r="F1116">
        <v>25</v>
      </c>
      <c r="G1116" t="s">
        <v>80</v>
      </c>
      <c r="H1116" t="s">
        <v>21</v>
      </c>
      <c r="I1116" t="s">
        <v>81</v>
      </c>
      <c r="J1116" t="s">
        <v>55</v>
      </c>
      <c r="K1116">
        <v>2.6</v>
      </c>
      <c r="L1116" t="s">
        <v>150</v>
      </c>
      <c r="M1116" t="s">
        <v>43</v>
      </c>
      <c r="N1116" t="s">
        <v>24</v>
      </c>
      <c r="O1116" t="s">
        <v>24</v>
      </c>
      <c r="P1116">
        <v>47</v>
      </c>
      <c r="Q1116" t="s">
        <v>73</v>
      </c>
      <c r="R1116" t="s">
        <v>95</v>
      </c>
      <c r="S1116" t="str">
        <f t="shared" si="17"/>
        <v>Senior</v>
      </c>
    </row>
    <row r="1117" spans="1:19" x14ac:dyDescent="0.3">
      <c r="A1117">
        <v>1116</v>
      </c>
      <c r="B1117">
        <v>30</v>
      </c>
      <c r="C1117" t="s">
        <v>17</v>
      </c>
      <c r="D1117" t="s">
        <v>122</v>
      </c>
      <c r="E1117" t="s">
        <v>65</v>
      </c>
      <c r="F1117">
        <v>58</v>
      </c>
      <c r="G1117" t="s">
        <v>82</v>
      </c>
      <c r="H1117" t="s">
        <v>34</v>
      </c>
      <c r="I1117" t="s">
        <v>98</v>
      </c>
      <c r="J1117" t="s">
        <v>55</v>
      </c>
      <c r="K1117">
        <v>4</v>
      </c>
      <c r="L1117" t="s">
        <v>150</v>
      </c>
      <c r="M1117" t="s">
        <v>68</v>
      </c>
      <c r="N1117" t="s">
        <v>24</v>
      </c>
      <c r="O1117" t="s">
        <v>24</v>
      </c>
      <c r="P1117">
        <v>37</v>
      </c>
      <c r="Q1117" t="s">
        <v>31</v>
      </c>
      <c r="R1117" t="s">
        <v>38</v>
      </c>
      <c r="S1117" t="str">
        <f t="shared" si="17"/>
        <v>Adult</v>
      </c>
    </row>
    <row r="1118" spans="1:19" x14ac:dyDescent="0.3">
      <c r="A1118">
        <v>1117</v>
      </c>
      <c r="B1118">
        <v>67</v>
      </c>
      <c r="C1118" t="s">
        <v>17</v>
      </c>
      <c r="D1118" t="s">
        <v>130</v>
      </c>
      <c r="E1118" t="s">
        <v>65</v>
      </c>
      <c r="F1118">
        <v>96</v>
      </c>
      <c r="G1118" t="s">
        <v>75</v>
      </c>
      <c r="H1118" t="s">
        <v>42</v>
      </c>
      <c r="I1118" t="s">
        <v>59</v>
      </c>
      <c r="J1118" t="s">
        <v>23</v>
      </c>
      <c r="K1118">
        <v>4.2</v>
      </c>
      <c r="L1118" t="s">
        <v>150</v>
      </c>
      <c r="M1118" t="s">
        <v>25</v>
      </c>
      <c r="N1118" t="s">
        <v>24</v>
      </c>
      <c r="O1118" t="s">
        <v>24</v>
      </c>
      <c r="P1118">
        <v>39</v>
      </c>
      <c r="Q1118" t="s">
        <v>44</v>
      </c>
      <c r="R1118" t="s">
        <v>27</v>
      </c>
      <c r="S1118" t="str">
        <f t="shared" si="17"/>
        <v>Senior</v>
      </c>
    </row>
    <row r="1119" spans="1:19" x14ac:dyDescent="0.3">
      <c r="A1119">
        <v>1118</v>
      </c>
      <c r="B1119">
        <v>25</v>
      </c>
      <c r="C1119" t="s">
        <v>17</v>
      </c>
      <c r="D1119" t="s">
        <v>87</v>
      </c>
      <c r="E1119" t="s">
        <v>65</v>
      </c>
      <c r="F1119">
        <v>77</v>
      </c>
      <c r="G1119" t="s">
        <v>97</v>
      </c>
      <c r="H1119" t="s">
        <v>21</v>
      </c>
      <c r="I1119" t="s">
        <v>91</v>
      </c>
      <c r="J1119" t="s">
        <v>35</v>
      </c>
      <c r="K1119">
        <v>4.5</v>
      </c>
      <c r="L1119" t="s">
        <v>150</v>
      </c>
      <c r="M1119" t="s">
        <v>72</v>
      </c>
      <c r="N1119" t="s">
        <v>24</v>
      </c>
      <c r="O1119" t="s">
        <v>24</v>
      </c>
      <c r="P1119">
        <v>24</v>
      </c>
      <c r="Q1119" t="s">
        <v>37</v>
      </c>
      <c r="R1119" t="s">
        <v>86</v>
      </c>
      <c r="S1119" t="str">
        <f t="shared" si="17"/>
        <v>Adult</v>
      </c>
    </row>
    <row r="1120" spans="1:19" x14ac:dyDescent="0.3">
      <c r="A1120">
        <v>1119</v>
      </c>
      <c r="B1120">
        <v>49</v>
      </c>
      <c r="C1120" t="s">
        <v>17</v>
      </c>
      <c r="D1120" t="s">
        <v>131</v>
      </c>
      <c r="E1120" t="s">
        <v>65</v>
      </c>
      <c r="F1120">
        <v>65</v>
      </c>
      <c r="G1120" t="s">
        <v>114</v>
      </c>
      <c r="H1120" t="s">
        <v>42</v>
      </c>
      <c r="I1120" t="s">
        <v>71</v>
      </c>
      <c r="J1120" t="s">
        <v>51</v>
      </c>
      <c r="K1120">
        <v>4.9000000000000004</v>
      </c>
      <c r="L1120" t="s">
        <v>150</v>
      </c>
      <c r="M1120" t="s">
        <v>52</v>
      </c>
      <c r="N1120" t="s">
        <v>24</v>
      </c>
      <c r="O1120" t="s">
        <v>24</v>
      </c>
      <c r="P1120">
        <v>11</v>
      </c>
      <c r="Q1120" t="s">
        <v>44</v>
      </c>
      <c r="R1120" t="s">
        <v>95</v>
      </c>
      <c r="S1120" t="str">
        <f t="shared" si="17"/>
        <v>Adult</v>
      </c>
    </row>
    <row r="1121" spans="1:19" x14ac:dyDescent="0.3">
      <c r="A1121">
        <v>1120</v>
      </c>
      <c r="B1121">
        <v>34</v>
      </c>
      <c r="C1121" t="s">
        <v>17</v>
      </c>
      <c r="D1121" t="s">
        <v>104</v>
      </c>
      <c r="E1121" t="s">
        <v>65</v>
      </c>
      <c r="F1121">
        <v>36</v>
      </c>
      <c r="G1121" t="s">
        <v>58</v>
      </c>
      <c r="H1121" t="s">
        <v>42</v>
      </c>
      <c r="I1121" t="s">
        <v>124</v>
      </c>
      <c r="J1121" t="s">
        <v>35</v>
      </c>
      <c r="K1121">
        <v>3.1</v>
      </c>
      <c r="L1121" t="s">
        <v>150</v>
      </c>
      <c r="M1121" t="s">
        <v>52</v>
      </c>
      <c r="N1121" t="s">
        <v>24</v>
      </c>
      <c r="O1121" t="s">
        <v>24</v>
      </c>
      <c r="P1121">
        <v>36</v>
      </c>
      <c r="Q1121" t="s">
        <v>37</v>
      </c>
      <c r="R1121" t="s">
        <v>38</v>
      </c>
      <c r="S1121" t="str">
        <f t="shared" si="17"/>
        <v>Adult</v>
      </c>
    </row>
    <row r="1122" spans="1:19" x14ac:dyDescent="0.3">
      <c r="A1122">
        <v>1121</v>
      </c>
      <c r="B1122">
        <v>22</v>
      </c>
      <c r="C1122" t="s">
        <v>17</v>
      </c>
      <c r="D1122" t="s">
        <v>48</v>
      </c>
      <c r="E1122" t="s">
        <v>40</v>
      </c>
      <c r="F1122">
        <v>84</v>
      </c>
      <c r="G1122" t="s">
        <v>136</v>
      </c>
      <c r="H1122" t="s">
        <v>42</v>
      </c>
      <c r="I1122" t="s">
        <v>134</v>
      </c>
      <c r="J1122" t="s">
        <v>23</v>
      </c>
      <c r="K1122">
        <v>4</v>
      </c>
      <c r="L1122" t="s">
        <v>150</v>
      </c>
      <c r="M1122" t="s">
        <v>43</v>
      </c>
      <c r="N1122" t="s">
        <v>24</v>
      </c>
      <c r="O1122" t="s">
        <v>24</v>
      </c>
      <c r="P1122">
        <v>40</v>
      </c>
      <c r="Q1122" t="s">
        <v>84</v>
      </c>
      <c r="R1122" t="s">
        <v>86</v>
      </c>
      <c r="S1122" t="str">
        <f t="shared" si="17"/>
        <v>Adult</v>
      </c>
    </row>
    <row r="1123" spans="1:19" x14ac:dyDescent="0.3">
      <c r="A1123">
        <v>1122</v>
      </c>
      <c r="B1123">
        <v>63</v>
      </c>
      <c r="C1123" t="s">
        <v>17</v>
      </c>
      <c r="D1123" t="s">
        <v>111</v>
      </c>
      <c r="E1123" t="s">
        <v>19</v>
      </c>
      <c r="F1123">
        <v>58</v>
      </c>
      <c r="G1123" t="s">
        <v>101</v>
      </c>
      <c r="H1123" t="s">
        <v>90</v>
      </c>
      <c r="I1123" t="s">
        <v>98</v>
      </c>
      <c r="J1123" t="s">
        <v>55</v>
      </c>
      <c r="K1123">
        <v>3.2</v>
      </c>
      <c r="L1123" t="s">
        <v>150</v>
      </c>
      <c r="M1123" t="s">
        <v>25</v>
      </c>
      <c r="N1123" t="s">
        <v>24</v>
      </c>
      <c r="O1123" t="s">
        <v>24</v>
      </c>
      <c r="P1123">
        <v>25</v>
      </c>
      <c r="Q1123" t="s">
        <v>31</v>
      </c>
      <c r="R1123" t="s">
        <v>56</v>
      </c>
      <c r="S1123" t="str">
        <f t="shared" si="17"/>
        <v>Senior</v>
      </c>
    </row>
    <row r="1124" spans="1:19" x14ac:dyDescent="0.3">
      <c r="A1124">
        <v>1123</v>
      </c>
      <c r="B1124">
        <v>70</v>
      </c>
      <c r="C1124" t="s">
        <v>17</v>
      </c>
      <c r="D1124" t="s">
        <v>64</v>
      </c>
      <c r="E1124" t="s">
        <v>65</v>
      </c>
      <c r="F1124">
        <v>62</v>
      </c>
      <c r="G1124" t="s">
        <v>96</v>
      </c>
      <c r="H1124" t="s">
        <v>34</v>
      </c>
      <c r="I1124" t="s">
        <v>59</v>
      </c>
      <c r="J1124" t="s">
        <v>35</v>
      </c>
      <c r="K1124">
        <v>4.3</v>
      </c>
      <c r="L1124" t="s">
        <v>150</v>
      </c>
      <c r="M1124" t="s">
        <v>68</v>
      </c>
      <c r="N1124" t="s">
        <v>24</v>
      </c>
      <c r="O1124" t="s">
        <v>24</v>
      </c>
      <c r="P1124">
        <v>12</v>
      </c>
      <c r="Q1124" t="s">
        <v>37</v>
      </c>
      <c r="R1124" t="s">
        <v>47</v>
      </c>
      <c r="S1124" t="str">
        <f t="shared" si="17"/>
        <v>Senior</v>
      </c>
    </row>
    <row r="1125" spans="1:19" x14ac:dyDescent="0.3">
      <c r="A1125">
        <v>1124</v>
      </c>
      <c r="B1125">
        <v>36</v>
      </c>
      <c r="C1125" t="s">
        <v>17</v>
      </c>
      <c r="D1125" t="s">
        <v>122</v>
      </c>
      <c r="E1125" t="s">
        <v>65</v>
      </c>
      <c r="F1125">
        <v>67</v>
      </c>
      <c r="G1125" t="s">
        <v>33</v>
      </c>
      <c r="H1125" t="s">
        <v>34</v>
      </c>
      <c r="I1125" t="s">
        <v>71</v>
      </c>
      <c r="J1125" t="s">
        <v>55</v>
      </c>
      <c r="K1125">
        <v>2.5</v>
      </c>
      <c r="L1125" t="s">
        <v>150</v>
      </c>
      <c r="M1125" t="s">
        <v>72</v>
      </c>
      <c r="N1125" t="s">
        <v>24</v>
      </c>
      <c r="O1125" t="s">
        <v>24</v>
      </c>
      <c r="P1125">
        <v>38</v>
      </c>
      <c r="Q1125" t="s">
        <v>31</v>
      </c>
      <c r="R1125" t="s">
        <v>86</v>
      </c>
      <c r="S1125" t="str">
        <f t="shared" si="17"/>
        <v>Adult</v>
      </c>
    </row>
    <row r="1126" spans="1:19" x14ac:dyDescent="0.3">
      <c r="A1126">
        <v>1125</v>
      </c>
      <c r="B1126">
        <v>42</v>
      </c>
      <c r="C1126" t="s">
        <v>17</v>
      </c>
      <c r="D1126" t="s">
        <v>28</v>
      </c>
      <c r="E1126" t="s">
        <v>19</v>
      </c>
      <c r="F1126">
        <v>20</v>
      </c>
      <c r="G1126" t="s">
        <v>144</v>
      </c>
      <c r="H1126" t="s">
        <v>42</v>
      </c>
      <c r="I1126" t="s">
        <v>119</v>
      </c>
      <c r="J1126" t="s">
        <v>35</v>
      </c>
      <c r="K1126">
        <v>4.9000000000000004</v>
      </c>
      <c r="L1126" t="s">
        <v>150</v>
      </c>
      <c r="M1126" t="s">
        <v>25</v>
      </c>
      <c r="N1126" t="s">
        <v>24</v>
      </c>
      <c r="O1126" t="s">
        <v>24</v>
      </c>
      <c r="P1126">
        <v>40</v>
      </c>
      <c r="Q1126" t="s">
        <v>31</v>
      </c>
      <c r="R1126" t="s">
        <v>56</v>
      </c>
      <c r="S1126" t="str">
        <f t="shared" si="17"/>
        <v>Adult</v>
      </c>
    </row>
    <row r="1127" spans="1:19" x14ac:dyDescent="0.3">
      <c r="A1127">
        <v>1126</v>
      </c>
      <c r="B1127">
        <v>27</v>
      </c>
      <c r="C1127" t="s">
        <v>17</v>
      </c>
      <c r="D1127" t="s">
        <v>39</v>
      </c>
      <c r="E1127" t="s">
        <v>40</v>
      </c>
      <c r="F1127">
        <v>90</v>
      </c>
      <c r="G1127" t="s">
        <v>112</v>
      </c>
      <c r="H1127" t="s">
        <v>42</v>
      </c>
      <c r="I1127" t="s">
        <v>91</v>
      </c>
      <c r="J1127" t="s">
        <v>51</v>
      </c>
      <c r="K1127">
        <v>2.7</v>
      </c>
      <c r="L1127" t="s">
        <v>150</v>
      </c>
      <c r="M1127" t="s">
        <v>68</v>
      </c>
      <c r="N1127" t="s">
        <v>24</v>
      </c>
      <c r="O1127" t="s">
        <v>24</v>
      </c>
      <c r="P1127">
        <v>10</v>
      </c>
      <c r="Q1127" t="s">
        <v>73</v>
      </c>
      <c r="R1127" t="s">
        <v>38</v>
      </c>
      <c r="S1127" t="str">
        <f t="shared" si="17"/>
        <v>Adult</v>
      </c>
    </row>
    <row r="1128" spans="1:19" x14ac:dyDescent="0.3">
      <c r="A1128">
        <v>1127</v>
      </c>
      <c r="B1128">
        <v>23</v>
      </c>
      <c r="C1128" t="s">
        <v>17</v>
      </c>
      <c r="D1128" t="s">
        <v>117</v>
      </c>
      <c r="E1128" t="s">
        <v>65</v>
      </c>
      <c r="F1128">
        <v>58</v>
      </c>
      <c r="G1128" t="s">
        <v>144</v>
      </c>
      <c r="H1128" t="s">
        <v>21</v>
      </c>
      <c r="I1128" t="s">
        <v>116</v>
      </c>
      <c r="J1128" t="s">
        <v>23</v>
      </c>
      <c r="K1128">
        <v>3.4</v>
      </c>
      <c r="L1128" t="s">
        <v>150</v>
      </c>
      <c r="M1128" t="s">
        <v>52</v>
      </c>
      <c r="N1128" t="s">
        <v>24</v>
      </c>
      <c r="O1128" t="s">
        <v>24</v>
      </c>
      <c r="P1128">
        <v>47</v>
      </c>
      <c r="Q1128" t="s">
        <v>26</v>
      </c>
      <c r="R1128" t="s">
        <v>27</v>
      </c>
      <c r="S1128" t="str">
        <f t="shared" si="17"/>
        <v>Adult</v>
      </c>
    </row>
    <row r="1129" spans="1:19" x14ac:dyDescent="0.3">
      <c r="A1129">
        <v>1128</v>
      </c>
      <c r="B1129">
        <v>50</v>
      </c>
      <c r="C1129" t="s">
        <v>17</v>
      </c>
      <c r="D1129" t="s">
        <v>53</v>
      </c>
      <c r="E1129" t="s">
        <v>19</v>
      </c>
      <c r="F1129">
        <v>53</v>
      </c>
      <c r="G1129" t="s">
        <v>77</v>
      </c>
      <c r="H1129" t="s">
        <v>90</v>
      </c>
      <c r="I1129" t="s">
        <v>30</v>
      </c>
      <c r="J1129" t="s">
        <v>35</v>
      </c>
      <c r="K1129">
        <v>4.8</v>
      </c>
      <c r="L1129" t="s">
        <v>150</v>
      </c>
      <c r="M1129" t="s">
        <v>72</v>
      </c>
      <c r="N1129" t="s">
        <v>24</v>
      </c>
      <c r="O1129" t="s">
        <v>24</v>
      </c>
      <c r="P1129">
        <v>22</v>
      </c>
      <c r="Q1129" t="s">
        <v>84</v>
      </c>
      <c r="R1129" t="s">
        <v>86</v>
      </c>
      <c r="S1129" t="str">
        <f t="shared" si="17"/>
        <v>Adult</v>
      </c>
    </row>
    <row r="1130" spans="1:19" x14ac:dyDescent="0.3">
      <c r="A1130">
        <v>1129</v>
      </c>
      <c r="B1130">
        <v>56</v>
      </c>
      <c r="C1130" t="s">
        <v>17</v>
      </c>
      <c r="D1130" t="s">
        <v>141</v>
      </c>
      <c r="E1130" t="s">
        <v>65</v>
      </c>
      <c r="F1130">
        <v>30</v>
      </c>
      <c r="G1130" t="s">
        <v>82</v>
      </c>
      <c r="H1130" t="s">
        <v>21</v>
      </c>
      <c r="I1130" t="s">
        <v>59</v>
      </c>
      <c r="J1130" t="s">
        <v>23</v>
      </c>
      <c r="K1130">
        <v>4.7</v>
      </c>
      <c r="L1130" t="s">
        <v>150</v>
      </c>
      <c r="M1130" t="s">
        <v>43</v>
      </c>
      <c r="N1130" t="s">
        <v>24</v>
      </c>
      <c r="O1130" t="s">
        <v>24</v>
      </c>
      <c r="P1130">
        <v>35</v>
      </c>
      <c r="Q1130" t="s">
        <v>84</v>
      </c>
      <c r="R1130" t="s">
        <v>86</v>
      </c>
      <c r="S1130" t="str">
        <f t="shared" si="17"/>
        <v>Senior</v>
      </c>
    </row>
    <row r="1131" spans="1:19" x14ac:dyDescent="0.3">
      <c r="A1131">
        <v>1130</v>
      </c>
      <c r="B1131">
        <v>37</v>
      </c>
      <c r="C1131" t="s">
        <v>17</v>
      </c>
      <c r="D1131" t="s">
        <v>102</v>
      </c>
      <c r="E1131" t="s">
        <v>19</v>
      </c>
      <c r="F1131">
        <v>65</v>
      </c>
      <c r="G1131" t="s">
        <v>80</v>
      </c>
      <c r="H1131" t="s">
        <v>90</v>
      </c>
      <c r="I1131" t="s">
        <v>50</v>
      </c>
      <c r="J1131" t="s">
        <v>23</v>
      </c>
      <c r="K1131">
        <v>4.7</v>
      </c>
      <c r="L1131" t="s">
        <v>150</v>
      </c>
      <c r="M1131" t="s">
        <v>25</v>
      </c>
      <c r="N1131" t="s">
        <v>24</v>
      </c>
      <c r="O1131" t="s">
        <v>24</v>
      </c>
      <c r="P1131">
        <v>46</v>
      </c>
      <c r="Q1131" t="s">
        <v>26</v>
      </c>
      <c r="R1131" t="s">
        <v>27</v>
      </c>
      <c r="S1131" t="str">
        <f t="shared" si="17"/>
        <v>Adult</v>
      </c>
    </row>
    <row r="1132" spans="1:19" x14ac:dyDescent="0.3">
      <c r="A1132">
        <v>1131</v>
      </c>
      <c r="B1132">
        <v>67</v>
      </c>
      <c r="C1132" t="s">
        <v>17</v>
      </c>
      <c r="D1132" t="s">
        <v>104</v>
      </c>
      <c r="E1132" t="s">
        <v>65</v>
      </c>
      <c r="F1132">
        <v>41</v>
      </c>
      <c r="G1132" t="s">
        <v>20</v>
      </c>
      <c r="H1132" t="s">
        <v>42</v>
      </c>
      <c r="I1132" t="s">
        <v>91</v>
      </c>
      <c r="J1132" t="s">
        <v>51</v>
      </c>
      <c r="K1132">
        <v>3.9</v>
      </c>
      <c r="L1132" t="s">
        <v>150</v>
      </c>
      <c r="M1132" t="s">
        <v>52</v>
      </c>
      <c r="N1132" t="s">
        <v>24</v>
      </c>
      <c r="O1132" t="s">
        <v>24</v>
      </c>
      <c r="P1132">
        <v>30</v>
      </c>
      <c r="Q1132" t="s">
        <v>44</v>
      </c>
      <c r="R1132" t="s">
        <v>74</v>
      </c>
      <c r="S1132" t="str">
        <f t="shared" si="17"/>
        <v>Senior</v>
      </c>
    </row>
    <row r="1133" spans="1:19" x14ac:dyDescent="0.3">
      <c r="A1133">
        <v>1132</v>
      </c>
      <c r="B1133">
        <v>67</v>
      </c>
      <c r="C1133" t="s">
        <v>17</v>
      </c>
      <c r="D1133" t="s">
        <v>53</v>
      </c>
      <c r="E1133" t="s">
        <v>19</v>
      </c>
      <c r="F1133">
        <v>73</v>
      </c>
      <c r="G1133" t="s">
        <v>113</v>
      </c>
      <c r="H1133" t="s">
        <v>42</v>
      </c>
      <c r="I1133" t="s">
        <v>92</v>
      </c>
      <c r="J1133" t="s">
        <v>35</v>
      </c>
      <c r="K1133">
        <v>3.7</v>
      </c>
      <c r="L1133" t="s">
        <v>150</v>
      </c>
      <c r="M1133" t="s">
        <v>25</v>
      </c>
      <c r="N1133" t="s">
        <v>24</v>
      </c>
      <c r="O1133" t="s">
        <v>24</v>
      </c>
      <c r="P1133">
        <v>20</v>
      </c>
      <c r="Q1133" t="s">
        <v>73</v>
      </c>
      <c r="R1133" t="s">
        <v>86</v>
      </c>
      <c r="S1133" t="str">
        <f t="shared" si="17"/>
        <v>Senior</v>
      </c>
    </row>
    <row r="1134" spans="1:19" x14ac:dyDescent="0.3">
      <c r="A1134">
        <v>1133</v>
      </c>
      <c r="B1134">
        <v>50</v>
      </c>
      <c r="C1134" t="s">
        <v>17</v>
      </c>
      <c r="D1134" t="s">
        <v>102</v>
      </c>
      <c r="E1134" t="s">
        <v>19</v>
      </c>
      <c r="F1134">
        <v>98</v>
      </c>
      <c r="G1134" t="s">
        <v>96</v>
      </c>
      <c r="H1134" t="s">
        <v>34</v>
      </c>
      <c r="I1134" t="s">
        <v>83</v>
      </c>
      <c r="J1134" t="s">
        <v>35</v>
      </c>
      <c r="K1134">
        <v>4.3</v>
      </c>
      <c r="L1134" t="s">
        <v>150</v>
      </c>
      <c r="M1134" t="s">
        <v>72</v>
      </c>
      <c r="N1134" t="s">
        <v>24</v>
      </c>
      <c r="O1134" t="s">
        <v>24</v>
      </c>
      <c r="P1134">
        <v>25</v>
      </c>
      <c r="Q1134" t="s">
        <v>31</v>
      </c>
      <c r="R1134" t="s">
        <v>27</v>
      </c>
      <c r="S1134" t="str">
        <f t="shared" si="17"/>
        <v>Adult</v>
      </c>
    </row>
    <row r="1135" spans="1:19" x14ac:dyDescent="0.3">
      <c r="A1135">
        <v>1134</v>
      </c>
      <c r="B1135">
        <v>36</v>
      </c>
      <c r="C1135" t="s">
        <v>17</v>
      </c>
      <c r="D1135" t="s">
        <v>69</v>
      </c>
      <c r="E1135" t="s">
        <v>40</v>
      </c>
      <c r="F1135">
        <v>36</v>
      </c>
      <c r="G1135" t="s">
        <v>137</v>
      </c>
      <c r="H1135" t="s">
        <v>90</v>
      </c>
      <c r="I1135" t="s">
        <v>134</v>
      </c>
      <c r="J1135" t="s">
        <v>23</v>
      </c>
      <c r="K1135">
        <v>4.0999999999999996</v>
      </c>
      <c r="L1135" t="s">
        <v>150</v>
      </c>
      <c r="M1135" t="s">
        <v>68</v>
      </c>
      <c r="N1135" t="s">
        <v>24</v>
      </c>
      <c r="O1135" t="s">
        <v>24</v>
      </c>
      <c r="P1135">
        <v>29</v>
      </c>
      <c r="Q1135" t="s">
        <v>31</v>
      </c>
      <c r="R1135" t="s">
        <v>38</v>
      </c>
      <c r="S1135" t="str">
        <f t="shared" si="17"/>
        <v>Adult</v>
      </c>
    </row>
    <row r="1136" spans="1:19" x14ac:dyDescent="0.3">
      <c r="A1136">
        <v>1135</v>
      </c>
      <c r="B1136">
        <v>62</v>
      </c>
      <c r="C1136" t="s">
        <v>17</v>
      </c>
      <c r="D1136" t="s">
        <v>111</v>
      </c>
      <c r="E1136" t="s">
        <v>19</v>
      </c>
      <c r="F1136">
        <v>81</v>
      </c>
      <c r="G1136" t="s">
        <v>148</v>
      </c>
      <c r="H1136" t="s">
        <v>42</v>
      </c>
      <c r="I1136" t="s">
        <v>108</v>
      </c>
      <c r="J1136" t="s">
        <v>51</v>
      </c>
      <c r="K1136">
        <v>4.5999999999999996</v>
      </c>
      <c r="L1136" t="s">
        <v>150</v>
      </c>
      <c r="M1136" t="s">
        <v>25</v>
      </c>
      <c r="N1136" t="s">
        <v>24</v>
      </c>
      <c r="O1136" t="s">
        <v>24</v>
      </c>
      <c r="P1136">
        <v>2</v>
      </c>
      <c r="Q1136" t="s">
        <v>26</v>
      </c>
      <c r="R1136" t="s">
        <v>95</v>
      </c>
      <c r="S1136" t="str">
        <f t="shared" si="17"/>
        <v>Senior</v>
      </c>
    </row>
    <row r="1137" spans="1:19" x14ac:dyDescent="0.3">
      <c r="A1137">
        <v>1136</v>
      </c>
      <c r="B1137">
        <v>65</v>
      </c>
      <c r="C1137" t="s">
        <v>17</v>
      </c>
      <c r="D1137" t="s">
        <v>85</v>
      </c>
      <c r="E1137" t="s">
        <v>19</v>
      </c>
      <c r="F1137">
        <v>90</v>
      </c>
      <c r="G1137" t="s">
        <v>33</v>
      </c>
      <c r="H1137" t="s">
        <v>21</v>
      </c>
      <c r="I1137" t="s">
        <v>98</v>
      </c>
      <c r="J1137" t="s">
        <v>23</v>
      </c>
      <c r="K1137">
        <v>3.6</v>
      </c>
      <c r="L1137" t="s">
        <v>150</v>
      </c>
      <c r="M1137" t="s">
        <v>68</v>
      </c>
      <c r="N1137" t="s">
        <v>24</v>
      </c>
      <c r="O1137" t="s">
        <v>24</v>
      </c>
      <c r="P1137">
        <v>32</v>
      </c>
      <c r="Q1137" t="s">
        <v>73</v>
      </c>
      <c r="R1137" t="s">
        <v>56</v>
      </c>
      <c r="S1137" t="str">
        <f t="shared" si="17"/>
        <v>Senior</v>
      </c>
    </row>
    <row r="1138" spans="1:19" x14ac:dyDescent="0.3">
      <c r="A1138">
        <v>1137</v>
      </c>
      <c r="B1138">
        <v>23</v>
      </c>
      <c r="C1138" t="s">
        <v>17</v>
      </c>
      <c r="D1138" t="s">
        <v>64</v>
      </c>
      <c r="E1138" t="s">
        <v>65</v>
      </c>
      <c r="F1138">
        <v>83</v>
      </c>
      <c r="G1138" t="s">
        <v>113</v>
      </c>
      <c r="H1138" t="s">
        <v>34</v>
      </c>
      <c r="I1138" t="s">
        <v>107</v>
      </c>
      <c r="J1138" t="s">
        <v>51</v>
      </c>
      <c r="K1138">
        <v>4.8</v>
      </c>
      <c r="L1138" t="s">
        <v>150</v>
      </c>
      <c r="M1138" t="s">
        <v>36</v>
      </c>
      <c r="N1138" t="s">
        <v>24</v>
      </c>
      <c r="O1138" t="s">
        <v>24</v>
      </c>
      <c r="P1138">
        <v>37</v>
      </c>
      <c r="Q1138" t="s">
        <v>31</v>
      </c>
      <c r="R1138" t="s">
        <v>86</v>
      </c>
      <c r="S1138" t="str">
        <f t="shared" si="17"/>
        <v>Adult</v>
      </c>
    </row>
    <row r="1139" spans="1:19" x14ac:dyDescent="0.3">
      <c r="A1139">
        <v>1138</v>
      </c>
      <c r="B1139">
        <v>46</v>
      </c>
      <c r="C1139" t="s">
        <v>17</v>
      </c>
      <c r="D1139" t="s">
        <v>53</v>
      </c>
      <c r="E1139" t="s">
        <v>19</v>
      </c>
      <c r="F1139">
        <v>91</v>
      </c>
      <c r="G1139" t="s">
        <v>128</v>
      </c>
      <c r="H1139" t="s">
        <v>90</v>
      </c>
      <c r="I1139" t="s">
        <v>67</v>
      </c>
      <c r="J1139" t="s">
        <v>23</v>
      </c>
      <c r="K1139">
        <v>2.8</v>
      </c>
      <c r="L1139" t="s">
        <v>150</v>
      </c>
      <c r="M1139" t="s">
        <v>68</v>
      </c>
      <c r="N1139" t="s">
        <v>24</v>
      </c>
      <c r="O1139" t="s">
        <v>24</v>
      </c>
      <c r="P1139">
        <v>16</v>
      </c>
      <c r="Q1139" t="s">
        <v>73</v>
      </c>
      <c r="R1139" t="s">
        <v>95</v>
      </c>
      <c r="S1139" t="str">
        <f t="shared" si="17"/>
        <v>Adult</v>
      </c>
    </row>
    <row r="1140" spans="1:19" x14ac:dyDescent="0.3">
      <c r="A1140">
        <v>1139</v>
      </c>
      <c r="B1140">
        <v>18</v>
      </c>
      <c r="C1140" t="s">
        <v>17</v>
      </c>
      <c r="D1140" t="s">
        <v>93</v>
      </c>
      <c r="E1140" t="s">
        <v>19</v>
      </c>
      <c r="F1140">
        <v>36</v>
      </c>
      <c r="G1140" t="s">
        <v>144</v>
      </c>
      <c r="H1140" t="s">
        <v>42</v>
      </c>
      <c r="I1140" t="s">
        <v>71</v>
      </c>
      <c r="J1140" t="s">
        <v>51</v>
      </c>
      <c r="K1140">
        <v>4.7</v>
      </c>
      <c r="L1140" t="s">
        <v>150</v>
      </c>
      <c r="M1140" t="s">
        <v>25</v>
      </c>
      <c r="N1140" t="s">
        <v>24</v>
      </c>
      <c r="O1140" t="s">
        <v>24</v>
      </c>
      <c r="P1140">
        <v>32</v>
      </c>
      <c r="Q1140" t="s">
        <v>26</v>
      </c>
      <c r="R1140" t="s">
        <v>27</v>
      </c>
      <c r="S1140" t="str">
        <f t="shared" si="17"/>
        <v>Teenager</v>
      </c>
    </row>
    <row r="1141" spans="1:19" x14ac:dyDescent="0.3">
      <c r="A1141">
        <v>1140</v>
      </c>
      <c r="B1141">
        <v>58</v>
      </c>
      <c r="C1141" t="s">
        <v>17</v>
      </c>
      <c r="D1141" t="s">
        <v>60</v>
      </c>
      <c r="E1141" t="s">
        <v>61</v>
      </c>
      <c r="F1141">
        <v>53</v>
      </c>
      <c r="G1141" t="s">
        <v>88</v>
      </c>
      <c r="H1141" t="s">
        <v>21</v>
      </c>
      <c r="I1141" t="s">
        <v>71</v>
      </c>
      <c r="J1141" t="s">
        <v>35</v>
      </c>
      <c r="K1141">
        <v>3.9</v>
      </c>
      <c r="L1141" t="s">
        <v>150</v>
      </c>
      <c r="M1141" t="s">
        <v>52</v>
      </c>
      <c r="N1141" t="s">
        <v>24</v>
      </c>
      <c r="O1141" t="s">
        <v>24</v>
      </c>
      <c r="P1141">
        <v>42</v>
      </c>
      <c r="Q1141" t="s">
        <v>84</v>
      </c>
      <c r="R1141" t="s">
        <v>74</v>
      </c>
      <c r="S1141" t="str">
        <f t="shared" si="17"/>
        <v>Senior</v>
      </c>
    </row>
    <row r="1142" spans="1:19" x14ac:dyDescent="0.3">
      <c r="A1142">
        <v>1141</v>
      </c>
      <c r="B1142">
        <v>31</v>
      </c>
      <c r="C1142" t="s">
        <v>17</v>
      </c>
      <c r="D1142" t="s">
        <v>32</v>
      </c>
      <c r="E1142" t="s">
        <v>19</v>
      </c>
      <c r="F1142">
        <v>39</v>
      </c>
      <c r="G1142" t="s">
        <v>126</v>
      </c>
      <c r="H1142" t="s">
        <v>42</v>
      </c>
      <c r="I1142" t="s">
        <v>50</v>
      </c>
      <c r="J1142" t="s">
        <v>23</v>
      </c>
      <c r="K1142">
        <v>2.6</v>
      </c>
      <c r="L1142" t="s">
        <v>150</v>
      </c>
      <c r="M1142" t="s">
        <v>72</v>
      </c>
      <c r="N1142" t="s">
        <v>24</v>
      </c>
      <c r="O1142" t="s">
        <v>24</v>
      </c>
      <c r="P1142">
        <v>6</v>
      </c>
      <c r="Q1142" t="s">
        <v>37</v>
      </c>
      <c r="R1142" t="s">
        <v>95</v>
      </c>
      <c r="S1142" t="str">
        <f t="shared" si="17"/>
        <v>Adult</v>
      </c>
    </row>
    <row r="1143" spans="1:19" x14ac:dyDescent="0.3">
      <c r="A1143">
        <v>1142</v>
      </c>
      <c r="B1143">
        <v>39</v>
      </c>
      <c r="C1143" t="s">
        <v>17</v>
      </c>
      <c r="D1143" t="s">
        <v>141</v>
      </c>
      <c r="E1143" t="s">
        <v>65</v>
      </c>
      <c r="F1143">
        <v>33</v>
      </c>
      <c r="G1143" t="s">
        <v>121</v>
      </c>
      <c r="H1143" t="s">
        <v>34</v>
      </c>
      <c r="I1143" t="s">
        <v>63</v>
      </c>
      <c r="J1143" t="s">
        <v>23</v>
      </c>
      <c r="K1143">
        <v>4.7</v>
      </c>
      <c r="L1143" t="s">
        <v>150</v>
      </c>
      <c r="M1143" t="s">
        <v>43</v>
      </c>
      <c r="N1143" t="s">
        <v>24</v>
      </c>
      <c r="O1143" t="s">
        <v>24</v>
      </c>
      <c r="P1143">
        <v>23</v>
      </c>
      <c r="Q1143" t="s">
        <v>44</v>
      </c>
      <c r="R1143" t="s">
        <v>27</v>
      </c>
      <c r="S1143" t="str">
        <f t="shared" si="17"/>
        <v>Adult</v>
      </c>
    </row>
    <row r="1144" spans="1:19" x14ac:dyDescent="0.3">
      <c r="A1144">
        <v>1143</v>
      </c>
      <c r="B1144">
        <v>69</v>
      </c>
      <c r="C1144" t="s">
        <v>17</v>
      </c>
      <c r="D1144" t="s">
        <v>111</v>
      </c>
      <c r="E1144" t="s">
        <v>19</v>
      </c>
      <c r="F1144">
        <v>76</v>
      </c>
      <c r="G1144" t="s">
        <v>121</v>
      </c>
      <c r="H1144" t="s">
        <v>21</v>
      </c>
      <c r="I1144" t="s">
        <v>94</v>
      </c>
      <c r="J1144" t="s">
        <v>35</v>
      </c>
      <c r="K1144">
        <v>3.5</v>
      </c>
      <c r="L1144" t="s">
        <v>150</v>
      </c>
      <c r="M1144" t="s">
        <v>72</v>
      </c>
      <c r="N1144" t="s">
        <v>24</v>
      </c>
      <c r="O1144" t="s">
        <v>24</v>
      </c>
      <c r="P1144">
        <v>27</v>
      </c>
      <c r="Q1144" t="s">
        <v>26</v>
      </c>
      <c r="R1144" t="s">
        <v>74</v>
      </c>
      <c r="S1144" t="str">
        <f t="shared" si="17"/>
        <v>Senior</v>
      </c>
    </row>
    <row r="1145" spans="1:19" x14ac:dyDescent="0.3">
      <c r="A1145">
        <v>1144</v>
      </c>
      <c r="B1145">
        <v>68</v>
      </c>
      <c r="C1145" t="s">
        <v>17</v>
      </c>
      <c r="D1145" t="s">
        <v>135</v>
      </c>
      <c r="E1145" t="s">
        <v>40</v>
      </c>
      <c r="F1145">
        <v>23</v>
      </c>
      <c r="G1145" t="s">
        <v>105</v>
      </c>
      <c r="H1145" t="s">
        <v>21</v>
      </c>
      <c r="I1145" t="s">
        <v>83</v>
      </c>
      <c r="J1145" t="s">
        <v>23</v>
      </c>
      <c r="K1145">
        <v>4.4000000000000004</v>
      </c>
      <c r="L1145" t="s">
        <v>150</v>
      </c>
      <c r="M1145" t="s">
        <v>52</v>
      </c>
      <c r="N1145" t="s">
        <v>24</v>
      </c>
      <c r="O1145" t="s">
        <v>24</v>
      </c>
      <c r="P1145">
        <v>43</v>
      </c>
      <c r="Q1145" t="s">
        <v>44</v>
      </c>
      <c r="R1145" t="s">
        <v>56</v>
      </c>
      <c r="S1145" t="str">
        <f t="shared" si="17"/>
        <v>Senior</v>
      </c>
    </row>
    <row r="1146" spans="1:19" x14ac:dyDescent="0.3">
      <c r="A1146">
        <v>1145</v>
      </c>
      <c r="B1146">
        <v>41</v>
      </c>
      <c r="C1146" t="s">
        <v>17</v>
      </c>
      <c r="D1146" t="s">
        <v>32</v>
      </c>
      <c r="E1146" t="s">
        <v>19</v>
      </c>
      <c r="F1146">
        <v>54</v>
      </c>
      <c r="G1146" t="s">
        <v>129</v>
      </c>
      <c r="H1146" t="s">
        <v>34</v>
      </c>
      <c r="I1146" t="s">
        <v>124</v>
      </c>
      <c r="J1146" t="s">
        <v>55</v>
      </c>
      <c r="K1146">
        <v>4.4000000000000004</v>
      </c>
      <c r="L1146" t="s">
        <v>150</v>
      </c>
      <c r="M1146" t="s">
        <v>68</v>
      </c>
      <c r="N1146" t="s">
        <v>24</v>
      </c>
      <c r="O1146" t="s">
        <v>24</v>
      </c>
      <c r="P1146">
        <v>25</v>
      </c>
      <c r="Q1146" t="s">
        <v>73</v>
      </c>
      <c r="R1146" t="s">
        <v>27</v>
      </c>
      <c r="S1146" t="str">
        <f t="shared" si="17"/>
        <v>Adult</v>
      </c>
    </row>
    <row r="1147" spans="1:19" x14ac:dyDescent="0.3">
      <c r="A1147">
        <v>1146</v>
      </c>
      <c r="B1147">
        <v>31</v>
      </c>
      <c r="C1147" t="s">
        <v>17</v>
      </c>
      <c r="D1147" t="s">
        <v>48</v>
      </c>
      <c r="E1147" t="s">
        <v>40</v>
      </c>
      <c r="F1147">
        <v>89</v>
      </c>
      <c r="G1147" t="s">
        <v>105</v>
      </c>
      <c r="H1147" t="s">
        <v>21</v>
      </c>
      <c r="I1147" t="s">
        <v>67</v>
      </c>
      <c r="J1147" t="s">
        <v>51</v>
      </c>
      <c r="K1147">
        <v>3</v>
      </c>
      <c r="L1147" t="s">
        <v>150</v>
      </c>
      <c r="M1147" t="s">
        <v>25</v>
      </c>
      <c r="N1147" t="s">
        <v>24</v>
      </c>
      <c r="O1147" t="s">
        <v>24</v>
      </c>
      <c r="P1147">
        <v>30</v>
      </c>
      <c r="Q1147" t="s">
        <v>31</v>
      </c>
      <c r="R1147" t="s">
        <v>95</v>
      </c>
      <c r="S1147" t="str">
        <f t="shared" si="17"/>
        <v>Adult</v>
      </c>
    </row>
    <row r="1148" spans="1:19" x14ac:dyDescent="0.3">
      <c r="A1148">
        <v>1147</v>
      </c>
      <c r="B1148">
        <v>48</v>
      </c>
      <c r="C1148" t="s">
        <v>17</v>
      </c>
      <c r="D1148" t="s">
        <v>48</v>
      </c>
      <c r="E1148" t="s">
        <v>40</v>
      </c>
      <c r="F1148">
        <v>38</v>
      </c>
      <c r="G1148" t="s">
        <v>148</v>
      </c>
      <c r="H1148" t="s">
        <v>42</v>
      </c>
      <c r="I1148" t="s">
        <v>124</v>
      </c>
      <c r="J1148" t="s">
        <v>51</v>
      </c>
      <c r="K1148">
        <v>4.2</v>
      </c>
      <c r="L1148" t="s">
        <v>150</v>
      </c>
      <c r="M1148" t="s">
        <v>52</v>
      </c>
      <c r="N1148" t="s">
        <v>24</v>
      </c>
      <c r="O1148" t="s">
        <v>24</v>
      </c>
      <c r="P1148">
        <v>7</v>
      </c>
      <c r="Q1148" t="s">
        <v>73</v>
      </c>
      <c r="R1148" t="s">
        <v>95</v>
      </c>
      <c r="S1148" t="str">
        <f t="shared" si="17"/>
        <v>Adult</v>
      </c>
    </row>
    <row r="1149" spans="1:19" x14ac:dyDescent="0.3">
      <c r="A1149">
        <v>1148</v>
      </c>
      <c r="B1149">
        <v>59</v>
      </c>
      <c r="C1149" t="s">
        <v>17</v>
      </c>
      <c r="D1149" t="s">
        <v>122</v>
      </c>
      <c r="E1149" t="s">
        <v>65</v>
      </c>
      <c r="F1149">
        <v>36</v>
      </c>
      <c r="G1149" t="s">
        <v>120</v>
      </c>
      <c r="H1149" t="s">
        <v>90</v>
      </c>
      <c r="I1149" t="s">
        <v>106</v>
      </c>
      <c r="J1149" t="s">
        <v>23</v>
      </c>
      <c r="K1149">
        <v>4.3</v>
      </c>
      <c r="L1149" t="s">
        <v>150</v>
      </c>
      <c r="M1149" t="s">
        <v>43</v>
      </c>
      <c r="N1149" t="s">
        <v>24</v>
      </c>
      <c r="O1149" t="s">
        <v>24</v>
      </c>
      <c r="P1149">
        <v>17</v>
      </c>
      <c r="Q1149" t="s">
        <v>84</v>
      </c>
      <c r="R1149" t="s">
        <v>47</v>
      </c>
      <c r="S1149" t="str">
        <f t="shared" si="17"/>
        <v>Senior</v>
      </c>
    </row>
    <row r="1150" spans="1:19" x14ac:dyDescent="0.3">
      <c r="A1150">
        <v>1149</v>
      </c>
      <c r="B1150">
        <v>34</v>
      </c>
      <c r="C1150" t="s">
        <v>17</v>
      </c>
      <c r="D1150" t="s">
        <v>93</v>
      </c>
      <c r="E1150" t="s">
        <v>19</v>
      </c>
      <c r="F1150">
        <v>66</v>
      </c>
      <c r="G1150" t="s">
        <v>101</v>
      </c>
      <c r="H1150" t="s">
        <v>42</v>
      </c>
      <c r="I1150" t="s">
        <v>81</v>
      </c>
      <c r="J1150" t="s">
        <v>35</v>
      </c>
      <c r="K1150">
        <v>2.6</v>
      </c>
      <c r="L1150" t="s">
        <v>150</v>
      </c>
      <c r="M1150" t="s">
        <v>72</v>
      </c>
      <c r="N1150" t="s">
        <v>24</v>
      </c>
      <c r="O1150" t="s">
        <v>24</v>
      </c>
      <c r="P1150">
        <v>10</v>
      </c>
      <c r="Q1150" t="s">
        <v>44</v>
      </c>
      <c r="R1150" t="s">
        <v>27</v>
      </c>
      <c r="S1150" t="str">
        <f t="shared" si="17"/>
        <v>Adult</v>
      </c>
    </row>
    <row r="1151" spans="1:19" x14ac:dyDescent="0.3">
      <c r="A1151">
        <v>1150</v>
      </c>
      <c r="B1151">
        <v>21</v>
      </c>
      <c r="C1151" t="s">
        <v>17</v>
      </c>
      <c r="D1151" t="s">
        <v>104</v>
      </c>
      <c r="E1151" t="s">
        <v>65</v>
      </c>
      <c r="F1151">
        <v>42</v>
      </c>
      <c r="G1151" t="s">
        <v>140</v>
      </c>
      <c r="H1151" t="s">
        <v>21</v>
      </c>
      <c r="I1151" t="s">
        <v>107</v>
      </c>
      <c r="J1151" t="s">
        <v>35</v>
      </c>
      <c r="K1151">
        <v>3.3</v>
      </c>
      <c r="L1151" t="s">
        <v>150</v>
      </c>
      <c r="M1151" t="s">
        <v>72</v>
      </c>
      <c r="N1151" t="s">
        <v>24</v>
      </c>
      <c r="O1151" t="s">
        <v>24</v>
      </c>
      <c r="P1151">
        <v>40</v>
      </c>
      <c r="Q1151" t="s">
        <v>26</v>
      </c>
      <c r="R1151" t="s">
        <v>47</v>
      </c>
      <c r="S1151" t="str">
        <f t="shared" si="17"/>
        <v>Adult</v>
      </c>
    </row>
    <row r="1152" spans="1:19" x14ac:dyDescent="0.3">
      <c r="A1152">
        <v>1151</v>
      </c>
      <c r="B1152">
        <v>29</v>
      </c>
      <c r="C1152" t="s">
        <v>17</v>
      </c>
      <c r="D1152" t="s">
        <v>104</v>
      </c>
      <c r="E1152" t="s">
        <v>65</v>
      </c>
      <c r="F1152">
        <v>36</v>
      </c>
      <c r="G1152" t="s">
        <v>20</v>
      </c>
      <c r="H1152" t="s">
        <v>34</v>
      </c>
      <c r="I1152" t="s">
        <v>106</v>
      </c>
      <c r="J1152" t="s">
        <v>23</v>
      </c>
      <c r="K1152">
        <v>2.7</v>
      </c>
      <c r="L1152" t="s">
        <v>150</v>
      </c>
      <c r="M1152" t="s">
        <v>43</v>
      </c>
      <c r="N1152" t="s">
        <v>24</v>
      </c>
      <c r="O1152" t="s">
        <v>24</v>
      </c>
      <c r="P1152">
        <v>50</v>
      </c>
      <c r="Q1152" t="s">
        <v>26</v>
      </c>
      <c r="R1152" t="s">
        <v>74</v>
      </c>
      <c r="S1152" t="str">
        <f t="shared" si="17"/>
        <v>Adult</v>
      </c>
    </row>
    <row r="1153" spans="1:19" x14ac:dyDescent="0.3">
      <c r="A1153">
        <v>1152</v>
      </c>
      <c r="B1153">
        <v>41</v>
      </c>
      <c r="C1153" t="s">
        <v>17</v>
      </c>
      <c r="D1153" t="s">
        <v>18</v>
      </c>
      <c r="E1153" t="s">
        <v>19</v>
      </c>
      <c r="F1153">
        <v>86</v>
      </c>
      <c r="G1153" t="s">
        <v>121</v>
      </c>
      <c r="H1153" t="s">
        <v>42</v>
      </c>
      <c r="I1153" t="s">
        <v>22</v>
      </c>
      <c r="J1153" t="s">
        <v>35</v>
      </c>
      <c r="K1153">
        <v>4.2</v>
      </c>
      <c r="L1153" t="s">
        <v>150</v>
      </c>
      <c r="M1153" t="s">
        <v>25</v>
      </c>
      <c r="N1153" t="s">
        <v>24</v>
      </c>
      <c r="O1153" t="s">
        <v>24</v>
      </c>
      <c r="P1153">
        <v>24</v>
      </c>
      <c r="Q1153" t="s">
        <v>37</v>
      </c>
      <c r="R1153" t="s">
        <v>38</v>
      </c>
      <c r="S1153" t="str">
        <f t="shared" si="17"/>
        <v>Adult</v>
      </c>
    </row>
    <row r="1154" spans="1:19" x14ac:dyDescent="0.3">
      <c r="A1154">
        <v>1153</v>
      </c>
      <c r="B1154">
        <v>62</v>
      </c>
      <c r="C1154" t="s">
        <v>17</v>
      </c>
      <c r="D1154" t="s">
        <v>64</v>
      </c>
      <c r="E1154" t="s">
        <v>65</v>
      </c>
      <c r="F1154">
        <v>49</v>
      </c>
      <c r="G1154" t="s">
        <v>137</v>
      </c>
      <c r="H1154" t="s">
        <v>42</v>
      </c>
      <c r="I1154" t="s">
        <v>78</v>
      </c>
      <c r="J1154" t="s">
        <v>55</v>
      </c>
      <c r="K1154">
        <v>4</v>
      </c>
      <c r="L1154" t="s">
        <v>150</v>
      </c>
      <c r="M1154" t="s">
        <v>52</v>
      </c>
      <c r="N1154" t="s">
        <v>24</v>
      </c>
      <c r="O1154" t="s">
        <v>24</v>
      </c>
      <c r="P1154">
        <v>8</v>
      </c>
      <c r="Q1154" t="s">
        <v>44</v>
      </c>
      <c r="R1154" t="s">
        <v>95</v>
      </c>
      <c r="S1154" t="str">
        <f t="shared" si="17"/>
        <v>Senior</v>
      </c>
    </row>
    <row r="1155" spans="1:19" x14ac:dyDescent="0.3">
      <c r="A1155">
        <v>1154</v>
      </c>
      <c r="B1155">
        <v>27</v>
      </c>
      <c r="C1155" t="s">
        <v>17</v>
      </c>
      <c r="D1155" t="s">
        <v>53</v>
      </c>
      <c r="E1155" t="s">
        <v>19</v>
      </c>
      <c r="F1155">
        <v>41</v>
      </c>
      <c r="G1155" t="s">
        <v>133</v>
      </c>
      <c r="H1155" t="s">
        <v>42</v>
      </c>
      <c r="I1155" t="s">
        <v>67</v>
      </c>
      <c r="J1155" t="s">
        <v>51</v>
      </c>
      <c r="K1155">
        <v>4</v>
      </c>
      <c r="L1155" t="s">
        <v>150</v>
      </c>
      <c r="M1155" t="s">
        <v>36</v>
      </c>
      <c r="N1155" t="s">
        <v>24</v>
      </c>
      <c r="O1155" t="s">
        <v>24</v>
      </c>
      <c r="P1155">
        <v>6</v>
      </c>
      <c r="Q1155" t="s">
        <v>73</v>
      </c>
      <c r="R1155" t="s">
        <v>56</v>
      </c>
      <c r="S1155" t="str">
        <f t="shared" ref="S1155:S1218" si="18">IF(B1155&gt;50,"Senior",IF(B1155&gt;=20,"Adult","Teenager"))</f>
        <v>Adult</v>
      </c>
    </row>
    <row r="1156" spans="1:19" x14ac:dyDescent="0.3">
      <c r="A1156">
        <v>1155</v>
      </c>
      <c r="B1156">
        <v>49</v>
      </c>
      <c r="C1156" t="s">
        <v>17</v>
      </c>
      <c r="D1156" t="s">
        <v>79</v>
      </c>
      <c r="E1156" t="s">
        <v>19</v>
      </c>
      <c r="F1156">
        <v>82</v>
      </c>
      <c r="G1156" t="s">
        <v>140</v>
      </c>
      <c r="H1156" t="s">
        <v>21</v>
      </c>
      <c r="I1156" t="s">
        <v>107</v>
      </c>
      <c r="J1156" t="s">
        <v>35</v>
      </c>
      <c r="K1156">
        <v>2.9</v>
      </c>
      <c r="L1156" t="s">
        <v>150</v>
      </c>
      <c r="M1156" t="s">
        <v>68</v>
      </c>
      <c r="N1156" t="s">
        <v>24</v>
      </c>
      <c r="O1156" t="s">
        <v>24</v>
      </c>
      <c r="P1156">
        <v>44</v>
      </c>
      <c r="Q1156" t="s">
        <v>37</v>
      </c>
      <c r="R1156" t="s">
        <v>74</v>
      </c>
      <c r="S1156" t="str">
        <f t="shared" si="18"/>
        <v>Adult</v>
      </c>
    </row>
    <row r="1157" spans="1:19" x14ac:dyDescent="0.3">
      <c r="A1157">
        <v>1156</v>
      </c>
      <c r="B1157">
        <v>67</v>
      </c>
      <c r="C1157" t="s">
        <v>17</v>
      </c>
      <c r="D1157" t="s">
        <v>111</v>
      </c>
      <c r="E1157" t="s">
        <v>19</v>
      </c>
      <c r="F1157">
        <v>53</v>
      </c>
      <c r="G1157" t="s">
        <v>120</v>
      </c>
      <c r="H1157" t="s">
        <v>34</v>
      </c>
      <c r="I1157" t="s">
        <v>106</v>
      </c>
      <c r="J1157" t="s">
        <v>55</v>
      </c>
      <c r="K1157">
        <v>2.6</v>
      </c>
      <c r="L1157" t="s">
        <v>150</v>
      </c>
      <c r="M1157" t="s">
        <v>25</v>
      </c>
      <c r="N1157" t="s">
        <v>24</v>
      </c>
      <c r="O1157" t="s">
        <v>24</v>
      </c>
      <c r="P1157">
        <v>47</v>
      </c>
      <c r="Q1157" t="s">
        <v>44</v>
      </c>
      <c r="R1157" t="s">
        <v>56</v>
      </c>
      <c r="S1157" t="str">
        <f t="shared" si="18"/>
        <v>Senior</v>
      </c>
    </row>
    <row r="1158" spans="1:19" x14ac:dyDescent="0.3">
      <c r="A1158">
        <v>1157</v>
      </c>
      <c r="B1158">
        <v>20</v>
      </c>
      <c r="C1158" t="s">
        <v>17</v>
      </c>
      <c r="D1158" t="s">
        <v>69</v>
      </c>
      <c r="E1158" t="s">
        <v>40</v>
      </c>
      <c r="F1158">
        <v>21</v>
      </c>
      <c r="G1158" t="s">
        <v>75</v>
      </c>
      <c r="H1158" t="s">
        <v>42</v>
      </c>
      <c r="I1158" t="s">
        <v>78</v>
      </c>
      <c r="J1158" t="s">
        <v>51</v>
      </c>
      <c r="K1158">
        <v>4.8</v>
      </c>
      <c r="L1158" t="s">
        <v>150</v>
      </c>
      <c r="M1158" t="s">
        <v>25</v>
      </c>
      <c r="N1158" t="s">
        <v>24</v>
      </c>
      <c r="O1158" t="s">
        <v>24</v>
      </c>
      <c r="P1158">
        <v>6</v>
      </c>
      <c r="Q1158" t="s">
        <v>26</v>
      </c>
      <c r="R1158" t="s">
        <v>95</v>
      </c>
      <c r="S1158" t="str">
        <f t="shared" si="18"/>
        <v>Adult</v>
      </c>
    </row>
    <row r="1159" spans="1:19" x14ac:dyDescent="0.3">
      <c r="A1159">
        <v>1158</v>
      </c>
      <c r="B1159">
        <v>37</v>
      </c>
      <c r="C1159" t="s">
        <v>17</v>
      </c>
      <c r="D1159" t="s">
        <v>131</v>
      </c>
      <c r="E1159" t="s">
        <v>65</v>
      </c>
      <c r="F1159">
        <v>66</v>
      </c>
      <c r="G1159" t="s">
        <v>126</v>
      </c>
      <c r="H1159" t="s">
        <v>42</v>
      </c>
      <c r="I1159" t="s">
        <v>59</v>
      </c>
      <c r="J1159" t="s">
        <v>55</v>
      </c>
      <c r="K1159">
        <v>4.4000000000000004</v>
      </c>
      <c r="L1159" t="s">
        <v>150</v>
      </c>
      <c r="M1159" t="s">
        <v>52</v>
      </c>
      <c r="N1159" t="s">
        <v>24</v>
      </c>
      <c r="O1159" t="s">
        <v>24</v>
      </c>
      <c r="P1159">
        <v>11</v>
      </c>
      <c r="Q1159" t="s">
        <v>31</v>
      </c>
      <c r="R1159" t="s">
        <v>56</v>
      </c>
      <c r="S1159" t="str">
        <f t="shared" si="18"/>
        <v>Adult</v>
      </c>
    </row>
    <row r="1160" spans="1:19" x14ac:dyDescent="0.3">
      <c r="A1160">
        <v>1159</v>
      </c>
      <c r="B1160">
        <v>69</v>
      </c>
      <c r="C1160" t="s">
        <v>17</v>
      </c>
      <c r="D1160" t="s">
        <v>131</v>
      </c>
      <c r="E1160" t="s">
        <v>65</v>
      </c>
      <c r="F1160">
        <v>89</v>
      </c>
      <c r="G1160" t="s">
        <v>105</v>
      </c>
      <c r="H1160" t="s">
        <v>21</v>
      </c>
      <c r="I1160" t="s">
        <v>119</v>
      </c>
      <c r="J1160" t="s">
        <v>51</v>
      </c>
      <c r="K1160">
        <v>4</v>
      </c>
      <c r="L1160" t="s">
        <v>150</v>
      </c>
      <c r="M1160" t="s">
        <v>68</v>
      </c>
      <c r="N1160" t="s">
        <v>24</v>
      </c>
      <c r="O1160" t="s">
        <v>24</v>
      </c>
      <c r="P1160">
        <v>41</v>
      </c>
      <c r="Q1160" t="s">
        <v>73</v>
      </c>
      <c r="R1160" t="s">
        <v>47</v>
      </c>
      <c r="S1160" t="str">
        <f t="shared" si="18"/>
        <v>Senior</v>
      </c>
    </row>
    <row r="1161" spans="1:19" x14ac:dyDescent="0.3">
      <c r="A1161">
        <v>1160</v>
      </c>
      <c r="B1161">
        <v>66</v>
      </c>
      <c r="C1161" t="s">
        <v>17</v>
      </c>
      <c r="D1161" t="s">
        <v>64</v>
      </c>
      <c r="E1161" t="s">
        <v>65</v>
      </c>
      <c r="F1161">
        <v>55</v>
      </c>
      <c r="G1161" t="s">
        <v>80</v>
      </c>
      <c r="H1161" t="s">
        <v>21</v>
      </c>
      <c r="I1161" t="s">
        <v>142</v>
      </c>
      <c r="J1161" t="s">
        <v>55</v>
      </c>
      <c r="K1161">
        <v>3.6</v>
      </c>
      <c r="L1161" t="s">
        <v>150</v>
      </c>
      <c r="M1161" t="s">
        <v>68</v>
      </c>
      <c r="N1161" t="s">
        <v>24</v>
      </c>
      <c r="O1161" t="s">
        <v>24</v>
      </c>
      <c r="P1161">
        <v>46</v>
      </c>
      <c r="Q1161" t="s">
        <v>26</v>
      </c>
      <c r="R1161" t="s">
        <v>95</v>
      </c>
      <c r="S1161" t="str">
        <f t="shared" si="18"/>
        <v>Senior</v>
      </c>
    </row>
    <row r="1162" spans="1:19" x14ac:dyDescent="0.3">
      <c r="A1162">
        <v>1161</v>
      </c>
      <c r="B1162">
        <v>37</v>
      </c>
      <c r="C1162" t="s">
        <v>17</v>
      </c>
      <c r="D1162" t="s">
        <v>117</v>
      </c>
      <c r="E1162" t="s">
        <v>65</v>
      </c>
      <c r="F1162">
        <v>42</v>
      </c>
      <c r="G1162" t="s">
        <v>112</v>
      </c>
      <c r="H1162" t="s">
        <v>34</v>
      </c>
      <c r="I1162" t="s">
        <v>142</v>
      </c>
      <c r="J1162" t="s">
        <v>51</v>
      </c>
      <c r="K1162">
        <v>3.2</v>
      </c>
      <c r="L1162" t="s">
        <v>150</v>
      </c>
      <c r="M1162" t="s">
        <v>43</v>
      </c>
      <c r="N1162" t="s">
        <v>24</v>
      </c>
      <c r="O1162" t="s">
        <v>24</v>
      </c>
      <c r="P1162">
        <v>9</v>
      </c>
      <c r="Q1162" t="s">
        <v>26</v>
      </c>
      <c r="R1162" t="s">
        <v>74</v>
      </c>
      <c r="S1162" t="str">
        <f t="shared" si="18"/>
        <v>Adult</v>
      </c>
    </row>
    <row r="1163" spans="1:19" x14ac:dyDescent="0.3">
      <c r="A1163">
        <v>1162</v>
      </c>
      <c r="B1163">
        <v>63</v>
      </c>
      <c r="C1163" t="s">
        <v>17</v>
      </c>
      <c r="D1163" t="s">
        <v>57</v>
      </c>
      <c r="E1163" t="s">
        <v>19</v>
      </c>
      <c r="F1163">
        <v>52</v>
      </c>
      <c r="G1163" t="s">
        <v>99</v>
      </c>
      <c r="H1163" t="s">
        <v>34</v>
      </c>
      <c r="I1163" t="s">
        <v>119</v>
      </c>
      <c r="J1163" t="s">
        <v>55</v>
      </c>
      <c r="K1163">
        <v>3.1</v>
      </c>
      <c r="L1163" t="s">
        <v>150</v>
      </c>
      <c r="M1163" t="s">
        <v>68</v>
      </c>
      <c r="N1163" t="s">
        <v>24</v>
      </c>
      <c r="O1163" t="s">
        <v>24</v>
      </c>
      <c r="P1163">
        <v>37</v>
      </c>
      <c r="Q1163" t="s">
        <v>44</v>
      </c>
      <c r="R1163" t="s">
        <v>86</v>
      </c>
      <c r="S1163" t="str">
        <f t="shared" si="18"/>
        <v>Senior</v>
      </c>
    </row>
    <row r="1164" spans="1:19" x14ac:dyDescent="0.3">
      <c r="A1164">
        <v>1163</v>
      </c>
      <c r="B1164">
        <v>47</v>
      </c>
      <c r="C1164" t="s">
        <v>17</v>
      </c>
      <c r="D1164" t="s">
        <v>39</v>
      </c>
      <c r="E1164" t="s">
        <v>40</v>
      </c>
      <c r="F1164">
        <v>92</v>
      </c>
      <c r="G1164" t="s">
        <v>96</v>
      </c>
      <c r="H1164" t="s">
        <v>42</v>
      </c>
      <c r="I1164" t="s">
        <v>142</v>
      </c>
      <c r="J1164" t="s">
        <v>23</v>
      </c>
      <c r="K1164">
        <v>4.2</v>
      </c>
      <c r="L1164" t="s">
        <v>150</v>
      </c>
      <c r="M1164" t="s">
        <v>25</v>
      </c>
      <c r="N1164" t="s">
        <v>24</v>
      </c>
      <c r="O1164" t="s">
        <v>24</v>
      </c>
      <c r="P1164">
        <v>13</v>
      </c>
      <c r="Q1164" t="s">
        <v>44</v>
      </c>
      <c r="R1164" t="s">
        <v>38</v>
      </c>
      <c r="S1164" t="str">
        <f t="shared" si="18"/>
        <v>Adult</v>
      </c>
    </row>
    <row r="1165" spans="1:19" x14ac:dyDescent="0.3">
      <c r="A1165">
        <v>1164</v>
      </c>
      <c r="B1165">
        <v>26</v>
      </c>
      <c r="C1165" t="s">
        <v>17</v>
      </c>
      <c r="D1165" t="s">
        <v>93</v>
      </c>
      <c r="E1165" t="s">
        <v>19</v>
      </c>
      <c r="F1165">
        <v>56</v>
      </c>
      <c r="G1165" t="s">
        <v>120</v>
      </c>
      <c r="H1165" t="s">
        <v>21</v>
      </c>
      <c r="I1165" t="s">
        <v>50</v>
      </c>
      <c r="J1165" t="s">
        <v>51</v>
      </c>
      <c r="K1165">
        <v>3</v>
      </c>
      <c r="L1165" t="s">
        <v>150</v>
      </c>
      <c r="M1165" t="s">
        <v>68</v>
      </c>
      <c r="N1165" t="s">
        <v>24</v>
      </c>
      <c r="O1165" t="s">
        <v>24</v>
      </c>
      <c r="P1165">
        <v>24</v>
      </c>
      <c r="Q1165" t="s">
        <v>84</v>
      </c>
      <c r="R1165" t="s">
        <v>86</v>
      </c>
      <c r="S1165" t="str">
        <f t="shared" si="18"/>
        <v>Adult</v>
      </c>
    </row>
    <row r="1166" spans="1:19" x14ac:dyDescent="0.3">
      <c r="A1166">
        <v>1165</v>
      </c>
      <c r="B1166">
        <v>68</v>
      </c>
      <c r="C1166" t="s">
        <v>17</v>
      </c>
      <c r="D1166" t="s">
        <v>79</v>
      </c>
      <c r="E1166" t="s">
        <v>19</v>
      </c>
      <c r="F1166">
        <v>96</v>
      </c>
      <c r="G1166" t="s">
        <v>54</v>
      </c>
      <c r="H1166" t="s">
        <v>42</v>
      </c>
      <c r="I1166" t="s">
        <v>94</v>
      </c>
      <c r="J1166" t="s">
        <v>23</v>
      </c>
      <c r="K1166">
        <v>4.2</v>
      </c>
      <c r="L1166" t="s">
        <v>150</v>
      </c>
      <c r="M1166" t="s">
        <v>52</v>
      </c>
      <c r="N1166" t="s">
        <v>24</v>
      </c>
      <c r="O1166" t="s">
        <v>24</v>
      </c>
      <c r="P1166">
        <v>47</v>
      </c>
      <c r="Q1166" t="s">
        <v>44</v>
      </c>
      <c r="R1166" t="s">
        <v>56</v>
      </c>
      <c r="S1166" t="str">
        <f t="shared" si="18"/>
        <v>Senior</v>
      </c>
    </row>
    <row r="1167" spans="1:19" x14ac:dyDescent="0.3">
      <c r="A1167">
        <v>1166</v>
      </c>
      <c r="B1167">
        <v>51</v>
      </c>
      <c r="C1167" t="s">
        <v>17</v>
      </c>
      <c r="D1167" t="s">
        <v>111</v>
      </c>
      <c r="E1167" t="s">
        <v>19</v>
      </c>
      <c r="F1167">
        <v>64</v>
      </c>
      <c r="G1167" t="s">
        <v>148</v>
      </c>
      <c r="H1167" t="s">
        <v>42</v>
      </c>
      <c r="I1167" t="s">
        <v>63</v>
      </c>
      <c r="J1167" t="s">
        <v>23</v>
      </c>
      <c r="K1167">
        <v>2.9</v>
      </c>
      <c r="L1167" t="s">
        <v>150</v>
      </c>
      <c r="M1167" t="s">
        <v>43</v>
      </c>
      <c r="N1167" t="s">
        <v>24</v>
      </c>
      <c r="O1167" t="s">
        <v>24</v>
      </c>
      <c r="P1167">
        <v>21</v>
      </c>
      <c r="Q1167" t="s">
        <v>26</v>
      </c>
      <c r="R1167" t="s">
        <v>95</v>
      </c>
      <c r="S1167" t="str">
        <f t="shared" si="18"/>
        <v>Senior</v>
      </c>
    </row>
    <row r="1168" spans="1:19" x14ac:dyDescent="0.3">
      <c r="A1168">
        <v>1167</v>
      </c>
      <c r="B1168">
        <v>48</v>
      </c>
      <c r="C1168" t="s">
        <v>17</v>
      </c>
      <c r="D1168" t="s">
        <v>79</v>
      </c>
      <c r="E1168" t="s">
        <v>19</v>
      </c>
      <c r="F1168">
        <v>48</v>
      </c>
      <c r="G1168" t="s">
        <v>137</v>
      </c>
      <c r="H1168" t="s">
        <v>34</v>
      </c>
      <c r="I1168" t="s">
        <v>91</v>
      </c>
      <c r="J1168" t="s">
        <v>23</v>
      </c>
      <c r="K1168">
        <v>3.7</v>
      </c>
      <c r="L1168" t="s">
        <v>150</v>
      </c>
      <c r="M1168" t="s">
        <v>72</v>
      </c>
      <c r="N1168" t="s">
        <v>24</v>
      </c>
      <c r="O1168" t="s">
        <v>24</v>
      </c>
      <c r="P1168">
        <v>22</v>
      </c>
      <c r="Q1168" t="s">
        <v>26</v>
      </c>
      <c r="R1168" t="s">
        <v>27</v>
      </c>
      <c r="S1168" t="str">
        <f t="shared" si="18"/>
        <v>Adult</v>
      </c>
    </row>
    <row r="1169" spans="1:19" x14ac:dyDescent="0.3">
      <c r="A1169">
        <v>1168</v>
      </c>
      <c r="B1169">
        <v>60</v>
      </c>
      <c r="C1169" t="s">
        <v>17</v>
      </c>
      <c r="D1169" t="s">
        <v>123</v>
      </c>
      <c r="E1169" t="s">
        <v>19</v>
      </c>
      <c r="F1169">
        <v>83</v>
      </c>
      <c r="G1169" t="s">
        <v>125</v>
      </c>
      <c r="H1169" t="s">
        <v>90</v>
      </c>
      <c r="I1169" t="s">
        <v>116</v>
      </c>
      <c r="J1169" t="s">
        <v>51</v>
      </c>
      <c r="K1169">
        <v>3.6</v>
      </c>
      <c r="L1169" t="s">
        <v>150</v>
      </c>
      <c r="M1169" t="s">
        <v>36</v>
      </c>
      <c r="N1169" t="s">
        <v>24</v>
      </c>
      <c r="O1169" t="s">
        <v>24</v>
      </c>
      <c r="P1169">
        <v>16</v>
      </c>
      <c r="Q1169" t="s">
        <v>44</v>
      </c>
      <c r="R1169" t="s">
        <v>56</v>
      </c>
      <c r="S1169" t="str">
        <f t="shared" si="18"/>
        <v>Senior</v>
      </c>
    </row>
    <row r="1170" spans="1:19" x14ac:dyDescent="0.3">
      <c r="A1170">
        <v>1169</v>
      </c>
      <c r="B1170">
        <v>68</v>
      </c>
      <c r="C1170" t="s">
        <v>17</v>
      </c>
      <c r="D1170" t="s">
        <v>117</v>
      </c>
      <c r="E1170" t="s">
        <v>65</v>
      </c>
      <c r="F1170">
        <v>91</v>
      </c>
      <c r="G1170" t="s">
        <v>89</v>
      </c>
      <c r="H1170" t="s">
        <v>21</v>
      </c>
      <c r="I1170" t="s">
        <v>81</v>
      </c>
      <c r="J1170" t="s">
        <v>51</v>
      </c>
      <c r="K1170">
        <v>3.6</v>
      </c>
      <c r="L1170" t="s">
        <v>150</v>
      </c>
      <c r="M1170" t="s">
        <v>52</v>
      </c>
      <c r="N1170" t="s">
        <v>24</v>
      </c>
      <c r="O1170" t="s">
        <v>24</v>
      </c>
      <c r="P1170">
        <v>37</v>
      </c>
      <c r="Q1170" t="s">
        <v>84</v>
      </c>
      <c r="R1170" t="s">
        <v>27</v>
      </c>
      <c r="S1170" t="str">
        <f t="shared" si="18"/>
        <v>Senior</v>
      </c>
    </row>
    <row r="1171" spans="1:19" x14ac:dyDescent="0.3">
      <c r="A1171">
        <v>1170</v>
      </c>
      <c r="B1171">
        <v>25</v>
      </c>
      <c r="C1171" t="s">
        <v>17</v>
      </c>
      <c r="D1171" t="s">
        <v>130</v>
      </c>
      <c r="E1171" t="s">
        <v>65</v>
      </c>
      <c r="F1171">
        <v>94</v>
      </c>
      <c r="G1171" t="s">
        <v>49</v>
      </c>
      <c r="H1171" t="s">
        <v>34</v>
      </c>
      <c r="I1171" t="s">
        <v>22</v>
      </c>
      <c r="J1171" t="s">
        <v>55</v>
      </c>
      <c r="K1171">
        <v>4.5</v>
      </c>
      <c r="L1171" t="s">
        <v>150</v>
      </c>
      <c r="M1171" t="s">
        <v>68</v>
      </c>
      <c r="N1171" t="s">
        <v>24</v>
      </c>
      <c r="O1171" t="s">
        <v>24</v>
      </c>
      <c r="P1171">
        <v>3</v>
      </c>
      <c r="Q1171" t="s">
        <v>31</v>
      </c>
      <c r="R1171" t="s">
        <v>47</v>
      </c>
      <c r="S1171" t="str">
        <f t="shared" si="18"/>
        <v>Adult</v>
      </c>
    </row>
    <row r="1172" spans="1:19" x14ac:dyDescent="0.3">
      <c r="A1172">
        <v>1171</v>
      </c>
      <c r="B1172">
        <v>57</v>
      </c>
      <c r="C1172" t="s">
        <v>17</v>
      </c>
      <c r="D1172" t="s">
        <v>85</v>
      </c>
      <c r="E1172" t="s">
        <v>19</v>
      </c>
      <c r="F1172">
        <v>62</v>
      </c>
      <c r="G1172" t="s">
        <v>113</v>
      </c>
      <c r="H1172" t="s">
        <v>34</v>
      </c>
      <c r="I1172" t="s">
        <v>106</v>
      </c>
      <c r="J1172" t="s">
        <v>35</v>
      </c>
      <c r="K1172">
        <v>3.2</v>
      </c>
      <c r="L1172" t="s">
        <v>150</v>
      </c>
      <c r="M1172" t="s">
        <v>25</v>
      </c>
      <c r="N1172" t="s">
        <v>24</v>
      </c>
      <c r="O1172" t="s">
        <v>24</v>
      </c>
      <c r="P1172">
        <v>33</v>
      </c>
      <c r="Q1172" t="s">
        <v>31</v>
      </c>
      <c r="R1172" t="s">
        <v>74</v>
      </c>
      <c r="S1172" t="str">
        <f t="shared" si="18"/>
        <v>Senior</v>
      </c>
    </row>
    <row r="1173" spans="1:19" x14ac:dyDescent="0.3">
      <c r="A1173">
        <v>1172</v>
      </c>
      <c r="B1173">
        <v>41</v>
      </c>
      <c r="C1173" t="s">
        <v>17</v>
      </c>
      <c r="D1173" t="s">
        <v>123</v>
      </c>
      <c r="E1173" t="s">
        <v>19</v>
      </c>
      <c r="F1173">
        <v>55</v>
      </c>
      <c r="G1173" t="s">
        <v>58</v>
      </c>
      <c r="H1173" t="s">
        <v>42</v>
      </c>
      <c r="I1173" t="s">
        <v>91</v>
      </c>
      <c r="J1173" t="s">
        <v>35</v>
      </c>
      <c r="K1173">
        <v>3.9</v>
      </c>
      <c r="L1173" t="s">
        <v>150</v>
      </c>
      <c r="M1173" t="s">
        <v>43</v>
      </c>
      <c r="N1173" t="s">
        <v>24</v>
      </c>
      <c r="O1173" t="s">
        <v>24</v>
      </c>
      <c r="P1173">
        <v>15</v>
      </c>
      <c r="Q1173" t="s">
        <v>84</v>
      </c>
      <c r="R1173" t="s">
        <v>47</v>
      </c>
      <c r="S1173" t="str">
        <f t="shared" si="18"/>
        <v>Adult</v>
      </c>
    </row>
    <row r="1174" spans="1:19" x14ac:dyDescent="0.3">
      <c r="A1174">
        <v>1173</v>
      </c>
      <c r="B1174">
        <v>59</v>
      </c>
      <c r="C1174" t="s">
        <v>17</v>
      </c>
      <c r="D1174" t="s">
        <v>60</v>
      </c>
      <c r="E1174" t="s">
        <v>61</v>
      </c>
      <c r="F1174">
        <v>68</v>
      </c>
      <c r="G1174" t="s">
        <v>45</v>
      </c>
      <c r="H1174" t="s">
        <v>21</v>
      </c>
      <c r="I1174" t="s">
        <v>98</v>
      </c>
      <c r="J1174" t="s">
        <v>35</v>
      </c>
      <c r="K1174">
        <v>4.5999999999999996</v>
      </c>
      <c r="L1174" t="s">
        <v>150</v>
      </c>
      <c r="M1174" t="s">
        <v>72</v>
      </c>
      <c r="N1174" t="s">
        <v>24</v>
      </c>
      <c r="O1174" t="s">
        <v>24</v>
      </c>
      <c r="P1174">
        <v>42</v>
      </c>
      <c r="Q1174" t="s">
        <v>73</v>
      </c>
      <c r="R1174" t="s">
        <v>74</v>
      </c>
      <c r="S1174" t="str">
        <f t="shared" si="18"/>
        <v>Senior</v>
      </c>
    </row>
    <row r="1175" spans="1:19" x14ac:dyDescent="0.3">
      <c r="A1175">
        <v>1174</v>
      </c>
      <c r="B1175">
        <v>44</v>
      </c>
      <c r="C1175" t="s">
        <v>17</v>
      </c>
      <c r="D1175" t="s">
        <v>104</v>
      </c>
      <c r="E1175" t="s">
        <v>65</v>
      </c>
      <c r="F1175">
        <v>76</v>
      </c>
      <c r="G1175" t="s">
        <v>145</v>
      </c>
      <c r="H1175" t="s">
        <v>42</v>
      </c>
      <c r="I1175" t="s">
        <v>124</v>
      </c>
      <c r="J1175" t="s">
        <v>23</v>
      </c>
      <c r="K1175">
        <v>2.5</v>
      </c>
      <c r="L1175" t="s">
        <v>150</v>
      </c>
      <c r="M1175" t="s">
        <v>25</v>
      </c>
      <c r="N1175" t="s">
        <v>24</v>
      </c>
      <c r="O1175" t="s">
        <v>24</v>
      </c>
      <c r="P1175">
        <v>42</v>
      </c>
      <c r="Q1175" t="s">
        <v>31</v>
      </c>
      <c r="R1175" t="s">
        <v>74</v>
      </c>
      <c r="S1175" t="str">
        <f t="shared" si="18"/>
        <v>Adult</v>
      </c>
    </row>
    <row r="1176" spans="1:19" x14ac:dyDescent="0.3">
      <c r="A1176">
        <v>1175</v>
      </c>
      <c r="B1176">
        <v>42</v>
      </c>
      <c r="C1176" t="s">
        <v>17</v>
      </c>
      <c r="D1176" t="s">
        <v>130</v>
      </c>
      <c r="E1176" t="s">
        <v>65</v>
      </c>
      <c r="F1176">
        <v>31</v>
      </c>
      <c r="G1176" t="s">
        <v>149</v>
      </c>
      <c r="H1176" t="s">
        <v>42</v>
      </c>
      <c r="I1176" t="s">
        <v>92</v>
      </c>
      <c r="J1176" t="s">
        <v>23</v>
      </c>
      <c r="K1176">
        <v>4.3</v>
      </c>
      <c r="L1176" t="s">
        <v>150</v>
      </c>
      <c r="M1176" t="s">
        <v>25</v>
      </c>
      <c r="N1176" t="s">
        <v>24</v>
      </c>
      <c r="O1176" t="s">
        <v>24</v>
      </c>
      <c r="P1176">
        <v>19</v>
      </c>
      <c r="Q1176" t="s">
        <v>73</v>
      </c>
      <c r="R1176" t="s">
        <v>74</v>
      </c>
      <c r="S1176" t="str">
        <f t="shared" si="18"/>
        <v>Adult</v>
      </c>
    </row>
    <row r="1177" spans="1:19" x14ac:dyDescent="0.3">
      <c r="A1177">
        <v>1176</v>
      </c>
      <c r="B1177">
        <v>35</v>
      </c>
      <c r="C1177" t="s">
        <v>17</v>
      </c>
      <c r="D1177" t="s">
        <v>131</v>
      </c>
      <c r="E1177" t="s">
        <v>65</v>
      </c>
      <c r="F1177">
        <v>81</v>
      </c>
      <c r="G1177" t="s">
        <v>125</v>
      </c>
      <c r="H1177" t="s">
        <v>42</v>
      </c>
      <c r="I1177" t="s">
        <v>116</v>
      </c>
      <c r="J1177" t="s">
        <v>35</v>
      </c>
      <c r="K1177">
        <v>4.0999999999999996</v>
      </c>
      <c r="L1177" t="s">
        <v>150</v>
      </c>
      <c r="M1177" t="s">
        <v>72</v>
      </c>
      <c r="N1177" t="s">
        <v>24</v>
      </c>
      <c r="O1177" t="s">
        <v>24</v>
      </c>
      <c r="P1177">
        <v>26</v>
      </c>
      <c r="Q1177" t="s">
        <v>44</v>
      </c>
      <c r="R1177" t="s">
        <v>56</v>
      </c>
      <c r="S1177" t="str">
        <f t="shared" si="18"/>
        <v>Adult</v>
      </c>
    </row>
    <row r="1178" spans="1:19" x14ac:dyDescent="0.3">
      <c r="A1178">
        <v>1177</v>
      </c>
      <c r="B1178">
        <v>36</v>
      </c>
      <c r="C1178" t="s">
        <v>17</v>
      </c>
      <c r="D1178" t="s">
        <v>79</v>
      </c>
      <c r="E1178" t="s">
        <v>19</v>
      </c>
      <c r="F1178">
        <v>83</v>
      </c>
      <c r="G1178" t="s">
        <v>45</v>
      </c>
      <c r="H1178" t="s">
        <v>42</v>
      </c>
      <c r="I1178" t="s">
        <v>106</v>
      </c>
      <c r="J1178" t="s">
        <v>23</v>
      </c>
      <c r="K1178">
        <v>4.5999999999999996</v>
      </c>
      <c r="L1178" t="s">
        <v>150</v>
      </c>
      <c r="M1178" t="s">
        <v>36</v>
      </c>
      <c r="N1178" t="s">
        <v>24</v>
      </c>
      <c r="O1178" t="s">
        <v>24</v>
      </c>
      <c r="P1178">
        <v>39</v>
      </c>
      <c r="Q1178" t="s">
        <v>44</v>
      </c>
      <c r="R1178" t="s">
        <v>56</v>
      </c>
      <c r="S1178" t="str">
        <f t="shared" si="18"/>
        <v>Adult</v>
      </c>
    </row>
    <row r="1179" spans="1:19" x14ac:dyDescent="0.3">
      <c r="A1179">
        <v>1178</v>
      </c>
      <c r="B1179">
        <v>54</v>
      </c>
      <c r="C1179" t="s">
        <v>17</v>
      </c>
      <c r="D1179" t="s">
        <v>85</v>
      </c>
      <c r="E1179" t="s">
        <v>19</v>
      </c>
      <c r="F1179">
        <v>21</v>
      </c>
      <c r="G1179" t="s">
        <v>144</v>
      </c>
      <c r="H1179" t="s">
        <v>42</v>
      </c>
      <c r="I1179" t="s">
        <v>92</v>
      </c>
      <c r="J1179" t="s">
        <v>35</v>
      </c>
      <c r="K1179">
        <v>4.8</v>
      </c>
      <c r="L1179" t="s">
        <v>150</v>
      </c>
      <c r="M1179" t="s">
        <v>52</v>
      </c>
      <c r="N1179" t="s">
        <v>24</v>
      </c>
      <c r="O1179" t="s">
        <v>24</v>
      </c>
      <c r="P1179">
        <v>24</v>
      </c>
      <c r="Q1179" t="s">
        <v>84</v>
      </c>
      <c r="R1179" t="s">
        <v>86</v>
      </c>
      <c r="S1179" t="str">
        <f t="shared" si="18"/>
        <v>Senior</v>
      </c>
    </row>
    <row r="1180" spans="1:19" x14ac:dyDescent="0.3">
      <c r="A1180">
        <v>1179</v>
      </c>
      <c r="B1180">
        <v>37</v>
      </c>
      <c r="C1180" t="s">
        <v>17</v>
      </c>
      <c r="D1180" t="s">
        <v>79</v>
      </c>
      <c r="E1180" t="s">
        <v>19</v>
      </c>
      <c r="F1180">
        <v>22</v>
      </c>
      <c r="G1180" t="s">
        <v>129</v>
      </c>
      <c r="H1180" t="s">
        <v>42</v>
      </c>
      <c r="I1180" t="s">
        <v>83</v>
      </c>
      <c r="J1180" t="s">
        <v>35</v>
      </c>
      <c r="K1180">
        <v>4.9000000000000004</v>
      </c>
      <c r="L1180" t="s">
        <v>150</v>
      </c>
      <c r="M1180" t="s">
        <v>25</v>
      </c>
      <c r="N1180" t="s">
        <v>24</v>
      </c>
      <c r="O1180" t="s">
        <v>24</v>
      </c>
      <c r="P1180">
        <v>23</v>
      </c>
      <c r="Q1180" t="s">
        <v>84</v>
      </c>
      <c r="R1180" t="s">
        <v>47</v>
      </c>
      <c r="S1180" t="str">
        <f t="shared" si="18"/>
        <v>Adult</v>
      </c>
    </row>
    <row r="1181" spans="1:19" x14ac:dyDescent="0.3">
      <c r="A1181">
        <v>1180</v>
      </c>
      <c r="B1181">
        <v>20</v>
      </c>
      <c r="C1181" t="s">
        <v>17</v>
      </c>
      <c r="D1181" t="s">
        <v>111</v>
      </c>
      <c r="E1181" t="s">
        <v>19</v>
      </c>
      <c r="F1181">
        <v>33</v>
      </c>
      <c r="G1181" t="s">
        <v>114</v>
      </c>
      <c r="H1181" t="s">
        <v>42</v>
      </c>
      <c r="I1181" t="s">
        <v>142</v>
      </c>
      <c r="J1181" t="s">
        <v>51</v>
      </c>
      <c r="K1181">
        <v>2.8</v>
      </c>
      <c r="L1181" t="s">
        <v>150</v>
      </c>
      <c r="M1181" t="s">
        <v>36</v>
      </c>
      <c r="N1181" t="s">
        <v>24</v>
      </c>
      <c r="O1181" t="s">
        <v>24</v>
      </c>
      <c r="P1181">
        <v>44</v>
      </c>
      <c r="Q1181" t="s">
        <v>73</v>
      </c>
      <c r="R1181" t="s">
        <v>47</v>
      </c>
      <c r="S1181" t="str">
        <f t="shared" si="18"/>
        <v>Adult</v>
      </c>
    </row>
    <row r="1182" spans="1:19" x14ac:dyDescent="0.3">
      <c r="A1182">
        <v>1181</v>
      </c>
      <c r="B1182">
        <v>23</v>
      </c>
      <c r="C1182" t="s">
        <v>17</v>
      </c>
      <c r="D1182" t="s">
        <v>85</v>
      </c>
      <c r="E1182" t="s">
        <v>19</v>
      </c>
      <c r="F1182">
        <v>23</v>
      </c>
      <c r="G1182" t="s">
        <v>45</v>
      </c>
      <c r="H1182" t="s">
        <v>34</v>
      </c>
      <c r="I1182" t="s">
        <v>116</v>
      </c>
      <c r="J1182" t="s">
        <v>35</v>
      </c>
      <c r="K1182">
        <v>4.9000000000000004</v>
      </c>
      <c r="L1182" t="s">
        <v>150</v>
      </c>
      <c r="M1182" t="s">
        <v>52</v>
      </c>
      <c r="N1182" t="s">
        <v>24</v>
      </c>
      <c r="O1182" t="s">
        <v>24</v>
      </c>
      <c r="P1182">
        <v>34</v>
      </c>
      <c r="Q1182" t="s">
        <v>31</v>
      </c>
      <c r="R1182" t="s">
        <v>86</v>
      </c>
      <c r="S1182" t="str">
        <f t="shared" si="18"/>
        <v>Adult</v>
      </c>
    </row>
    <row r="1183" spans="1:19" x14ac:dyDescent="0.3">
      <c r="A1183">
        <v>1182</v>
      </c>
      <c r="B1183">
        <v>61</v>
      </c>
      <c r="C1183" t="s">
        <v>17</v>
      </c>
      <c r="D1183" t="s">
        <v>57</v>
      </c>
      <c r="E1183" t="s">
        <v>19</v>
      </c>
      <c r="F1183">
        <v>96</v>
      </c>
      <c r="G1183" t="s">
        <v>82</v>
      </c>
      <c r="H1183" t="s">
        <v>21</v>
      </c>
      <c r="I1183" t="s">
        <v>83</v>
      </c>
      <c r="J1183" t="s">
        <v>51</v>
      </c>
      <c r="K1183">
        <v>3.5</v>
      </c>
      <c r="L1183" t="s">
        <v>150</v>
      </c>
      <c r="M1183" t="s">
        <v>36</v>
      </c>
      <c r="N1183" t="s">
        <v>24</v>
      </c>
      <c r="O1183" t="s">
        <v>24</v>
      </c>
      <c r="P1183">
        <v>43</v>
      </c>
      <c r="Q1183" t="s">
        <v>73</v>
      </c>
      <c r="R1183" t="s">
        <v>56</v>
      </c>
      <c r="S1183" t="str">
        <f t="shared" si="18"/>
        <v>Senior</v>
      </c>
    </row>
    <row r="1184" spans="1:19" x14ac:dyDescent="0.3">
      <c r="A1184">
        <v>1183</v>
      </c>
      <c r="B1184">
        <v>37</v>
      </c>
      <c r="C1184" t="s">
        <v>17</v>
      </c>
      <c r="D1184" t="s">
        <v>104</v>
      </c>
      <c r="E1184" t="s">
        <v>65</v>
      </c>
      <c r="F1184">
        <v>21</v>
      </c>
      <c r="G1184" t="s">
        <v>128</v>
      </c>
      <c r="H1184" t="s">
        <v>42</v>
      </c>
      <c r="I1184" t="s">
        <v>30</v>
      </c>
      <c r="J1184" t="s">
        <v>35</v>
      </c>
      <c r="K1184">
        <v>3.8</v>
      </c>
      <c r="L1184" t="s">
        <v>150</v>
      </c>
      <c r="M1184" t="s">
        <v>25</v>
      </c>
      <c r="N1184" t="s">
        <v>24</v>
      </c>
      <c r="O1184" t="s">
        <v>24</v>
      </c>
      <c r="P1184">
        <v>45</v>
      </c>
      <c r="Q1184" t="s">
        <v>44</v>
      </c>
      <c r="R1184" t="s">
        <v>56</v>
      </c>
      <c r="S1184" t="str">
        <f t="shared" si="18"/>
        <v>Adult</v>
      </c>
    </row>
    <row r="1185" spans="1:19" x14ac:dyDescent="0.3">
      <c r="A1185">
        <v>1184</v>
      </c>
      <c r="B1185">
        <v>23</v>
      </c>
      <c r="C1185" t="s">
        <v>17</v>
      </c>
      <c r="D1185" t="s">
        <v>93</v>
      </c>
      <c r="E1185" t="s">
        <v>19</v>
      </c>
      <c r="F1185">
        <v>39</v>
      </c>
      <c r="G1185" t="s">
        <v>58</v>
      </c>
      <c r="H1185" t="s">
        <v>42</v>
      </c>
      <c r="I1185" t="s">
        <v>132</v>
      </c>
      <c r="J1185" t="s">
        <v>35</v>
      </c>
      <c r="K1185">
        <v>4.5</v>
      </c>
      <c r="L1185" t="s">
        <v>150</v>
      </c>
      <c r="M1185" t="s">
        <v>68</v>
      </c>
      <c r="N1185" t="s">
        <v>24</v>
      </c>
      <c r="O1185" t="s">
        <v>24</v>
      </c>
      <c r="P1185">
        <v>4</v>
      </c>
      <c r="Q1185" t="s">
        <v>37</v>
      </c>
      <c r="R1185" t="s">
        <v>38</v>
      </c>
      <c r="S1185" t="str">
        <f t="shared" si="18"/>
        <v>Adult</v>
      </c>
    </row>
    <row r="1186" spans="1:19" x14ac:dyDescent="0.3">
      <c r="A1186">
        <v>1185</v>
      </c>
      <c r="B1186">
        <v>63</v>
      </c>
      <c r="C1186" t="s">
        <v>17</v>
      </c>
      <c r="D1186" t="s">
        <v>131</v>
      </c>
      <c r="E1186" t="s">
        <v>65</v>
      </c>
      <c r="F1186">
        <v>73</v>
      </c>
      <c r="G1186" t="s">
        <v>129</v>
      </c>
      <c r="H1186" t="s">
        <v>34</v>
      </c>
      <c r="I1186" t="s">
        <v>124</v>
      </c>
      <c r="J1186" t="s">
        <v>55</v>
      </c>
      <c r="K1186">
        <v>3.4</v>
      </c>
      <c r="L1186" t="s">
        <v>150</v>
      </c>
      <c r="M1186" t="s">
        <v>25</v>
      </c>
      <c r="N1186" t="s">
        <v>24</v>
      </c>
      <c r="O1186" t="s">
        <v>24</v>
      </c>
      <c r="P1186">
        <v>19</v>
      </c>
      <c r="Q1186" t="s">
        <v>37</v>
      </c>
      <c r="R1186" t="s">
        <v>47</v>
      </c>
      <c r="S1186" t="str">
        <f t="shared" si="18"/>
        <v>Senior</v>
      </c>
    </row>
    <row r="1187" spans="1:19" x14ac:dyDescent="0.3">
      <c r="A1187">
        <v>1186</v>
      </c>
      <c r="B1187">
        <v>47</v>
      </c>
      <c r="C1187" t="s">
        <v>17</v>
      </c>
      <c r="D1187" t="s">
        <v>32</v>
      </c>
      <c r="E1187" t="s">
        <v>19</v>
      </c>
      <c r="F1187">
        <v>64</v>
      </c>
      <c r="G1187" t="s">
        <v>29</v>
      </c>
      <c r="H1187" t="s">
        <v>42</v>
      </c>
      <c r="I1187" t="s">
        <v>134</v>
      </c>
      <c r="J1187" t="s">
        <v>35</v>
      </c>
      <c r="K1187">
        <v>3.9</v>
      </c>
      <c r="L1187" t="s">
        <v>150</v>
      </c>
      <c r="M1187" t="s">
        <v>52</v>
      </c>
      <c r="N1187" t="s">
        <v>24</v>
      </c>
      <c r="O1187" t="s">
        <v>24</v>
      </c>
      <c r="P1187">
        <v>29</v>
      </c>
      <c r="Q1187" t="s">
        <v>37</v>
      </c>
      <c r="R1187" t="s">
        <v>86</v>
      </c>
      <c r="S1187" t="str">
        <f t="shared" si="18"/>
        <v>Adult</v>
      </c>
    </row>
    <row r="1188" spans="1:19" x14ac:dyDescent="0.3">
      <c r="A1188">
        <v>1187</v>
      </c>
      <c r="B1188">
        <v>63</v>
      </c>
      <c r="C1188" t="s">
        <v>17</v>
      </c>
      <c r="D1188" t="s">
        <v>32</v>
      </c>
      <c r="E1188" t="s">
        <v>19</v>
      </c>
      <c r="F1188">
        <v>68</v>
      </c>
      <c r="G1188" t="s">
        <v>114</v>
      </c>
      <c r="H1188" t="s">
        <v>42</v>
      </c>
      <c r="I1188" t="s">
        <v>116</v>
      </c>
      <c r="J1188" t="s">
        <v>51</v>
      </c>
      <c r="K1188">
        <v>4.0999999999999996</v>
      </c>
      <c r="L1188" t="s">
        <v>150</v>
      </c>
      <c r="M1188" t="s">
        <v>68</v>
      </c>
      <c r="N1188" t="s">
        <v>24</v>
      </c>
      <c r="O1188" t="s">
        <v>24</v>
      </c>
      <c r="P1188">
        <v>27</v>
      </c>
      <c r="Q1188" t="s">
        <v>37</v>
      </c>
      <c r="R1188" t="s">
        <v>47</v>
      </c>
      <c r="S1188" t="str">
        <f t="shared" si="18"/>
        <v>Senior</v>
      </c>
    </row>
    <row r="1189" spans="1:19" x14ac:dyDescent="0.3">
      <c r="A1189">
        <v>1188</v>
      </c>
      <c r="B1189">
        <v>56</v>
      </c>
      <c r="C1189" t="s">
        <v>17</v>
      </c>
      <c r="D1189" t="s">
        <v>122</v>
      </c>
      <c r="E1189" t="s">
        <v>65</v>
      </c>
      <c r="F1189">
        <v>89</v>
      </c>
      <c r="G1189" t="s">
        <v>144</v>
      </c>
      <c r="H1189" t="s">
        <v>21</v>
      </c>
      <c r="I1189" t="s">
        <v>30</v>
      </c>
      <c r="J1189" t="s">
        <v>55</v>
      </c>
      <c r="K1189">
        <v>3</v>
      </c>
      <c r="L1189" t="s">
        <v>150</v>
      </c>
      <c r="M1189" t="s">
        <v>25</v>
      </c>
      <c r="N1189" t="s">
        <v>24</v>
      </c>
      <c r="O1189" t="s">
        <v>24</v>
      </c>
      <c r="P1189">
        <v>37</v>
      </c>
      <c r="Q1189" t="s">
        <v>37</v>
      </c>
      <c r="R1189" t="s">
        <v>95</v>
      </c>
      <c r="S1189" t="str">
        <f t="shared" si="18"/>
        <v>Senior</v>
      </c>
    </row>
    <row r="1190" spans="1:19" x14ac:dyDescent="0.3">
      <c r="A1190">
        <v>1189</v>
      </c>
      <c r="B1190">
        <v>68</v>
      </c>
      <c r="C1190" t="s">
        <v>17</v>
      </c>
      <c r="D1190" t="s">
        <v>18</v>
      </c>
      <c r="E1190" t="s">
        <v>19</v>
      </c>
      <c r="F1190">
        <v>29</v>
      </c>
      <c r="G1190" t="s">
        <v>89</v>
      </c>
      <c r="H1190" t="s">
        <v>42</v>
      </c>
      <c r="I1190" t="s">
        <v>134</v>
      </c>
      <c r="J1190" t="s">
        <v>51</v>
      </c>
      <c r="K1190">
        <v>3.3</v>
      </c>
      <c r="L1190" t="s">
        <v>150</v>
      </c>
      <c r="M1190" t="s">
        <v>43</v>
      </c>
      <c r="N1190" t="s">
        <v>24</v>
      </c>
      <c r="O1190" t="s">
        <v>24</v>
      </c>
      <c r="P1190">
        <v>11</v>
      </c>
      <c r="Q1190" t="s">
        <v>37</v>
      </c>
      <c r="R1190" t="s">
        <v>38</v>
      </c>
      <c r="S1190" t="str">
        <f t="shared" si="18"/>
        <v>Senior</v>
      </c>
    </row>
    <row r="1191" spans="1:19" x14ac:dyDescent="0.3">
      <c r="A1191">
        <v>1190</v>
      </c>
      <c r="B1191">
        <v>64</v>
      </c>
      <c r="C1191" t="s">
        <v>17</v>
      </c>
      <c r="D1191" t="s">
        <v>53</v>
      </c>
      <c r="E1191" t="s">
        <v>19</v>
      </c>
      <c r="F1191">
        <v>97</v>
      </c>
      <c r="G1191" t="s">
        <v>70</v>
      </c>
      <c r="H1191" t="s">
        <v>90</v>
      </c>
      <c r="I1191" t="s">
        <v>83</v>
      </c>
      <c r="J1191" t="s">
        <v>51</v>
      </c>
      <c r="K1191">
        <v>4.9000000000000004</v>
      </c>
      <c r="L1191" t="s">
        <v>150</v>
      </c>
      <c r="M1191" t="s">
        <v>36</v>
      </c>
      <c r="N1191" t="s">
        <v>24</v>
      </c>
      <c r="O1191" t="s">
        <v>24</v>
      </c>
      <c r="P1191">
        <v>28</v>
      </c>
      <c r="Q1191" t="s">
        <v>84</v>
      </c>
      <c r="R1191" t="s">
        <v>47</v>
      </c>
      <c r="S1191" t="str">
        <f t="shared" si="18"/>
        <v>Senior</v>
      </c>
    </row>
    <row r="1192" spans="1:19" x14ac:dyDescent="0.3">
      <c r="A1192">
        <v>1191</v>
      </c>
      <c r="B1192">
        <v>62</v>
      </c>
      <c r="C1192" t="s">
        <v>17</v>
      </c>
      <c r="D1192" t="s">
        <v>53</v>
      </c>
      <c r="E1192" t="s">
        <v>19</v>
      </c>
      <c r="F1192">
        <v>45</v>
      </c>
      <c r="G1192" t="s">
        <v>129</v>
      </c>
      <c r="H1192" t="s">
        <v>42</v>
      </c>
      <c r="I1192" t="s">
        <v>119</v>
      </c>
      <c r="J1192" t="s">
        <v>23</v>
      </c>
      <c r="K1192">
        <v>4.3</v>
      </c>
      <c r="L1192" t="s">
        <v>150</v>
      </c>
      <c r="M1192" t="s">
        <v>43</v>
      </c>
      <c r="N1192" t="s">
        <v>24</v>
      </c>
      <c r="O1192" t="s">
        <v>24</v>
      </c>
      <c r="P1192">
        <v>31</v>
      </c>
      <c r="Q1192" t="s">
        <v>37</v>
      </c>
      <c r="R1192" t="s">
        <v>38</v>
      </c>
      <c r="S1192" t="str">
        <f t="shared" si="18"/>
        <v>Senior</v>
      </c>
    </row>
    <row r="1193" spans="1:19" x14ac:dyDescent="0.3">
      <c r="A1193">
        <v>1192</v>
      </c>
      <c r="B1193">
        <v>34</v>
      </c>
      <c r="C1193" t="s">
        <v>17</v>
      </c>
      <c r="D1193" t="s">
        <v>111</v>
      </c>
      <c r="E1193" t="s">
        <v>19</v>
      </c>
      <c r="F1193">
        <v>70</v>
      </c>
      <c r="G1193" t="s">
        <v>114</v>
      </c>
      <c r="H1193" t="s">
        <v>21</v>
      </c>
      <c r="I1193" t="s">
        <v>59</v>
      </c>
      <c r="J1193" t="s">
        <v>23</v>
      </c>
      <c r="K1193">
        <v>4.0999999999999996</v>
      </c>
      <c r="L1193" t="s">
        <v>150</v>
      </c>
      <c r="M1193" t="s">
        <v>36</v>
      </c>
      <c r="N1193" t="s">
        <v>24</v>
      </c>
      <c r="O1193" t="s">
        <v>24</v>
      </c>
      <c r="P1193">
        <v>50</v>
      </c>
      <c r="Q1193" t="s">
        <v>26</v>
      </c>
      <c r="R1193" t="s">
        <v>56</v>
      </c>
      <c r="S1193" t="str">
        <f t="shared" si="18"/>
        <v>Adult</v>
      </c>
    </row>
    <row r="1194" spans="1:19" x14ac:dyDescent="0.3">
      <c r="A1194">
        <v>1193</v>
      </c>
      <c r="B1194">
        <v>49</v>
      </c>
      <c r="C1194" t="s">
        <v>17</v>
      </c>
      <c r="D1194" t="s">
        <v>60</v>
      </c>
      <c r="E1194" t="s">
        <v>61</v>
      </c>
      <c r="F1194">
        <v>56</v>
      </c>
      <c r="G1194" t="s">
        <v>101</v>
      </c>
      <c r="H1194" t="s">
        <v>42</v>
      </c>
      <c r="I1194" t="s">
        <v>46</v>
      </c>
      <c r="J1194" t="s">
        <v>51</v>
      </c>
      <c r="K1194">
        <v>4</v>
      </c>
      <c r="L1194" t="s">
        <v>150</v>
      </c>
      <c r="M1194" t="s">
        <v>68</v>
      </c>
      <c r="N1194" t="s">
        <v>24</v>
      </c>
      <c r="O1194" t="s">
        <v>24</v>
      </c>
      <c r="P1194">
        <v>42</v>
      </c>
      <c r="Q1194" t="s">
        <v>26</v>
      </c>
      <c r="R1194" t="s">
        <v>56</v>
      </c>
      <c r="S1194" t="str">
        <f t="shared" si="18"/>
        <v>Adult</v>
      </c>
    </row>
    <row r="1195" spans="1:19" x14ac:dyDescent="0.3">
      <c r="A1195">
        <v>1194</v>
      </c>
      <c r="B1195">
        <v>40</v>
      </c>
      <c r="C1195" t="s">
        <v>17</v>
      </c>
      <c r="D1195" t="s">
        <v>100</v>
      </c>
      <c r="E1195" t="s">
        <v>61</v>
      </c>
      <c r="F1195">
        <v>55</v>
      </c>
      <c r="G1195" t="s">
        <v>118</v>
      </c>
      <c r="H1195" t="s">
        <v>21</v>
      </c>
      <c r="I1195" t="s">
        <v>67</v>
      </c>
      <c r="J1195" t="s">
        <v>55</v>
      </c>
      <c r="K1195">
        <v>5</v>
      </c>
      <c r="L1195" t="s">
        <v>150</v>
      </c>
      <c r="M1195" t="s">
        <v>68</v>
      </c>
      <c r="N1195" t="s">
        <v>24</v>
      </c>
      <c r="O1195" t="s">
        <v>24</v>
      </c>
      <c r="P1195">
        <v>18</v>
      </c>
      <c r="Q1195" t="s">
        <v>37</v>
      </c>
      <c r="R1195" t="s">
        <v>27</v>
      </c>
      <c r="S1195" t="str">
        <f t="shared" si="18"/>
        <v>Adult</v>
      </c>
    </row>
    <row r="1196" spans="1:19" x14ac:dyDescent="0.3">
      <c r="A1196">
        <v>1195</v>
      </c>
      <c r="B1196">
        <v>50</v>
      </c>
      <c r="C1196" t="s">
        <v>17</v>
      </c>
      <c r="D1196" t="s">
        <v>102</v>
      </c>
      <c r="E1196" t="s">
        <v>19</v>
      </c>
      <c r="F1196">
        <v>46</v>
      </c>
      <c r="G1196" t="s">
        <v>82</v>
      </c>
      <c r="H1196" t="s">
        <v>34</v>
      </c>
      <c r="I1196" t="s">
        <v>83</v>
      </c>
      <c r="J1196" t="s">
        <v>23</v>
      </c>
      <c r="K1196">
        <v>3.1</v>
      </c>
      <c r="L1196" t="s">
        <v>150</v>
      </c>
      <c r="M1196" t="s">
        <v>68</v>
      </c>
      <c r="N1196" t="s">
        <v>24</v>
      </c>
      <c r="O1196" t="s">
        <v>24</v>
      </c>
      <c r="P1196">
        <v>6</v>
      </c>
      <c r="Q1196" t="s">
        <v>37</v>
      </c>
      <c r="R1196" t="s">
        <v>27</v>
      </c>
      <c r="S1196" t="str">
        <f t="shared" si="18"/>
        <v>Adult</v>
      </c>
    </row>
    <row r="1197" spans="1:19" x14ac:dyDescent="0.3">
      <c r="A1197">
        <v>1196</v>
      </c>
      <c r="B1197">
        <v>25</v>
      </c>
      <c r="C1197" t="s">
        <v>17</v>
      </c>
      <c r="D1197" t="s">
        <v>117</v>
      </c>
      <c r="E1197" t="s">
        <v>65</v>
      </c>
      <c r="F1197">
        <v>95</v>
      </c>
      <c r="G1197" t="s">
        <v>103</v>
      </c>
      <c r="H1197" t="s">
        <v>42</v>
      </c>
      <c r="I1197" t="s">
        <v>50</v>
      </c>
      <c r="J1197" t="s">
        <v>23</v>
      </c>
      <c r="K1197">
        <v>4</v>
      </c>
      <c r="L1197" t="s">
        <v>150</v>
      </c>
      <c r="M1197" t="s">
        <v>68</v>
      </c>
      <c r="N1197" t="s">
        <v>24</v>
      </c>
      <c r="O1197" t="s">
        <v>24</v>
      </c>
      <c r="P1197">
        <v>33</v>
      </c>
      <c r="Q1197" t="s">
        <v>26</v>
      </c>
      <c r="R1197" t="s">
        <v>86</v>
      </c>
      <c r="S1197" t="str">
        <f t="shared" si="18"/>
        <v>Adult</v>
      </c>
    </row>
    <row r="1198" spans="1:19" x14ac:dyDescent="0.3">
      <c r="A1198">
        <v>1197</v>
      </c>
      <c r="B1198">
        <v>30</v>
      </c>
      <c r="C1198" t="s">
        <v>17</v>
      </c>
      <c r="D1198" t="s">
        <v>131</v>
      </c>
      <c r="E1198" t="s">
        <v>65</v>
      </c>
      <c r="F1198">
        <v>88</v>
      </c>
      <c r="G1198" t="s">
        <v>112</v>
      </c>
      <c r="H1198" t="s">
        <v>42</v>
      </c>
      <c r="I1198" t="s">
        <v>30</v>
      </c>
      <c r="J1198" t="s">
        <v>23</v>
      </c>
      <c r="K1198">
        <v>3.2</v>
      </c>
      <c r="L1198" t="s">
        <v>150</v>
      </c>
      <c r="M1198" t="s">
        <v>68</v>
      </c>
      <c r="N1198" t="s">
        <v>24</v>
      </c>
      <c r="O1198" t="s">
        <v>24</v>
      </c>
      <c r="P1198">
        <v>13</v>
      </c>
      <c r="Q1198" t="s">
        <v>73</v>
      </c>
      <c r="R1198" t="s">
        <v>74</v>
      </c>
      <c r="S1198" t="str">
        <f t="shared" si="18"/>
        <v>Adult</v>
      </c>
    </row>
    <row r="1199" spans="1:19" x14ac:dyDescent="0.3">
      <c r="A1199">
        <v>1198</v>
      </c>
      <c r="B1199">
        <v>54</v>
      </c>
      <c r="C1199" t="s">
        <v>17</v>
      </c>
      <c r="D1199" t="s">
        <v>48</v>
      </c>
      <c r="E1199" t="s">
        <v>40</v>
      </c>
      <c r="F1199">
        <v>92</v>
      </c>
      <c r="G1199" t="s">
        <v>127</v>
      </c>
      <c r="H1199" t="s">
        <v>21</v>
      </c>
      <c r="I1199" t="s">
        <v>81</v>
      </c>
      <c r="J1199" t="s">
        <v>55</v>
      </c>
      <c r="K1199">
        <v>3.9</v>
      </c>
      <c r="L1199" t="s">
        <v>150</v>
      </c>
      <c r="M1199" t="s">
        <v>52</v>
      </c>
      <c r="N1199" t="s">
        <v>24</v>
      </c>
      <c r="O1199" t="s">
        <v>24</v>
      </c>
      <c r="P1199">
        <v>26</v>
      </c>
      <c r="Q1199" t="s">
        <v>44</v>
      </c>
      <c r="R1199" t="s">
        <v>47</v>
      </c>
      <c r="S1199" t="str">
        <f t="shared" si="18"/>
        <v>Senior</v>
      </c>
    </row>
    <row r="1200" spans="1:19" x14ac:dyDescent="0.3">
      <c r="A1200">
        <v>1199</v>
      </c>
      <c r="B1200">
        <v>40</v>
      </c>
      <c r="C1200" t="s">
        <v>17</v>
      </c>
      <c r="D1200" t="s">
        <v>123</v>
      </c>
      <c r="E1200" t="s">
        <v>19</v>
      </c>
      <c r="F1200">
        <v>49</v>
      </c>
      <c r="G1200" t="s">
        <v>125</v>
      </c>
      <c r="H1200" t="s">
        <v>42</v>
      </c>
      <c r="I1200" t="s">
        <v>108</v>
      </c>
      <c r="J1200" t="s">
        <v>51</v>
      </c>
      <c r="K1200">
        <v>3.9</v>
      </c>
      <c r="L1200" t="s">
        <v>150</v>
      </c>
      <c r="M1200" t="s">
        <v>68</v>
      </c>
      <c r="N1200" t="s">
        <v>24</v>
      </c>
      <c r="O1200" t="s">
        <v>24</v>
      </c>
      <c r="P1200">
        <v>17</v>
      </c>
      <c r="Q1200" t="s">
        <v>31</v>
      </c>
      <c r="R1200" t="s">
        <v>47</v>
      </c>
      <c r="S1200" t="str">
        <f t="shared" si="18"/>
        <v>Adult</v>
      </c>
    </row>
    <row r="1201" spans="1:19" x14ac:dyDescent="0.3">
      <c r="A1201">
        <v>1200</v>
      </c>
      <c r="B1201">
        <v>49</v>
      </c>
      <c r="C1201" t="s">
        <v>17</v>
      </c>
      <c r="D1201" t="s">
        <v>39</v>
      </c>
      <c r="E1201" t="s">
        <v>40</v>
      </c>
      <c r="F1201">
        <v>89</v>
      </c>
      <c r="G1201" t="s">
        <v>126</v>
      </c>
      <c r="H1201" t="s">
        <v>42</v>
      </c>
      <c r="I1201" t="s">
        <v>124</v>
      </c>
      <c r="J1201" t="s">
        <v>55</v>
      </c>
      <c r="K1201">
        <v>4.5</v>
      </c>
      <c r="L1201" t="s">
        <v>150</v>
      </c>
      <c r="M1201" t="s">
        <v>36</v>
      </c>
      <c r="N1201" t="s">
        <v>24</v>
      </c>
      <c r="O1201" t="s">
        <v>24</v>
      </c>
      <c r="P1201">
        <v>3</v>
      </c>
      <c r="Q1201" t="s">
        <v>84</v>
      </c>
      <c r="R1201" t="s">
        <v>38</v>
      </c>
      <c r="S1201" t="str">
        <f t="shared" si="18"/>
        <v>Adult</v>
      </c>
    </row>
    <row r="1202" spans="1:19" x14ac:dyDescent="0.3">
      <c r="A1202">
        <v>1201</v>
      </c>
      <c r="B1202">
        <v>27</v>
      </c>
      <c r="C1202" t="s">
        <v>17</v>
      </c>
      <c r="D1202" t="s">
        <v>60</v>
      </c>
      <c r="E1202" t="s">
        <v>61</v>
      </c>
      <c r="F1202">
        <v>22</v>
      </c>
      <c r="G1202" t="s">
        <v>137</v>
      </c>
      <c r="H1202" t="s">
        <v>90</v>
      </c>
      <c r="I1202" t="s">
        <v>92</v>
      </c>
      <c r="J1202" t="s">
        <v>23</v>
      </c>
      <c r="K1202">
        <v>4.4000000000000004</v>
      </c>
      <c r="L1202" t="s">
        <v>150</v>
      </c>
      <c r="M1202" t="s">
        <v>72</v>
      </c>
      <c r="N1202" t="s">
        <v>24</v>
      </c>
      <c r="O1202" t="s">
        <v>24</v>
      </c>
      <c r="P1202">
        <v>7</v>
      </c>
      <c r="Q1202" t="s">
        <v>44</v>
      </c>
      <c r="R1202" t="s">
        <v>38</v>
      </c>
      <c r="S1202" t="str">
        <f t="shared" si="18"/>
        <v>Adult</v>
      </c>
    </row>
    <row r="1203" spans="1:19" x14ac:dyDescent="0.3">
      <c r="A1203">
        <v>1202</v>
      </c>
      <c r="B1203">
        <v>27</v>
      </c>
      <c r="C1203" t="s">
        <v>17</v>
      </c>
      <c r="D1203" t="s">
        <v>69</v>
      </c>
      <c r="E1203" t="s">
        <v>40</v>
      </c>
      <c r="F1203">
        <v>61</v>
      </c>
      <c r="G1203" t="s">
        <v>113</v>
      </c>
      <c r="H1203" t="s">
        <v>90</v>
      </c>
      <c r="I1203" t="s">
        <v>92</v>
      </c>
      <c r="J1203" t="s">
        <v>51</v>
      </c>
      <c r="K1203">
        <v>3.1</v>
      </c>
      <c r="L1203" t="s">
        <v>150</v>
      </c>
      <c r="M1203" t="s">
        <v>68</v>
      </c>
      <c r="N1203" t="s">
        <v>24</v>
      </c>
      <c r="O1203" t="s">
        <v>24</v>
      </c>
      <c r="P1203">
        <v>46</v>
      </c>
      <c r="Q1203" t="s">
        <v>26</v>
      </c>
      <c r="R1203" t="s">
        <v>27</v>
      </c>
      <c r="S1203" t="str">
        <f t="shared" si="18"/>
        <v>Adult</v>
      </c>
    </row>
    <row r="1204" spans="1:19" x14ac:dyDescent="0.3">
      <c r="A1204">
        <v>1203</v>
      </c>
      <c r="B1204">
        <v>48</v>
      </c>
      <c r="C1204" t="s">
        <v>17</v>
      </c>
      <c r="D1204" t="s">
        <v>117</v>
      </c>
      <c r="E1204" t="s">
        <v>65</v>
      </c>
      <c r="F1204">
        <v>29</v>
      </c>
      <c r="G1204" t="s">
        <v>126</v>
      </c>
      <c r="H1204" t="s">
        <v>34</v>
      </c>
      <c r="I1204" t="s">
        <v>76</v>
      </c>
      <c r="J1204" t="s">
        <v>35</v>
      </c>
      <c r="K1204">
        <v>2.9</v>
      </c>
      <c r="L1204" t="s">
        <v>150</v>
      </c>
      <c r="M1204" t="s">
        <v>52</v>
      </c>
      <c r="N1204" t="s">
        <v>24</v>
      </c>
      <c r="O1204" t="s">
        <v>24</v>
      </c>
      <c r="P1204">
        <v>14</v>
      </c>
      <c r="Q1204" t="s">
        <v>26</v>
      </c>
      <c r="R1204" t="s">
        <v>95</v>
      </c>
      <c r="S1204" t="str">
        <f t="shared" si="18"/>
        <v>Adult</v>
      </c>
    </row>
    <row r="1205" spans="1:19" x14ac:dyDescent="0.3">
      <c r="A1205">
        <v>1204</v>
      </c>
      <c r="B1205">
        <v>40</v>
      </c>
      <c r="C1205" t="s">
        <v>17</v>
      </c>
      <c r="D1205" t="s">
        <v>48</v>
      </c>
      <c r="E1205" t="s">
        <v>40</v>
      </c>
      <c r="F1205">
        <v>82</v>
      </c>
      <c r="G1205" t="s">
        <v>146</v>
      </c>
      <c r="H1205" t="s">
        <v>42</v>
      </c>
      <c r="I1205" t="s">
        <v>119</v>
      </c>
      <c r="J1205" t="s">
        <v>23</v>
      </c>
      <c r="K1205">
        <v>3.7</v>
      </c>
      <c r="L1205" t="s">
        <v>150</v>
      </c>
      <c r="M1205" t="s">
        <v>36</v>
      </c>
      <c r="N1205" t="s">
        <v>24</v>
      </c>
      <c r="O1205" t="s">
        <v>24</v>
      </c>
      <c r="P1205">
        <v>23</v>
      </c>
      <c r="Q1205" t="s">
        <v>73</v>
      </c>
      <c r="R1205" t="s">
        <v>47</v>
      </c>
      <c r="S1205" t="str">
        <f t="shared" si="18"/>
        <v>Adult</v>
      </c>
    </row>
    <row r="1206" spans="1:19" x14ac:dyDescent="0.3">
      <c r="A1206">
        <v>1205</v>
      </c>
      <c r="B1206">
        <v>67</v>
      </c>
      <c r="C1206" t="s">
        <v>17</v>
      </c>
      <c r="D1206" t="s">
        <v>131</v>
      </c>
      <c r="E1206" t="s">
        <v>65</v>
      </c>
      <c r="F1206">
        <v>94</v>
      </c>
      <c r="G1206" t="s">
        <v>101</v>
      </c>
      <c r="H1206" t="s">
        <v>42</v>
      </c>
      <c r="I1206" t="s">
        <v>67</v>
      </c>
      <c r="J1206" t="s">
        <v>35</v>
      </c>
      <c r="K1206">
        <v>3.2</v>
      </c>
      <c r="L1206" t="s">
        <v>150</v>
      </c>
      <c r="M1206" t="s">
        <v>68</v>
      </c>
      <c r="N1206" t="s">
        <v>24</v>
      </c>
      <c r="O1206" t="s">
        <v>24</v>
      </c>
      <c r="P1206">
        <v>20</v>
      </c>
      <c r="Q1206" t="s">
        <v>37</v>
      </c>
      <c r="R1206" t="s">
        <v>95</v>
      </c>
      <c r="S1206" t="str">
        <f t="shared" si="18"/>
        <v>Senior</v>
      </c>
    </row>
    <row r="1207" spans="1:19" x14ac:dyDescent="0.3">
      <c r="A1207">
        <v>1206</v>
      </c>
      <c r="B1207">
        <v>52</v>
      </c>
      <c r="C1207" t="s">
        <v>17</v>
      </c>
      <c r="D1207" t="s">
        <v>64</v>
      </c>
      <c r="E1207" t="s">
        <v>65</v>
      </c>
      <c r="F1207">
        <v>99</v>
      </c>
      <c r="G1207" t="s">
        <v>97</v>
      </c>
      <c r="H1207" t="s">
        <v>42</v>
      </c>
      <c r="I1207" t="s">
        <v>76</v>
      </c>
      <c r="J1207" t="s">
        <v>35</v>
      </c>
      <c r="K1207">
        <v>3.5</v>
      </c>
      <c r="L1207" t="s">
        <v>150</v>
      </c>
      <c r="M1207" t="s">
        <v>52</v>
      </c>
      <c r="N1207" t="s">
        <v>24</v>
      </c>
      <c r="O1207" t="s">
        <v>24</v>
      </c>
      <c r="P1207">
        <v>38</v>
      </c>
      <c r="Q1207" t="s">
        <v>73</v>
      </c>
      <c r="R1207" t="s">
        <v>27</v>
      </c>
      <c r="S1207" t="str">
        <f t="shared" si="18"/>
        <v>Senior</v>
      </c>
    </row>
    <row r="1208" spans="1:19" x14ac:dyDescent="0.3">
      <c r="A1208">
        <v>1207</v>
      </c>
      <c r="B1208">
        <v>22</v>
      </c>
      <c r="C1208" t="s">
        <v>17</v>
      </c>
      <c r="D1208" t="s">
        <v>64</v>
      </c>
      <c r="E1208" t="s">
        <v>65</v>
      </c>
      <c r="F1208">
        <v>59</v>
      </c>
      <c r="G1208" t="s">
        <v>89</v>
      </c>
      <c r="H1208" t="s">
        <v>34</v>
      </c>
      <c r="I1208" t="s">
        <v>107</v>
      </c>
      <c r="J1208" t="s">
        <v>55</v>
      </c>
      <c r="K1208">
        <v>3</v>
      </c>
      <c r="L1208" t="s">
        <v>150</v>
      </c>
      <c r="M1208" t="s">
        <v>36</v>
      </c>
      <c r="N1208" t="s">
        <v>24</v>
      </c>
      <c r="O1208" t="s">
        <v>24</v>
      </c>
      <c r="P1208">
        <v>16</v>
      </c>
      <c r="Q1208" t="s">
        <v>26</v>
      </c>
      <c r="R1208" t="s">
        <v>95</v>
      </c>
      <c r="S1208" t="str">
        <f t="shared" si="18"/>
        <v>Adult</v>
      </c>
    </row>
    <row r="1209" spans="1:19" x14ac:dyDescent="0.3">
      <c r="A1209">
        <v>1208</v>
      </c>
      <c r="B1209">
        <v>62</v>
      </c>
      <c r="C1209" t="s">
        <v>17</v>
      </c>
      <c r="D1209" t="s">
        <v>135</v>
      </c>
      <c r="E1209" t="s">
        <v>40</v>
      </c>
      <c r="F1209">
        <v>90</v>
      </c>
      <c r="G1209" t="s">
        <v>147</v>
      </c>
      <c r="H1209" t="s">
        <v>42</v>
      </c>
      <c r="I1209" t="s">
        <v>50</v>
      </c>
      <c r="J1209" t="s">
        <v>51</v>
      </c>
      <c r="K1209">
        <v>4.0999999999999996</v>
      </c>
      <c r="L1209" t="s">
        <v>150</v>
      </c>
      <c r="M1209" t="s">
        <v>43</v>
      </c>
      <c r="N1209" t="s">
        <v>24</v>
      </c>
      <c r="O1209" t="s">
        <v>24</v>
      </c>
      <c r="P1209">
        <v>48</v>
      </c>
      <c r="Q1209" t="s">
        <v>37</v>
      </c>
      <c r="R1209" t="s">
        <v>95</v>
      </c>
      <c r="S1209" t="str">
        <f t="shared" si="18"/>
        <v>Senior</v>
      </c>
    </row>
    <row r="1210" spans="1:19" x14ac:dyDescent="0.3">
      <c r="A1210">
        <v>1209</v>
      </c>
      <c r="B1210">
        <v>20</v>
      </c>
      <c r="C1210" t="s">
        <v>17</v>
      </c>
      <c r="D1210" t="s">
        <v>135</v>
      </c>
      <c r="E1210" t="s">
        <v>40</v>
      </c>
      <c r="F1210">
        <v>100</v>
      </c>
      <c r="G1210" t="s">
        <v>148</v>
      </c>
      <c r="H1210" t="s">
        <v>34</v>
      </c>
      <c r="I1210" t="s">
        <v>106</v>
      </c>
      <c r="J1210" t="s">
        <v>23</v>
      </c>
      <c r="K1210">
        <v>2.9</v>
      </c>
      <c r="L1210" t="s">
        <v>150</v>
      </c>
      <c r="M1210" t="s">
        <v>68</v>
      </c>
      <c r="N1210" t="s">
        <v>24</v>
      </c>
      <c r="O1210" t="s">
        <v>24</v>
      </c>
      <c r="P1210">
        <v>8</v>
      </c>
      <c r="Q1210" t="s">
        <v>84</v>
      </c>
      <c r="R1210" t="s">
        <v>47</v>
      </c>
      <c r="S1210" t="str">
        <f t="shared" si="18"/>
        <v>Adult</v>
      </c>
    </row>
    <row r="1211" spans="1:19" x14ac:dyDescent="0.3">
      <c r="A1211">
        <v>1210</v>
      </c>
      <c r="B1211">
        <v>41</v>
      </c>
      <c r="C1211" t="s">
        <v>17</v>
      </c>
      <c r="D1211" t="s">
        <v>93</v>
      </c>
      <c r="E1211" t="s">
        <v>19</v>
      </c>
      <c r="F1211">
        <v>62</v>
      </c>
      <c r="G1211" t="s">
        <v>136</v>
      </c>
      <c r="H1211" t="s">
        <v>42</v>
      </c>
      <c r="I1211" t="s">
        <v>142</v>
      </c>
      <c r="J1211" t="s">
        <v>23</v>
      </c>
      <c r="K1211">
        <v>3.8</v>
      </c>
      <c r="L1211" t="s">
        <v>150</v>
      </c>
      <c r="M1211" t="s">
        <v>43</v>
      </c>
      <c r="N1211" t="s">
        <v>24</v>
      </c>
      <c r="O1211" t="s">
        <v>24</v>
      </c>
      <c r="P1211">
        <v>16</v>
      </c>
      <c r="Q1211" t="s">
        <v>73</v>
      </c>
      <c r="R1211" t="s">
        <v>86</v>
      </c>
      <c r="S1211" t="str">
        <f t="shared" si="18"/>
        <v>Adult</v>
      </c>
    </row>
    <row r="1212" spans="1:19" x14ac:dyDescent="0.3">
      <c r="A1212">
        <v>1211</v>
      </c>
      <c r="B1212">
        <v>34</v>
      </c>
      <c r="C1212" t="s">
        <v>17</v>
      </c>
      <c r="D1212" t="s">
        <v>87</v>
      </c>
      <c r="E1212" t="s">
        <v>65</v>
      </c>
      <c r="F1212">
        <v>78</v>
      </c>
      <c r="G1212" t="s">
        <v>66</v>
      </c>
      <c r="H1212" t="s">
        <v>42</v>
      </c>
      <c r="I1212" t="s">
        <v>76</v>
      </c>
      <c r="J1212" t="s">
        <v>55</v>
      </c>
      <c r="K1212">
        <v>4.0999999999999996</v>
      </c>
      <c r="L1212" t="s">
        <v>150</v>
      </c>
      <c r="M1212" t="s">
        <v>43</v>
      </c>
      <c r="N1212" t="s">
        <v>24</v>
      </c>
      <c r="O1212" t="s">
        <v>24</v>
      </c>
      <c r="P1212">
        <v>5</v>
      </c>
      <c r="Q1212" t="s">
        <v>31</v>
      </c>
      <c r="R1212" t="s">
        <v>56</v>
      </c>
      <c r="S1212" t="str">
        <f t="shared" si="18"/>
        <v>Adult</v>
      </c>
    </row>
    <row r="1213" spans="1:19" x14ac:dyDescent="0.3">
      <c r="A1213">
        <v>1212</v>
      </c>
      <c r="B1213">
        <v>23</v>
      </c>
      <c r="C1213" t="s">
        <v>17</v>
      </c>
      <c r="D1213" t="s">
        <v>102</v>
      </c>
      <c r="E1213" t="s">
        <v>19</v>
      </c>
      <c r="F1213">
        <v>94</v>
      </c>
      <c r="G1213" t="s">
        <v>99</v>
      </c>
      <c r="H1213" t="s">
        <v>42</v>
      </c>
      <c r="I1213" t="s">
        <v>94</v>
      </c>
      <c r="J1213" t="s">
        <v>35</v>
      </c>
      <c r="K1213">
        <v>4.5999999999999996</v>
      </c>
      <c r="L1213" t="s">
        <v>150</v>
      </c>
      <c r="M1213" t="s">
        <v>72</v>
      </c>
      <c r="N1213" t="s">
        <v>24</v>
      </c>
      <c r="O1213" t="s">
        <v>24</v>
      </c>
      <c r="P1213">
        <v>14</v>
      </c>
      <c r="Q1213" t="s">
        <v>26</v>
      </c>
      <c r="R1213" t="s">
        <v>95</v>
      </c>
      <c r="S1213" t="str">
        <f t="shared" si="18"/>
        <v>Adult</v>
      </c>
    </row>
    <row r="1214" spans="1:19" x14ac:dyDescent="0.3">
      <c r="A1214">
        <v>1213</v>
      </c>
      <c r="B1214">
        <v>32</v>
      </c>
      <c r="C1214" t="s">
        <v>17</v>
      </c>
      <c r="D1214" t="s">
        <v>69</v>
      </c>
      <c r="E1214" t="s">
        <v>40</v>
      </c>
      <c r="F1214">
        <v>74</v>
      </c>
      <c r="G1214" t="s">
        <v>136</v>
      </c>
      <c r="H1214" t="s">
        <v>42</v>
      </c>
      <c r="I1214" t="s">
        <v>132</v>
      </c>
      <c r="J1214" t="s">
        <v>51</v>
      </c>
      <c r="K1214">
        <v>2.5</v>
      </c>
      <c r="L1214" t="s">
        <v>150</v>
      </c>
      <c r="M1214" t="s">
        <v>36</v>
      </c>
      <c r="N1214" t="s">
        <v>24</v>
      </c>
      <c r="O1214" t="s">
        <v>24</v>
      </c>
      <c r="P1214">
        <v>18</v>
      </c>
      <c r="Q1214" t="s">
        <v>37</v>
      </c>
      <c r="R1214" t="s">
        <v>38</v>
      </c>
      <c r="S1214" t="str">
        <f t="shared" si="18"/>
        <v>Adult</v>
      </c>
    </row>
    <row r="1215" spans="1:19" x14ac:dyDescent="0.3">
      <c r="A1215">
        <v>1214</v>
      </c>
      <c r="B1215">
        <v>68</v>
      </c>
      <c r="C1215" t="s">
        <v>17</v>
      </c>
      <c r="D1215" t="s">
        <v>64</v>
      </c>
      <c r="E1215" t="s">
        <v>65</v>
      </c>
      <c r="F1215">
        <v>52</v>
      </c>
      <c r="G1215" t="s">
        <v>20</v>
      </c>
      <c r="H1215" t="s">
        <v>90</v>
      </c>
      <c r="I1215" t="s">
        <v>92</v>
      </c>
      <c r="J1215" t="s">
        <v>35</v>
      </c>
      <c r="K1215">
        <v>3.7</v>
      </c>
      <c r="L1215" t="s">
        <v>150</v>
      </c>
      <c r="M1215" t="s">
        <v>25</v>
      </c>
      <c r="N1215" t="s">
        <v>24</v>
      </c>
      <c r="O1215" t="s">
        <v>24</v>
      </c>
      <c r="P1215">
        <v>14</v>
      </c>
      <c r="Q1215" t="s">
        <v>84</v>
      </c>
      <c r="R1215" t="s">
        <v>95</v>
      </c>
      <c r="S1215" t="str">
        <f t="shared" si="18"/>
        <v>Senior</v>
      </c>
    </row>
    <row r="1216" spans="1:19" x14ac:dyDescent="0.3">
      <c r="A1216">
        <v>1215</v>
      </c>
      <c r="B1216">
        <v>30</v>
      </c>
      <c r="C1216" t="s">
        <v>17</v>
      </c>
      <c r="D1216" t="s">
        <v>100</v>
      </c>
      <c r="E1216" t="s">
        <v>61</v>
      </c>
      <c r="F1216">
        <v>81</v>
      </c>
      <c r="G1216" t="s">
        <v>127</v>
      </c>
      <c r="H1216" t="s">
        <v>42</v>
      </c>
      <c r="I1216" t="s">
        <v>142</v>
      </c>
      <c r="J1216" t="s">
        <v>55</v>
      </c>
      <c r="K1216">
        <v>3.8</v>
      </c>
      <c r="L1216" t="s">
        <v>150</v>
      </c>
      <c r="M1216" t="s">
        <v>36</v>
      </c>
      <c r="N1216" t="s">
        <v>24</v>
      </c>
      <c r="O1216" t="s">
        <v>24</v>
      </c>
      <c r="P1216">
        <v>5</v>
      </c>
      <c r="Q1216" t="s">
        <v>31</v>
      </c>
      <c r="R1216" t="s">
        <v>95</v>
      </c>
      <c r="S1216" t="str">
        <f t="shared" si="18"/>
        <v>Adult</v>
      </c>
    </row>
    <row r="1217" spans="1:19" x14ac:dyDescent="0.3">
      <c r="A1217">
        <v>1216</v>
      </c>
      <c r="B1217">
        <v>66</v>
      </c>
      <c r="C1217" t="s">
        <v>17</v>
      </c>
      <c r="D1217" t="s">
        <v>18</v>
      </c>
      <c r="E1217" t="s">
        <v>19</v>
      </c>
      <c r="F1217">
        <v>20</v>
      </c>
      <c r="G1217" t="s">
        <v>45</v>
      </c>
      <c r="H1217" t="s">
        <v>21</v>
      </c>
      <c r="I1217" t="s">
        <v>67</v>
      </c>
      <c r="J1217" t="s">
        <v>23</v>
      </c>
      <c r="K1217">
        <v>2.6</v>
      </c>
      <c r="L1217" t="s">
        <v>150</v>
      </c>
      <c r="M1217" t="s">
        <v>68</v>
      </c>
      <c r="N1217" t="s">
        <v>24</v>
      </c>
      <c r="O1217" t="s">
        <v>24</v>
      </c>
      <c r="P1217">
        <v>15</v>
      </c>
      <c r="Q1217" t="s">
        <v>37</v>
      </c>
      <c r="R1217" t="s">
        <v>95</v>
      </c>
      <c r="S1217" t="str">
        <f t="shared" si="18"/>
        <v>Senior</v>
      </c>
    </row>
    <row r="1218" spans="1:19" x14ac:dyDescent="0.3">
      <c r="A1218">
        <v>1217</v>
      </c>
      <c r="B1218">
        <v>62</v>
      </c>
      <c r="C1218" t="s">
        <v>17</v>
      </c>
      <c r="D1218" t="s">
        <v>93</v>
      </c>
      <c r="E1218" t="s">
        <v>19</v>
      </c>
      <c r="F1218">
        <v>32</v>
      </c>
      <c r="G1218" t="s">
        <v>138</v>
      </c>
      <c r="H1218" t="s">
        <v>90</v>
      </c>
      <c r="I1218" t="s">
        <v>91</v>
      </c>
      <c r="J1218" t="s">
        <v>51</v>
      </c>
      <c r="K1218">
        <v>3.7</v>
      </c>
      <c r="L1218" t="s">
        <v>150</v>
      </c>
      <c r="M1218" t="s">
        <v>36</v>
      </c>
      <c r="N1218" t="s">
        <v>24</v>
      </c>
      <c r="O1218" t="s">
        <v>24</v>
      </c>
      <c r="P1218">
        <v>3</v>
      </c>
      <c r="Q1218" t="s">
        <v>26</v>
      </c>
      <c r="R1218" t="s">
        <v>95</v>
      </c>
      <c r="S1218" t="str">
        <f t="shared" si="18"/>
        <v>Senior</v>
      </c>
    </row>
    <row r="1219" spans="1:19" x14ac:dyDescent="0.3">
      <c r="A1219">
        <v>1218</v>
      </c>
      <c r="B1219">
        <v>50</v>
      </c>
      <c r="C1219" t="s">
        <v>17</v>
      </c>
      <c r="D1219" t="s">
        <v>135</v>
      </c>
      <c r="E1219" t="s">
        <v>40</v>
      </c>
      <c r="F1219">
        <v>63</v>
      </c>
      <c r="G1219" t="s">
        <v>143</v>
      </c>
      <c r="H1219" t="s">
        <v>90</v>
      </c>
      <c r="I1219" t="s">
        <v>107</v>
      </c>
      <c r="J1219" t="s">
        <v>55</v>
      </c>
      <c r="K1219">
        <v>2.6</v>
      </c>
      <c r="L1219" t="s">
        <v>150</v>
      </c>
      <c r="M1219" t="s">
        <v>36</v>
      </c>
      <c r="N1219" t="s">
        <v>24</v>
      </c>
      <c r="O1219" t="s">
        <v>24</v>
      </c>
      <c r="P1219">
        <v>12</v>
      </c>
      <c r="Q1219" t="s">
        <v>31</v>
      </c>
      <c r="R1219" t="s">
        <v>95</v>
      </c>
      <c r="S1219" t="str">
        <f t="shared" ref="S1219:S1282" si="19">IF(B1219&gt;50,"Senior",IF(B1219&gt;=20,"Adult","Teenager"))</f>
        <v>Adult</v>
      </c>
    </row>
    <row r="1220" spans="1:19" x14ac:dyDescent="0.3">
      <c r="A1220">
        <v>1219</v>
      </c>
      <c r="B1220">
        <v>55</v>
      </c>
      <c r="C1220" t="s">
        <v>17</v>
      </c>
      <c r="D1220" t="s">
        <v>135</v>
      </c>
      <c r="E1220" t="s">
        <v>40</v>
      </c>
      <c r="F1220">
        <v>79</v>
      </c>
      <c r="G1220" t="s">
        <v>136</v>
      </c>
      <c r="H1220" t="s">
        <v>42</v>
      </c>
      <c r="I1220" t="s">
        <v>107</v>
      </c>
      <c r="J1220" t="s">
        <v>35</v>
      </c>
      <c r="K1220">
        <v>3.1</v>
      </c>
      <c r="L1220" t="s">
        <v>150</v>
      </c>
      <c r="M1220" t="s">
        <v>72</v>
      </c>
      <c r="N1220" t="s">
        <v>24</v>
      </c>
      <c r="O1220" t="s">
        <v>24</v>
      </c>
      <c r="P1220">
        <v>43</v>
      </c>
      <c r="Q1220" t="s">
        <v>31</v>
      </c>
      <c r="R1220" t="s">
        <v>95</v>
      </c>
      <c r="S1220" t="str">
        <f t="shared" si="19"/>
        <v>Senior</v>
      </c>
    </row>
    <row r="1221" spans="1:19" x14ac:dyDescent="0.3">
      <c r="A1221">
        <v>1220</v>
      </c>
      <c r="B1221">
        <v>19</v>
      </c>
      <c r="C1221" t="s">
        <v>17</v>
      </c>
      <c r="D1221" t="s">
        <v>28</v>
      </c>
      <c r="E1221" t="s">
        <v>19</v>
      </c>
      <c r="F1221">
        <v>23</v>
      </c>
      <c r="G1221" t="s">
        <v>127</v>
      </c>
      <c r="H1221" t="s">
        <v>42</v>
      </c>
      <c r="I1221" t="s">
        <v>78</v>
      </c>
      <c r="J1221" t="s">
        <v>23</v>
      </c>
      <c r="K1221">
        <v>2.5</v>
      </c>
      <c r="L1221" t="s">
        <v>150</v>
      </c>
      <c r="M1221" t="s">
        <v>43</v>
      </c>
      <c r="N1221" t="s">
        <v>24</v>
      </c>
      <c r="O1221" t="s">
        <v>24</v>
      </c>
      <c r="P1221">
        <v>35</v>
      </c>
      <c r="Q1221" t="s">
        <v>37</v>
      </c>
      <c r="R1221" t="s">
        <v>74</v>
      </c>
      <c r="S1221" t="str">
        <f t="shared" si="19"/>
        <v>Teenager</v>
      </c>
    </row>
    <row r="1222" spans="1:19" x14ac:dyDescent="0.3">
      <c r="A1222">
        <v>1221</v>
      </c>
      <c r="B1222">
        <v>67</v>
      </c>
      <c r="C1222" t="s">
        <v>17</v>
      </c>
      <c r="D1222" t="s">
        <v>141</v>
      </c>
      <c r="E1222" t="s">
        <v>65</v>
      </c>
      <c r="F1222">
        <v>64</v>
      </c>
      <c r="G1222" t="s">
        <v>20</v>
      </c>
      <c r="H1222" t="s">
        <v>42</v>
      </c>
      <c r="I1222" t="s">
        <v>94</v>
      </c>
      <c r="J1222" t="s">
        <v>23</v>
      </c>
      <c r="K1222">
        <v>4.9000000000000004</v>
      </c>
      <c r="L1222" t="s">
        <v>150</v>
      </c>
      <c r="M1222" t="s">
        <v>25</v>
      </c>
      <c r="N1222" t="s">
        <v>24</v>
      </c>
      <c r="O1222" t="s">
        <v>24</v>
      </c>
      <c r="P1222">
        <v>36</v>
      </c>
      <c r="Q1222" t="s">
        <v>73</v>
      </c>
      <c r="R1222" t="s">
        <v>56</v>
      </c>
      <c r="S1222" t="str">
        <f t="shared" si="19"/>
        <v>Senior</v>
      </c>
    </row>
    <row r="1223" spans="1:19" x14ac:dyDescent="0.3">
      <c r="A1223">
        <v>1222</v>
      </c>
      <c r="B1223">
        <v>18</v>
      </c>
      <c r="C1223" t="s">
        <v>17</v>
      </c>
      <c r="D1223" t="s">
        <v>123</v>
      </c>
      <c r="E1223" t="s">
        <v>19</v>
      </c>
      <c r="F1223">
        <v>69</v>
      </c>
      <c r="G1223" t="s">
        <v>144</v>
      </c>
      <c r="H1223" t="s">
        <v>42</v>
      </c>
      <c r="I1223" t="s">
        <v>106</v>
      </c>
      <c r="J1223" t="s">
        <v>23</v>
      </c>
      <c r="K1223">
        <v>4.5</v>
      </c>
      <c r="L1223" t="s">
        <v>150</v>
      </c>
      <c r="M1223" t="s">
        <v>52</v>
      </c>
      <c r="N1223" t="s">
        <v>24</v>
      </c>
      <c r="O1223" t="s">
        <v>24</v>
      </c>
      <c r="P1223">
        <v>3</v>
      </c>
      <c r="Q1223" t="s">
        <v>31</v>
      </c>
      <c r="R1223" t="s">
        <v>56</v>
      </c>
      <c r="S1223" t="str">
        <f t="shared" si="19"/>
        <v>Teenager</v>
      </c>
    </row>
    <row r="1224" spans="1:19" x14ac:dyDescent="0.3">
      <c r="A1224">
        <v>1223</v>
      </c>
      <c r="B1224">
        <v>58</v>
      </c>
      <c r="C1224" t="s">
        <v>17</v>
      </c>
      <c r="D1224" t="s">
        <v>32</v>
      </c>
      <c r="E1224" t="s">
        <v>19</v>
      </c>
      <c r="F1224">
        <v>69</v>
      </c>
      <c r="G1224" t="s">
        <v>114</v>
      </c>
      <c r="H1224" t="s">
        <v>21</v>
      </c>
      <c r="I1224" t="s">
        <v>134</v>
      </c>
      <c r="J1224" t="s">
        <v>55</v>
      </c>
      <c r="K1224">
        <v>3.4</v>
      </c>
      <c r="L1224" t="s">
        <v>150</v>
      </c>
      <c r="M1224" t="s">
        <v>72</v>
      </c>
      <c r="N1224" t="s">
        <v>24</v>
      </c>
      <c r="O1224" t="s">
        <v>24</v>
      </c>
      <c r="P1224">
        <v>27</v>
      </c>
      <c r="Q1224" t="s">
        <v>73</v>
      </c>
      <c r="R1224" t="s">
        <v>47</v>
      </c>
      <c r="S1224" t="str">
        <f t="shared" si="19"/>
        <v>Senior</v>
      </c>
    </row>
    <row r="1225" spans="1:19" x14ac:dyDescent="0.3">
      <c r="A1225">
        <v>1224</v>
      </c>
      <c r="B1225">
        <v>69</v>
      </c>
      <c r="C1225" t="s">
        <v>17</v>
      </c>
      <c r="D1225" t="s">
        <v>93</v>
      </c>
      <c r="E1225" t="s">
        <v>19</v>
      </c>
      <c r="F1225">
        <v>24</v>
      </c>
      <c r="G1225" t="s">
        <v>109</v>
      </c>
      <c r="H1225" t="s">
        <v>21</v>
      </c>
      <c r="I1225" t="s">
        <v>106</v>
      </c>
      <c r="J1225" t="s">
        <v>23</v>
      </c>
      <c r="K1225">
        <v>3.9</v>
      </c>
      <c r="L1225" t="s">
        <v>150</v>
      </c>
      <c r="M1225" t="s">
        <v>36</v>
      </c>
      <c r="N1225" t="s">
        <v>24</v>
      </c>
      <c r="O1225" t="s">
        <v>24</v>
      </c>
      <c r="P1225">
        <v>21</v>
      </c>
      <c r="Q1225" t="s">
        <v>73</v>
      </c>
      <c r="R1225" t="s">
        <v>38</v>
      </c>
      <c r="S1225" t="str">
        <f t="shared" si="19"/>
        <v>Senior</v>
      </c>
    </row>
    <row r="1226" spans="1:19" x14ac:dyDescent="0.3">
      <c r="A1226">
        <v>1225</v>
      </c>
      <c r="B1226">
        <v>62</v>
      </c>
      <c r="C1226" t="s">
        <v>17</v>
      </c>
      <c r="D1226" t="s">
        <v>57</v>
      </c>
      <c r="E1226" t="s">
        <v>19</v>
      </c>
      <c r="F1226">
        <v>50</v>
      </c>
      <c r="G1226" t="s">
        <v>113</v>
      </c>
      <c r="H1226" t="s">
        <v>42</v>
      </c>
      <c r="I1226" t="s">
        <v>132</v>
      </c>
      <c r="J1226" t="s">
        <v>51</v>
      </c>
      <c r="K1226">
        <v>3.7</v>
      </c>
      <c r="L1226" t="s">
        <v>150</v>
      </c>
      <c r="M1226" t="s">
        <v>72</v>
      </c>
      <c r="N1226" t="s">
        <v>24</v>
      </c>
      <c r="O1226" t="s">
        <v>24</v>
      </c>
      <c r="P1226">
        <v>18</v>
      </c>
      <c r="Q1226" t="s">
        <v>26</v>
      </c>
      <c r="R1226" t="s">
        <v>38</v>
      </c>
      <c r="S1226" t="str">
        <f t="shared" si="19"/>
        <v>Senior</v>
      </c>
    </row>
    <row r="1227" spans="1:19" x14ac:dyDescent="0.3">
      <c r="A1227">
        <v>1226</v>
      </c>
      <c r="B1227">
        <v>28</v>
      </c>
      <c r="C1227" t="s">
        <v>17</v>
      </c>
      <c r="D1227" t="s">
        <v>141</v>
      </c>
      <c r="E1227" t="s">
        <v>65</v>
      </c>
      <c r="F1227">
        <v>97</v>
      </c>
      <c r="G1227" t="s">
        <v>96</v>
      </c>
      <c r="H1227" t="s">
        <v>34</v>
      </c>
      <c r="I1227" t="s">
        <v>46</v>
      </c>
      <c r="J1227" t="s">
        <v>55</v>
      </c>
      <c r="K1227">
        <v>2.6</v>
      </c>
      <c r="L1227" t="s">
        <v>150</v>
      </c>
      <c r="M1227" t="s">
        <v>36</v>
      </c>
      <c r="N1227" t="s">
        <v>24</v>
      </c>
      <c r="O1227" t="s">
        <v>24</v>
      </c>
      <c r="P1227">
        <v>16</v>
      </c>
      <c r="Q1227" t="s">
        <v>84</v>
      </c>
      <c r="R1227" t="s">
        <v>38</v>
      </c>
      <c r="S1227" t="str">
        <f t="shared" si="19"/>
        <v>Adult</v>
      </c>
    </row>
    <row r="1228" spans="1:19" x14ac:dyDescent="0.3">
      <c r="A1228">
        <v>1227</v>
      </c>
      <c r="B1228">
        <v>53</v>
      </c>
      <c r="C1228" t="s">
        <v>17</v>
      </c>
      <c r="D1228" t="s">
        <v>39</v>
      </c>
      <c r="E1228" t="s">
        <v>40</v>
      </c>
      <c r="F1228">
        <v>91</v>
      </c>
      <c r="G1228" t="s">
        <v>121</v>
      </c>
      <c r="H1228" t="s">
        <v>34</v>
      </c>
      <c r="I1228" t="s">
        <v>107</v>
      </c>
      <c r="J1228" t="s">
        <v>55</v>
      </c>
      <c r="K1228">
        <v>3.4</v>
      </c>
      <c r="L1228" t="s">
        <v>150</v>
      </c>
      <c r="M1228" t="s">
        <v>72</v>
      </c>
      <c r="N1228" t="s">
        <v>24</v>
      </c>
      <c r="O1228" t="s">
        <v>24</v>
      </c>
      <c r="P1228">
        <v>18</v>
      </c>
      <c r="Q1228" t="s">
        <v>26</v>
      </c>
      <c r="R1228" t="s">
        <v>74</v>
      </c>
      <c r="S1228" t="str">
        <f t="shared" si="19"/>
        <v>Senior</v>
      </c>
    </row>
    <row r="1229" spans="1:19" x14ac:dyDescent="0.3">
      <c r="A1229">
        <v>1228</v>
      </c>
      <c r="B1229">
        <v>27</v>
      </c>
      <c r="C1229" t="s">
        <v>17</v>
      </c>
      <c r="D1229" t="s">
        <v>18</v>
      </c>
      <c r="E1229" t="s">
        <v>19</v>
      </c>
      <c r="F1229">
        <v>37</v>
      </c>
      <c r="G1229" t="s">
        <v>113</v>
      </c>
      <c r="H1229" t="s">
        <v>21</v>
      </c>
      <c r="I1229" t="s">
        <v>132</v>
      </c>
      <c r="J1229" t="s">
        <v>35</v>
      </c>
      <c r="K1229">
        <v>4.9000000000000004</v>
      </c>
      <c r="L1229" t="s">
        <v>150</v>
      </c>
      <c r="M1229" t="s">
        <v>72</v>
      </c>
      <c r="N1229" t="s">
        <v>24</v>
      </c>
      <c r="O1229" t="s">
        <v>24</v>
      </c>
      <c r="P1229">
        <v>19</v>
      </c>
      <c r="Q1229" t="s">
        <v>73</v>
      </c>
      <c r="R1229" t="s">
        <v>74</v>
      </c>
      <c r="S1229" t="str">
        <f t="shared" si="19"/>
        <v>Adult</v>
      </c>
    </row>
    <row r="1230" spans="1:19" x14ac:dyDescent="0.3">
      <c r="A1230">
        <v>1229</v>
      </c>
      <c r="B1230">
        <v>55</v>
      </c>
      <c r="C1230" t="s">
        <v>17</v>
      </c>
      <c r="D1230" t="s">
        <v>100</v>
      </c>
      <c r="E1230" t="s">
        <v>61</v>
      </c>
      <c r="F1230">
        <v>55</v>
      </c>
      <c r="G1230" t="s">
        <v>114</v>
      </c>
      <c r="H1230" t="s">
        <v>34</v>
      </c>
      <c r="I1230" t="s">
        <v>132</v>
      </c>
      <c r="J1230" t="s">
        <v>23</v>
      </c>
      <c r="K1230">
        <v>3.9</v>
      </c>
      <c r="L1230" t="s">
        <v>150</v>
      </c>
      <c r="M1230" t="s">
        <v>25</v>
      </c>
      <c r="N1230" t="s">
        <v>24</v>
      </c>
      <c r="O1230" t="s">
        <v>24</v>
      </c>
      <c r="P1230">
        <v>1</v>
      </c>
      <c r="Q1230" t="s">
        <v>31</v>
      </c>
      <c r="R1230" t="s">
        <v>47</v>
      </c>
      <c r="S1230" t="str">
        <f t="shared" si="19"/>
        <v>Senior</v>
      </c>
    </row>
    <row r="1231" spans="1:19" x14ac:dyDescent="0.3">
      <c r="A1231">
        <v>1230</v>
      </c>
      <c r="B1231">
        <v>34</v>
      </c>
      <c r="C1231" t="s">
        <v>17</v>
      </c>
      <c r="D1231" t="s">
        <v>104</v>
      </c>
      <c r="E1231" t="s">
        <v>65</v>
      </c>
      <c r="F1231">
        <v>52</v>
      </c>
      <c r="G1231" t="s">
        <v>109</v>
      </c>
      <c r="H1231" t="s">
        <v>90</v>
      </c>
      <c r="I1231" t="s">
        <v>30</v>
      </c>
      <c r="J1231" t="s">
        <v>23</v>
      </c>
      <c r="K1231">
        <v>3.6</v>
      </c>
      <c r="L1231" t="s">
        <v>150</v>
      </c>
      <c r="M1231" t="s">
        <v>25</v>
      </c>
      <c r="N1231" t="s">
        <v>24</v>
      </c>
      <c r="O1231" t="s">
        <v>24</v>
      </c>
      <c r="P1231">
        <v>39</v>
      </c>
      <c r="Q1231" t="s">
        <v>73</v>
      </c>
      <c r="R1231" t="s">
        <v>47</v>
      </c>
      <c r="S1231" t="str">
        <f t="shared" si="19"/>
        <v>Adult</v>
      </c>
    </row>
    <row r="1232" spans="1:19" x14ac:dyDescent="0.3">
      <c r="A1232">
        <v>1231</v>
      </c>
      <c r="B1232">
        <v>25</v>
      </c>
      <c r="C1232" t="s">
        <v>17</v>
      </c>
      <c r="D1232" t="s">
        <v>122</v>
      </c>
      <c r="E1232" t="s">
        <v>65</v>
      </c>
      <c r="F1232">
        <v>80</v>
      </c>
      <c r="G1232" t="s">
        <v>113</v>
      </c>
      <c r="H1232" t="s">
        <v>21</v>
      </c>
      <c r="I1232" t="s">
        <v>108</v>
      </c>
      <c r="J1232" t="s">
        <v>35</v>
      </c>
      <c r="K1232">
        <v>4.5999999999999996</v>
      </c>
      <c r="L1232" t="s">
        <v>150</v>
      </c>
      <c r="M1232" t="s">
        <v>52</v>
      </c>
      <c r="N1232" t="s">
        <v>24</v>
      </c>
      <c r="O1232" t="s">
        <v>24</v>
      </c>
      <c r="P1232">
        <v>49</v>
      </c>
      <c r="Q1232" t="s">
        <v>26</v>
      </c>
      <c r="R1232" t="s">
        <v>86</v>
      </c>
      <c r="S1232" t="str">
        <f t="shared" si="19"/>
        <v>Adult</v>
      </c>
    </row>
    <row r="1233" spans="1:19" x14ac:dyDescent="0.3">
      <c r="A1233">
        <v>1232</v>
      </c>
      <c r="B1233">
        <v>66</v>
      </c>
      <c r="C1233" t="s">
        <v>17</v>
      </c>
      <c r="D1233" t="s">
        <v>123</v>
      </c>
      <c r="E1233" t="s">
        <v>19</v>
      </c>
      <c r="F1233">
        <v>79</v>
      </c>
      <c r="G1233" t="s">
        <v>136</v>
      </c>
      <c r="H1233" t="s">
        <v>42</v>
      </c>
      <c r="I1233" t="s">
        <v>78</v>
      </c>
      <c r="J1233" t="s">
        <v>35</v>
      </c>
      <c r="K1233">
        <v>4</v>
      </c>
      <c r="L1233" t="s">
        <v>150</v>
      </c>
      <c r="M1233" t="s">
        <v>68</v>
      </c>
      <c r="N1233" t="s">
        <v>24</v>
      </c>
      <c r="O1233" t="s">
        <v>24</v>
      </c>
      <c r="P1233">
        <v>43</v>
      </c>
      <c r="Q1233" t="s">
        <v>37</v>
      </c>
      <c r="R1233" t="s">
        <v>27</v>
      </c>
      <c r="S1233" t="str">
        <f t="shared" si="19"/>
        <v>Senior</v>
      </c>
    </row>
    <row r="1234" spans="1:19" x14ac:dyDescent="0.3">
      <c r="A1234">
        <v>1233</v>
      </c>
      <c r="B1234">
        <v>57</v>
      </c>
      <c r="C1234" t="s">
        <v>17</v>
      </c>
      <c r="D1234" t="s">
        <v>64</v>
      </c>
      <c r="E1234" t="s">
        <v>65</v>
      </c>
      <c r="F1234">
        <v>23</v>
      </c>
      <c r="G1234" t="s">
        <v>82</v>
      </c>
      <c r="H1234" t="s">
        <v>42</v>
      </c>
      <c r="I1234" t="s">
        <v>59</v>
      </c>
      <c r="J1234" t="s">
        <v>51</v>
      </c>
      <c r="K1234">
        <v>3.6</v>
      </c>
      <c r="L1234" t="s">
        <v>150</v>
      </c>
      <c r="M1234" t="s">
        <v>36</v>
      </c>
      <c r="N1234" t="s">
        <v>24</v>
      </c>
      <c r="O1234" t="s">
        <v>24</v>
      </c>
      <c r="P1234">
        <v>31</v>
      </c>
      <c r="Q1234" t="s">
        <v>84</v>
      </c>
      <c r="R1234" t="s">
        <v>95</v>
      </c>
      <c r="S1234" t="str">
        <f t="shared" si="19"/>
        <v>Senior</v>
      </c>
    </row>
    <row r="1235" spans="1:19" x14ac:dyDescent="0.3">
      <c r="A1235">
        <v>1234</v>
      </c>
      <c r="B1235">
        <v>46</v>
      </c>
      <c r="C1235" t="s">
        <v>17</v>
      </c>
      <c r="D1235" t="s">
        <v>93</v>
      </c>
      <c r="E1235" t="s">
        <v>19</v>
      </c>
      <c r="F1235">
        <v>73</v>
      </c>
      <c r="G1235" t="s">
        <v>138</v>
      </c>
      <c r="H1235" t="s">
        <v>21</v>
      </c>
      <c r="I1235" t="s">
        <v>116</v>
      </c>
      <c r="J1235" t="s">
        <v>23</v>
      </c>
      <c r="K1235">
        <v>3.5</v>
      </c>
      <c r="L1235" t="s">
        <v>150</v>
      </c>
      <c r="M1235" t="s">
        <v>43</v>
      </c>
      <c r="N1235" t="s">
        <v>24</v>
      </c>
      <c r="O1235" t="s">
        <v>24</v>
      </c>
      <c r="P1235">
        <v>40</v>
      </c>
      <c r="Q1235" t="s">
        <v>26</v>
      </c>
      <c r="R1235" t="s">
        <v>95</v>
      </c>
      <c r="S1235" t="str">
        <f t="shared" si="19"/>
        <v>Adult</v>
      </c>
    </row>
    <row r="1236" spans="1:19" x14ac:dyDescent="0.3">
      <c r="A1236">
        <v>1235</v>
      </c>
      <c r="B1236">
        <v>38</v>
      </c>
      <c r="C1236" t="s">
        <v>17</v>
      </c>
      <c r="D1236" t="s">
        <v>141</v>
      </c>
      <c r="E1236" t="s">
        <v>65</v>
      </c>
      <c r="F1236">
        <v>99</v>
      </c>
      <c r="G1236" t="s">
        <v>125</v>
      </c>
      <c r="H1236" t="s">
        <v>42</v>
      </c>
      <c r="I1236" t="s">
        <v>124</v>
      </c>
      <c r="J1236" t="s">
        <v>55</v>
      </c>
      <c r="K1236">
        <v>4.0999999999999996</v>
      </c>
      <c r="L1236" t="s">
        <v>150</v>
      </c>
      <c r="M1236" t="s">
        <v>72</v>
      </c>
      <c r="N1236" t="s">
        <v>24</v>
      </c>
      <c r="O1236" t="s">
        <v>24</v>
      </c>
      <c r="P1236">
        <v>2</v>
      </c>
      <c r="Q1236" t="s">
        <v>73</v>
      </c>
      <c r="R1236" t="s">
        <v>74</v>
      </c>
      <c r="S1236" t="str">
        <f t="shared" si="19"/>
        <v>Adult</v>
      </c>
    </row>
    <row r="1237" spans="1:19" x14ac:dyDescent="0.3">
      <c r="A1237">
        <v>1236</v>
      </c>
      <c r="B1237">
        <v>23</v>
      </c>
      <c r="C1237" t="s">
        <v>17</v>
      </c>
      <c r="D1237" t="s">
        <v>28</v>
      </c>
      <c r="E1237" t="s">
        <v>19</v>
      </c>
      <c r="F1237">
        <v>22</v>
      </c>
      <c r="G1237" t="s">
        <v>133</v>
      </c>
      <c r="H1237" t="s">
        <v>42</v>
      </c>
      <c r="I1237" t="s">
        <v>106</v>
      </c>
      <c r="J1237" t="s">
        <v>35</v>
      </c>
      <c r="K1237">
        <v>3</v>
      </c>
      <c r="L1237" t="s">
        <v>150</v>
      </c>
      <c r="M1237" t="s">
        <v>72</v>
      </c>
      <c r="N1237" t="s">
        <v>24</v>
      </c>
      <c r="O1237" t="s">
        <v>24</v>
      </c>
      <c r="P1237">
        <v>46</v>
      </c>
      <c r="Q1237" t="s">
        <v>44</v>
      </c>
      <c r="R1237" t="s">
        <v>95</v>
      </c>
      <c r="S1237" t="str">
        <f t="shared" si="19"/>
        <v>Adult</v>
      </c>
    </row>
    <row r="1238" spans="1:19" x14ac:dyDescent="0.3">
      <c r="A1238">
        <v>1237</v>
      </c>
      <c r="B1238">
        <v>42</v>
      </c>
      <c r="C1238" t="s">
        <v>17</v>
      </c>
      <c r="D1238" t="s">
        <v>122</v>
      </c>
      <c r="E1238" t="s">
        <v>65</v>
      </c>
      <c r="F1238">
        <v>68</v>
      </c>
      <c r="G1238" t="s">
        <v>128</v>
      </c>
      <c r="H1238" t="s">
        <v>42</v>
      </c>
      <c r="I1238" t="s">
        <v>50</v>
      </c>
      <c r="J1238" t="s">
        <v>51</v>
      </c>
      <c r="K1238">
        <v>4.4000000000000004</v>
      </c>
      <c r="L1238" t="s">
        <v>150</v>
      </c>
      <c r="M1238" t="s">
        <v>72</v>
      </c>
      <c r="N1238" t="s">
        <v>24</v>
      </c>
      <c r="O1238" t="s">
        <v>24</v>
      </c>
      <c r="P1238">
        <v>35</v>
      </c>
      <c r="Q1238" t="s">
        <v>84</v>
      </c>
      <c r="R1238" t="s">
        <v>95</v>
      </c>
      <c r="S1238" t="str">
        <f t="shared" si="19"/>
        <v>Adult</v>
      </c>
    </row>
    <row r="1239" spans="1:19" x14ac:dyDescent="0.3">
      <c r="A1239">
        <v>1238</v>
      </c>
      <c r="B1239">
        <v>25</v>
      </c>
      <c r="C1239" t="s">
        <v>17</v>
      </c>
      <c r="D1239" t="s">
        <v>79</v>
      </c>
      <c r="E1239" t="s">
        <v>19</v>
      </c>
      <c r="F1239">
        <v>92</v>
      </c>
      <c r="G1239" t="s">
        <v>149</v>
      </c>
      <c r="H1239" t="s">
        <v>34</v>
      </c>
      <c r="I1239" t="s">
        <v>59</v>
      </c>
      <c r="J1239" t="s">
        <v>35</v>
      </c>
      <c r="K1239">
        <v>4.4000000000000004</v>
      </c>
      <c r="L1239" t="s">
        <v>150</v>
      </c>
      <c r="M1239" t="s">
        <v>68</v>
      </c>
      <c r="N1239" t="s">
        <v>24</v>
      </c>
      <c r="O1239" t="s">
        <v>24</v>
      </c>
      <c r="P1239">
        <v>42</v>
      </c>
      <c r="Q1239" t="s">
        <v>37</v>
      </c>
      <c r="R1239" t="s">
        <v>56</v>
      </c>
      <c r="S1239" t="str">
        <f t="shared" si="19"/>
        <v>Adult</v>
      </c>
    </row>
    <row r="1240" spans="1:19" x14ac:dyDescent="0.3">
      <c r="A1240">
        <v>1239</v>
      </c>
      <c r="B1240">
        <v>55</v>
      </c>
      <c r="C1240" t="s">
        <v>17</v>
      </c>
      <c r="D1240" t="s">
        <v>93</v>
      </c>
      <c r="E1240" t="s">
        <v>19</v>
      </c>
      <c r="F1240">
        <v>77</v>
      </c>
      <c r="G1240" t="s">
        <v>49</v>
      </c>
      <c r="H1240" t="s">
        <v>42</v>
      </c>
      <c r="I1240" t="s">
        <v>81</v>
      </c>
      <c r="J1240" t="s">
        <v>23</v>
      </c>
      <c r="K1240">
        <v>3.7</v>
      </c>
      <c r="L1240" t="s">
        <v>150</v>
      </c>
      <c r="M1240" t="s">
        <v>25</v>
      </c>
      <c r="N1240" t="s">
        <v>24</v>
      </c>
      <c r="O1240" t="s">
        <v>24</v>
      </c>
      <c r="P1240">
        <v>3</v>
      </c>
      <c r="Q1240" t="s">
        <v>26</v>
      </c>
      <c r="R1240" t="s">
        <v>27</v>
      </c>
      <c r="S1240" t="str">
        <f t="shared" si="19"/>
        <v>Senior</v>
      </c>
    </row>
    <row r="1241" spans="1:19" x14ac:dyDescent="0.3">
      <c r="A1241">
        <v>1240</v>
      </c>
      <c r="B1241">
        <v>62</v>
      </c>
      <c r="C1241" t="s">
        <v>17</v>
      </c>
      <c r="D1241" t="s">
        <v>60</v>
      </c>
      <c r="E1241" t="s">
        <v>61</v>
      </c>
      <c r="F1241">
        <v>37</v>
      </c>
      <c r="G1241" t="s">
        <v>125</v>
      </c>
      <c r="H1241" t="s">
        <v>90</v>
      </c>
      <c r="I1241" t="s">
        <v>134</v>
      </c>
      <c r="J1241" t="s">
        <v>35</v>
      </c>
      <c r="K1241">
        <v>4.8</v>
      </c>
      <c r="L1241" t="s">
        <v>150</v>
      </c>
      <c r="M1241" t="s">
        <v>52</v>
      </c>
      <c r="N1241" t="s">
        <v>24</v>
      </c>
      <c r="O1241" t="s">
        <v>24</v>
      </c>
      <c r="P1241">
        <v>32</v>
      </c>
      <c r="Q1241" t="s">
        <v>84</v>
      </c>
      <c r="R1241" t="s">
        <v>95</v>
      </c>
      <c r="S1241" t="str">
        <f t="shared" si="19"/>
        <v>Senior</v>
      </c>
    </row>
    <row r="1242" spans="1:19" x14ac:dyDescent="0.3">
      <c r="A1242">
        <v>1241</v>
      </c>
      <c r="B1242">
        <v>41</v>
      </c>
      <c r="C1242" t="s">
        <v>17</v>
      </c>
      <c r="D1242" t="s">
        <v>117</v>
      </c>
      <c r="E1242" t="s">
        <v>65</v>
      </c>
      <c r="F1242">
        <v>79</v>
      </c>
      <c r="G1242" t="s">
        <v>125</v>
      </c>
      <c r="H1242" t="s">
        <v>21</v>
      </c>
      <c r="I1242" t="s">
        <v>50</v>
      </c>
      <c r="J1242" t="s">
        <v>23</v>
      </c>
      <c r="K1242">
        <v>2.9</v>
      </c>
      <c r="L1242" t="s">
        <v>150</v>
      </c>
      <c r="M1242" t="s">
        <v>72</v>
      </c>
      <c r="N1242" t="s">
        <v>24</v>
      </c>
      <c r="O1242" t="s">
        <v>24</v>
      </c>
      <c r="P1242">
        <v>48</v>
      </c>
      <c r="Q1242" t="s">
        <v>84</v>
      </c>
      <c r="R1242" t="s">
        <v>47</v>
      </c>
      <c r="S1242" t="str">
        <f t="shared" si="19"/>
        <v>Adult</v>
      </c>
    </row>
    <row r="1243" spans="1:19" x14ac:dyDescent="0.3">
      <c r="A1243">
        <v>1242</v>
      </c>
      <c r="B1243">
        <v>58</v>
      </c>
      <c r="C1243" t="s">
        <v>17</v>
      </c>
      <c r="D1243" t="s">
        <v>102</v>
      </c>
      <c r="E1243" t="s">
        <v>19</v>
      </c>
      <c r="F1243">
        <v>51</v>
      </c>
      <c r="G1243" t="s">
        <v>75</v>
      </c>
      <c r="H1243" t="s">
        <v>90</v>
      </c>
      <c r="I1243" t="s">
        <v>67</v>
      </c>
      <c r="J1243" t="s">
        <v>23</v>
      </c>
      <c r="K1243">
        <v>3.1</v>
      </c>
      <c r="L1243" t="s">
        <v>150</v>
      </c>
      <c r="M1243" t="s">
        <v>25</v>
      </c>
      <c r="N1243" t="s">
        <v>24</v>
      </c>
      <c r="O1243" t="s">
        <v>24</v>
      </c>
      <c r="P1243">
        <v>34</v>
      </c>
      <c r="Q1243" t="s">
        <v>37</v>
      </c>
      <c r="R1243" t="s">
        <v>38</v>
      </c>
      <c r="S1243" t="str">
        <f t="shared" si="19"/>
        <v>Senior</v>
      </c>
    </row>
    <row r="1244" spans="1:19" x14ac:dyDescent="0.3">
      <c r="A1244">
        <v>1243</v>
      </c>
      <c r="B1244">
        <v>56</v>
      </c>
      <c r="C1244" t="s">
        <v>17</v>
      </c>
      <c r="D1244" t="s">
        <v>123</v>
      </c>
      <c r="E1244" t="s">
        <v>19</v>
      </c>
      <c r="F1244">
        <v>27</v>
      </c>
      <c r="G1244" t="s">
        <v>105</v>
      </c>
      <c r="H1244" t="s">
        <v>42</v>
      </c>
      <c r="I1244" t="s">
        <v>91</v>
      </c>
      <c r="J1244" t="s">
        <v>51</v>
      </c>
      <c r="K1244">
        <v>4</v>
      </c>
      <c r="L1244" t="s">
        <v>150</v>
      </c>
      <c r="M1244" t="s">
        <v>43</v>
      </c>
      <c r="N1244" t="s">
        <v>24</v>
      </c>
      <c r="O1244" t="s">
        <v>24</v>
      </c>
      <c r="P1244">
        <v>15</v>
      </c>
      <c r="Q1244" t="s">
        <v>73</v>
      </c>
      <c r="R1244" t="s">
        <v>56</v>
      </c>
      <c r="S1244" t="str">
        <f t="shared" si="19"/>
        <v>Senior</v>
      </c>
    </row>
    <row r="1245" spans="1:19" x14ac:dyDescent="0.3">
      <c r="A1245">
        <v>1244</v>
      </c>
      <c r="B1245">
        <v>25</v>
      </c>
      <c r="C1245" t="s">
        <v>17</v>
      </c>
      <c r="D1245" t="s">
        <v>18</v>
      </c>
      <c r="E1245" t="s">
        <v>19</v>
      </c>
      <c r="F1245">
        <v>23</v>
      </c>
      <c r="G1245" t="s">
        <v>80</v>
      </c>
      <c r="H1245" t="s">
        <v>34</v>
      </c>
      <c r="I1245" t="s">
        <v>67</v>
      </c>
      <c r="J1245" t="s">
        <v>35</v>
      </c>
      <c r="K1245">
        <v>3</v>
      </c>
      <c r="L1245" t="s">
        <v>150</v>
      </c>
      <c r="M1245" t="s">
        <v>72</v>
      </c>
      <c r="N1245" t="s">
        <v>24</v>
      </c>
      <c r="O1245" t="s">
        <v>24</v>
      </c>
      <c r="P1245">
        <v>22</v>
      </c>
      <c r="Q1245" t="s">
        <v>84</v>
      </c>
      <c r="R1245" t="s">
        <v>47</v>
      </c>
      <c r="S1245" t="str">
        <f t="shared" si="19"/>
        <v>Adult</v>
      </c>
    </row>
    <row r="1246" spans="1:19" x14ac:dyDescent="0.3">
      <c r="A1246">
        <v>1245</v>
      </c>
      <c r="B1246">
        <v>70</v>
      </c>
      <c r="C1246" t="s">
        <v>17</v>
      </c>
      <c r="D1246" t="s">
        <v>123</v>
      </c>
      <c r="E1246" t="s">
        <v>19</v>
      </c>
      <c r="F1246">
        <v>76</v>
      </c>
      <c r="G1246" t="s">
        <v>114</v>
      </c>
      <c r="H1246" t="s">
        <v>34</v>
      </c>
      <c r="I1246" t="s">
        <v>63</v>
      </c>
      <c r="J1246" t="s">
        <v>51</v>
      </c>
      <c r="K1246">
        <v>3.9</v>
      </c>
      <c r="L1246" t="s">
        <v>150</v>
      </c>
      <c r="M1246" t="s">
        <v>68</v>
      </c>
      <c r="N1246" t="s">
        <v>24</v>
      </c>
      <c r="O1246" t="s">
        <v>24</v>
      </c>
      <c r="P1246">
        <v>2</v>
      </c>
      <c r="Q1246" t="s">
        <v>31</v>
      </c>
      <c r="R1246" t="s">
        <v>86</v>
      </c>
      <c r="S1246" t="str">
        <f t="shared" si="19"/>
        <v>Senior</v>
      </c>
    </row>
    <row r="1247" spans="1:19" x14ac:dyDescent="0.3">
      <c r="A1247">
        <v>1246</v>
      </c>
      <c r="B1247">
        <v>42</v>
      </c>
      <c r="C1247" t="s">
        <v>17</v>
      </c>
      <c r="D1247" t="s">
        <v>79</v>
      </c>
      <c r="E1247" t="s">
        <v>19</v>
      </c>
      <c r="F1247">
        <v>31</v>
      </c>
      <c r="G1247" t="s">
        <v>82</v>
      </c>
      <c r="H1247" t="s">
        <v>42</v>
      </c>
      <c r="I1247" t="s">
        <v>81</v>
      </c>
      <c r="J1247" t="s">
        <v>55</v>
      </c>
      <c r="K1247">
        <v>3.4</v>
      </c>
      <c r="L1247" t="s">
        <v>150</v>
      </c>
      <c r="M1247" t="s">
        <v>52</v>
      </c>
      <c r="N1247" t="s">
        <v>24</v>
      </c>
      <c r="O1247" t="s">
        <v>24</v>
      </c>
      <c r="P1247">
        <v>30</v>
      </c>
      <c r="Q1247" t="s">
        <v>73</v>
      </c>
      <c r="R1247" t="s">
        <v>38</v>
      </c>
      <c r="S1247" t="str">
        <f t="shared" si="19"/>
        <v>Adult</v>
      </c>
    </row>
    <row r="1248" spans="1:19" x14ac:dyDescent="0.3">
      <c r="A1248">
        <v>1247</v>
      </c>
      <c r="B1248">
        <v>27</v>
      </c>
      <c r="C1248" t="s">
        <v>17</v>
      </c>
      <c r="D1248" t="s">
        <v>102</v>
      </c>
      <c r="E1248" t="s">
        <v>19</v>
      </c>
      <c r="F1248">
        <v>60</v>
      </c>
      <c r="G1248" t="s">
        <v>58</v>
      </c>
      <c r="H1248" t="s">
        <v>42</v>
      </c>
      <c r="I1248" t="s">
        <v>59</v>
      </c>
      <c r="J1248" t="s">
        <v>23</v>
      </c>
      <c r="K1248">
        <v>2.7</v>
      </c>
      <c r="L1248" t="s">
        <v>150</v>
      </c>
      <c r="M1248" t="s">
        <v>52</v>
      </c>
      <c r="N1248" t="s">
        <v>24</v>
      </c>
      <c r="O1248" t="s">
        <v>24</v>
      </c>
      <c r="P1248">
        <v>27</v>
      </c>
      <c r="Q1248" t="s">
        <v>31</v>
      </c>
      <c r="R1248" t="s">
        <v>86</v>
      </c>
      <c r="S1248" t="str">
        <f t="shared" si="19"/>
        <v>Adult</v>
      </c>
    </row>
    <row r="1249" spans="1:19" x14ac:dyDescent="0.3">
      <c r="A1249">
        <v>1248</v>
      </c>
      <c r="B1249">
        <v>65</v>
      </c>
      <c r="C1249" t="s">
        <v>17</v>
      </c>
      <c r="D1249" t="s">
        <v>111</v>
      </c>
      <c r="E1249" t="s">
        <v>19</v>
      </c>
      <c r="F1249">
        <v>99</v>
      </c>
      <c r="G1249" t="s">
        <v>139</v>
      </c>
      <c r="H1249" t="s">
        <v>42</v>
      </c>
      <c r="I1249" t="s">
        <v>59</v>
      </c>
      <c r="J1249" t="s">
        <v>35</v>
      </c>
      <c r="K1249">
        <v>3.5</v>
      </c>
      <c r="L1249" t="s">
        <v>150</v>
      </c>
      <c r="M1249" t="s">
        <v>25</v>
      </c>
      <c r="N1249" t="s">
        <v>24</v>
      </c>
      <c r="O1249" t="s">
        <v>24</v>
      </c>
      <c r="P1249">
        <v>18</v>
      </c>
      <c r="Q1249" t="s">
        <v>26</v>
      </c>
      <c r="R1249" t="s">
        <v>74</v>
      </c>
      <c r="S1249" t="str">
        <f t="shared" si="19"/>
        <v>Senior</v>
      </c>
    </row>
    <row r="1250" spans="1:19" x14ac:dyDescent="0.3">
      <c r="A1250">
        <v>1249</v>
      </c>
      <c r="B1250">
        <v>62</v>
      </c>
      <c r="C1250" t="s">
        <v>17</v>
      </c>
      <c r="D1250" t="s">
        <v>122</v>
      </c>
      <c r="E1250" t="s">
        <v>65</v>
      </c>
      <c r="F1250">
        <v>37</v>
      </c>
      <c r="G1250" t="s">
        <v>148</v>
      </c>
      <c r="H1250" t="s">
        <v>90</v>
      </c>
      <c r="I1250" t="s">
        <v>106</v>
      </c>
      <c r="J1250" t="s">
        <v>23</v>
      </c>
      <c r="K1250">
        <v>3</v>
      </c>
      <c r="L1250" t="s">
        <v>150</v>
      </c>
      <c r="M1250" t="s">
        <v>36</v>
      </c>
      <c r="N1250" t="s">
        <v>24</v>
      </c>
      <c r="O1250" t="s">
        <v>24</v>
      </c>
      <c r="P1250">
        <v>8</v>
      </c>
      <c r="Q1250" t="s">
        <v>37</v>
      </c>
      <c r="R1250" t="s">
        <v>47</v>
      </c>
      <c r="S1250" t="str">
        <f t="shared" si="19"/>
        <v>Senior</v>
      </c>
    </row>
    <row r="1251" spans="1:19" x14ac:dyDescent="0.3">
      <c r="A1251">
        <v>1250</v>
      </c>
      <c r="B1251">
        <v>62</v>
      </c>
      <c r="C1251" t="s">
        <v>17</v>
      </c>
      <c r="D1251" t="s">
        <v>135</v>
      </c>
      <c r="E1251" t="s">
        <v>40</v>
      </c>
      <c r="F1251">
        <v>50</v>
      </c>
      <c r="G1251" t="s">
        <v>45</v>
      </c>
      <c r="H1251" t="s">
        <v>42</v>
      </c>
      <c r="I1251" t="s">
        <v>98</v>
      </c>
      <c r="J1251" t="s">
        <v>23</v>
      </c>
      <c r="K1251">
        <v>4.5</v>
      </c>
      <c r="L1251" t="s">
        <v>150</v>
      </c>
      <c r="M1251" t="s">
        <v>25</v>
      </c>
      <c r="N1251" t="s">
        <v>24</v>
      </c>
      <c r="O1251" t="s">
        <v>24</v>
      </c>
      <c r="P1251">
        <v>48</v>
      </c>
      <c r="Q1251" t="s">
        <v>26</v>
      </c>
      <c r="R1251" t="s">
        <v>27</v>
      </c>
      <c r="S1251" t="str">
        <f t="shared" si="19"/>
        <v>Senior</v>
      </c>
    </row>
    <row r="1252" spans="1:19" x14ac:dyDescent="0.3">
      <c r="A1252">
        <v>1251</v>
      </c>
      <c r="B1252">
        <v>52</v>
      </c>
      <c r="C1252" t="s">
        <v>17</v>
      </c>
      <c r="D1252" t="s">
        <v>32</v>
      </c>
      <c r="E1252" t="s">
        <v>19</v>
      </c>
      <c r="F1252">
        <v>26</v>
      </c>
      <c r="G1252" t="s">
        <v>80</v>
      </c>
      <c r="H1252" t="s">
        <v>90</v>
      </c>
      <c r="I1252" t="s">
        <v>71</v>
      </c>
      <c r="J1252" t="s">
        <v>23</v>
      </c>
      <c r="K1252">
        <v>4.0999999999999996</v>
      </c>
      <c r="L1252" t="s">
        <v>150</v>
      </c>
      <c r="M1252" t="s">
        <v>36</v>
      </c>
      <c r="N1252" t="s">
        <v>24</v>
      </c>
      <c r="O1252" t="s">
        <v>24</v>
      </c>
      <c r="P1252">
        <v>24</v>
      </c>
      <c r="Q1252" t="s">
        <v>31</v>
      </c>
      <c r="R1252" t="s">
        <v>86</v>
      </c>
      <c r="S1252" t="str">
        <f t="shared" si="19"/>
        <v>Senior</v>
      </c>
    </row>
    <row r="1253" spans="1:19" x14ac:dyDescent="0.3">
      <c r="A1253">
        <v>1252</v>
      </c>
      <c r="B1253">
        <v>56</v>
      </c>
      <c r="C1253" t="s">
        <v>17</v>
      </c>
      <c r="D1253" t="s">
        <v>57</v>
      </c>
      <c r="E1253" t="s">
        <v>19</v>
      </c>
      <c r="F1253">
        <v>86</v>
      </c>
      <c r="G1253" t="s">
        <v>114</v>
      </c>
      <c r="H1253" t="s">
        <v>90</v>
      </c>
      <c r="I1253" t="s">
        <v>119</v>
      </c>
      <c r="J1253" t="s">
        <v>35</v>
      </c>
      <c r="K1253">
        <v>5</v>
      </c>
      <c r="L1253" t="s">
        <v>150</v>
      </c>
      <c r="M1253" t="s">
        <v>43</v>
      </c>
      <c r="N1253" t="s">
        <v>24</v>
      </c>
      <c r="O1253" t="s">
        <v>24</v>
      </c>
      <c r="P1253">
        <v>43</v>
      </c>
      <c r="Q1253" t="s">
        <v>37</v>
      </c>
      <c r="R1253" t="s">
        <v>86</v>
      </c>
      <c r="S1253" t="str">
        <f t="shared" si="19"/>
        <v>Senior</v>
      </c>
    </row>
    <row r="1254" spans="1:19" x14ac:dyDescent="0.3">
      <c r="A1254">
        <v>1253</v>
      </c>
      <c r="B1254">
        <v>28</v>
      </c>
      <c r="C1254" t="s">
        <v>17</v>
      </c>
      <c r="D1254" t="s">
        <v>39</v>
      </c>
      <c r="E1254" t="s">
        <v>40</v>
      </c>
      <c r="F1254">
        <v>41</v>
      </c>
      <c r="G1254" t="s">
        <v>33</v>
      </c>
      <c r="H1254" t="s">
        <v>21</v>
      </c>
      <c r="I1254" t="s">
        <v>134</v>
      </c>
      <c r="J1254" t="s">
        <v>55</v>
      </c>
      <c r="K1254">
        <v>4</v>
      </c>
      <c r="L1254" t="s">
        <v>150</v>
      </c>
      <c r="M1254" t="s">
        <v>52</v>
      </c>
      <c r="N1254" t="s">
        <v>24</v>
      </c>
      <c r="O1254" t="s">
        <v>24</v>
      </c>
      <c r="P1254">
        <v>8</v>
      </c>
      <c r="Q1254" t="s">
        <v>31</v>
      </c>
      <c r="R1254" t="s">
        <v>56</v>
      </c>
      <c r="S1254" t="str">
        <f t="shared" si="19"/>
        <v>Adult</v>
      </c>
    </row>
    <row r="1255" spans="1:19" x14ac:dyDescent="0.3">
      <c r="A1255">
        <v>1254</v>
      </c>
      <c r="B1255">
        <v>39</v>
      </c>
      <c r="C1255" t="s">
        <v>17</v>
      </c>
      <c r="D1255" t="s">
        <v>39</v>
      </c>
      <c r="E1255" t="s">
        <v>40</v>
      </c>
      <c r="F1255">
        <v>23</v>
      </c>
      <c r="G1255" t="s">
        <v>54</v>
      </c>
      <c r="H1255" t="s">
        <v>90</v>
      </c>
      <c r="I1255" t="s">
        <v>106</v>
      </c>
      <c r="J1255" t="s">
        <v>23</v>
      </c>
      <c r="K1255">
        <v>4.9000000000000004</v>
      </c>
      <c r="L1255" t="s">
        <v>150</v>
      </c>
      <c r="M1255" t="s">
        <v>25</v>
      </c>
      <c r="N1255" t="s">
        <v>24</v>
      </c>
      <c r="O1255" t="s">
        <v>24</v>
      </c>
      <c r="P1255">
        <v>49</v>
      </c>
      <c r="Q1255" t="s">
        <v>44</v>
      </c>
      <c r="R1255" t="s">
        <v>47</v>
      </c>
      <c r="S1255" t="str">
        <f t="shared" si="19"/>
        <v>Adult</v>
      </c>
    </row>
    <row r="1256" spans="1:19" x14ac:dyDescent="0.3">
      <c r="A1256">
        <v>1255</v>
      </c>
      <c r="B1256">
        <v>54</v>
      </c>
      <c r="C1256" t="s">
        <v>17</v>
      </c>
      <c r="D1256" t="s">
        <v>48</v>
      </c>
      <c r="E1256" t="s">
        <v>40</v>
      </c>
      <c r="F1256">
        <v>56</v>
      </c>
      <c r="G1256" t="s">
        <v>97</v>
      </c>
      <c r="H1256" t="s">
        <v>90</v>
      </c>
      <c r="I1256" t="s">
        <v>92</v>
      </c>
      <c r="J1256" t="s">
        <v>35</v>
      </c>
      <c r="K1256">
        <v>3.3</v>
      </c>
      <c r="L1256" t="s">
        <v>150</v>
      </c>
      <c r="M1256" t="s">
        <v>68</v>
      </c>
      <c r="N1256" t="s">
        <v>24</v>
      </c>
      <c r="O1256" t="s">
        <v>24</v>
      </c>
      <c r="P1256">
        <v>2</v>
      </c>
      <c r="Q1256" t="s">
        <v>37</v>
      </c>
      <c r="R1256" t="s">
        <v>74</v>
      </c>
      <c r="S1256" t="str">
        <f t="shared" si="19"/>
        <v>Senior</v>
      </c>
    </row>
    <row r="1257" spans="1:19" x14ac:dyDescent="0.3">
      <c r="A1257">
        <v>1256</v>
      </c>
      <c r="B1257">
        <v>30</v>
      </c>
      <c r="C1257" t="s">
        <v>17</v>
      </c>
      <c r="D1257" t="s">
        <v>122</v>
      </c>
      <c r="E1257" t="s">
        <v>65</v>
      </c>
      <c r="F1257">
        <v>68</v>
      </c>
      <c r="G1257" t="s">
        <v>114</v>
      </c>
      <c r="H1257" t="s">
        <v>42</v>
      </c>
      <c r="I1257" t="s">
        <v>98</v>
      </c>
      <c r="J1257" t="s">
        <v>55</v>
      </c>
      <c r="K1257">
        <v>4.0999999999999996</v>
      </c>
      <c r="L1257" t="s">
        <v>150</v>
      </c>
      <c r="M1257" t="s">
        <v>52</v>
      </c>
      <c r="N1257" t="s">
        <v>24</v>
      </c>
      <c r="O1257" t="s">
        <v>24</v>
      </c>
      <c r="P1257">
        <v>38</v>
      </c>
      <c r="Q1257" t="s">
        <v>31</v>
      </c>
      <c r="R1257" t="s">
        <v>27</v>
      </c>
      <c r="S1257" t="str">
        <f t="shared" si="19"/>
        <v>Adult</v>
      </c>
    </row>
    <row r="1258" spans="1:19" x14ac:dyDescent="0.3">
      <c r="A1258">
        <v>1257</v>
      </c>
      <c r="B1258">
        <v>45</v>
      </c>
      <c r="C1258" t="s">
        <v>17</v>
      </c>
      <c r="D1258" t="s">
        <v>60</v>
      </c>
      <c r="E1258" t="s">
        <v>61</v>
      </c>
      <c r="F1258">
        <v>48</v>
      </c>
      <c r="G1258" t="s">
        <v>62</v>
      </c>
      <c r="H1258" t="s">
        <v>34</v>
      </c>
      <c r="I1258" t="s">
        <v>76</v>
      </c>
      <c r="J1258" t="s">
        <v>23</v>
      </c>
      <c r="K1258">
        <v>3.6</v>
      </c>
      <c r="L1258" t="s">
        <v>150</v>
      </c>
      <c r="M1258" t="s">
        <v>25</v>
      </c>
      <c r="N1258" t="s">
        <v>24</v>
      </c>
      <c r="O1258" t="s">
        <v>24</v>
      </c>
      <c r="P1258">
        <v>4</v>
      </c>
      <c r="Q1258" t="s">
        <v>31</v>
      </c>
      <c r="R1258" t="s">
        <v>27</v>
      </c>
      <c r="S1258" t="str">
        <f t="shared" si="19"/>
        <v>Adult</v>
      </c>
    </row>
    <row r="1259" spans="1:19" x14ac:dyDescent="0.3">
      <c r="A1259">
        <v>1258</v>
      </c>
      <c r="B1259">
        <v>68</v>
      </c>
      <c r="C1259" t="s">
        <v>17</v>
      </c>
      <c r="D1259" t="s">
        <v>79</v>
      </c>
      <c r="E1259" t="s">
        <v>19</v>
      </c>
      <c r="F1259">
        <v>67</v>
      </c>
      <c r="G1259" t="s">
        <v>146</v>
      </c>
      <c r="H1259" t="s">
        <v>21</v>
      </c>
      <c r="I1259" t="s">
        <v>78</v>
      </c>
      <c r="J1259" t="s">
        <v>35</v>
      </c>
      <c r="K1259">
        <v>3</v>
      </c>
      <c r="L1259" t="s">
        <v>150</v>
      </c>
      <c r="M1259" t="s">
        <v>36</v>
      </c>
      <c r="N1259" t="s">
        <v>24</v>
      </c>
      <c r="O1259" t="s">
        <v>24</v>
      </c>
      <c r="P1259">
        <v>31</v>
      </c>
      <c r="Q1259" t="s">
        <v>31</v>
      </c>
      <c r="R1259" t="s">
        <v>95</v>
      </c>
      <c r="S1259" t="str">
        <f t="shared" si="19"/>
        <v>Senior</v>
      </c>
    </row>
    <row r="1260" spans="1:19" x14ac:dyDescent="0.3">
      <c r="A1260">
        <v>1259</v>
      </c>
      <c r="B1260">
        <v>47</v>
      </c>
      <c r="C1260" t="s">
        <v>17</v>
      </c>
      <c r="D1260" t="s">
        <v>135</v>
      </c>
      <c r="E1260" t="s">
        <v>40</v>
      </c>
      <c r="F1260">
        <v>87</v>
      </c>
      <c r="G1260" t="s">
        <v>121</v>
      </c>
      <c r="H1260" t="s">
        <v>90</v>
      </c>
      <c r="I1260" t="s">
        <v>78</v>
      </c>
      <c r="J1260" t="s">
        <v>35</v>
      </c>
      <c r="K1260">
        <v>4.0999999999999996</v>
      </c>
      <c r="L1260" t="s">
        <v>150</v>
      </c>
      <c r="M1260" t="s">
        <v>68</v>
      </c>
      <c r="N1260" t="s">
        <v>24</v>
      </c>
      <c r="O1260" t="s">
        <v>24</v>
      </c>
      <c r="P1260">
        <v>34</v>
      </c>
      <c r="Q1260" t="s">
        <v>84</v>
      </c>
      <c r="R1260" t="s">
        <v>95</v>
      </c>
      <c r="S1260" t="str">
        <f t="shared" si="19"/>
        <v>Adult</v>
      </c>
    </row>
    <row r="1261" spans="1:19" x14ac:dyDescent="0.3">
      <c r="A1261">
        <v>1260</v>
      </c>
      <c r="B1261">
        <v>68</v>
      </c>
      <c r="C1261" t="s">
        <v>17</v>
      </c>
      <c r="D1261" t="s">
        <v>85</v>
      </c>
      <c r="E1261" t="s">
        <v>19</v>
      </c>
      <c r="F1261">
        <v>64</v>
      </c>
      <c r="G1261" t="s">
        <v>146</v>
      </c>
      <c r="H1261" t="s">
        <v>42</v>
      </c>
      <c r="I1261" t="s">
        <v>46</v>
      </c>
      <c r="J1261" t="s">
        <v>55</v>
      </c>
      <c r="K1261">
        <v>3.9</v>
      </c>
      <c r="L1261" t="s">
        <v>150</v>
      </c>
      <c r="M1261" t="s">
        <v>52</v>
      </c>
      <c r="N1261" t="s">
        <v>24</v>
      </c>
      <c r="O1261" t="s">
        <v>24</v>
      </c>
      <c r="P1261">
        <v>45</v>
      </c>
      <c r="Q1261" t="s">
        <v>37</v>
      </c>
      <c r="R1261" t="s">
        <v>86</v>
      </c>
      <c r="S1261" t="str">
        <f t="shared" si="19"/>
        <v>Senior</v>
      </c>
    </row>
    <row r="1262" spans="1:19" x14ac:dyDescent="0.3">
      <c r="A1262">
        <v>1261</v>
      </c>
      <c r="B1262">
        <v>63</v>
      </c>
      <c r="C1262" t="s">
        <v>17</v>
      </c>
      <c r="D1262" t="s">
        <v>53</v>
      </c>
      <c r="E1262" t="s">
        <v>19</v>
      </c>
      <c r="F1262">
        <v>93</v>
      </c>
      <c r="G1262" t="s">
        <v>139</v>
      </c>
      <c r="H1262" t="s">
        <v>90</v>
      </c>
      <c r="I1262" t="s">
        <v>94</v>
      </c>
      <c r="J1262" t="s">
        <v>35</v>
      </c>
      <c r="K1262">
        <v>4.0999999999999996</v>
      </c>
      <c r="L1262" t="s">
        <v>150</v>
      </c>
      <c r="M1262" t="s">
        <v>72</v>
      </c>
      <c r="N1262" t="s">
        <v>24</v>
      </c>
      <c r="O1262" t="s">
        <v>24</v>
      </c>
      <c r="P1262">
        <v>30</v>
      </c>
      <c r="Q1262" t="s">
        <v>84</v>
      </c>
      <c r="R1262" t="s">
        <v>56</v>
      </c>
      <c r="S1262" t="str">
        <f t="shared" si="19"/>
        <v>Senior</v>
      </c>
    </row>
    <row r="1263" spans="1:19" x14ac:dyDescent="0.3">
      <c r="A1263">
        <v>1262</v>
      </c>
      <c r="B1263">
        <v>20</v>
      </c>
      <c r="C1263" t="s">
        <v>17</v>
      </c>
      <c r="D1263" t="s">
        <v>53</v>
      </c>
      <c r="E1263" t="s">
        <v>19</v>
      </c>
      <c r="F1263">
        <v>29</v>
      </c>
      <c r="G1263" t="s">
        <v>137</v>
      </c>
      <c r="H1263" t="s">
        <v>21</v>
      </c>
      <c r="I1263" t="s">
        <v>30</v>
      </c>
      <c r="J1263" t="s">
        <v>51</v>
      </c>
      <c r="K1263">
        <v>2.8</v>
      </c>
      <c r="L1263" t="s">
        <v>150</v>
      </c>
      <c r="M1263" t="s">
        <v>43</v>
      </c>
      <c r="N1263" t="s">
        <v>24</v>
      </c>
      <c r="O1263" t="s">
        <v>24</v>
      </c>
      <c r="P1263">
        <v>2</v>
      </c>
      <c r="Q1263" t="s">
        <v>37</v>
      </c>
      <c r="R1263" t="s">
        <v>27</v>
      </c>
      <c r="S1263" t="str">
        <f t="shared" si="19"/>
        <v>Adult</v>
      </c>
    </row>
    <row r="1264" spans="1:19" x14ac:dyDescent="0.3">
      <c r="A1264">
        <v>1263</v>
      </c>
      <c r="B1264">
        <v>29</v>
      </c>
      <c r="C1264" t="s">
        <v>17</v>
      </c>
      <c r="D1264" t="s">
        <v>135</v>
      </c>
      <c r="E1264" t="s">
        <v>40</v>
      </c>
      <c r="F1264">
        <v>62</v>
      </c>
      <c r="G1264" t="s">
        <v>120</v>
      </c>
      <c r="H1264" t="s">
        <v>21</v>
      </c>
      <c r="I1264" t="s">
        <v>108</v>
      </c>
      <c r="J1264" t="s">
        <v>23</v>
      </c>
      <c r="K1264">
        <v>4.8</v>
      </c>
      <c r="L1264" t="s">
        <v>150</v>
      </c>
      <c r="M1264" t="s">
        <v>72</v>
      </c>
      <c r="N1264" t="s">
        <v>24</v>
      </c>
      <c r="O1264" t="s">
        <v>24</v>
      </c>
      <c r="P1264">
        <v>44</v>
      </c>
      <c r="Q1264" t="s">
        <v>26</v>
      </c>
      <c r="R1264" t="s">
        <v>86</v>
      </c>
      <c r="S1264" t="str">
        <f t="shared" si="19"/>
        <v>Adult</v>
      </c>
    </row>
    <row r="1265" spans="1:19" x14ac:dyDescent="0.3">
      <c r="A1265">
        <v>1264</v>
      </c>
      <c r="B1265">
        <v>41</v>
      </c>
      <c r="C1265" t="s">
        <v>17</v>
      </c>
      <c r="D1265" t="s">
        <v>102</v>
      </c>
      <c r="E1265" t="s">
        <v>19</v>
      </c>
      <c r="F1265">
        <v>70</v>
      </c>
      <c r="G1265" t="s">
        <v>77</v>
      </c>
      <c r="H1265" t="s">
        <v>21</v>
      </c>
      <c r="I1265" t="s">
        <v>108</v>
      </c>
      <c r="J1265" t="s">
        <v>23</v>
      </c>
      <c r="K1265">
        <v>4.5999999999999996</v>
      </c>
      <c r="L1265" t="s">
        <v>150</v>
      </c>
      <c r="M1265" t="s">
        <v>68</v>
      </c>
      <c r="N1265" t="s">
        <v>24</v>
      </c>
      <c r="O1265" t="s">
        <v>24</v>
      </c>
      <c r="P1265">
        <v>1</v>
      </c>
      <c r="Q1265" t="s">
        <v>37</v>
      </c>
      <c r="R1265" t="s">
        <v>74</v>
      </c>
      <c r="S1265" t="str">
        <f t="shared" si="19"/>
        <v>Adult</v>
      </c>
    </row>
    <row r="1266" spans="1:19" x14ac:dyDescent="0.3">
      <c r="A1266">
        <v>1265</v>
      </c>
      <c r="B1266">
        <v>52</v>
      </c>
      <c r="C1266" t="s">
        <v>17</v>
      </c>
      <c r="D1266" t="s">
        <v>28</v>
      </c>
      <c r="E1266" t="s">
        <v>19</v>
      </c>
      <c r="F1266">
        <v>92</v>
      </c>
      <c r="G1266" t="s">
        <v>127</v>
      </c>
      <c r="H1266" t="s">
        <v>34</v>
      </c>
      <c r="I1266" t="s">
        <v>142</v>
      </c>
      <c r="J1266" t="s">
        <v>23</v>
      </c>
      <c r="K1266">
        <v>2.5</v>
      </c>
      <c r="L1266" t="s">
        <v>150</v>
      </c>
      <c r="M1266" t="s">
        <v>43</v>
      </c>
      <c r="N1266" t="s">
        <v>24</v>
      </c>
      <c r="O1266" t="s">
        <v>24</v>
      </c>
      <c r="P1266">
        <v>1</v>
      </c>
      <c r="Q1266" t="s">
        <v>26</v>
      </c>
      <c r="R1266" t="s">
        <v>74</v>
      </c>
      <c r="S1266" t="str">
        <f t="shared" si="19"/>
        <v>Senior</v>
      </c>
    </row>
    <row r="1267" spans="1:19" x14ac:dyDescent="0.3">
      <c r="A1267">
        <v>1266</v>
      </c>
      <c r="B1267">
        <v>32</v>
      </c>
      <c r="C1267" t="s">
        <v>17</v>
      </c>
      <c r="D1267" t="s">
        <v>53</v>
      </c>
      <c r="E1267" t="s">
        <v>19</v>
      </c>
      <c r="F1267">
        <v>79</v>
      </c>
      <c r="G1267" t="s">
        <v>58</v>
      </c>
      <c r="H1267" t="s">
        <v>42</v>
      </c>
      <c r="I1267" t="s">
        <v>91</v>
      </c>
      <c r="J1267" t="s">
        <v>35</v>
      </c>
      <c r="K1267">
        <v>2.7</v>
      </c>
      <c r="L1267" t="s">
        <v>150</v>
      </c>
      <c r="M1267" t="s">
        <v>43</v>
      </c>
      <c r="N1267" t="s">
        <v>24</v>
      </c>
      <c r="O1267" t="s">
        <v>24</v>
      </c>
      <c r="P1267">
        <v>27</v>
      </c>
      <c r="Q1267" t="s">
        <v>73</v>
      </c>
      <c r="R1267" t="s">
        <v>38</v>
      </c>
      <c r="S1267" t="str">
        <f t="shared" si="19"/>
        <v>Adult</v>
      </c>
    </row>
    <row r="1268" spans="1:19" x14ac:dyDescent="0.3">
      <c r="A1268">
        <v>1267</v>
      </c>
      <c r="B1268">
        <v>20</v>
      </c>
      <c r="C1268" t="s">
        <v>17</v>
      </c>
      <c r="D1268" t="s">
        <v>18</v>
      </c>
      <c r="E1268" t="s">
        <v>19</v>
      </c>
      <c r="F1268">
        <v>31</v>
      </c>
      <c r="G1268" t="s">
        <v>112</v>
      </c>
      <c r="H1268" t="s">
        <v>42</v>
      </c>
      <c r="I1268" t="s">
        <v>98</v>
      </c>
      <c r="J1268" t="s">
        <v>55</v>
      </c>
      <c r="K1268">
        <v>4</v>
      </c>
      <c r="L1268" t="s">
        <v>150</v>
      </c>
      <c r="M1268" t="s">
        <v>52</v>
      </c>
      <c r="N1268" t="s">
        <v>24</v>
      </c>
      <c r="O1268" t="s">
        <v>24</v>
      </c>
      <c r="P1268">
        <v>14</v>
      </c>
      <c r="Q1268" t="s">
        <v>84</v>
      </c>
      <c r="R1268" t="s">
        <v>95</v>
      </c>
      <c r="S1268" t="str">
        <f t="shared" si="19"/>
        <v>Adult</v>
      </c>
    </row>
    <row r="1269" spans="1:19" x14ac:dyDescent="0.3">
      <c r="A1269">
        <v>1268</v>
      </c>
      <c r="B1269">
        <v>47</v>
      </c>
      <c r="C1269" t="s">
        <v>17</v>
      </c>
      <c r="D1269" t="s">
        <v>111</v>
      </c>
      <c r="E1269" t="s">
        <v>19</v>
      </c>
      <c r="F1269">
        <v>83</v>
      </c>
      <c r="G1269" t="s">
        <v>45</v>
      </c>
      <c r="H1269" t="s">
        <v>34</v>
      </c>
      <c r="I1269" t="s">
        <v>22</v>
      </c>
      <c r="J1269" t="s">
        <v>35</v>
      </c>
      <c r="K1269">
        <v>2.7</v>
      </c>
      <c r="L1269" t="s">
        <v>150</v>
      </c>
      <c r="M1269" t="s">
        <v>52</v>
      </c>
      <c r="N1269" t="s">
        <v>24</v>
      </c>
      <c r="O1269" t="s">
        <v>24</v>
      </c>
      <c r="P1269">
        <v>41</v>
      </c>
      <c r="Q1269" t="s">
        <v>31</v>
      </c>
      <c r="R1269" t="s">
        <v>38</v>
      </c>
      <c r="S1269" t="str">
        <f t="shared" si="19"/>
        <v>Adult</v>
      </c>
    </row>
    <row r="1270" spans="1:19" x14ac:dyDescent="0.3">
      <c r="A1270">
        <v>1269</v>
      </c>
      <c r="B1270">
        <v>23</v>
      </c>
      <c r="C1270" t="s">
        <v>17</v>
      </c>
      <c r="D1270" t="s">
        <v>100</v>
      </c>
      <c r="E1270" t="s">
        <v>61</v>
      </c>
      <c r="F1270">
        <v>88</v>
      </c>
      <c r="G1270" t="s">
        <v>133</v>
      </c>
      <c r="H1270" t="s">
        <v>90</v>
      </c>
      <c r="I1270" t="s">
        <v>59</v>
      </c>
      <c r="J1270" t="s">
        <v>23</v>
      </c>
      <c r="K1270">
        <v>2.9</v>
      </c>
      <c r="L1270" t="s">
        <v>150</v>
      </c>
      <c r="M1270" t="s">
        <v>43</v>
      </c>
      <c r="N1270" t="s">
        <v>24</v>
      </c>
      <c r="O1270" t="s">
        <v>24</v>
      </c>
      <c r="P1270">
        <v>25</v>
      </c>
      <c r="Q1270" t="s">
        <v>84</v>
      </c>
      <c r="R1270" t="s">
        <v>74</v>
      </c>
      <c r="S1270" t="str">
        <f t="shared" si="19"/>
        <v>Adult</v>
      </c>
    </row>
    <row r="1271" spans="1:19" x14ac:dyDescent="0.3">
      <c r="A1271">
        <v>1270</v>
      </c>
      <c r="B1271">
        <v>43</v>
      </c>
      <c r="C1271" t="s">
        <v>17</v>
      </c>
      <c r="D1271" t="s">
        <v>104</v>
      </c>
      <c r="E1271" t="s">
        <v>65</v>
      </c>
      <c r="F1271">
        <v>53</v>
      </c>
      <c r="G1271" t="s">
        <v>127</v>
      </c>
      <c r="H1271" t="s">
        <v>42</v>
      </c>
      <c r="I1271" t="s">
        <v>91</v>
      </c>
      <c r="J1271" t="s">
        <v>35</v>
      </c>
      <c r="K1271">
        <v>3</v>
      </c>
      <c r="L1271" t="s">
        <v>150</v>
      </c>
      <c r="M1271" t="s">
        <v>52</v>
      </c>
      <c r="N1271" t="s">
        <v>24</v>
      </c>
      <c r="O1271" t="s">
        <v>24</v>
      </c>
      <c r="P1271">
        <v>47</v>
      </c>
      <c r="Q1271" t="s">
        <v>44</v>
      </c>
      <c r="R1271" t="s">
        <v>56</v>
      </c>
      <c r="S1271" t="str">
        <f t="shared" si="19"/>
        <v>Adult</v>
      </c>
    </row>
    <row r="1272" spans="1:19" x14ac:dyDescent="0.3">
      <c r="A1272">
        <v>1271</v>
      </c>
      <c r="B1272">
        <v>67</v>
      </c>
      <c r="C1272" t="s">
        <v>17</v>
      </c>
      <c r="D1272" t="s">
        <v>102</v>
      </c>
      <c r="E1272" t="s">
        <v>19</v>
      </c>
      <c r="F1272">
        <v>98</v>
      </c>
      <c r="G1272" t="s">
        <v>62</v>
      </c>
      <c r="H1272" t="s">
        <v>42</v>
      </c>
      <c r="I1272" t="s">
        <v>94</v>
      </c>
      <c r="J1272" t="s">
        <v>55</v>
      </c>
      <c r="K1272">
        <v>3.3</v>
      </c>
      <c r="L1272" t="s">
        <v>150</v>
      </c>
      <c r="M1272" t="s">
        <v>52</v>
      </c>
      <c r="N1272" t="s">
        <v>24</v>
      </c>
      <c r="O1272" t="s">
        <v>24</v>
      </c>
      <c r="P1272">
        <v>20</v>
      </c>
      <c r="Q1272" t="s">
        <v>31</v>
      </c>
      <c r="R1272" t="s">
        <v>47</v>
      </c>
      <c r="S1272" t="str">
        <f t="shared" si="19"/>
        <v>Senior</v>
      </c>
    </row>
    <row r="1273" spans="1:19" x14ac:dyDescent="0.3">
      <c r="A1273">
        <v>1272</v>
      </c>
      <c r="B1273">
        <v>70</v>
      </c>
      <c r="C1273" t="s">
        <v>17</v>
      </c>
      <c r="D1273" t="s">
        <v>104</v>
      </c>
      <c r="E1273" t="s">
        <v>65</v>
      </c>
      <c r="F1273">
        <v>57</v>
      </c>
      <c r="G1273" t="s">
        <v>20</v>
      </c>
      <c r="H1273" t="s">
        <v>34</v>
      </c>
      <c r="I1273" t="s">
        <v>22</v>
      </c>
      <c r="J1273" t="s">
        <v>35</v>
      </c>
      <c r="K1273">
        <v>4.3</v>
      </c>
      <c r="L1273" t="s">
        <v>150</v>
      </c>
      <c r="M1273" t="s">
        <v>72</v>
      </c>
      <c r="N1273" t="s">
        <v>24</v>
      </c>
      <c r="O1273" t="s">
        <v>24</v>
      </c>
      <c r="P1273">
        <v>42</v>
      </c>
      <c r="Q1273" t="s">
        <v>44</v>
      </c>
      <c r="R1273" t="s">
        <v>47</v>
      </c>
      <c r="S1273" t="str">
        <f t="shared" si="19"/>
        <v>Senior</v>
      </c>
    </row>
    <row r="1274" spans="1:19" x14ac:dyDescent="0.3">
      <c r="A1274">
        <v>1273</v>
      </c>
      <c r="B1274">
        <v>35</v>
      </c>
      <c r="C1274" t="s">
        <v>17</v>
      </c>
      <c r="D1274" t="s">
        <v>39</v>
      </c>
      <c r="E1274" t="s">
        <v>40</v>
      </c>
      <c r="F1274">
        <v>80</v>
      </c>
      <c r="G1274" t="s">
        <v>148</v>
      </c>
      <c r="H1274" t="s">
        <v>42</v>
      </c>
      <c r="I1274" t="s">
        <v>119</v>
      </c>
      <c r="J1274" t="s">
        <v>23</v>
      </c>
      <c r="K1274">
        <v>4.4000000000000004</v>
      </c>
      <c r="L1274" t="s">
        <v>150</v>
      </c>
      <c r="M1274" t="s">
        <v>25</v>
      </c>
      <c r="N1274" t="s">
        <v>24</v>
      </c>
      <c r="O1274" t="s">
        <v>24</v>
      </c>
      <c r="P1274">
        <v>16</v>
      </c>
      <c r="Q1274" t="s">
        <v>73</v>
      </c>
      <c r="R1274" t="s">
        <v>86</v>
      </c>
      <c r="S1274" t="str">
        <f t="shared" si="19"/>
        <v>Adult</v>
      </c>
    </row>
    <row r="1275" spans="1:19" x14ac:dyDescent="0.3">
      <c r="A1275">
        <v>1274</v>
      </c>
      <c r="B1275">
        <v>41</v>
      </c>
      <c r="C1275" t="s">
        <v>17</v>
      </c>
      <c r="D1275" t="s">
        <v>32</v>
      </c>
      <c r="E1275" t="s">
        <v>19</v>
      </c>
      <c r="F1275">
        <v>29</v>
      </c>
      <c r="G1275" t="s">
        <v>89</v>
      </c>
      <c r="H1275" t="s">
        <v>21</v>
      </c>
      <c r="I1275" t="s">
        <v>63</v>
      </c>
      <c r="J1275" t="s">
        <v>35</v>
      </c>
      <c r="K1275">
        <v>4.0999999999999996</v>
      </c>
      <c r="L1275" t="s">
        <v>150</v>
      </c>
      <c r="M1275" t="s">
        <v>43</v>
      </c>
      <c r="N1275" t="s">
        <v>24</v>
      </c>
      <c r="O1275" t="s">
        <v>24</v>
      </c>
      <c r="P1275">
        <v>32</v>
      </c>
      <c r="Q1275" t="s">
        <v>37</v>
      </c>
      <c r="R1275" t="s">
        <v>95</v>
      </c>
      <c r="S1275" t="str">
        <f t="shared" si="19"/>
        <v>Adult</v>
      </c>
    </row>
    <row r="1276" spans="1:19" x14ac:dyDescent="0.3">
      <c r="A1276">
        <v>1275</v>
      </c>
      <c r="B1276">
        <v>54</v>
      </c>
      <c r="C1276" t="s">
        <v>17</v>
      </c>
      <c r="D1276" t="s">
        <v>122</v>
      </c>
      <c r="E1276" t="s">
        <v>65</v>
      </c>
      <c r="F1276">
        <v>73</v>
      </c>
      <c r="G1276" t="s">
        <v>66</v>
      </c>
      <c r="H1276" t="s">
        <v>42</v>
      </c>
      <c r="I1276" t="s">
        <v>76</v>
      </c>
      <c r="J1276" t="s">
        <v>35</v>
      </c>
      <c r="K1276">
        <v>3.1</v>
      </c>
      <c r="L1276" t="s">
        <v>150</v>
      </c>
      <c r="M1276" t="s">
        <v>68</v>
      </c>
      <c r="N1276" t="s">
        <v>24</v>
      </c>
      <c r="O1276" t="s">
        <v>24</v>
      </c>
      <c r="P1276">
        <v>37</v>
      </c>
      <c r="Q1276" t="s">
        <v>44</v>
      </c>
      <c r="R1276" t="s">
        <v>56</v>
      </c>
      <c r="S1276" t="str">
        <f t="shared" si="19"/>
        <v>Senior</v>
      </c>
    </row>
    <row r="1277" spans="1:19" x14ac:dyDescent="0.3">
      <c r="A1277">
        <v>1276</v>
      </c>
      <c r="B1277">
        <v>55</v>
      </c>
      <c r="C1277" t="s">
        <v>17</v>
      </c>
      <c r="D1277" t="s">
        <v>28</v>
      </c>
      <c r="E1277" t="s">
        <v>19</v>
      </c>
      <c r="F1277">
        <v>32</v>
      </c>
      <c r="G1277" t="s">
        <v>70</v>
      </c>
      <c r="H1277" t="s">
        <v>34</v>
      </c>
      <c r="I1277" t="s">
        <v>46</v>
      </c>
      <c r="J1277" t="s">
        <v>55</v>
      </c>
      <c r="K1277">
        <v>4.5</v>
      </c>
      <c r="L1277" t="s">
        <v>150</v>
      </c>
      <c r="M1277" t="s">
        <v>52</v>
      </c>
      <c r="N1277" t="s">
        <v>24</v>
      </c>
      <c r="O1277" t="s">
        <v>24</v>
      </c>
      <c r="P1277">
        <v>1</v>
      </c>
      <c r="Q1277" t="s">
        <v>44</v>
      </c>
      <c r="R1277" t="s">
        <v>86</v>
      </c>
      <c r="S1277" t="str">
        <f t="shared" si="19"/>
        <v>Senior</v>
      </c>
    </row>
    <row r="1278" spans="1:19" x14ac:dyDescent="0.3">
      <c r="A1278">
        <v>1277</v>
      </c>
      <c r="B1278">
        <v>51</v>
      </c>
      <c r="C1278" t="s">
        <v>17</v>
      </c>
      <c r="D1278" t="s">
        <v>135</v>
      </c>
      <c r="E1278" t="s">
        <v>40</v>
      </c>
      <c r="F1278">
        <v>68</v>
      </c>
      <c r="G1278" t="s">
        <v>49</v>
      </c>
      <c r="H1278" t="s">
        <v>21</v>
      </c>
      <c r="I1278" t="s">
        <v>46</v>
      </c>
      <c r="J1278" t="s">
        <v>35</v>
      </c>
      <c r="K1278">
        <v>4.8</v>
      </c>
      <c r="L1278" t="s">
        <v>150</v>
      </c>
      <c r="M1278" t="s">
        <v>43</v>
      </c>
      <c r="N1278" t="s">
        <v>24</v>
      </c>
      <c r="O1278" t="s">
        <v>24</v>
      </c>
      <c r="P1278">
        <v>37</v>
      </c>
      <c r="Q1278" t="s">
        <v>73</v>
      </c>
      <c r="R1278" t="s">
        <v>38</v>
      </c>
      <c r="S1278" t="str">
        <f t="shared" si="19"/>
        <v>Senior</v>
      </c>
    </row>
    <row r="1279" spans="1:19" x14ac:dyDescent="0.3">
      <c r="A1279">
        <v>1278</v>
      </c>
      <c r="B1279">
        <v>19</v>
      </c>
      <c r="C1279" t="s">
        <v>17</v>
      </c>
      <c r="D1279" t="s">
        <v>18</v>
      </c>
      <c r="E1279" t="s">
        <v>19</v>
      </c>
      <c r="F1279">
        <v>97</v>
      </c>
      <c r="G1279" t="s">
        <v>41</v>
      </c>
      <c r="H1279" t="s">
        <v>21</v>
      </c>
      <c r="I1279" t="s">
        <v>94</v>
      </c>
      <c r="J1279" t="s">
        <v>35</v>
      </c>
      <c r="K1279">
        <v>5</v>
      </c>
      <c r="L1279" t="s">
        <v>150</v>
      </c>
      <c r="M1279" t="s">
        <v>25</v>
      </c>
      <c r="N1279" t="s">
        <v>24</v>
      </c>
      <c r="O1279" t="s">
        <v>24</v>
      </c>
      <c r="P1279">
        <v>5</v>
      </c>
      <c r="Q1279" t="s">
        <v>26</v>
      </c>
      <c r="R1279" t="s">
        <v>56</v>
      </c>
      <c r="S1279" t="str">
        <f t="shared" si="19"/>
        <v>Teenager</v>
      </c>
    </row>
    <row r="1280" spans="1:19" x14ac:dyDescent="0.3">
      <c r="A1280">
        <v>1279</v>
      </c>
      <c r="B1280">
        <v>28</v>
      </c>
      <c r="C1280" t="s">
        <v>17</v>
      </c>
      <c r="D1280" t="s">
        <v>57</v>
      </c>
      <c r="E1280" t="s">
        <v>19</v>
      </c>
      <c r="F1280">
        <v>98</v>
      </c>
      <c r="G1280" t="s">
        <v>138</v>
      </c>
      <c r="H1280" t="s">
        <v>42</v>
      </c>
      <c r="I1280" t="s">
        <v>81</v>
      </c>
      <c r="J1280" t="s">
        <v>55</v>
      </c>
      <c r="K1280">
        <v>2.8</v>
      </c>
      <c r="L1280" t="s">
        <v>150</v>
      </c>
      <c r="M1280" t="s">
        <v>43</v>
      </c>
      <c r="N1280" t="s">
        <v>24</v>
      </c>
      <c r="O1280" t="s">
        <v>24</v>
      </c>
      <c r="P1280">
        <v>31</v>
      </c>
      <c r="Q1280" t="s">
        <v>26</v>
      </c>
      <c r="R1280" t="s">
        <v>27</v>
      </c>
      <c r="S1280" t="str">
        <f t="shared" si="19"/>
        <v>Adult</v>
      </c>
    </row>
    <row r="1281" spans="1:19" x14ac:dyDescent="0.3">
      <c r="A1281">
        <v>1280</v>
      </c>
      <c r="B1281">
        <v>63</v>
      </c>
      <c r="C1281" t="s">
        <v>17</v>
      </c>
      <c r="D1281" t="s">
        <v>102</v>
      </c>
      <c r="E1281" t="s">
        <v>19</v>
      </c>
      <c r="F1281">
        <v>56</v>
      </c>
      <c r="G1281" t="s">
        <v>126</v>
      </c>
      <c r="H1281" t="s">
        <v>21</v>
      </c>
      <c r="I1281" t="s">
        <v>59</v>
      </c>
      <c r="J1281" t="s">
        <v>55</v>
      </c>
      <c r="K1281">
        <v>3.7</v>
      </c>
      <c r="L1281" t="s">
        <v>150</v>
      </c>
      <c r="M1281" t="s">
        <v>25</v>
      </c>
      <c r="N1281" t="s">
        <v>24</v>
      </c>
      <c r="O1281" t="s">
        <v>24</v>
      </c>
      <c r="P1281">
        <v>18</v>
      </c>
      <c r="Q1281" t="s">
        <v>84</v>
      </c>
      <c r="R1281" t="s">
        <v>47</v>
      </c>
      <c r="S1281" t="str">
        <f t="shared" si="19"/>
        <v>Senior</v>
      </c>
    </row>
    <row r="1282" spans="1:19" x14ac:dyDescent="0.3">
      <c r="A1282">
        <v>1281</v>
      </c>
      <c r="B1282">
        <v>30</v>
      </c>
      <c r="C1282" t="s">
        <v>17</v>
      </c>
      <c r="D1282" t="s">
        <v>93</v>
      </c>
      <c r="E1282" t="s">
        <v>19</v>
      </c>
      <c r="F1282">
        <v>78</v>
      </c>
      <c r="G1282" t="s">
        <v>140</v>
      </c>
      <c r="H1282" t="s">
        <v>21</v>
      </c>
      <c r="I1282" t="s">
        <v>50</v>
      </c>
      <c r="J1282" t="s">
        <v>23</v>
      </c>
      <c r="K1282">
        <v>4.4000000000000004</v>
      </c>
      <c r="L1282" t="s">
        <v>150</v>
      </c>
      <c r="M1282" t="s">
        <v>68</v>
      </c>
      <c r="N1282" t="s">
        <v>24</v>
      </c>
      <c r="O1282" t="s">
        <v>24</v>
      </c>
      <c r="P1282">
        <v>39</v>
      </c>
      <c r="Q1282" t="s">
        <v>26</v>
      </c>
      <c r="R1282" t="s">
        <v>95</v>
      </c>
      <c r="S1282" t="str">
        <f t="shared" si="19"/>
        <v>Adult</v>
      </c>
    </row>
    <row r="1283" spans="1:19" x14ac:dyDescent="0.3">
      <c r="A1283">
        <v>1282</v>
      </c>
      <c r="B1283">
        <v>29</v>
      </c>
      <c r="C1283" t="s">
        <v>17</v>
      </c>
      <c r="D1283" t="s">
        <v>131</v>
      </c>
      <c r="E1283" t="s">
        <v>65</v>
      </c>
      <c r="F1283">
        <v>81</v>
      </c>
      <c r="G1283" t="s">
        <v>125</v>
      </c>
      <c r="H1283" t="s">
        <v>42</v>
      </c>
      <c r="I1283" t="s">
        <v>76</v>
      </c>
      <c r="J1283" t="s">
        <v>35</v>
      </c>
      <c r="K1283">
        <v>4.5</v>
      </c>
      <c r="L1283" t="s">
        <v>150</v>
      </c>
      <c r="M1283" t="s">
        <v>72</v>
      </c>
      <c r="N1283" t="s">
        <v>24</v>
      </c>
      <c r="O1283" t="s">
        <v>24</v>
      </c>
      <c r="P1283">
        <v>8</v>
      </c>
      <c r="Q1283" t="s">
        <v>26</v>
      </c>
      <c r="R1283" t="s">
        <v>74</v>
      </c>
      <c r="S1283" t="str">
        <f t="shared" ref="S1283:S1346" si="20">IF(B1283&gt;50,"Senior",IF(B1283&gt;=20,"Adult","Teenager"))</f>
        <v>Adult</v>
      </c>
    </row>
    <row r="1284" spans="1:19" x14ac:dyDescent="0.3">
      <c r="A1284">
        <v>1283</v>
      </c>
      <c r="B1284">
        <v>24</v>
      </c>
      <c r="C1284" t="s">
        <v>17</v>
      </c>
      <c r="D1284" t="s">
        <v>53</v>
      </c>
      <c r="E1284" t="s">
        <v>19</v>
      </c>
      <c r="F1284">
        <v>68</v>
      </c>
      <c r="G1284" t="s">
        <v>80</v>
      </c>
      <c r="H1284" t="s">
        <v>21</v>
      </c>
      <c r="I1284" t="s">
        <v>81</v>
      </c>
      <c r="J1284" t="s">
        <v>23</v>
      </c>
      <c r="K1284">
        <v>3</v>
      </c>
      <c r="L1284" t="s">
        <v>150</v>
      </c>
      <c r="M1284" t="s">
        <v>36</v>
      </c>
      <c r="N1284" t="s">
        <v>24</v>
      </c>
      <c r="O1284" t="s">
        <v>24</v>
      </c>
      <c r="P1284">
        <v>20</v>
      </c>
      <c r="Q1284" t="s">
        <v>26</v>
      </c>
      <c r="R1284" t="s">
        <v>86</v>
      </c>
      <c r="S1284" t="str">
        <f t="shared" si="20"/>
        <v>Adult</v>
      </c>
    </row>
    <row r="1285" spans="1:19" x14ac:dyDescent="0.3">
      <c r="A1285">
        <v>1284</v>
      </c>
      <c r="B1285">
        <v>69</v>
      </c>
      <c r="C1285" t="s">
        <v>17</v>
      </c>
      <c r="D1285" t="s">
        <v>53</v>
      </c>
      <c r="E1285" t="s">
        <v>19</v>
      </c>
      <c r="F1285">
        <v>94</v>
      </c>
      <c r="G1285" t="s">
        <v>45</v>
      </c>
      <c r="H1285" t="s">
        <v>42</v>
      </c>
      <c r="I1285" t="s">
        <v>81</v>
      </c>
      <c r="J1285" t="s">
        <v>23</v>
      </c>
      <c r="K1285">
        <v>3.9</v>
      </c>
      <c r="L1285" t="s">
        <v>150</v>
      </c>
      <c r="M1285" t="s">
        <v>68</v>
      </c>
      <c r="N1285" t="s">
        <v>24</v>
      </c>
      <c r="O1285" t="s">
        <v>24</v>
      </c>
      <c r="P1285">
        <v>23</v>
      </c>
      <c r="Q1285" t="s">
        <v>84</v>
      </c>
      <c r="R1285" t="s">
        <v>95</v>
      </c>
      <c r="S1285" t="str">
        <f t="shared" si="20"/>
        <v>Senior</v>
      </c>
    </row>
    <row r="1286" spans="1:19" x14ac:dyDescent="0.3">
      <c r="A1286">
        <v>1285</v>
      </c>
      <c r="B1286">
        <v>65</v>
      </c>
      <c r="C1286" t="s">
        <v>17</v>
      </c>
      <c r="D1286" t="s">
        <v>79</v>
      </c>
      <c r="E1286" t="s">
        <v>19</v>
      </c>
      <c r="F1286">
        <v>93</v>
      </c>
      <c r="G1286" t="s">
        <v>70</v>
      </c>
      <c r="H1286" t="s">
        <v>42</v>
      </c>
      <c r="I1286" t="s">
        <v>92</v>
      </c>
      <c r="J1286" t="s">
        <v>35</v>
      </c>
      <c r="K1286">
        <v>3.9</v>
      </c>
      <c r="L1286" t="s">
        <v>150</v>
      </c>
      <c r="M1286" t="s">
        <v>25</v>
      </c>
      <c r="N1286" t="s">
        <v>24</v>
      </c>
      <c r="O1286" t="s">
        <v>24</v>
      </c>
      <c r="P1286">
        <v>38</v>
      </c>
      <c r="Q1286" t="s">
        <v>44</v>
      </c>
      <c r="R1286" t="s">
        <v>27</v>
      </c>
      <c r="S1286" t="str">
        <f t="shared" si="20"/>
        <v>Senior</v>
      </c>
    </row>
    <row r="1287" spans="1:19" x14ac:dyDescent="0.3">
      <c r="A1287">
        <v>1286</v>
      </c>
      <c r="B1287">
        <v>64</v>
      </c>
      <c r="C1287" t="s">
        <v>17</v>
      </c>
      <c r="D1287" t="s">
        <v>141</v>
      </c>
      <c r="E1287" t="s">
        <v>65</v>
      </c>
      <c r="F1287">
        <v>99</v>
      </c>
      <c r="G1287" t="s">
        <v>96</v>
      </c>
      <c r="H1287" t="s">
        <v>42</v>
      </c>
      <c r="I1287" t="s">
        <v>59</v>
      </c>
      <c r="J1287" t="s">
        <v>55</v>
      </c>
      <c r="K1287">
        <v>3.5</v>
      </c>
      <c r="L1287" t="s">
        <v>150</v>
      </c>
      <c r="M1287" t="s">
        <v>43</v>
      </c>
      <c r="N1287" t="s">
        <v>24</v>
      </c>
      <c r="O1287" t="s">
        <v>24</v>
      </c>
      <c r="P1287">
        <v>45</v>
      </c>
      <c r="Q1287" t="s">
        <v>73</v>
      </c>
      <c r="R1287" t="s">
        <v>27</v>
      </c>
      <c r="S1287" t="str">
        <f t="shared" si="20"/>
        <v>Senior</v>
      </c>
    </row>
    <row r="1288" spans="1:19" x14ac:dyDescent="0.3">
      <c r="A1288">
        <v>1287</v>
      </c>
      <c r="B1288">
        <v>40</v>
      </c>
      <c r="C1288" t="s">
        <v>17</v>
      </c>
      <c r="D1288" t="s">
        <v>141</v>
      </c>
      <c r="E1288" t="s">
        <v>65</v>
      </c>
      <c r="F1288">
        <v>49</v>
      </c>
      <c r="G1288" t="s">
        <v>62</v>
      </c>
      <c r="H1288" t="s">
        <v>21</v>
      </c>
      <c r="I1288" t="s">
        <v>132</v>
      </c>
      <c r="J1288" t="s">
        <v>23</v>
      </c>
      <c r="K1288">
        <v>4.9000000000000004</v>
      </c>
      <c r="L1288" t="s">
        <v>150</v>
      </c>
      <c r="M1288" t="s">
        <v>43</v>
      </c>
      <c r="N1288" t="s">
        <v>24</v>
      </c>
      <c r="O1288" t="s">
        <v>24</v>
      </c>
      <c r="P1288">
        <v>44</v>
      </c>
      <c r="Q1288" t="s">
        <v>84</v>
      </c>
      <c r="R1288" t="s">
        <v>27</v>
      </c>
      <c r="S1288" t="str">
        <f t="shared" si="20"/>
        <v>Adult</v>
      </c>
    </row>
    <row r="1289" spans="1:19" x14ac:dyDescent="0.3">
      <c r="A1289">
        <v>1288</v>
      </c>
      <c r="B1289">
        <v>24</v>
      </c>
      <c r="C1289" t="s">
        <v>17</v>
      </c>
      <c r="D1289" t="s">
        <v>32</v>
      </c>
      <c r="E1289" t="s">
        <v>19</v>
      </c>
      <c r="F1289">
        <v>28</v>
      </c>
      <c r="G1289" t="s">
        <v>138</v>
      </c>
      <c r="H1289" t="s">
        <v>90</v>
      </c>
      <c r="I1289" t="s">
        <v>142</v>
      </c>
      <c r="J1289" t="s">
        <v>23</v>
      </c>
      <c r="K1289">
        <v>3.4</v>
      </c>
      <c r="L1289" t="s">
        <v>150</v>
      </c>
      <c r="M1289" t="s">
        <v>52</v>
      </c>
      <c r="N1289" t="s">
        <v>24</v>
      </c>
      <c r="O1289" t="s">
        <v>24</v>
      </c>
      <c r="P1289">
        <v>20</v>
      </c>
      <c r="Q1289" t="s">
        <v>44</v>
      </c>
      <c r="R1289" t="s">
        <v>86</v>
      </c>
      <c r="S1289" t="str">
        <f t="shared" si="20"/>
        <v>Adult</v>
      </c>
    </row>
    <row r="1290" spans="1:19" x14ac:dyDescent="0.3">
      <c r="A1290">
        <v>1289</v>
      </c>
      <c r="B1290">
        <v>66</v>
      </c>
      <c r="C1290" t="s">
        <v>17</v>
      </c>
      <c r="D1290" t="s">
        <v>131</v>
      </c>
      <c r="E1290" t="s">
        <v>65</v>
      </c>
      <c r="F1290">
        <v>93</v>
      </c>
      <c r="G1290" t="s">
        <v>145</v>
      </c>
      <c r="H1290" t="s">
        <v>90</v>
      </c>
      <c r="I1290" t="s">
        <v>59</v>
      </c>
      <c r="J1290" t="s">
        <v>23</v>
      </c>
      <c r="K1290">
        <v>4.0999999999999996</v>
      </c>
      <c r="L1290" t="s">
        <v>150</v>
      </c>
      <c r="M1290" t="s">
        <v>52</v>
      </c>
      <c r="N1290" t="s">
        <v>24</v>
      </c>
      <c r="O1290" t="s">
        <v>24</v>
      </c>
      <c r="P1290">
        <v>34</v>
      </c>
      <c r="Q1290" t="s">
        <v>44</v>
      </c>
      <c r="R1290" t="s">
        <v>74</v>
      </c>
      <c r="S1290" t="str">
        <f t="shared" si="20"/>
        <v>Senior</v>
      </c>
    </row>
    <row r="1291" spans="1:19" x14ac:dyDescent="0.3">
      <c r="A1291">
        <v>1290</v>
      </c>
      <c r="B1291">
        <v>35</v>
      </c>
      <c r="C1291" t="s">
        <v>17</v>
      </c>
      <c r="D1291" t="s">
        <v>100</v>
      </c>
      <c r="E1291" t="s">
        <v>61</v>
      </c>
      <c r="F1291">
        <v>24</v>
      </c>
      <c r="G1291" t="s">
        <v>80</v>
      </c>
      <c r="H1291" t="s">
        <v>42</v>
      </c>
      <c r="I1291" t="s">
        <v>106</v>
      </c>
      <c r="J1291" t="s">
        <v>55</v>
      </c>
      <c r="K1291">
        <v>2.9</v>
      </c>
      <c r="L1291" t="s">
        <v>150</v>
      </c>
      <c r="M1291" t="s">
        <v>43</v>
      </c>
      <c r="N1291" t="s">
        <v>24</v>
      </c>
      <c r="O1291" t="s">
        <v>24</v>
      </c>
      <c r="P1291">
        <v>10</v>
      </c>
      <c r="Q1291" t="s">
        <v>44</v>
      </c>
      <c r="R1291" t="s">
        <v>38</v>
      </c>
      <c r="S1291" t="str">
        <f t="shared" si="20"/>
        <v>Adult</v>
      </c>
    </row>
    <row r="1292" spans="1:19" x14ac:dyDescent="0.3">
      <c r="A1292">
        <v>1291</v>
      </c>
      <c r="B1292">
        <v>67</v>
      </c>
      <c r="C1292" t="s">
        <v>17</v>
      </c>
      <c r="D1292" t="s">
        <v>85</v>
      </c>
      <c r="E1292" t="s">
        <v>19</v>
      </c>
      <c r="F1292">
        <v>35</v>
      </c>
      <c r="G1292" t="s">
        <v>126</v>
      </c>
      <c r="H1292" t="s">
        <v>42</v>
      </c>
      <c r="I1292" t="s">
        <v>124</v>
      </c>
      <c r="J1292" t="s">
        <v>35</v>
      </c>
      <c r="K1292">
        <v>3.4</v>
      </c>
      <c r="L1292" t="s">
        <v>150</v>
      </c>
      <c r="M1292" t="s">
        <v>36</v>
      </c>
      <c r="N1292" t="s">
        <v>24</v>
      </c>
      <c r="O1292" t="s">
        <v>24</v>
      </c>
      <c r="P1292">
        <v>3</v>
      </c>
      <c r="Q1292" t="s">
        <v>44</v>
      </c>
      <c r="R1292" t="s">
        <v>47</v>
      </c>
      <c r="S1292" t="str">
        <f t="shared" si="20"/>
        <v>Senior</v>
      </c>
    </row>
    <row r="1293" spans="1:19" x14ac:dyDescent="0.3">
      <c r="A1293">
        <v>1292</v>
      </c>
      <c r="B1293">
        <v>69</v>
      </c>
      <c r="C1293" t="s">
        <v>17</v>
      </c>
      <c r="D1293" t="s">
        <v>39</v>
      </c>
      <c r="E1293" t="s">
        <v>40</v>
      </c>
      <c r="F1293">
        <v>68</v>
      </c>
      <c r="G1293" t="s">
        <v>145</v>
      </c>
      <c r="H1293" t="s">
        <v>34</v>
      </c>
      <c r="I1293" t="s">
        <v>116</v>
      </c>
      <c r="J1293" t="s">
        <v>35</v>
      </c>
      <c r="K1293">
        <v>3.2</v>
      </c>
      <c r="L1293" t="s">
        <v>150</v>
      </c>
      <c r="M1293" t="s">
        <v>68</v>
      </c>
      <c r="N1293" t="s">
        <v>24</v>
      </c>
      <c r="O1293" t="s">
        <v>24</v>
      </c>
      <c r="P1293">
        <v>23</v>
      </c>
      <c r="Q1293" t="s">
        <v>84</v>
      </c>
      <c r="R1293" t="s">
        <v>27</v>
      </c>
      <c r="S1293" t="str">
        <f t="shared" si="20"/>
        <v>Senior</v>
      </c>
    </row>
    <row r="1294" spans="1:19" x14ac:dyDescent="0.3">
      <c r="A1294">
        <v>1293</v>
      </c>
      <c r="B1294">
        <v>26</v>
      </c>
      <c r="C1294" t="s">
        <v>17</v>
      </c>
      <c r="D1294" t="s">
        <v>131</v>
      </c>
      <c r="E1294" t="s">
        <v>65</v>
      </c>
      <c r="F1294">
        <v>61</v>
      </c>
      <c r="G1294" t="s">
        <v>20</v>
      </c>
      <c r="H1294" t="s">
        <v>42</v>
      </c>
      <c r="I1294" t="s">
        <v>30</v>
      </c>
      <c r="J1294" t="s">
        <v>51</v>
      </c>
      <c r="K1294">
        <v>3.9</v>
      </c>
      <c r="L1294" t="s">
        <v>150</v>
      </c>
      <c r="M1294" t="s">
        <v>36</v>
      </c>
      <c r="N1294" t="s">
        <v>24</v>
      </c>
      <c r="O1294" t="s">
        <v>24</v>
      </c>
      <c r="P1294">
        <v>42</v>
      </c>
      <c r="Q1294" t="s">
        <v>73</v>
      </c>
      <c r="R1294" t="s">
        <v>47</v>
      </c>
      <c r="S1294" t="str">
        <f t="shared" si="20"/>
        <v>Adult</v>
      </c>
    </row>
    <row r="1295" spans="1:19" x14ac:dyDescent="0.3">
      <c r="A1295">
        <v>1294</v>
      </c>
      <c r="B1295">
        <v>23</v>
      </c>
      <c r="C1295" t="s">
        <v>17</v>
      </c>
      <c r="D1295" t="s">
        <v>28</v>
      </c>
      <c r="E1295" t="s">
        <v>19</v>
      </c>
      <c r="F1295">
        <v>74</v>
      </c>
      <c r="G1295" t="s">
        <v>101</v>
      </c>
      <c r="H1295" t="s">
        <v>90</v>
      </c>
      <c r="I1295" t="s">
        <v>132</v>
      </c>
      <c r="J1295" t="s">
        <v>55</v>
      </c>
      <c r="K1295">
        <v>4.0999999999999996</v>
      </c>
      <c r="L1295" t="s">
        <v>150</v>
      </c>
      <c r="M1295" t="s">
        <v>52</v>
      </c>
      <c r="N1295" t="s">
        <v>24</v>
      </c>
      <c r="O1295" t="s">
        <v>24</v>
      </c>
      <c r="P1295">
        <v>30</v>
      </c>
      <c r="Q1295" t="s">
        <v>84</v>
      </c>
      <c r="R1295" t="s">
        <v>47</v>
      </c>
      <c r="S1295" t="str">
        <f t="shared" si="20"/>
        <v>Adult</v>
      </c>
    </row>
    <row r="1296" spans="1:19" x14ac:dyDescent="0.3">
      <c r="A1296">
        <v>1295</v>
      </c>
      <c r="B1296">
        <v>27</v>
      </c>
      <c r="C1296" t="s">
        <v>17</v>
      </c>
      <c r="D1296" t="s">
        <v>53</v>
      </c>
      <c r="E1296" t="s">
        <v>19</v>
      </c>
      <c r="F1296">
        <v>64</v>
      </c>
      <c r="G1296" t="s">
        <v>103</v>
      </c>
      <c r="H1296" t="s">
        <v>42</v>
      </c>
      <c r="I1296" t="s">
        <v>63</v>
      </c>
      <c r="J1296" t="s">
        <v>51</v>
      </c>
      <c r="K1296">
        <v>4.5</v>
      </c>
      <c r="L1296" t="s">
        <v>150</v>
      </c>
      <c r="M1296" t="s">
        <v>52</v>
      </c>
      <c r="N1296" t="s">
        <v>24</v>
      </c>
      <c r="O1296" t="s">
        <v>24</v>
      </c>
      <c r="P1296">
        <v>21</v>
      </c>
      <c r="Q1296" t="s">
        <v>31</v>
      </c>
      <c r="R1296" t="s">
        <v>95</v>
      </c>
      <c r="S1296" t="str">
        <f t="shared" si="20"/>
        <v>Adult</v>
      </c>
    </row>
    <row r="1297" spans="1:19" x14ac:dyDescent="0.3">
      <c r="A1297">
        <v>1296</v>
      </c>
      <c r="B1297">
        <v>30</v>
      </c>
      <c r="C1297" t="s">
        <v>17</v>
      </c>
      <c r="D1297" t="s">
        <v>48</v>
      </c>
      <c r="E1297" t="s">
        <v>40</v>
      </c>
      <c r="F1297">
        <v>60</v>
      </c>
      <c r="G1297" t="s">
        <v>128</v>
      </c>
      <c r="H1297" t="s">
        <v>42</v>
      </c>
      <c r="I1297" t="s">
        <v>76</v>
      </c>
      <c r="J1297" t="s">
        <v>55</v>
      </c>
      <c r="K1297">
        <v>2.8</v>
      </c>
      <c r="L1297" t="s">
        <v>150</v>
      </c>
      <c r="M1297" t="s">
        <v>52</v>
      </c>
      <c r="N1297" t="s">
        <v>24</v>
      </c>
      <c r="O1297" t="s">
        <v>24</v>
      </c>
      <c r="P1297">
        <v>50</v>
      </c>
      <c r="Q1297" t="s">
        <v>44</v>
      </c>
      <c r="R1297" t="s">
        <v>38</v>
      </c>
      <c r="S1297" t="str">
        <f t="shared" si="20"/>
        <v>Adult</v>
      </c>
    </row>
    <row r="1298" spans="1:19" x14ac:dyDescent="0.3">
      <c r="A1298">
        <v>1297</v>
      </c>
      <c r="B1298">
        <v>48</v>
      </c>
      <c r="C1298" t="s">
        <v>17</v>
      </c>
      <c r="D1298" t="s">
        <v>32</v>
      </c>
      <c r="E1298" t="s">
        <v>19</v>
      </c>
      <c r="F1298">
        <v>29</v>
      </c>
      <c r="G1298" t="s">
        <v>145</v>
      </c>
      <c r="H1298" t="s">
        <v>34</v>
      </c>
      <c r="I1298" t="s">
        <v>83</v>
      </c>
      <c r="J1298" t="s">
        <v>35</v>
      </c>
      <c r="K1298">
        <v>2.8</v>
      </c>
      <c r="L1298" t="s">
        <v>150</v>
      </c>
      <c r="M1298" t="s">
        <v>25</v>
      </c>
      <c r="N1298" t="s">
        <v>24</v>
      </c>
      <c r="O1298" t="s">
        <v>24</v>
      </c>
      <c r="P1298">
        <v>16</v>
      </c>
      <c r="Q1298" t="s">
        <v>31</v>
      </c>
      <c r="R1298" t="s">
        <v>74</v>
      </c>
      <c r="S1298" t="str">
        <f t="shared" si="20"/>
        <v>Adult</v>
      </c>
    </row>
    <row r="1299" spans="1:19" x14ac:dyDescent="0.3">
      <c r="A1299">
        <v>1298</v>
      </c>
      <c r="B1299">
        <v>44</v>
      </c>
      <c r="C1299" t="s">
        <v>17</v>
      </c>
      <c r="D1299" t="s">
        <v>39</v>
      </c>
      <c r="E1299" t="s">
        <v>40</v>
      </c>
      <c r="F1299">
        <v>85</v>
      </c>
      <c r="G1299" t="s">
        <v>125</v>
      </c>
      <c r="H1299" t="s">
        <v>42</v>
      </c>
      <c r="I1299" t="s">
        <v>63</v>
      </c>
      <c r="J1299" t="s">
        <v>51</v>
      </c>
      <c r="K1299">
        <v>4.5999999999999996</v>
      </c>
      <c r="L1299" t="s">
        <v>150</v>
      </c>
      <c r="M1299" t="s">
        <v>52</v>
      </c>
      <c r="N1299" t="s">
        <v>24</v>
      </c>
      <c r="O1299" t="s">
        <v>24</v>
      </c>
      <c r="P1299">
        <v>32</v>
      </c>
      <c r="Q1299" t="s">
        <v>26</v>
      </c>
      <c r="R1299" t="s">
        <v>47</v>
      </c>
      <c r="S1299" t="str">
        <f t="shared" si="20"/>
        <v>Adult</v>
      </c>
    </row>
    <row r="1300" spans="1:19" x14ac:dyDescent="0.3">
      <c r="A1300">
        <v>1299</v>
      </c>
      <c r="B1300">
        <v>29</v>
      </c>
      <c r="C1300" t="s">
        <v>17</v>
      </c>
      <c r="D1300" t="s">
        <v>93</v>
      </c>
      <c r="E1300" t="s">
        <v>19</v>
      </c>
      <c r="F1300">
        <v>81</v>
      </c>
      <c r="G1300" t="s">
        <v>114</v>
      </c>
      <c r="H1300" t="s">
        <v>34</v>
      </c>
      <c r="I1300" t="s">
        <v>124</v>
      </c>
      <c r="J1300" t="s">
        <v>51</v>
      </c>
      <c r="K1300">
        <v>3</v>
      </c>
      <c r="L1300" t="s">
        <v>150</v>
      </c>
      <c r="M1300" t="s">
        <v>36</v>
      </c>
      <c r="N1300" t="s">
        <v>24</v>
      </c>
      <c r="O1300" t="s">
        <v>24</v>
      </c>
      <c r="P1300">
        <v>14</v>
      </c>
      <c r="Q1300" t="s">
        <v>73</v>
      </c>
      <c r="R1300" t="s">
        <v>27</v>
      </c>
      <c r="S1300" t="str">
        <f t="shared" si="20"/>
        <v>Adult</v>
      </c>
    </row>
    <row r="1301" spans="1:19" x14ac:dyDescent="0.3">
      <c r="A1301">
        <v>1300</v>
      </c>
      <c r="B1301">
        <v>29</v>
      </c>
      <c r="C1301" t="s">
        <v>17</v>
      </c>
      <c r="D1301" t="s">
        <v>131</v>
      </c>
      <c r="E1301" t="s">
        <v>65</v>
      </c>
      <c r="F1301">
        <v>23</v>
      </c>
      <c r="G1301" t="s">
        <v>58</v>
      </c>
      <c r="H1301" t="s">
        <v>21</v>
      </c>
      <c r="I1301" t="s">
        <v>83</v>
      </c>
      <c r="J1301" t="s">
        <v>55</v>
      </c>
      <c r="K1301">
        <v>3.6</v>
      </c>
      <c r="L1301" t="s">
        <v>150</v>
      </c>
      <c r="M1301" t="s">
        <v>68</v>
      </c>
      <c r="N1301" t="s">
        <v>24</v>
      </c>
      <c r="O1301" t="s">
        <v>24</v>
      </c>
      <c r="P1301">
        <v>42</v>
      </c>
      <c r="Q1301" t="s">
        <v>26</v>
      </c>
      <c r="R1301" t="s">
        <v>74</v>
      </c>
      <c r="S1301" t="str">
        <f t="shared" si="20"/>
        <v>Adult</v>
      </c>
    </row>
    <row r="1302" spans="1:19" x14ac:dyDescent="0.3">
      <c r="A1302">
        <v>1301</v>
      </c>
      <c r="B1302">
        <v>67</v>
      </c>
      <c r="C1302" t="s">
        <v>17</v>
      </c>
      <c r="D1302" t="s">
        <v>111</v>
      </c>
      <c r="E1302" t="s">
        <v>19</v>
      </c>
      <c r="F1302">
        <v>100</v>
      </c>
      <c r="G1302" t="s">
        <v>62</v>
      </c>
      <c r="H1302" t="s">
        <v>42</v>
      </c>
      <c r="I1302" t="s">
        <v>59</v>
      </c>
      <c r="J1302" t="s">
        <v>35</v>
      </c>
      <c r="K1302">
        <v>4.5</v>
      </c>
      <c r="L1302" t="s">
        <v>150</v>
      </c>
      <c r="M1302" t="s">
        <v>43</v>
      </c>
      <c r="N1302" t="s">
        <v>24</v>
      </c>
      <c r="O1302" t="s">
        <v>24</v>
      </c>
      <c r="P1302">
        <v>47</v>
      </c>
      <c r="Q1302" t="s">
        <v>37</v>
      </c>
      <c r="R1302" t="s">
        <v>95</v>
      </c>
      <c r="S1302" t="str">
        <f t="shared" si="20"/>
        <v>Senior</v>
      </c>
    </row>
    <row r="1303" spans="1:19" x14ac:dyDescent="0.3">
      <c r="A1303">
        <v>1302</v>
      </c>
      <c r="B1303">
        <v>42</v>
      </c>
      <c r="C1303" t="s">
        <v>17</v>
      </c>
      <c r="D1303" t="s">
        <v>53</v>
      </c>
      <c r="E1303" t="s">
        <v>19</v>
      </c>
      <c r="F1303">
        <v>54</v>
      </c>
      <c r="G1303" t="s">
        <v>29</v>
      </c>
      <c r="H1303" t="s">
        <v>42</v>
      </c>
      <c r="I1303" t="s">
        <v>119</v>
      </c>
      <c r="J1303" t="s">
        <v>55</v>
      </c>
      <c r="K1303">
        <v>5</v>
      </c>
      <c r="L1303" t="s">
        <v>150</v>
      </c>
      <c r="M1303" t="s">
        <v>25</v>
      </c>
      <c r="N1303" t="s">
        <v>24</v>
      </c>
      <c r="O1303" t="s">
        <v>24</v>
      </c>
      <c r="P1303">
        <v>21</v>
      </c>
      <c r="Q1303" t="s">
        <v>84</v>
      </c>
      <c r="R1303" t="s">
        <v>38</v>
      </c>
      <c r="S1303" t="str">
        <f t="shared" si="20"/>
        <v>Adult</v>
      </c>
    </row>
    <row r="1304" spans="1:19" x14ac:dyDescent="0.3">
      <c r="A1304">
        <v>1303</v>
      </c>
      <c r="B1304">
        <v>23</v>
      </c>
      <c r="C1304" t="s">
        <v>17</v>
      </c>
      <c r="D1304" t="s">
        <v>48</v>
      </c>
      <c r="E1304" t="s">
        <v>40</v>
      </c>
      <c r="F1304">
        <v>25</v>
      </c>
      <c r="G1304" t="s">
        <v>133</v>
      </c>
      <c r="H1304" t="s">
        <v>42</v>
      </c>
      <c r="I1304" t="s">
        <v>78</v>
      </c>
      <c r="J1304" t="s">
        <v>55</v>
      </c>
      <c r="K1304">
        <v>2.9</v>
      </c>
      <c r="L1304" t="s">
        <v>150</v>
      </c>
      <c r="M1304" t="s">
        <v>43</v>
      </c>
      <c r="N1304" t="s">
        <v>24</v>
      </c>
      <c r="O1304" t="s">
        <v>24</v>
      </c>
      <c r="P1304">
        <v>37</v>
      </c>
      <c r="Q1304" t="s">
        <v>37</v>
      </c>
      <c r="R1304" t="s">
        <v>86</v>
      </c>
      <c r="S1304" t="str">
        <f t="shared" si="20"/>
        <v>Adult</v>
      </c>
    </row>
    <row r="1305" spans="1:19" x14ac:dyDescent="0.3">
      <c r="A1305">
        <v>1304</v>
      </c>
      <c r="B1305">
        <v>34</v>
      </c>
      <c r="C1305" t="s">
        <v>17</v>
      </c>
      <c r="D1305" t="s">
        <v>18</v>
      </c>
      <c r="E1305" t="s">
        <v>19</v>
      </c>
      <c r="F1305">
        <v>32</v>
      </c>
      <c r="G1305" t="s">
        <v>82</v>
      </c>
      <c r="H1305" t="s">
        <v>21</v>
      </c>
      <c r="I1305" t="s">
        <v>63</v>
      </c>
      <c r="J1305" t="s">
        <v>51</v>
      </c>
      <c r="K1305">
        <v>3.1</v>
      </c>
      <c r="L1305" t="s">
        <v>150</v>
      </c>
      <c r="M1305" t="s">
        <v>43</v>
      </c>
      <c r="N1305" t="s">
        <v>24</v>
      </c>
      <c r="O1305" t="s">
        <v>24</v>
      </c>
      <c r="P1305">
        <v>10</v>
      </c>
      <c r="Q1305" t="s">
        <v>37</v>
      </c>
      <c r="R1305" t="s">
        <v>47</v>
      </c>
      <c r="S1305" t="str">
        <f t="shared" si="20"/>
        <v>Adult</v>
      </c>
    </row>
    <row r="1306" spans="1:19" x14ac:dyDescent="0.3">
      <c r="A1306">
        <v>1305</v>
      </c>
      <c r="B1306">
        <v>64</v>
      </c>
      <c r="C1306" t="s">
        <v>17</v>
      </c>
      <c r="D1306" t="s">
        <v>130</v>
      </c>
      <c r="E1306" t="s">
        <v>65</v>
      </c>
      <c r="F1306">
        <v>63</v>
      </c>
      <c r="G1306" t="s">
        <v>54</v>
      </c>
      <c r="H1306" t="s">
        <v>34</v>
      </c>
      <c r="I1306" t="s">
        <v>119</v>
      </c>
      <c r="J1306" t="s">
        <v>35</v>
      </c>
      <c r="K1306">
        <v>4</v>
      </c>
      <c r="L1306" t="s">
        <v>150</v>
      </c>
      <c r="M1306" t="s">
        <v>68</v>
      </c>
      <c r="N1306" t="s">
        <v>24</v>
      </c>
      <c r="O1306" t="s">
        <v>24</v>
      </c>
      <c r="P1306">
        <v>18</v>
      </c>
      <c r="Q1306" t="s">
        <v>44</v>
      </c>
      <c r="R1306" t="s">
        <v>95</v>
      </c>
      <c r="S1306" t="str">
        <f t="shared" si="20"/>
        <v>Senior</v>
      </c>
    </row>
    <row r="1307" spans="1:19" x14ac:dyDescent="0.3">
      <c r="A1307">
        <v>1306</v>
      </c>
      <c r="B1307">
        <v>31</v>
      </c>
      <c r="C1307" t="s">
        <v>17</v>
      </c>
      <c r="D1307" t="s">
        <v>93</v>
      </c>
      <c r="E1307" t="s">
        <v>19</v>
      </c>
      <c r="F1307">
        <v>56</v>
      </c>
      <c r="G1307" t="s">
        <v>89</v>
      </c>
      <c r="H1307" t="s">
        <v>90</v>
      </c>
      <c r="I1307" t="s">
        <v>98</v>
      </c>
      <c r="J1307" t="s">
        <v>35</v>
      </c>
      <c r="K1307">
        <v>4.5</v>
      </c>
      <c r="L1307" t="s">
        <v>150</v>
      </c>
      <c r="M1307" t="s">
        <v>25</v>
      </c>
      <c r="N1307" t="s">
        <v>24</v>
      </c>
      <c r="O1307" t="s">
        <v>24</v>
      </c>
      <c r="P1307">
        <v>2</v>
      </c>
      <c r="Q1307" t="s">
        <v>44</v>
      </c>
      <c r="R1307" t="s">
        <v>95</v>
      </c>
      <c r="S1307" t="str">
        <f t="shared" si="20"/>
        <v>Adult</v>
      </c>
    </row>
    <row r="1308" spans="1:19" x14ac:dyDescent="0.3">
      <c r="A1308">
        <v>1307</v>
      </c>
      <c r="B1308">
        <v>54</v>
      </c>
      <c r="C1308" t="s">
        <v>17</v>
      </c>
      <c r="D1308" t="s">
        <v>28</v>
      </c>
      <c r="E1308" t="s">
        <v>19</v>
      </c>
      <c r="F1308">
        <v>33</v>
      </c>
      <c r="G1308" t="s">
        <v>118</v>
      </c>
      <c r="H1308" t="s">
        <v>21</v>
      </c>
      <c r="I1308" t="s">
        <v>108</v>
      </c>
      <c r="J1308" t="s">
        <v>23</v>
      </c>
      <c r="K1308">
        <v>4.5</v>
      </c>
      <c r="L1308" t="s">
        <v>150</v>
      </c>
      <c r="M1308" t="s">
        <v>43</v>
      </c>
      <c r="N1308" t="s">
        <v>24</v>
      </c>
      <c r="O1308" t="s">
        <v>24</v>
      </c>
      <c r="P1308">
        <v>40</v>
      </c>
      <c r="Q1308" t="s">
        <v>44</v>
      </c>
      <c r="R1308" t="s">
        <v>47</v>
      </c>
      <c r="S1308" t="str">
        <f t="shared" si="20"/>
        <v>Senior</v>
      </c>
    </row>
    <row r="1309" spans="1:19" x14ac:dyDescent="0.3">
      <c r="A1309">
        <v>1308</v>
      </c>
      <c r="B1309">
        <v>23</v>
      </c>
      <c r="C1309" t="s">
        <v>17</v>
      </c>
      <c r="D1309" t="s">
        <v>60</v>
      </c>
      <c r="E1309" t="s">
        <v>61</v>
      </c>
      <c r="F1309">
        <v>32</v>
      </c>
      <c r="G1309" t="s">
        <v>66</v>
      </c>
      <c r="H1309" t="s">
        <v>21</v>
      </c>
      <c r="I1309" t="s">
        <v>92</v>
      </c>
      <c r="J1309" t="s">
        <v>51</v>
      </c>
      <c r="K1309">
        <v>3.1</v>
      </c>
      <c r="L1309" t="s">
        <v>150</v>
      </c>
      <c r="M1309" t="s">
        <v>25</v>
      </c>
      <c r="N1309" t="s">
        <v>24</v>
      </c>
      <c r="O1309" t="s">
        <v>24</v>
      </c>
      <c r="P1309">
        <v>43</v>
      </c>
      <c r="Q1309" t="s">
        <v>44</v>
      </c>
      <c r="R1309" t="s">
        <v>47</v>
      </c>
      <c r="S1309" t="str">
        <f t="shared" si="20"/>
        <v>Adult</v>
      </c>
    </row>
    <row r="1310" spans="1:19" x14ac:dyDescent="0.3">
      <c r="A1310">
        <v>1309</v>
      </c>
      <c r="B1310">
        <v>59</v>
      </c>
      <c r="C1310" t="s">
        <v>17</v>
      </c>
      <c r="D1310" t="s">
        <v>79</v>
      </c>
      <c r="E1310" t="s">
        <v>19</v>
      </c>
      <c r="F1310">
        <v>38</v>
      </c>
      <c r="G1310" t="s">
        <v>41</v>
      </c>
      <c r="H1310" t="s">
        <v>21</v>
      </c>
      <c r="I1310" t="s">
        <v>106</v>
      </c>
      <c r="J1310" t="s">
        <v>51</v>
      </c>
      <c r="K1310">
        <v>4.4000000000000004</v>
      </c>
      <c r="L1310" t="s">
        <v>150</v>
      </c>
      <c r="M1310" t="s">
        <v>43</v>
      </c>
      <c r="N1310" t="s">
        <v>24</v>
      </c>
      <c r="O1310" t="s">
        <v>24</v>
      </c>
      <c r="P1310">
        <v>14</v>
      </c>
      <c r="Q1310" t="s">
        <v>37</v>
      </c>
      <c r="R1310" t="s">
        <v>95</v>
      </c>
      <c r="S1310" t="str">
        <f t="shared" si="20"/>
        <v>Senior</v>
      </c>
    </row>
    <row r="1311" spans="1:19" x14ac:dyDescent="0.3">
      <c r="A1311">
        <v>1310</v>
      </c>
      <c r="B1311">
        <v>32</v>
      </c>
      <c r="C1311" t="s">
        <v>17</v>
      </c>
      <c r="D1311" t="s">
        <v>18</v>
      </c>
      <c r="E1311" t="s">
        <v>19</v>
      </c>
      <c r="F1311">
        <v>21</v>
      </c>
      <c r="G1311" t="s">
        <v>75</v>
      </c>
      <c r="H1311" t="s">
        <v>21</v>
      </c>
      <c r="I1311" t="s">
        <v>91</v>
      </c>
      <c r="J1311" t="s">
        <v>51</v>
      </c>
      <c r="K1311">
        <v>4.7</v>
      </c>
      <c r="L1311" t="s">
        <v>150</v>
      </c>
      <c r="M1311" t="s">
        <v>72</v>
      </c>
      <c r="N1311" t="s">
        <v>24</v>
      </c>
      <c r="O1311" t="s">
        <v>24</v>
      </c>
      <c r="P1311">
        <v>41</v>
      </c>
      <c r="Q1311" t="s">
        <v>31</v>
      </c>
      <c r="R1311" t="s">
        <v>56</v>
      </c>
      <c r="S1311" t="str">
        <f t="shared" si="20"/>
        <v>Adult</v>
      </c>
    </row>
    <row r="1312" spans="1:19" x14ac:dyDescent="0.3">
      <c r="A1312">
        <v>1311</v>
      </c>
      <c r="B1312">
        <v>43</v>
      </c>
      <c r="C1312" t="s">
        <v>17</v>
      </c>
      <c r="D1312" t="s">
        <v>102</v>
      </c>
      <c r="E1312" t="s">
        <v>19</v>
      </c>
      <c r="F1312">
        <v>59</v>
      </c>
      <c r="G1312" t="s">
        <v>129</v>
      </c>
      <c r="H1312" t="s">
        <v>21</v>
      </c>
      <c r="I1312" t="s">
        <v>108</v>
      </c>
      <c r="J1312" t="s">
        <v>23</v>
      </c>
      <c r="K1312">
        <v>3.1</v>
      </c>
      <c r="L1312" t="s">
        <v>150</v>
      </c>
      <c r="M1312" t="s">
        <v>72</v>
      </c>
      <c r="N1312" t="s">
        <v>24</v>
      </c>
      <c r="O1312" t="s">
        <v>24</v>
      </c>
      <c r="P1312">
        <v>38</v>
      </c>
      <c r="Q1312" t="s">
        <v>37</v>
      </c>
      <c r="R1312" t="s">
        <v>95</v>
      </c>
      <c r="S1312" t="str">
        <f t="shared" si="20"/>
        <v>Adult</v>
      </c>
    </row>
    <row r="1313" spans="1:19" x14ac:dyDescent="0.3">
      <c r="A1313">
        <v>1312</v>
      </c>
      <c r="B1313">
        <v>32</v>
      </c>
      <c r="C1313" t="s">
        <v>17</v>
      </c>
      <c r="D1313" t="s">
        <v>69</v>
      </c>
      <c r="E1313" t="s">
        <v>40</v>
      </c>
      <c r="F1313">
        <v>87</v>
      </c>
      <c r="G1313" t="s">
        <v>120</v>
      </c>
      <c r="H1313" t="s">
        <v>42</v>
      </c>
      <c r="I1313" t="s">
        <v>30</v>
      </c>
      <c r="J1313" t="s">
        <v>55</v>
      </c>
      <c r="K1313">
        <v>4.2</v>
      </c>
      <c r="L1313" t="s">
        <v>150</v>
      </c>
      <c r="M1313" t="s">
        <v>25</v>
      </c>
      <c r="N1313" t="s">
        <v>24</v>
      </c>
      <c r="O1313" t="s">
        <v>24</v>
      </c>
      <c r="P1313">
        <v>12</v>
      </c>
      <c r="Q1313" t="s">
        <v>26</v>
      </c>
      <c r="R1313" t="s">
        <v>47</v>
      </c>
      <c r="S1313" t="str">
        <f t="shared" si="20"/>
        <v>Adult</v>
      </c>
    </row>
    <row r="1314" spans="1:19" x14ac:dyDescent="0.3">
      <c r="A1314">
        <v>1313</v>
      </c>
      <c r="B1314">
        <v>66</v>
      </c>
      <c r="C1314" t="s">
        <v>17</v>
      </c>
      <c r="D1314" t="s">
        <v>111</v>
      </c>
      <c r="E1314" t="s">
        <v>19</v>
      </c>
      <c r="F1314">
        <v>79</v>
      </c>
      <c r="G1314" t="s">
        <v>66</v>
      </c>
      <c r="H1314" t="s">
        <v>42</v>
      </c>
      <c r="I1314" t="s">
        <v>81</v>
      </c>
      <c r="J1314" t="s">
        <v>23</v>
      </c>
      <c r="K1314">
        <v>3</v>
      </c>
      <c r="L1314" t="s">
        <v>150</v>
      </c>
      <c r="M1314" t="s">
        <v>72</v>
      </c>
      <c r="N1314" t="s">
        <v>24</v>
      </c>
      <c r="O1314" t="s">
        <v>24</v>
      </c>
      <c r="P1314">
        <v>19</v>
      </c>
      <c r="Q1314" t="s">
        <v>73</v>
      </c>
      <c r="R1314" t="s">
        <v>86</v>
      </c>
      <c r="S1314" t="str">
        <f t="shared" si="20"/>
        <v>Senior</v>
      </c>
    </row>
    <row r="1315" spans="1:19" x14ac:dyDescent="0.3">
      <c r="A1315">
        <v>1314</v>
      </c>
      <c r="B1315">
        <v>70</v>
      </c>
      <c r="C1315" t="s">
        <v>17</v>
      </c>
      <c r="D1315" t="s">
        <v>69</v>
      </c>
      <c r="E1315" t="s">
        <v>40</v>
      </c>
      <c r="F1315">
        <v>28</v>
      </c>
      <c r="G1315" t="s">
        <v>66</v>
      </c>
      <c r="H1315" t="s">
        <v>42</v>
      </c>
      <c r="I1315" t="s">
        <v>91</v>
      </c>
      <c r="J1315" t="s">
        <v>51</v>
      </c>
      <c r="K1315">
        <v>2.6</v>
      </c>
      <c r="L1315" t="s">
        <v>150</v>
      </c>
      <c r="M1315" t="s">
        <v>36</v>
      </c>
      <c r="N1315" t="s">
        <v>24</v>
      </c>
      <c r="O1315" t="s">
        <v>24</v>
      </c>
      <c r="P1315">
        <v>23</v>
      </c>
      <c r="Q1315" t="s">
        <v>37</v>
      </c>
      <c r="R1315" t="s">
        <v>74</v>
      </c>
      <c r="S1315" t="str">
        <f t="shared" si="20"/>
        <v>Senior</v>
      </c>
    </row>
    <row r="1316" spans="1:19" x14ac:dyDescent="0.3">
      <c r="A1316">
        <v>1315</v>
      </c>
      <c r="B1316">
        <v>42</v>
      </c>
      <c r="C1316" t="s">
        <v>17</v>
      </c>
      <c r="D1316" t="s">
        <v>135</v>
      </c>
      <c r="E1316" t="s">
        <v>40</v>
      </c>
      <c r="F1316">
        <v>67</v>
      </c>
      <c r="G1316" t="s">
        <v>66</v>
      </c>
      <c r="H1316" t="s">
        <v>34</v>
      </c>
      <c r="I1316" t="s">
        <v>134</v>
      </c>
      <c r="J1316" t="s">
        <v>51</v>
      </c>
      <c r="K1316">
        <v>3.4</v>
      </c>
      <c r="L1316" t="s">
        <v>150</v>
      </c>
      <c r="M1316" t="s">
        <v>36</v>
      </c>
      <c r="N1316" t="s">
        <v>24</v>
      </c>
      <c r="O1316" t="s">
        <v>24</v>
      </c>
      <c r="P1316">
        <v>49</v>
      </c>
      <c r="Q1316" t="s">
        <v>84</v>
      </c>
      <c r="R1316" t="s">
        <v>47</v>
      </c>
      <c r="S1316" t="str">
        <f t="shared" si="20"/>
        <v>Adult</v>
      </c>
    </row>
    <row r="1317" spans="1:19" x14ac:dyDescent="0.3">
      <c r="A1317">
        <v>1316</v>
      </c>
      <c r="B1317">
        <v>56</v>
      </c>
      <c r="C1317" t="s">
        <v>17</v>
      </c>
      <c r="D1317" t="s">
        <v>57</v>
      </c>
      <c r="E1317" t="s">
        <v>19</v>
      </c>
      <c r="F1317">
        <v>75</v>
      </c>
      <c r="G1317" t="s">
        <v>89</v>
      </c>
      <c r="H1317" t="s">
        <v>21</v>
      </c>
      <c r="I1317" t="s">
        <v>94</v>
      </c>
      <c r="J1317" t="s">
        <v>35</v>
      </c>
      <c r="K1317">
        <v>4.2</v>
      </c>
      <c r="L1317" t="s">
        <v>150</v>
      </c>
      <c r="M1317" t="s">
        <v>68</v>
      </c>
      <c r="N1317" t="s">
        <v>24</v>
      </c>
      <c r="O1317" t="s">
        <v>24</v>
      </c>
      <c r="P1317">
        <v>29</v>
      </c>
      <c r="Q1317" t="s">
        <v>84</v>
      </c>
      <c r="R1317" t="s">
        <v>56</v>
      </c>
      <c r="S1317" t="str">
        <f t="shared" si="20"/>
        <v>Senior</v>
      </c>
    </row>
    <row r="1318" spans="1:19" x14ac:dyDescent="0.3">
      <c r="A1318">
        <v>1317</v>
      </c>
      <c r="B1318">
        <v>28</v>
      </c>
      <c r="C1318" t="s">
        <v>17</v>
      </c>
      <c r="D1318" t="s">
        <v>131</v>
      </c>
      <c r="E1318" t="s">
        <v>65</v>
      </c>
      <c r="F1318">
        <v>32</v>
      </c>
      <c r="G1318" t="s">
        <v>70</v>
      </c>
      <c r="H1318" t="s">
        <v>34</v>
      </c>
      <c r="I1318" t="s">
        <v>91</v>
      </c>
      <c r="J1318" t="s">
        <v>35</v>
      </c>
      <c r="K1318">
        <v>4.5999999999999996</v>
      </c>
      <c r="L1318" t="s">
        <v>150</v>
      </c>
      <c r="M1318" t="s">
        <v>52</v>
      </c>
      <c r="N1318" t="s">
        <v>24</v>
      </c>
      <c r="O1318" t="s">
        <v>24</v>
      </c>
      <c r="P1318">
        <v>14</v>
      </c>
      <c r="Q1318" t="s">
        <v>84</v>
      </c>
      <c r="R1318" t="s">
        <v>74</v>
      </c>
      <c r="S1318" t="str">
        <f t="shared" si="20"/>
        <v>Adult</v>
      </c>
    </row>
    <row r="1319" spans="1:19" x14ac:dyDescent="0.3">
      <c r="A1319">
        <v>1318</v>
      </c>
      <c r="B1319">
        <v>28</v>
      </c>
      <c r="C1319" t="s">
        <v>17</v>
      </c>
      <c r="D1319" t="s">
        <v>93</v>
      </c>
      <c r="E1319" t="s">
        <v>19</v>
      </c>
      <c r="F1319">
        <v>43</v>
      </c>
      <c r="G1319" t="s">
        <v>20</v>
      </c>
      <c r="H1319" t="s">
        <v>42</v>
      </c>
      <c r="I1319" t="s">
        <v>94</v>
      </c>
      <c r="J1319" t="s">
        <v>35</v>
      </c>
      <c r="K1319">
        <v>2.8</v>
      </c>
      <c r="L1319" t="s">
        <v>150</v>
      </c>
      <c r="M1319" t="s">
        <v>36</v>
      </c>
      <c r="N1319" t="s">
        <v>24</v>
      </c>
      <c r="O1319" t="s">
        <v>24</v>
      </c>
      <c r="P1319">
        <v>19</v>
      </c>
      <c r="Q1319" t="s">
        <v>31</v>
      </c>
      <c r="R1319" t="s">
        <v>86</v>
      </c>
      <c r="S1319" t="str">
        <f t="shared" si="20"/>
        <v>Adult</v>
      </c>
    </row>
    <row r="1320" spans="1:19" x14ac:dyDescent="0.3">
      <c r="A1320">
        <v>1319</v>
      </c>
      <c r="B1320">
        <v>52</v>
      </c>
      <c r="C1320" t="s">
        <v>17</v>
      </c>
      <c r="D1320" t="s">
        <v>57</v>
      </c>
      <c r="E1320" t="s">
        <v>19</v>
      </c>
      <c r="F1320">
        <v>93</v>
      </c>
      <c r="G1320" t="s">
        <v>137</v>
      </c>
      <c r="H1320" t="s">
        <v>42</v>
      </c>
      <c r="I1320" t="s">
        <v>30</v>
      </c>
      <c r="J1320" t="s">
        <v>35</v>
      </c>
      <c r="K1320">
        <v>2.7</v>
      </c>
      <c r="L1320" t="s">
        <v>150</v>
      </c>
      <c r="M1320" t="s">
        <v>25</v>
      </c>
      <c r="N1320" t="s">
        <v>24</v>
      </c>
      <c r="O1320" t="s">
        <v>24</v>
      </c>
      <c r="P1320">
        <v>19</v>
      </c>
      <c r="Q1320" t="s">
        <v>37</v>
      </c>
      <c r="R1320" t="s">
        <v>74</v>
      </c>
      <c r="S1320" t="str">
        <f t="shared" si="20"/>
        <v>Senior</v>
      </c>
    </row>
    <row r="1321" spans="1:19" x14ac:dyDescent="0.3">
      <c r="A1321">
        <v>1320</v>
      </c>
      <c r="B1321">
        <v>65</v>
      </c>
      <c r="C1321" t="s">
        <v>17</v>
      </c>
      <c r="D1321" t="s">
        <v>87</v>
      </c>
      <c r="E1321" t="s">
        <v>65</v>
      </c>
      <c r="F1321">
        <v>24</v>
      </c>
      <c r="G1321" t="s">
        <v>99</v>
      </c>
      <c r="H1321" t="s">
        <v>42</v>
      </c>
      <c r="I1321" t="s">
        <v>134</v>
      </c>
      <c r="J1321" t="s">
        <v>35</v>
      </c>
      <c r="K1321">
        <v>4</v>
      </c>
      <c r="L1321" t="s">
        <v>150</v>
      </c>
      <c r="M1321" t="s">
        <v>52</v>
      </c>
      <c r="N1321" t="s">
        <v>24</v>
      </c>
      <c r="O1321" t="s">
        <v>24</v>
      </c>
      <c r="P1321">
        <v>48</v>
      </c>
      <c r="Q1321" t="s">
        <v>73</v>
      </c>
      <c r="R1321" t="s">
        <v>38</v>
      </c>
      <c r="S1321" t="str">
        <f t="shared" si="20"/>
        <v>Senior</v>
      </c>
    </row>
    <row r="1322" spans="1:19" x14ac:dyDescent="0.3">
      <c r="A1322">
        <v>1321</v>
      </c>
      <c r="B1322">
        <v>56</v>
      </c>
      <c r="C1322" t="s">
        <v>17</v>
      </c>
      <c r="D1322" t="s">
        <v>122</v>
      </c>
      <c r="E1322" t="s">
        <v>65</v>
      </c>
      <c r="F1322">
        <v>31</v>
      </c>
      <c r="G1322" t="s">
        <v>97</v>
      </c>
      <c r="H1322" t="s">
        <v>90</v>
      </c>
      <c r="I1322" t="s">
        <v>83</v>
      </c>
      <c r="J1322" t="s">
        <v>55</v>
      </c>
      <c r="K1322">
        <v>3.1</v>
      </c>
      <c r="L1322" t="s">
        <v>150</v>
      </c>
      <c r="M1322" t="s">
        <v>36</v>
      </c>
      <c r="N1322" t="s">
        <v>24</v>
      </c>
      <c r="O1322" t="s">
        <v>24</v>
      </c>
      <c r="P1322">
        <v>19</v>
      </c>
      <c r="Q1322" t="s">
        <v>84</v>
      </c>
      <c r="R1322" t="s">
        <v>47</v>
      </c>
      <c r="S1322" t="str">
        <f t="shared" si="20"/>
        <v>Senior</v>
      </c>
    </row>
    <row r="1323" spans="1:19" x14ac:dyDescent="0.3">
      <c r="A1323">
        <v>1322</v>
      </c>
      <c r="B1323">
        <v>59</v>
      </c>
      <c r="C1323" t="s">
        <v>17</v>
      </c>
      <c r="D1323" t="s">
        <v>111</v>
      </c>
      <c r="E1323" t="s">
        <v>19</v>
      </c>
      <c r="F1323">
        <v>84</v>
      </c>
      <c r="G1323" t="s">
        <v>66</v>
      </c>
      <c r="H1323" t="s">
        <v>21</v>
      </c>
      <c r="I1323" t="s">
        <v>119</v>
      </c>
      <c r="J1323" t="s">
        <v>23</v>
      </c>
      <c r="K1323">
        <v>3.7</v>
      </c>
      <c r="L1323" t="s">
        <v>150</v>
      </c>
      <c r="M1323" t="s">
        <v>25</v>
      </c>
      <c r="N1323" t="s">
        <v>24</v>
      </c>
      <c r="O1323" t="s">
        <v>24</v>
      </c>
      <c r="P1323">
        <v>45</v>
      </c>
      <c r="Q1323" t="s">
        <v>73</v>
      </c>
      <c r="R1323" t="s">
        <v>95</v>
      </c>
      <c r="S1323" t="str">
        <f t="shared" si="20"/>
        <v>Senior</v>
      </c>
    </row>
    <row r="1324" spans="1:19" x14ac:dyDescent="0.3">
      <c r="A1324">
        <v>1323</v>
      </c>
      <c r="B1324">
        <v>23</v>
      </c>
      <c r="C1324" t="s">
        <v>17</v>
      </c>
      <c r="D1324" t="s">
        <v>93</v>
      </c>
      <c r="E1324" t="s">
        <v>19</v>
      </c>
      <c r="F1324">
        <v>74</v>
      </c>
      <c r="G1324" t="s">
        <v>147</v>
      </c>
      <c r="H1324" t="s">
        <v>42</v>
      </c>
      <c r="I1324" t="s">
        <v>81</v>
      </c>
      <c r="J1324" t="s">
        <v>23</v>
      </c>
      <c r="K1324">
        <v>4</v>
      </c>
      <c r="L1324" t="s">
        <v>150</v>
      </c>
      <c r="M1324" t="s">
        <v>43</v>
      </c>
      <c r="N1324" t="s">
        <v>24</v>
      </c>
      <c r="O1324" t="s">
        <v>24</v>
      </c>
      <c r="P1324">
        <v>17</v>
      </c>
      <c r="Q1324" t="s">
        <v>73</v>
      </c>
      <c r="R1324" t="s">
        <v>56</v>
      </c>
      <c r="S1324" t="str">
        <f t="shared" si="20"/>
        <v>Adult</v>
      </c>
    </row>
    <row r="1325" spans="1:19" x14ac:dyDescent="0.3">
      <c r="A1325">
        <v>1324</v>
      </c>
      <c r="B1325">
        <v>58</v>
      </c>
      <c r="C1325" t="s">
        <v>17</v>
      </c>
      <c r="D1325" t="s">
        <v>57</v>
      </c>
      <c r="E1325" t="s">
        <v>19</v>
      </c>
      <c r="F1325">
        <v>62</v>
      </c>
      <c r="G1325" t="s">
        <v>82</v>
      </c>
      <c r="H1325" t="s">
        <v>42</v>
      </c>
      <c r="I1325" t="s">
        <v>132</v>
      </c>
      <c r="J1325" t="s">
        <v>35</v>
      </c>
      <c r="K1325">
        <v>4.5999999999999996</v>
      </c>
      <c r="L1325" t="s">
        <v>150</v>
      </c>
      <c r="M1325" t="s">
        <v>52</v>
      </c>
      <c r="N1325" t="s">
        <v>24</v>
      </c>
      <c r="O1325" t="s">
        <v>24</v>
      </c>
      <c r="P1325">
        <v>15</v>
      </c>
      <c r="Q1325" t="s">
        <v>84</v>
      </c>
      <c r="R1325" t="s">
        <v>95</v>
      </c>
      <c r="S1325" t="str">
        <f t="shared" si="20"/>
        <v>Senior</v>
      </c>
    </row>
    <row r="1326" spans="1:19" x14ac:dyDescent="0.3">
      <c r="A1326">
        <v>1325</v>
      </c>
      <c r="B1326">
        <v>39</v>
      </c>
      <c r="C1326" t="s">
        <v>17</v>
      </c>
      <c r="D1326" t="s">
        <v>104</v>
      </c>
      <c r="E1326" t="s">
        <v>65</v>
      </c>
      <c r="F1326">
        <v>77</v>
      </c>
      <c r="G1326" t="s">
        <v>114</v>
      </c>
      <c r="H1326" t="s">
        <v>34</v>
      </c>
      <c r="I1326" t="s">
        <v>119</v>
      </c>
      <c r="J1326" t="s">
        <v>51</v>
      </c>
      <c r="K1326">
        <v>3.8</v>
      </c>
      <c r="L1326" t="s">
        <v>150</v>
      </c>
      <c r="M1326" t="s">
        <v>36</v>
      </c>
      <c r="N1326" t="s">
        <v>24</v>
      </c>
      <c r="O1326" t="s">
        <v>24</v>
      </c>
      <c r="P1326">
        <v>11</v>
      </c>
      <c r="Q1326" t="s">
        <v>37</v>
      </c>
      <c r="R1326" t="s">
        <v>27</v>
      </c>
      <c r="S1326" t="str">
        <f t="shared" si="20"/>
        <v>Adult</v>
      </c>
    </row>
    <row r="1327" spans="1:19" x14ac:dyDescent="0.3">
      <c r="A1327">
        <v>1326</v>
      </c>
      <c r="B1327">
        <v>28</v>
      </c>
      <c r="C1327" t="s">
        <v>17</v>
      </c>
      <c r="D1327" t="s">
        <v>130</v>
      </c>
      <c r="E1327" t="s">
        <v>65</v>
      </c>
      <c r="F1327">
        <v>73</v>
      </c>
      <c r="G1327" t="s">
        <v>45</v>
      </c>
      <c r="H1327" t="s">
        <v>21</v>
      </c>
      <c r="I1327" t="s">
        <v>78</v>
      </c>
      <c r="J1327" t="s">
        <v>51</v>
      </c>
      <c r="K1327">
        <v>3.5</v>
      </c>
      <c r="L1327" t="s">
        <v>150</v>
      </c>
      <c r="M1327" t="s">
        <v>25</v>
      </c>
      <c r="N1327" t="s">
        <v>24</v>
      </c>
      <c r="O1327" t="s">
        <v>24</v>
      </c>
      <c r="P1327">
        <v>1</v>
      </c>
      <c r="Q1327" t="s">
        <v>31</v>
      </c>
      <c r="R1327" t="s">
        <v>86</v>
      </c>
      <c r="S1327" t="str">
        <f t="shared" si="20"/>
        <v>Adult</v>
      </c>
    </row>
    <row r="1328" spans="1:19" x14ac:dyDescent="0.3">
      <c r="A1328">
        <v>1327</v>
      </c>
      <c r="B1328">
        <v>40</v>
      </c>
      <c r="C1328" t="s">
        <v>17</v>
      </c>
      <c r="D1328" t="s">
        <v>69</v>
      </c>
      <c r="E1328" t="s">
        <v>40</v>
      </c>
      <c r="F1328">
        <v>50</v>
      </c>
      <c r="G1328" t="s">
        <v>103</v>
      </c>
      <c r="H1328" t="s">
        <v>42</v>
      </c>
      <c r="I1328" t="s">
        <v>124</v>
      </c>
      <c r="J1328" t="s">
        <v>35</v>
      </c>
      <c r="K1328">
        <v>4.5999999999999996</v>
      </c>
      <c r="L1328" t="s">
        <v>150</v>
      </c>
      <c r="M1328" t="s">
        <v>36</v>
      </c>
      <c r="N1328" t="s">
        <v>24</v>
      </c>
      <c r="O1328" t="s">
        <v>24</v>
      </c>
      <c r="P1328">
        <v>17</v>
      </c>
      <c r="Q1328" t="s">
        <v>31</v>
      </c>
      <c r="R1328" t="s">
        <v>86</v>
      </c>
      <c r="S1328" t="str">
        <f t="shared" si="20"/>
        <v>Adult</v>
      </c>
    </row>
    <row r="1329" spans="1:19" x14ac:dyDescent="0.3">
      <c r="A1329">
        <v>1328</v>
      </c>
      <c r="B1329">
        <v>52</v>
      </c>
      <c r="C1329" t="s">
        <v>17</v>
      </c>
      <c r="D1329" t="s">
        <v>60</v>
      </c>
      <c r="E1329" t="s">
        <v>61</v>
      </c>
      <c r="F1329">
        <v>40</v>
      </c>
      <c r="G1329" t="s">
        <v>101</v>
      </c>
      <c r="H1329" t="s">
        <v>42</v>
      </c>
      <c r="I1329" t="s">
        <v>46</v>
      </c>
      <c r="J1329" t="s">
        <v>23</v>
      </c>
      <c r="K1329">
        <v>2.8</v>
      </c>
      <c r="L1329" t="s">
        <v>150</v>
      </c>
      <c r="M1329" t="s">
        <v>52</v>
      </c>
      <c r="N1329" t="s">
        <v>24</v>
      </c>
      <c r="O1329" t="s">
        <v>24</v>
      </c>
      <c r="P1329">
        <v>37</v>
      </c>
      <c r="Q1329" t="s">
        <v>31</v>
      </c>
      <c r="R1329" t="s">
        <v>38</v>
      </c>
      <c r="S1329" t="str">
        <f t="shared" si="20"/>
        <v>Senior</v>
      </c>
    </row>
    <row r="1330" spans="1:19" x14ac:dyDescent="0.3">
      <c r="A1330">
        <v>1329</v>
      </c>
      <c r="B1330">
        <v>37</v>
      </c>
      <c r="C1330" t="s">
        <v>17</v>
      </c>
      <c r="D1330" t="s">
        <v>28</v>
      </c>
      <c r="E1330" t="s">
        <v>19</v>
      </c>
      <c r="F1330">
        <v>97</v>
      </c>
      <c r="G1330" t="s">
        <v>41</v>
      </c>
      <c r="H1330" t="s">
        <v>42</v>
      </c>
      <c r="I1330" t="s">
        <v>119</v>
      </c>
      <c r="J1330" t="s">
        <v>23</v>
      </c>
      <c r="K1330">
        <v>3.7</v>
      </c>
      <c r="L1330" t="s">
        <v>150</v>
      </c>
      <c r="M1330" t="s">
        <v>52</v>
      </c>
      <c r="N1330" t="s">
        <v>24</v>
      </c>
      <c r="O1330" t="s">
        <v>24</v>
      </c>
      <c r="P1330">
        <v>40</v>
      </c>
      <c r="Q1330" t="s">
        <v>73</v>
      </c>
      <c r="R1330" t="s">
        <v>38</v>
      </c>
      <c r="S1330" t="str">
        <f t="shared" si="20"/>
        <v>Adult</v>
      </c>
    </row>
    <row r="1331" spans="1:19" x14ac:dyDescent="0.3">
      <c r="A1331">
        <v>1330</v>
      </c>
      <c r="B1331">
        <v>70</v>
      </c>
      <c r="C1331" t="s">
        <v>17</v>
      </c>
      <c r="D1331" t="s">
        <v>141</v>
      </c>
      <c r="E1331" t="s">
        <v>65</v>
      </c>
      <c r="F1331">
        <v>63</v>
      </c>
      <c r="G1331" t="s">
        <v>103</v>
      </c>
      <c r="H1331" t="s">
        <v>42</v>
      </c>
      <c r="I1331" t="s">
        <v>124</v>
      </c>
      <c r="J1331" t="s">
        <v>55</v>
      </c>
      <c r="K1331">
        <v>3.3</v>
      </c>
      <c r="L1331" t="s">
        <v>150</v>
      </c>
      <c r="M1331" t="s">
        <v>25</v>
      </c>
      <c r="N1331" t="s">
        <v>24</v>
      </c>
      <c r="O1331" t="s">
        <v>24</v>
      </c>
      <c r="P1331">
        <v>50</v>
      </c>
      <c r="Q1331" t="s">
        <v>44</v>
      </c>
      <c r="R1331" t="s">
        <v>95</v>
      </c>
      <c r="S1331" t="str">
        <f t="shared" si="20"/>
        <v>Senior</v>
      </c>
    </row>
    <row r="1332" spans="1:19" x14ac:dyDescent="0.3">
      <c r="A1332">
        <v>1331</v>
      </c>
      <c r="B1332">
        <v>30</v>
      </c>
      <c r="C1332" t="s">
        <v>17</v>
      </c>
      <c r="D1332" t="s">
        <v>64</v>
      </c>
      <c r="E1332" t="s">
        <v>65</v>
      </c>
      <c r="F1332">
        <v>65</v>
      </c>
      <c r="G1332" t="s">
        <v>127</v>
      </c>
      <c r="H1332" t="s">
        <v>42</v>
      </c>
      <c r="I1332" t="s">
        <v>59</v>
      </c>
      <c r="J1332" t="s">
        <v>55</v>
      </c>
      <c r="K1332">
        <v>2.9</v>
      </c>
      <c r="L1332" t="s">
        <v>150</v>
      </c>
      <c r="M1332" t="s">
        <v>52</v>
      </c>
      <c r="N1332" t="s">
        <v>24</v>
      </c>
      <c r="O1332" t="s">
        <v>24</v>
      </c>
      <c r="P1332">
        <v>20</v>
      </c>
      <c r="Q1332" t="s">
        <v>44</v>
      </c>
      <c r="R1332" t="s">
        <v>74</v>
      </c>
      <c r="S1332" t="str">
        <f t="shared" si="20"/>
        <v>Adult</v>
      </c>
    </row>
    <row r="1333" spans="1:19" x14ac:dyDescent="0.3">
      <c r="A1333">
        <v>1332</v>
      </c>
      <c r="B1333">
        <v>38</v>
      </c>
      <c r="C1333" t="s">
        <v>17</v>
      </c>
      <c r="D1333" t="s">
        <v>123</v>
      </c>
      <c r="E1333" t="s">
        <v>19</v>
      </c>
      <c r="F1333">
        <v>91</v>
      </c>
      <c r="G1333" t="s">
        <v>126</v>
      </c>
      <c r="H1333" t="s">
        <v>42</v>
      </c>
      <c r="I1333" t="s">
        <v>91</v>
      </c>
      <c r="J1333" t="s">
        <v>35</v>
      </c>
      <c r="K1333">
        <v>3.2</v>
      </c>
      <c r="L1333" t="s">
        <v>150</v>
      </c>
      <c r="M1333" t="s">
        <v>52</v>
      </c>
      <c r="N1333" t="s">
        <v>24</v>
      </c>
      <c r="O1333" t="s">
        <v>24</v>
      </c>
      <c r="P1333">
        <v>8</v>
      </c>
      <c r="Q1333" t="s">
        <v>44</v>
      </c>
      <c r="R1333" t="s">
        <v>74</v>
      </c>
      <c r="S1333" t="str">
        <f t="shared" si="20"/>
        <v>Adult</v>
      </c>
    </row>
    <row r="1334" spans="1:19" x14ac:dyDescent="0.3">
      <c r="A1334">
        <v>1333</v>
      </c>
      <c r="B1334">
        <v>66</v>
      </c>
      <c r="C1334" t="s">
        <v>17</v>
      </c>
      <c r="D1334" t="s">
        <v>102</v>
      </c>
      <c r="E1334" t="s">
        <v>19</v>
      </c>
      <c r="F1334">
        <v>60</v>
      </c>
      <c r="G1334" t="s">
        <v>118</v>
      </c>
      <c r="H1334" t="s">
        <v>34</v>
      </c>
      <c r="I1334" t="s">
        <v>78</v>
      </c>
      <c r="J1334" t="s">
        <v>35</v>
      </c>
      <c r="K1334">
        <v>4.3</v>
      </c>
      <c r="L1334" t="s">
        <v>150</v>
      </c>
      <c r="M1334" t="s">
        <v>72</v>
      </c>
      <c r="N1334" t="s">
        <v>24</v>
      </c>
      <c r="O1334" t="s">
        <v>24</v>
      </c>
      <c r="P1334">
        <v>16</v>
      </c>
      <c r="Q1334" t="s">
        <v>73</v>
      </c>
      <c r="R1334" t="s">
        <v>56</v>
      </c>
      <c r="S1334" t="str">
        <f t="shared" si="20"/>
        <v>Senior</v>
      </c>
    </row>
    <row r="1335" spans="1:19" x14ac:dyDescent="0.3">
      <c r="A1335">
        <v>1334</v>
      </c>
      <c r="B1335">
        <v>29</v>
      </c>
      <c r="C1335" t="s">
        <v>17</v>
      </c>
      <c r="D1335" t="s">
        <v>93</v>
      </c>
      <c r="E1335" t="s">
        <v>19</v>
      </c>
      <c r="F1335">
        <v>69</v>
      </c>
      <c r="G1335" t="s">
        <v>133</v>
      </c>
      <c r="H1335" t="s">
        <v>42</v>
      </c>
      <c r="I1335" t="s">
        <v>91</v>
      </c>
      <c r="J1335" t="s">
        <v>23</v>
      </c>
      <c r="K1335">
        <v>2.7</v>
      </c>
      <c r="L1335" t="s">
        <v>150</v>
      </c>
      <c r="M1335" t="s">
        <v>43</v>
      </c>
      <c r="N1335" t="s">
        <v>24</v>
      </c>
      <c r="O1335" t="s">
        <v>24</v>
      </c>
      <c r="P1335">
        <v>9</v>
      </c>
      <c r="Q1335" t="s">
        <v>73</v>
      </c>
      <c r="R1335" t="s">
        <v>56</v>
      </c>
      <c r="S1335" t="str">
        <f t="shared" si="20"/>
        <v>Adult</v>
      </c>
    </row>
    <row r="1336" spans="1:19" x14ac:dyDescent="0.3">
      <c r="A1336">
        <v>1335</v>
      </c>
      <c r="B1336">
        <v>46</v>
      </c>
      <c r="C1336" t="s">
        <v>17</v>
      </c>
      <c r="D1336" t="s">
        <v>60</v>
      </c>
      <c r="E1336" t="s">
        <v>61</v>
      </c>
      <c r="F1336">
        <v>52</v>
      </c>
      <c r="G1336" t="s">
        <v>62</v>
      </c>
      <c r="H1336" t="s">
        <v>34</v>
      </c>
      <c r="I1336" t="s">
        <v>50</v>
      </c>
      <c r="J1336" t="s">
        <v>35</v>
      </c>
      <c r="K1336">
        <v>4.2</v>
      </c>
      <c r="L1336" t="s">
        <v>150</v>
      </c>
      <c r="M1336" t="s">
        <v>72</v>
      </c>
      <c r="N1336" t="s">
        <v>24</v>
      </c>
      <c r="O1336" t="s">
        <v>24</v>
      </c>
      <c r="P1336">
        <v>12</v>
      </c>
      <c r="Q1336" t="s">
        <v>26</v>
      </c>
      <c r="R1336" t="s">
        <v>86</v>
      </c>
      <c r="S1336" t="str">
        <f t="shared" si="20"/>
        <v>Adult</v>
      </c>
    </row>
    <row r="1337" spans="1:19" x14ac:dyDescent="0.3">
      <c r="A1337">
        <v>1336</v>
      </c>
      <c r="B1337">
        <v>56</v>
      </c>
      <c r="C1337" t="s">
        <v>17</v>
      </c>
      <c r="D1337" t="s">
        <v>135</v>
      </c>
      <c r="E1337" t="s">
        <v>40</v>
      </c>
      <c r="F1337">
        <v>49</v>
      </c>
      <c r="G1337" t="s">
        <v>105</v>
      </c>
      <c r="H1337" t="s">
        <v>42</v>
      </c>
      <c r="I1337" t="s">
        <v>91</v>
      </c>
      <c r="J1337" t="s">
        <v>55</v>
      </c>
      <c r="K1337">
        <v>4.8</v>
      </c>
      <c r="L1337" t="s">
        <v>150</v>
      </c>
      <c r="M1337" t="s">
        <v>68</v>
      </c>
      <c r="N1337" t="s">
        <v>24</v>
      </c>
      <c r="O1337" t="s">
        <v>24</v>
      </c>
      <c r="P1337">
        <v>26</v>
      </c>
      <c r="Q1337" t="s">
        <v>37</v>
      </c>
      <c r="R1337" t="s">
        <v>38</v>
      </c>
      <c r="S1337" t="str">
        <f t="shared" si="20"/>
        <v>Senior</v>
      </c>
    </row>
    <row r="1338" spans="1:19" x14ac:dyDescent="0.3">
      <c r="A1338">
        <v>1337</v>
      </c>
      <c r="B1338">
        <v>23</v>
      </c>
      <c r="C1338" t="s">
        <v>17</v>
      </c>
      <c r="D1338" t="s">
        <v>48</v>
      </c>
      <c r="E1338" t="s">
        <v>40</v>
      </c>
      <c r="F1338">
        <v>85</v>
      </c>
      <c r="G1338" t="s">
        <v>45</v>
      </c>
      <c r="H1338" t="s">
        <v>42</v>
      </c>
      <c r="I1338" t="s">
        <v>59</v>
      </c>
      <c r="J1338" t="s">
        <v>35</v>
      </c>
      <c r="K1338">
        <v>4.8</v>
      </c>
      <c r="L1338" t="s">
        <v>150</v>
      </c>
      <c r="M1338" t="s">
        <v>72</v>
      </c>
      <c r="N1338" t="s">
        <v>24</v>
      </c>
      <c r="O1338" t="s">
        <v>24</v>
      </c>
      <c r="P1338">
        <v>44</v>
      </c>
      <c r="Q1338" t="s">
        <v>84</v>
      </c>
      <c r="R1338" t="s">
        <v>27</v>
      </c>
      <c r="S1338" t="str">
        <f t="shared" si="20"/>
        <v>Adult</v>
      </c>
    </row>
    <row r="1339" spans="1:19" x14ac:dyDescent="0.3">
      <c r="A1339">
        <v>1338</v>
      </c>
      <c r="B1339">
        <v>37</v>
      </c>
      <c r="C1339" t="s">
        <v>17</v>
      </c>
      <c r="D1339" t="s">
        <v>28</v>
      </c>
      <c r="E1339" t="s">
        <v>19</v>
      </c>
      <c r="F1339">
        <v>86</v>
      </c>
      <c r="G1339" t="s">
        <v>120</v>
      </c>
      <c r="H1339" t="s">
        <v>21</v>
      </c>
      <c r="I1339" t="s">
        <v>63</v>
      </c>
      <c r="J1339" t="s">
        <v>35</v>
      </c>
      <c r="K1339">
        <v>3.4</v>
      </c>
      <c r="L1339" t="s">
        <v>150</v>
      </c>
      <c r="M1339" t="s">
        <v>25</v>
      </c>
      <c r="N1339" t="s">
        <v>24</v>
      </c>
      <c r="O1339" t="s">
        <v>24</v>
      </c>
      <c r="P1339">
        <v>19</v>
      </c>
      <c r="Q1339" t="s">
        <v>37</v>
      </c>
      <c r="R1339" t="s">
        <v>74</v>
      </c>
      <c r="S1339" t="str">
        <f t="shared" si="20"/>
        <v>Adult</v>
      </c>
    </row>
    <row r="1340" spans="1:19" x14ac:dyDescent="0.3">
      <c r="A1340">
        <v>1339</v>
      </c>
      <c r="B1340">
        <v>56</v>
      </c>
      <c r="C1340" t="s">
        <v>17</v>
      </c>
      <c r="D1340" t="s">
        <v>64</v>
      </c>
      <c r="E1340" t="s">
        <v>65</v>
      </c>
      <c r="F1340">
        <v>51</v>
      </c>
      <c r="G1340" t="s">
        <v>88</v>
      </c>
      <c r="H1340" t="s">
        <v>34</v>
      </c>
      <c r="I1340" t="s">
        <v>132</v>
      </c>
      <c r="J1340" t="s">
        <v>23</v>
      </c>
      <c r="K1340">
        <v>2.6</v>
      </c>
      <c r="L1340" t="s">
        <v>150</v>
      </c>
      <c r="M1340" t="s">
        <v>52</v>
      </c>
      <c r="N1340" t="s">
        <v>24</v>
      </c>
      <c r="O1340" t="s">
        <v>24</v>
      </c>
      <c r="P1340">
        <v>43</v>
      </c>
      <c r="Q1340" t="s">
        <v>44</v>
      </c>
      <c r="R1340" t="s">
        <v>27</v>
      </c>
      <c r="S1340" t="str">
        <f t="shared" si="20"/>
        <v>Senior</v>
      </c>
    </row>
    <row r="1341" spans="1:19" x14ac:dyDescent="0.3">
      <c r="A1341">
        <v>1340</v>
      </c>
      <c r="B1341">
        <v>36</v>
      </c>
      <c r="C1341" t="s">
        <v>17</v>
      </c>
      <c r="D1341" t="s">
        <v>131</v>
      </c>
      <c r="E1341" t="s">
        <v>65</v>
      </c>
      <c r="F1341">
        <v>56</v>
      </c>
      <c r="G1341" t="s">
        <v>114</v>
      </c>
      <c r="H1341" t="s">
        <v>21</v>
      </c>
      <c r="I1341" t="s">
        <v>76</v>
      </c>
      <c r="J1341" t="s">
        <v>23</v>
      </c>
      <c r="K1341">
        <v>5</v>
      </c>
      <c r="L1341" t="s">
        <v>150</v>
      </c>
      <c r="M1341" t="s">
        <v>43</v>
      </c>
      <c r="N1341" t="s">
        <v>24</v>
      </c>
      <c r="O1341" t="s">
        <v>24</v>
      </c>
      <c r="P1341">
        <v>5</v>
      </c>
      <c r="Q1341" t="s">
        <v>73</v>
      </c>
      <c r="R1341" t="s">
        <v>95</v>
      </c>
      <c r="S1341" t="str">
        <f t="shared" si="20"/>
        <v>Adult</v>
      </c>
    </row>
    <row r="1342" spans="1:19" x14ac:dyDescent="0.3">
      <c r="A1342">
        <v>1341</v>
      </c>
      <c r="B1342">
        <v>40</v>
      </c>
      <c r="C1342" t="s">
        <v>17</v>
      </c>
      <c r="D1342" t="s">
        <v>131</v>
      </c>
      <c r="E1342" t="s">
        <v>65</v>
      </c>
      <c r="F1342">
        <v>72</v>
      </c>
      <c r="G1342" t="s">
        <v>133</v>
      </c>
      <c r="H1342" t="s">
        <v>42</v>
      </c>
      <c r="I1342" t="s">
        <v>98</v>
      </c>
      <c r="J1342" t="s">
        <v>55</v>
      </c>
      <c r="K1342">
        <v>4.4000000000000004</v>
      </c>
      <c r="L1342" t="s">
        <v>150</v>
      </c>
      <c r="M1342" t="s">
        <v>43</v>
      </c>
      <c r="N1342" t="s">
        <v>24</v>
      </c>
      <c r="O1342" t="s">
        <v>24</v>
      </c>
      <c r="P1342">
        <v>5</v>
      </c>
      <c r="Q1342" t="s">
        <v>84</v>
      </c>
      <c r="R1342" t="s">
        <v>95</v>
      </c>
      <c r="S1342" t="str">
        <f t="shared" si="20"/>
        <v>Adult</v>
      </c>
    </row>
    <row r="1343" spans="1:19" x14ac:dyDescent="0.3">
      <c r="A1343">
        <v>1342</v>
      </c>
      <c r="B1343">
        <v>26</v>
      </c>
      <c r="C1343" t="s">
        <v>17</v>
      </c>
      <c r="D1343" t="s">
        <v>102</v>
      </c>
      <c r="E1343" t="s">
        <v>19</v>
      </c>
      <c r="F1343">
        <v>27</v>
      </c>
      <c r="G1343" t="s">
        <v>41</v>
      </c>
      <c r="H1343" t="s">
        <v>90</v>
      </c>
      <c r="I1343" t="s">
        <v>132</v>
      </c>
      <c r="J1343" t="s">
        <v>55</v>
      </c>
      <c r="K1343">
        <v>2.9</v>
      </c>
      <c r="L1343" t="s">
        <v>150</v>
      </c>
      <c r="M1343" t="s">
        <v>52</v>
      </c>
      <c r="N1343" t="s">
        <v>24</v>
      </c>
      <c r="O1343" t="s">
        <v>24</v>
      </c>
      <c r="P1343">
        <v>31</v>
      </c>
      <c r="Q1343" t="s">
        <v>73</v>
      </c>
      <c r="R1343" t="s">
        <v>56</v>
      </c>
      <c r="S1343" t="str">
        <f t="shared" si="20"/>
        <v>Adult</v>
      </c>
    </row>
    <row r="1344" spans="1:19" x14ac:dyDescent="0.3">
      <c r="A1344">
        <v>1343</v>
      </c>
      <c r="B1344">
        <v>57</v>
      </c>
      <c r="C1344" t="s">
        <v>17</v>
      </c>
      <c r="D1344" t="s">
        <v>87</v>
      </c>
      <c r="E1344" t="s">
        <v>65</v>
      </c>
      <c r="F1344">
        <v>43</v>
      </c>
      <c r="G1344" t="s">
        <v>115</v>
      </c>
      <c r="H1344" t="s">
        <v>90</v>
      </c>
      <c r="I1344" t="s">
        <v>132</v>
      </c>
      <c r="J1344" t="s">
        <v>51</v>
      </c>
      <c r="K1344">
        <v>3.4</v>
      </c>
      <c r="L1344" t="s">
        <v>150</v>
      </c>
      <c r="M1344" t="s">
        <v>68</v>
      </c>
      <c r="N1344" t="s">
        <v>24</v>
      </c>
      <c r="O1344" t="s">
        <v>24</v>
      </c>
      <c r="P1344">
        <v>11</v>
      </c>
      <c r="Q1344" t="s">
        <v>73</v>
      </c>
      <c r="R1344" t="s">
        <v>86</v>
      </c>
      <c r="S1344" t="str">
        <f t="shared" si="20"/>
        <v>Senior</v>
      </c>
    </row>
    <row r="1345" spans="1:19" x14ac:dyDescent="0.3">
      <c r="A1345">
        <v>1344</v>
      </c>
      <c r="B1345">
        <v>68</v>
      </c>
      <c r="C1345" t="s">
        <v>17</v>
      </c>
      <c r="D1345" t="s">
        <v>48</v>
      </c>
      <c r="E1345" t="s">
        <v>40</v>
      </c>
      <c r="F1345">
        <v>56</v>
      </c>
      <c r="G1345" t="s">
        <v>101</v>
      </c>
      <c r="H1345" t="s">
        <v>42</v>
      </c>
      <c r="I1345" t="s">
        <v>124</v>
      </c>
      <c r="J1345" t="s">
        <v>35</v>
      </c>
      <c r="K1345">
        <v>3.4</v>
      </c>
      <c r="L1345" t="s">
        <v>150</v>
      </c>
      <c r="M1345" t="s">
        <v>52</v>
      </c>
      <c r="N1345" t="s">
        <v>24</v>
      </c>
      <c r="O1345" t="s">
        <v>24</v>
      </c>
      <c r="P1345">
        <v>34</v>
      </c>
      <c r="Q1345" t="s">
        <v>73</v>
      </c>
      <c r="R1345" t="s">
        <v>86</v>
      </c>
      <c r="S1345" t="str">
        <f t="shared" si="20"/>
        <v>Senior</v>
      </c>
    </row>
    <row r="1346" spans="1:19" x14ac:dyDescent="0.3">
      <c r="A1346">
        <v>1345</v>
      </c>
      <c r="B1346">
        <v>56</v>
      </c>
      <c r="C1346" t="s">
        <v>17</v>
      </c>
      <c r="D1346" t="s">
        <v>111</v>
      </c>
      <c r="E1346" t="s">
        <v>19</v>
      </c>
      <c r="F1346">
        <v>37</v>
      </c>
      <c r="G1346" t="s">
        <v>82</v>
      </c>
      <c r="H1346" t="s">
        <v>34</v>
      </c>
      <c r="I1346" t="s">
        <v>81</v>
      </c>
      <c r="J1346" t="s">
        <v>55</v>
      </c>
      <c r="K1346">
        <v>4.9000000000000004</v>
      </c>
      <c r="L1346" t="s">
        <v>150</v>
      </c>
      <c r="M1346" t="s">
        <v>43</v>
      </c>
      <c r="N1346" t="s">
        <v>24</v>
      </c>
      <c r="O1346" t="s">
        <v>24</v>
      </c>
      <c r="P1346">
        <v>14</v>
      </c>
      <c r="Q1346" t="s">
        <v>31</v>
      </c>
      <c r="R1346" t="s">
        <v>47</v>
      </c>
      <c r="S1346" t="str">
        <f t="shared" si="20"/>
        <v>Senior</v>
      </c>
    </row>
    <row r="1347" spans="1:19" x14ac:dyDescent="0.3">
      <c r="A1347">
        <v>1346</v>
      </c>
      <c r="B1347">
        <v>40</v>
      </c>
      <c r="C1347" t="s">
        <v>17</v>
      </c>
      <c r="D1347" t="s">
        <v>79</v>
      </c>
      <c r="E1347" t="s">
        <v>19</v>
      </c>
      <c r="F1347">
        <v>21</v>
      </c>
      <c r="G1347" t="s">
        <v>143</v>
      </c>
      <c r="H1347" t="s">
        <v>42</v>
      </c>
      <c r="I1347" t="s">
        <v>50</v>
      </c>
      <c r="J1347" t="s">
        <v>55</v>
      </c>
      <c r="K1347">
        <v>3.6</v>
      </c>
      <c r="L1347" t="s">
        <v>150</v>
      </c>
      <c r="M1347" t="s">
        <v>52</v>
      </c>
      <c r="N1347" t="s">
        <v>24</v>
      </c>
      <c r="O1347" t="s">
        <v>24</v>
      </c>
      <c r="P1347">
        <v>42</v>
      </c>
      <c r="Q1347" t="s">
        <v>26</v>
      </c>
      <c r="R1347" t="s">
        <v>38</v>
      </c>
      <c r="S1347" t="str">
        <f t="shared" ref="S1347:S1410" si="21">IF(B1347&gt;50,"Senior",IF(B1347&gt;=20,"Adult","Teenager"))</f>
        <v>Adult</v>
      </c>
    </row>
    <row r="1348" spans="1:19" x14ac:dyDescent="0.3">
      <c r="A1348">
        <v>1347</v>
      </c>
      <c r="B1348">
        <v>44</v>
      </c>
      <c r="C1348" t="s">
        <v>17</v>
      </c>
      <c r="D1348" t="s">
        <v>102</v>
      </c>
      <c r="E1348" t="s">
        <v>19</v>
      </c>
      <c r="F1348">
        <v>91</v>
      </c>
      <c r="G1348" t="s">
        <v>89</v>
      </c>
      <c r="H1348" t="s">
        <v>21</v>
      </c>
      <c r="I1348" t="s">
        <v>50</v>
      </c>
      <c r="J1348" t="s">
        <v>23</v>
      </c>
      <c r="K1348">
        <v>3</v>
      </c>
      <c r="L1348" t="s">
        <v>150</v>
      </c>
      <c r="M1348" t="s">
        <v>36</v>
      </c>
      <c r="N1348" t="s">
        <v>24</v>
      </c>
      <c r="O1348" t="s">
        <v>24</v>
      </c>
      <c r="P1348">
        <v>15</v>
      </c>
      <c r="Q1348" t="s">
        <v>26</v>
      </c>
      <c r="R1348" t="s">
        <v>74</v>
      </c>
      <c r="S1348" t="str">
        <f t="shared" si="21"/>
        <v>Adult</v>
      </c>
    </row>
    <row r="1349" spans="1:19" x14ac:dyDescent="0.3">
      <c r="A1349">
        <v>1348</v>
      </c>
      <c r="B1349">
        <v>44</v>
      </c>
      <c r="C1349" t="s">
        <v>17</v>
      </c>
      <c r="D1349" t="s">
        <v>28</v>
      </c>
      <c r="E1349" t="s">
        <v>19</v>
      </c>
      <c r="F1349">
        <v>95</v>
      </c>
      <c r="G1349" t="s">
        <v>127</v>
      </c>
      <c r="H1349" t="s">
        <v>42</v>
      </c>
      <c r="I1349" t="s">
        <v>107</v>
      </c>
      <c r="J1349" t="s">
        <v>51</v>
      </c>
      <c r="K1349">
        <v>3.9</v>
      </c>
      <c r="L1349" t="s">
        <v>150</v>
      </c>
      <c r="M1349" t="s">
        <v>68</v>
      </c>
      <c r="N1349" t="s">
        <v>24</v>
      </c>
      <c r="O1349" t="s">
        <v>24</v>
      </c>
      <c r="P1349">
        <v>47</v>
      </c>
      <c r="Q1349" t="s">
        <v>73</v>
      </c>
      <c r="R1349" t="s">
        <v>86</v>
      </c>
      <c r="S1349" t="str">
        <f t="shared" si="21"/>
        <v>Adult</v>
      </c>
    </row>
    <row r="1350" spans="1:19" x14ac:dyDescent="0.3">
      <c r="A1350">
        <v>1349</v>
      </c>
      <c r="B1350">
        <v>19</v>
      </c>
      <c r="C1350" t="s">
        <v>17</v>
      </c>
      <c r="D1350" t="s">
        <v>131</v>
      </c>
      <c r="E1350" t="s">
        <v>65</v>
      </c>
      <c r="F1350">
        <v>54</v>
      </c>
      <c r="G1350" t="s">
        <v>143</v>
      </c>
      <c r="H1350" t="s">
        <v>90</v>
      </c>
      <c r="I1350" t="s">
        <v>71</v>
      </c>
      <c r="J1350" t="s">
        <v>35</v>
      </c>
      <c r="K1350">
        <v>3.2</v>
      </c>
      <c r="L1350" t="s">
        <v>150</v>
      </c>
      <c r="M1350" t="s">
        <v>52</v>
      </c>
      <c r="N1350" t="s">
        <v>24</v>
      </c>
      <c r="O1350" t="s">
        <v>24</v>
      </c>
      <c r="P1350">
        <v>23</v>
      </c>
      <c r="Q1350" t="s">
        <v>37</v>
      </c>
      <c r="R1350" t="s">
        <v>27</v>
      </c>
      <c r="S1350" t="str">
        <f t="shared" si="21"/>
        <v>Teenager</v>
      </c>
    </row>
    <row r="1351" spans="1:19" x14ac:dyDescent="0.3">
      <c r="A1351">
        <v>1350</v>
      </c>
      <c r="B1351">
        <v>21</v>
      </c>
      <c r="C1351" t="s">
        <v>17</v>
      </c>
      <c r="D1351" t="s">
        <v>123</v>
      </c>
      <c r="E1351" t="s">
        <v>19</v>
      </c>
      <c r="F1351">
        <v>36</v>
      </c>
      <c r="G1351" t="s">
        <v>129</v>
      </c>
      <c r="H1351" t="s">
        <v>90</v>
      </c>
      <c r="I1351" t="s">
        <v>92</v>
      </c>
      <c r="J1351" t="s">
        <v>35</v>
      </c>
      <c r="K1351">
        <v>3.2</v>
      </c>
      <c r="L1351" t="s">
        <v>150</v>
      </c>
      <c r="M1351" t="s">
        <v>43</v>
      </c>
      <c r="N1351" t="s">
        <v>24</v>
      </c>
      <c r="O1351" t="s">
        <v>24</v>
      </c>
      <c r="P1351">
        <v>23</v>
      </c>
      <c r="Q1351" t="s">
        <v>31</v>
      </c>
      <c r="R1351" t="s">
        <v>74</v>
      </c>
      <c r="S1351" t="str">
        <f t="shared" si="21"/>
        <v>Adult</v>
      </c>
    </row>
    <row r="1352" spans="1:19" x14ac:dyDescent="0.3">
      <c r="A1352">
        <v>1351</v>
      </c>
      <c r="B1352">
        <v>31</v>
      </c>
      <c r="C1352" t="s">
        <v>17</v>
      </c>
      <c r="D1352" t="s">
        <v>87</v>
      </c>
      <c r="E1352" t="s">
        <v>65</v>
      </c>
      <c r="F1352">
        <v>71</v>
      </c>
      <c r="G1352" t="s">
        <v>77</v>
      </c>
      <c r="H1352" t="s">
        <v>42</v>
      </c>
      <c r="I1352" t="s">
        <v>119</v>
      </c>
      <c r="J1352" t="s">
        <v>55</v>
      </c>
      <c r="K1352">
        <v>4.3</v>
      </c>
      <c r="L1352" t="s">
        <v>150</v>
      </c>
      <c r="M1352" t="s">
        <v>43</v>
      </c>
      <c r="N1352" t="s">
        <v>24</v>
      </c>
      <c r="O1352" t="s">
        <v>24</v>
      </c>
      <c r="P1352">
        <v>1</v>
      </c>
      <c r="Q1352" t="s">
        <v>31</v>
      </c>
      <c r="R1352" t="s">
        <v>95</v>
      </c>
      <c r="S1352" t="str">
        <f t="shared" si="21"/>
        <v>Adult</v>
      </c>
    </row>
    <row r="1353" spans="1:19" x14ac:dyDescent="0.3">
      <c r="A1353">
        <v>1352</v>
      </c>
      <c r="B1353">
        <v>30</v>
      </c>
      <c r="C1353" t="s">
        <v>17</v>
      </c>
      <c r="D1353" t="s">
        <v>60</v>
      </c>
      <c r="E1353" t="s">
        <v>61</v>
      </c>
      <c r="F1353">
        <v>31</v>
      </c>
      <c r="G1353" t="s">
        <v>127</v>
      </c>
      <c r="H1353" t="s">
        <v>21</v>
      </c>
      <c r="I1353" t="s">
        <v>30</v>
      </c>
      <c r="J1353" t="s">
        <v>51</v>
      </c>
      <c r="K1353">
        <v>2.8</v>
      </c>
      <c r="L1353" t="s">
        <v>150</v>
      </c>
      <c r="M1353" t="s">
        <v>68</v>
      </c>
      <c r="N1353" t="s">
        <v>24</v>
      </c>
      <c r="O1353" t="s">
        <v>24</v>
      </c>
      <c r="P1353">
        <v>28</v>
      </c>
      <c r="Q1353" t="s">
        <v>73</v>
      </c>
      <c r="R1353" t="s">
        <v>56</v>
      </c>
      <c r="S1353" t="str">
        <f t="shared" si="21"/>
        <v>Adult</v>
      </c>
    </row>
    <row r="1354" spans="1:19" x14ac:dyDescent="0.3">
      <c r="A1354">
        <v>1353</v>
      </c>
      <c r="B1354">
        <v>65</v>
      </c>
      <c r="C1354" t="s">
        <v>17</v>
      </c>
      <c r="D1354" t="s">
        <v>122</v>
      </c>
      <c r="E1354" t="s">
        <v>65</v>
      </c>
      <c r="F1354">
        <v>89</v>
      </c>
      <c r="G1354" t="s">
        <v>114</v>
      </c>
      <c r="H1354" t="s">
        <v>90</v>
      </c>
      <c r="I1354" t="s">
        <v>119</v>
      </c>
      <c r="J1354" t="s">
        <v>35</v>
      </c>
      <c r="K1354">
        <v>4.5</v>
      </c>
      <c r="L1354" t="s">
        <v>150</v>
      </c>
      <c r="M1354" t="s">
        <v>43</v>
      </c>
      <c r="N1354" t="s">
        <v>24</v>
      </c>
      <c r="O1354" t="s">
        <v>24</v>
      </c>
      <c r="P1354">
        <v>37</v>
      </c>
      <c r="Q1354" t="s">
        <v>37</v>
      </c>
      <c r="R1354" t="s">
        <v>74</v>
      </c>
      <c r="S1354" t="str">
        <f t="shared" si="21"/>
        <v>Senior</v>
      </c>
    </row>
    <row r="1355" spans="1:19" x14ac:dyDescent="0.3">
      <c r="A1355">
        <v>1354</v>
      </c>
      <c r="B1355">
        <v>39</v>
      </c>
      <c r="C1355" t="s">
        <v>17</v>
      </c>
      <c r="D1355" t="s">
        <v>93</v>
      </c>
      <c r="E1355" t="s">
        <v>19</v>
      </c>
      <c r="F1355">
        <v>83</v>
      </c>
      <c r="G1355" t="s">
        <v>45</v>
      </c>
      <c r="H1355" t="s">
        <v>42</v>
      </c>
      <c r="I1355" t="s">
        <v>83</v>
      </c>
      <c r="J1355" t="s">
        <v>23</v>
      </c>
      <c r="K1355">
        <v>4.0999999999999996</v>
      </c>
      <c r="L1355" t="s">
        <v>150</v>
      </c>
      <c r="M1355" t="s">
        <v>43</v>
      </c>
      <c r="N1355" t="s">
        <v>24</v>
      </c>
      <c r="O1355" t="s">
        <v>24</v>
      </c>
      <c r="P1355">
        <v>4</v>
      </c>
      <c r="Q1355" t="s">
        <v>31</v>
      </c>
      <c r="R1355" t="s">
        <v>95</v>
      </c>
      <c r="S1355" t="str">
        <f t="shared" si="21"/>
        <v>Adult</v>
      </c>
    </row>
    <row r="1356" spans="1:19" x14ac:dyDescent="0.3">
      <c r="A1356">
        <v>1355</v>
      </c>
      <c r="B1356">
        <v>64</v>
      </c>
      <c r="C1356" t="s">
        <v>17</v>
      </c>
      <c r="D1356" t="s">
        <v>130</v>
      </c>
      <c r="E1356" t="s">
        <v>65</v>
      </c>
      <c r="F1356">
        <v>42</v>
      </c>
      <c r="G1356" t="s">
        <v>126</v>
      </c>
      <c r="H1356" t="s">
        <v>42</v>
      </c>
      <c r="I1356" t="s">
        <v>22</v>
      </c>
      <c r="J1356" t="s">
        <v>35</v>
      </c>
      <c r="K1356">
        <v>3.6</v>
      </c>
      <c r="L1356" t="s">
        <v>150</v>
      </c>
      <c r="M1356" t="s">
        <v>68</v>
      </c>
      <c r="N1356" t="s">
        <v>24</v>
      </c>
      <c r="O1356" t="s">
        <v>24</v>
      </c>
      <c r="P1356">
        <v>21</v>
      </c>
      <c r="Q1356" t="s">
        <v>73</v>
      </c>
      <c r="R1356" t="s">
        <v>56</v>
      </c>
      <c r="S1356" t="str">
        <f t="shared" si="21"/>
        <v>Senior</v>
      </c>
    </row>
    <row r="1357" spans="1:19" x14ac:dyDescent="0.3">
      <c r="A1357">
        <v>1356</v>
      </c>
      <c r="B1357">
        <v>59</v>
      </c>
      <c r="C1357" t="s">
        <v>17</v>
      </c>
      <c r="D1357" t="s">
        <v>57</v>
      </c>
      <c r="E1357" t="s">
        <v>19</v>
      </c>
      <c r="F1357">
        <v>91</v>
      </c>
      <c r="G1357" t="s">
        <v>101</v>
      </c>
      <c r="H1357" t="s">
        <v>42</v>
      </c>
      <c r="I1357" t="s">
        <v>142</v>
      </c>
      <c r="J1357" t="s">
        <v>51</v>
      </c>
      <c r="K1357">
        <v>3</v>
      </c>
      <c r="L1357" t="s">
        <v>150</v>
      </c>
      <c r="M1357" t="s">
        <v>68</v>
      </c>
      <c r="N1357" t="s">
        <v>24</v>
      </c>
      <c r="O1357" t="s">
        <v>24</v>
      </c>
      <c r="P1357">
        <v>50</v>
      </c>
      <c r="Q1357" t="s">
        <v>44</v>
      </c>
      <c r="R1357" t="s">
        <v>74</v>
      </c>
      <c r="S1357" t="str">
        <f t="shared" si="21"/>
        <v>Senior</v>
      </c>
    </row>
    <row r="1358" spans="1:19" x14ac:dyDescent="0.3">
      <c r="A1358">
        <v>1357</v>
      </c>
      <c r="B1358">
        <v>49</v>
      </c>
      <c r="C1358" t="s">
        <v>17</v>
      </c>
      <c r="D1358" t="s">
        <v>100</v>
      </c>
      <c r="E1358" t="s">
        <v>61</v>
      </c>
      <c r="F1358">
        <v>61</v>
      </c>
      <c r="G1358" t="s">
        <v>114</v>
      </c>
      <c r="H1358" t="s">
        <v>42</v>
      </c>
      <c r="I1358" t="s">
        <v>107</v>
      </c>
      <c r="J1358" t="s">
        <v>35</v>
      </c>
      <c r="K1358">
        <v>4</v>
      </c>
      <c r="L1358" t="s">
        <v>150</v>
      </c>
      <c r="M1358" t="s">
        <v>36</v>
      </c>
      <c r="N1358" t="s">
        <v>24</v>
      </c>
      <c r="O1358" t="s">
        <v>24</v>
      </c>
      <c r="P1358">
        <v>34</v>
      </c>
      <c r="Q1358" t="s">
        <v>73</v>
      </c>
      <c r="R1358" t="s">
        <v>47</v>
      </c>
      <c r="S1358" t="str">
        <f t="shared" si="21"/>
        <v>Adult</v>
      </c>
    </row>
    <row r="1359" spans="1:19" x14ac:dyDescent="0.3">
      <c r="A1359">
        <v>1358</v>
      </c>
      <c r="B1359">
        <v>24</v>
      </c>
      <c r="C1359" t="s">
        <v>17</v>
      </c>
      <c r="D1359" t="s">
        <v>130</v>
      </c>
      <c r="E1359" t="s">
        <v>65</v>
      </c>
      <c r="F1359">
        <v>66</v>
      </c>
      <c r="G1359" t="s">
        <v>103</v>
      </c>
      <c r="H1359" t="s">
        <v>34</v>
      </c>
      <c r="I1359" t="s">
        <v>106</v>
      </c>
      <c r="J1359" t="s">
        <v>51</v>
      </c>
      <c r="K1359">
        <v>3.5</v>
      </c>
      <c r="L1359" t="s">
        <v>150</v>
      </c>
      <c r="M1359" t="s">
        <v>43</v>
      </c>
      <c r="N1359" t="s">
        <v>24</v>
      </c>
      <c r="O1359" t="s">
        <v>24</v>
      </c>
      <c r="P1359">
        <v>20</v>
      </c>
      <c r="Q1359" t="s">
        <v>31</v>
      </c>
      <c r="R1359" t="s">
        <v>56</v>
      </c>
      <c r="S1359" t="str">
        <f t="shared" si="21"/>
        <v>Adult</v>
      </c>
    </row>
    <row r="1360" spans="1:19" x14ac:dyDescent="0.3">
      <c r="A1360">
        <v>1359</v>
      </c>
      <c r="B1360">
        <v>19</v>
      </c>
      <c r="C1360" t="s">
        <v>17</v>
      </c>
      <c r="D1360" t="s">
        <v>117</v>
      </c>
      <c r="E1360" t="s">
        <v>65</v>
      </c>
      <c r="F1360">
        <v>22</v>
      </c>
      <c r="G1360" t="s">
        <v>143</v>
      </c>
      <c r="H1360" t="s">
        <v>90</v>
      </c>
      <c r="I1360" t="s">
        <v>67</v>
      </c>
      <c r="J1360" t="s">
        <v>35</v>
      </c>
      <c r="K1360">
        <v>2.5</v>
      </c>
      <c r="L1360" t="s">
        <v>150</v>
      </c>
      <c r="M1360" t="s">
        <v>72</v>
      </c>
      <c r="N1360" t="s">
        <v>24</v>
      </c>
      <c r="O1360" t="s">
        <v>24</v>
      </c>
      <c r="P1360">
        <v>25</v>
      </c>
      <c r="Q1360" t="s">
        <v>26</v>
      </c>
      <c r="R1360" t="s">
        <v>95</v>
      </c>
      <c r="S1360" t="str">
        <f t="shared" si="21"/>
        <v>Teenager</v>
      </c>
    </row>
    <row r="1361" spans="1:19" x14ac:dyDescent="0.3">
      <c r="A1361">
        <v>1360</v>
      </c>
      <c r="B1361">
        <v>27</v>
      </c>
      <c r="C1361" t="s">
        <v>17</v>
      </c>
      <c r="D1361" t="s">
        <v>102</v>
      </c>
      <c r="E1361" t="s">
        <v>19</v>
      </c>
      <c r="F1361">
        <v>68</v>
      </c>
      <c r="G1361" t="s">
        <v>96</v>
      </c>
      <c r="H1361" t="s">
        <v>34</v>
      </c>
      <c r="I1361" t="s">
        <v>107</v>
      </c>
      <c r="J1361" t="s">
        <v>23</v>
      </c>
      <c r="K1361">
        <v>4.3</v>
      </c>
      <c r="L1361" t="s">
        <v>150</v>
      </c>
      <c r="M1361" t="s">
        <v>72</v>
      </c>
      <c r="N1361" t="s">
        <v>24</v>
      </c>
      <c r="O1361" t="s">
        <v>24</v>
      </c>
      <c r="P1361">
        <v>26</v>
      </c>
      <c r="Q1361" t="s">
        <v>73</v>
      </c>
      <c r="R1361" t="s">
        <v>27</v>
      </c>
      <c r="S1361" t="str">
        <f t="shared" si="21"/>
        <v>Adult</v>
      </c>
    </row>
    <row r="1362" spans="1:19" x14ac:dyDescent="0.3">
      <c r="A1362">
        <v>1361</v>
      </c>
      <c r="B1362">
        <v>56</v>
      </c>
      <c r="C1362" t="s">
        <v>17</v>
      </c>
      <c r="D1362" t="s">
        <v>85</v>
      </c>
      <c r="E1362" t="s">
        <v>19</v>
      </c>
      <c r="F1362">
        <v>43</v>
      </c>
      <c r="G1362" t="s">
        <v>88</v>
      </c>
      <c r="H1362" t="s">
        <v>21</v>
      </c>
      <c r="I1362" t="s">
        <v>92</v>
      </c>
      <c r="J1362" t="s">
        <v>55</v>
      </c>
      <c r="K1362">
        <v>2.8</v>
      </c>
      <c r="L1362" t="s">
        <v>150</v>
      </c>
      <c r="M1362" t="s">
        <v>25</v>
      </c>
      <c r="N1362" t="s">
        <v>24</v>
      </c>
      <c r="O1362" t="s">
        <v>24</v>
      </c>
      <c r="P1362">
        <v>4</v>
      </c>
      <c r="Q1362" t="s">
        <v>73</v>
      </c>
      <c r="R1362" t="s">
        <v>47</v>
      </c>
      <c r="S1362" t="str">
        <f t="shared" si="21"/>
        <v>Senior</v>
      </c>
    </row>
    <row r="1363" spans="1:19" x14ac:dyDescent="0.3">
      <c r="A1363">
        <v>1362</v>
      </c>
      <c r="B1363">
        <v>49</v>
      </c>
      <c r="C1363" t="s">
        <v>17</v>
      </c>
      <c r="D1363" t="s">
        <v>79</v>
      </c>
      <c r="E1363" t="s">
        <v>19</v>
      </c>
      <c r="F1363">
        <v>32</v>
      </c>
      <c r="G1363" t="s">
        <v>88</v>
      </c>
      <c r="H1363" t="s">
        <v>42</v>
      </c>
      <c r="I1363" t="s">
        <v>116</v>
      </c>
      <c r="J1363" t="s">
        <v>55</v>
      </c>
      <c r="K1363">
        <v>3.7</v>
      </c>
      <c r="L1363" t="s">
        <v>150</v>
      </c>
      <c r="M1363" t="s">
        <v>43</v>
      </c>
      <c r="N1363" t="s">
        <v>24</v>
      </c>
      <c r="O1363" t="s">
        <v>24</v>
      </c>
      <c r="P1363">
        <v>39</v>
      </c>
      <c r="Q1363" t="s">
        <v>84</v>
      </c>
      <c r="R1363" t="s">
        <v>86</v>
      </c>
      <c r="S1363" t="str">
        <f t="shared" si="21"/>
        <v>Adult</v>
      </c>
    </row>
    <row r="1364" spans="1:19" x14ac:dyDescent="0.3">
      <c r="A1364">
        <v>1363</v>
      </c>
      <c r="B1364">
        <v>41</v>
      </c>
      <c r="C1364" t="s">
        <v>17</v>
      </c>
      <c r="D1364" t="s">
        <v>60</v>
      </c>
      <c r="E1364" t="s">
        <v>61</v>
      </c>
      <c r="F1364">
        <v>46</v>
      </c>
      <c r="G1364" t="s">
        <v>110</v>
      </c>
      <c r="H1364" t="s">
        <v>42</v>
      </c>
      <c r="I1364" t="s">
        <v>22</v>
      </c>
      <c r="J1364" t="s">
        <v>55</v>
      </c>
      <c r="K1364">
        <v>4.3</v>
      </c>
      <c r="L1364" t="s">
        <v>150</v>
      </c>
      <c r="M1364" t="s">
        <v>25</v>
      </c>
      <c r="N1364" t="s">
        <v>24</v>
      </c>
      <c r="O1364" t="s">
        <v>24</v>
      </c>
      <c r="P1364">
        <v>29</v>
      </c>
      <c r="Q1364" t="s">
        <v>31</v>
      </c>
      <c r="R1364" t="s">
        <v>38</v>
      </c>
      <c r="S1364" t="str">
        <f t="shared" si="21"/>
        <v>Adult</v>
      </c>
    </row>
    <row r="1365" spans="1:19" x14ac:dyDescent="0.3">
      <c r="A1365">
        <v>1364</v>
      </c>
      <c r="B1365">
        <v>36</v>
      </c>
      <c r="C1365" t="s">
        <v>17</v>
      </c>
      <c r="D1365" t="s">
        <v>18</v>
      </c>
      <c r="E1365" t="s">
        <v>19</v>
      </c>
      <c r="F1365">
        <v>90</v>
      </c>
      <c r="G1365" t="s">
        <v>148</v>
      </c>
      <c r="H1365" t="s">
        <v>21</v>
      </c>
      <c r="I1365" t="s">
        <v>106</v>
      </c>
      <c r="J1365" t="s">
        <v>51</v>
      </c>
      <c r="K1365">
        <v>4</v>
      </c>
      <c r="L1365" t="s">
        <v>150</v>
      </c>
      <c r="M1365" t="s">
        <v>25</v>
      </c>
      <c r="N1365" t="s">
        <v>24</v>
      </c>
      <c r="O1365" t="s">
        <v>24</v>
      </c>
      <c r="P1365">
        <v>47</v>
      </c>
      <c r="Q1365" t="s">
        <v>44</v>
      </c>
      <c r="R1365" t="s">
        <v>56</v>
      </c>
      <c r="S1365" t="str">
        <f t="shared" si="21"/>
        <v>Adult</v>
      </c>
    </row>
    <row r="1366" spans="1:19" x14ac:dyDescent="0.3">
      <c r="A1366">
        <v>1365</v>
      </c>
      <c r="B1366">
        <v>68</v>
      </c>
      <c r="C1366" t="s">
        <v>17</v>
      </c>
      <c r="D1366" t="s">
        <v>122</v>
      </c>
      <c r="E1366" t="s">
        <v>65</v>
      </c>
      <c r="F1366">
        <v>75</v>
      </c>
      <c r="G1366" t="s">
        <v>77</v>
      </c>
      <c r="H1366" t="s">
        <v>21</v>
      </c>
      <c r="I1366" t="s">
        <v>132</v>
      </c>
      <c r="J1366" t="s">
        <v>55</v>
      </c>
      <c r="K1366">
        <v>4.7</v>
      </c>
      <c r="L1366" t="s">
        <v>150</v>
      </c>
      <c r="M1366" t="s">
        <v>25</v>
      </c>
      <c r="N1366" t="s">
        <v>24</v>
      </c>
      <c r="O1366" t="s">
        <v>24</v>
      </c>
      <c r="P1366">
        <v>5</v>
      </c>
      <c r="Q1366" t="s">
        <v>31</v>
      </c>
      <c r="R1366" t="s">
        <v>95</v>
      </c>
      <c r="S1366" t="str">
        <f t="shared" si="21"/>
        <v>Senior</v>
      </c>
    </row>
    <row r="1367" spans="1:19" x14ac:dyDescent="0.3">
      <c r="A1367">
        <v>1366</v>
      </c>
      <c r="B1367">
        <v>28</v>
      </c>
      <c r="C1367" t="s">
        <v>17</v>
      </c>
      <c r="D1367" t="s">
        <v>64</v>
      </c>
      <c r="E1367" t="s">
        <v>65</v>
      </c>
      <c r="F1367">
        <v>69</v>
      </c>
      <c r="G1367" t="s">
        <v>114</v>
      </c>
      <c r="H1367" t="s">
        <v>42</v>
      </c>
      <c r="I1367" t="s">
        <v>134</v>
      </c>
      <c r="J1367" t="s">
        <v>23</v>
      </c>
      <c r="K1367">
        <v>4.5</v>
      </c>
      <c r="L1367" t="s">
        <v>150</v>
      </c>
      <c r="M1367" t="s">
        <v>72</v>
      </c>
      <c r="N1367" t="s">
        <v>24</v>
      </c>
      <c r="O1367" t="s">
        <v>24</v>
      </c>
      <c r="P1367">
        <v>18</v>
      </c>
      <c r="Q1367" t="s">
        <v>73</v>
      </c>
      <c r="R1367" t="s">
        <v>27</v>
      </c>
      <c r="S1367" t="str">
        <f t="shared" si="21"/>
        <v>Adult</v>
      </c>
    </row>
    <row r="1368" spans="1:19" x14ac:dyDescent="0.3">
      <c r="A1368">
        <v>1367</v>
      </c>
      <c r="B1368">
        <v>45</v>
      </c>
      <c r="C1368" t="s">
        <v>17</v>
      </c>
      <c r="D1368" t="s">
        <v>131</v>
      </c>
      <c r="E1368" t="s">
        <v>65</v>
      </c>
      <c r="F1368">
        <v>40</v>
      </c>
      <c r="G1368" t="s">
        <v>144</v>
      </c>
      <c r="H1368" t="s">
        <v>42</v>
      </c>
      <c r="I1368" t="s">
        <v>134</v>
      </c>
      <c r="J1368" t="s">
        <v>55</v>
      </c>
      <c r="K1368">
        <v>3.1</v>
      </c>
      <c r="L1368" t="s">
        <v>150</v>
      </c>
      <c r="M1368" t="s">
        <v>36</v>
      </c>
      <c r="N1368" t="s">
        <v>24</v>
      </c>
      <c r="O1368" t="s">
        <v>24</v>
      </c>
      <c r="P1368">
        <v>10</v>
      </c>
      <c r="Q1368" t="s">
        <v>37</v>
      </c>
      <c r="R1368" t="s">
        <v>27</v>
      </c>
      <c r="S1368" t="str">
        <f t="shared" si="21"/>
        <v>Adult</v>
      </c>
    </row>
    <row r="1369" spans="1:19" x14ac:dyDescent="0.3">
      <c r="A1369">
        <v>1368</v>
      </c>
      <c r="B1369">
        <v>60</v>
      </c>
      <c r="C1369" t="s">
        <v>17</v>
      </c>
      <c r="D1369" t="s">
        <v>131</v>
      </c>
      <c r="E1369" t="s">
        <v>65</v>
      </c>
      <c r="F1369">
        <v>63</v>
      </c>
      <c r="G1369" t="s">
        <v>144</v>
      </c>
      <c r="H1369" t="s">
        <v>34</v>
      </c>
      <c r="I1369" t="s">
        <v>92</v>
      </c>
      <c r="J1369" t="s">
        <v>55</v>
      </c>
      <c r="K1369">
        <v>3.8</v>
      </c>
      <c r="L1369" t="s">
        <v>150</v>
      </c>
      <c r="M1369" t="s">
        <v>25</v>
      </c>
      <c r="N1369" t="s">
        <v>24</v>
      </c>
      <c r="O1369" t="s">
        <v>24</v>
      </c>
      <c r="P1369">
        <v>25</v>
      </c>
      <c r="Q1369" t="s">
        <v>31</v>
      </c>
      <c r="R1369" t="s">
        <v>56</v>
      </c>
      <c r="S1369" t="str">
        <f t="shared" si="21"/>
        <v>Senior</v>
      </c>
    </row>
    <row r="1370" spans="1:19" x14ac:dyDescent="0.3">
      <c r="A1370">
        <v>1369</v>
      </c>
      <c r="B1370">
        <v>21</v>
      </c>
      <c r="C1370" t="s">
        <v>17</v>
      </c>
      <c r="D1370" t="s">
        <v>53</v>
      </c>
      <c r="E1370" t="s">
        <v>19</v>
      </c>
      <c r="F1370">
        <v>36</v>
      </c>
      <c r="G1370" t="s">
        <v>148</v>
      </c>
      <c r="H1370" t="s">
        <v>21</v>
      </c>
      <c r="I1370" t="s">
        <v>119</v>
      </c>
      <c r="J1370" t="s">
        <v>51</v>
      </c>
      <c r="K1370">
        <v>4.9000000000000004</v>
      </c>
      <c r="L1370" t="s">
        <v>150</v>
      </c>
      <c r="M1370" t="s">
        <v>25</v>
      </c>
      <c r="N1370" t="s">
        <v>24</v>
      </c>
      <c r="O1370" t="s">
        <v>24</v>
      </c>
      <c r="P1370">
        <v>2</v>
      </c>
      <c r="Q1370" t="s">
        <v>31</v>
      </c>
      <c r="R1370" t="s">
        <v>38</v>
      </c>
      <c r="S1370" t="str">
        <f t="shared" si="21"/>
        <v>Adult</v>
      </c>
    </row>
    <row r="1371" spans="1:19" x14ac:dyDescent="0.3">
      <c r="A1371">
        <v>1370</v>
      </c>
      <c r="B1371">
        <v>32</v>
      </c>
      <c r="C1371" t="s">
        <v>17</v>
      </c>
      <c r="D1371" t="s">
        <v>69</v>
      </c>
      <c r="E1371" t="s">
        <v>40</v>
      </c>
      <c r="F1371">
        <v>75</v>
      </c>
      <c r="G1371" t="s">
        <v>144</v>
      </c>
      <c r="H1371" t="s">
        <v>42</v>
      </c>
      <c r="I1371" t="s">
        <v>94</v>
      </c>
      <c r="J1371" t="s">
        <v>23</v>
      </c>
      <c r="K1371">
        <v>3.2</v>
      </c>
      <c r="L1371" t="s">
        <v>150</v>
      </c>
      <c r="M1371" t="s">
        <v>52</v>
      </c>
      <c r="N1371" t="s">
        <v>24</v>
      </c>
      <c r="O1371" t="s">
        <v>24</v>
      </c>
      <c r="P1371">
        <v>48</v>
      </c>
      <c r="Q1371" t="s">
        <v>26</v>
      </c>
      <c r="R1371" t="s">
        <v>27</v>
      </c>
      <c r="S1371" t="str">
        <f t="shared" si="21"/>
        <v>Adult</v>
      </c>
    </row>
    <row r="1372" spans="1:19" x14ac:dyDescent="0.3">
      <c r="A1372">
        <v>1371</v>
      </c>
      <c r="B1372">
        <v>27</v>
      </c>
      <c r="C1372" t="s">
        <v>17</v>
      </c>
      <c r="D1372" t="s">
        <v>117</v>
      </c>
      <c r="E1372" t="s">
        <v>65</v>
      </c>
      <c r="F1372">
        <v>67</v>
      </c>
      <c r="G1372" t="s">
        <v>54</v>
      </c>
      <c r="H1372" t="s">
        <v>21</v>
      </c>
      <c r="I1372" t="s">
        <v>98</v>
      </c>
      <c r="J1372" t="s">
        <v>51</v>
      </c>
      <c r="K1372">
        <v>2.9</v>
      </c>
      <c r="L1372" t="s">
        <v>150</v>
      </c>
      <c r="M1372" t="s">
        <v>68</v>
      </c>
      <c r="N1372" t="s">
        <v>24</v>
      </c>
      <c r="O1372" t="s">
        <v>24</v>
      </c>
      <c r="P1372">
        <v>41</v>
      </c>
      <c r="Q1372" t="s">
        <v>73</v>
      </c>
      <c r="R1372" t="s">
        <v>95</v>
      </c>
      <c r="S1372" t="str">
        <f t="shared" si="21"/>
        <v>Adult</v>
      </c>
    </row>
    <row r="1373" spans="1:19" x14ac:dyDescent="0.3">
      <c r="A1373">
        <v>1372</v>
      </c>
      <c r="B1373">
        <v>40</v>
      </c>
      <c r="C1373" t="s">
        <v>17</v>
      </c>
      <c r="D1373" t="s">
        <v>93</v>
      </c>
      <c r="E1373" t="s">
        <v>19</v>
      </c>
      <c r="F1373">
        <v>64</v>
      </c>
      <c r="G1373" t="s">
        <v>89</v>
      </c>
      <c r="H1373" t="s">
        <v>42</v>
      </c>
      <c r="I1373" t="s">
        <v>59</v>
      </c>
      <c r="J1373" t="s">
        <v>35</v>
      </c>
      <c r="K1373">
        <v>2.8</v>
      </c>
      <c r="L1373" t="s">
        <v>150</v>
      </c>
      <c r="M1373" t="s">
        <v>72</v>
      </c>
      <c r="N1373" t="s">
        <v>24</v>
      </c>
      <c r="O1373" t="s">
        <v>24</v>
      </c>
      <c r="P1373">
        <v>42</v>
      </c>
      <c r="Q1373" t="s">
        <v>37</v>
      </c>
      <c r="R1373" t="s">
        <v>86</v>
      </c>
      <c r="S1373" t="str">
        <f t="shared" si="21"/>
        <v>Adult</v>
      </c>
    </row>
    <row r="1374" spans="1:19" x14ac:dyDescent="0.3">
      <c r="A1374">
        <v>1373</v>
      </c>
      <c r="B1374">
        <v>64</v>
      </c>
      <c r="C1374" t="s">
        <v>17</v>
      </c>
      <c r="D1374" t="s">
        <v>18</v>
      </c>
      <c r="E1374" t="s">
        <v>19</v>
      </c>
      <c r="F1374">
        <v>61</v>
      </c>
      <c r="G1374" t="s">
        <v>149</v>
      </c>
      <c r="H1374" t="s">
        <v>42</v>
      </c>
      <c r="I1374" t="s">
        <v>22</v>
      </c>
      <c r="J1374" t="s">
        <v>55</v>
      </c>
      <c r="K1374">
        <v>4</v>
      </c>
      <c r="L1374" t="s">
        <v>150</v>
      </c>
      <c r="M1374" t="s">
        <v>68</v>
      </c>
      <c r="N1374" t="s">
        <v>24</v>
      </c>
      <c r="O1374" t="s">
        <v>24</v>
      </c>
      <c r="P1374">
        <v>44</v>
      </c>
      <c r="Q1374" t="s">
        <v>44</v>
      </c>
      <c r="R1374" t="s">
        <v>74</v>
      </c>
      <c r="S1374" t="str">
        <f t="shared" si="21"/>
        <v>Senior</v>
      </c>
    </row>
    <row r="1375" spans="1:19" x14ac:dyDescent="0.3">
      <c r="A1375">
        <v>1374</v>
      </c>
      <c r="B1375">
        <v>18</v>
      </c>
      <c r="C1375" t="s">
        <v>17</v>
      </c>
      <c r="D1375" t="s">
        <v>141</v>
      </c>
      <c r="E1375" t="s">
        <v>65</v>
      </c>
      <c r="F1375">
        <v>40</v>
      </c>
      <c r="G1375" t="s">
        <v>139</v>
      </c>
      <c r="H1375" t="s">
        <v>21</v>
      </c>
      <c r="I1375" t="s">
        <v>46</v>
      </c>
      <c r="J1375" t="s">
        <v>23</v>
      </c>
      <c r="K1375">
        <v>2.6</v>
      </c>
      <c r="L1375" t="s">
        <v>150</v>
      </c>
      <c r="M1375" t="s">
        <v>72</v>
      </c>
      <c r="N1375" t="s">
        <v>24</v>
      </c>
      <c r="O1375" t="s">
        <v>24</v>
      </c>
      <c r="P1375">
        <v>6</v>
      </c>
      <c r="Q1375" t="s">
        <v>31</v>
      </c>
      <c r="R1375" t="s">
        <v>56</v>
      </c>
      <c r="S1375" t="str">
        <f t="shared" si="21"/>
        <v>Teenager</v>
      </c>
    </row>
    <row r="1376" spans="1:19" x14ac:dyDescent="0.3">
      <c r="A1376">
        <v>1375</v>
      </c>
      <c r="B1376">
        <v>22</v>
      </c>
      <c r="C1376" t="s">
        <v>17</v>
      </c>
      <c r="D1376" t="s">
        <v>64</v>
      </c>
      <c r="E1376" t="s">
        <v>65</v>
      </c>
      <c r="F1376">
        <v>97</v>
      </c>
      <c r="G1376" t="s">
        <v>82</v>
      </c>
      <c r="H1376" t="s">
        <v>42</v>
      </c>
      <c r="I1376" t="s">
        <v>106</v>
      </c>
      <c r="J1376" t="s">
        <v>55</v>
      </c>
      <c r="K1376">
        <v>2.7</v>
      </c>
      <c r="L1376" t="s">
        <v>150</v>
      </c>
      <c r="M1376" t="s">
        <v>36</v>
      </c>
      <c r="N1376" t="s">
        <v>24</v>
      </c>
      <c r="O1376" t="s">
        <v>24</v>
      </c>
      <c r="P1376">
        <v>5</v>
      </c>
      <c r="Q1376" t="s">
        <v>73</v>
      </c>
      <c r="R1376" t="s">
        <v>56</v>
      </c>
      <c r="S1376" t="str">
        <f t="shared" si="21"/>
        <v>Adult</v>
      </c>
    </row>
    <row r="1377" spans="1:19" x14ac:dyDescent="0.3">
      <c r="A1377">
        <v>1376</v>
      </c>
      <c r="B1377">
        <v>42</v>
      </c>
      <c r="C1377" t="s">
        <v>17</v>
      </c>
      <c r="D1377" t="s">
        <v>48</v>
      </c>
      <c r="E1377" t="s">
        <v>40</v>
      </c>
      <c r="F1377">
        <v>31</v>
      </c>
      <c r="G1377" t="s">
        <v>29</v>
      </c>
      <c r="H1377" t="s">
        <v>21</v>
      </c>
      <c r="I1377" t="s">
        <v>108</v>
      </c>
      <c r="J1377" t="s">
        <v>35</v>
      </c>
      <c r="K1377">
        <v>4.0999999999999996</v>
      </c>
      <c r="L1377" t="s">
        <v>150</v>
      </c>
      <c r="M1377" t="s">
        <v>68</v>
      </c>
      <c r="N1377" t="s">
        <v>24</v>
      </c>
      <c r="O1377" t="s">
        <v>24</v>
      </c>
      <c r="P1377">
        <v>8</v>
      </c>
      <c r="Q1377" t="s">
        <v>37</v>
      </c>
      <c r="R1377" t="s">
        <v>47</v>
      </c>
      <c r="S1377" t="str">
        <f t="shared" si="21"/>
        <v>Adult</v>
      </c>
    </row>
    <row r="1378" spans="1:19" x14ac:dyDescent="0.3">
      <c r="A1378">
        <v>1377</v>
      </c>
      <c r="B1378">
        <v>57</v>
      </c>
      <c r="C1378" t="s">
        <v>17</v>
      </c>
      <c r="D1378" t="s">
        <v>39</v>
      </c>
      <c r="E1378" t="s">
        <v>40</v>
      </c>
      <c r="F1378">
        <v>65</v>
      </c>
      <c r="G1378" t="s">
        <v>125</v>
      </c>
      <c r="H1378" t="s">
        <v>21</v>
      </c>
      <c r="I1378" t="s">
        <v>67</v>
      </c>
      <c r="J1378" t="s">
        <v>35</v>
      </c>
      <c r="K1378">
        <v>5</v>
      </c>
      <c r="L1378" t="s">
        <v>150</v>
      </c>
      <c r="M1378" t="s">
        <v>36</v>
      </c>
      <c r="N1378" t="s">
        <v>24</v>
      </c>
      <c r="O1378" t="s">
        <v>24</v>
      </c>
      <c r="P1378">
        <v>24</v>
      </c>
      <c r="Q1378" t="s">
        <v>44</v>
      </c>
      <c r="R1378" t="s">
        <v>47</v>
      </c>
      <c r="S1378" t="str">
        <f t="shared" si="21"/>
        <v>Senior</v>
      </c>
    </row>
    <row r="1379" spans="1:19" x14ac:dyDescent="0.3">
      <c r="A1379">
        <v>1378</v>
      </c>
      <c r="B1379">
        <v>33</v>
      </c>
      <c r="C1379" t="s">
        <v>17</v>
      </c>
      <c r="D1379" t="s">
        <v>87</v>
      </c>
      <c r="E1379" t="s">
        <v>65</v>
      </c>
      <c r="F1379">
        <v>54</v>
      </c>
      <c r="G1379" t="s">
        <v>126</v>
      </c>
      <c r="H1379" t="s">
        <v>21</v>
      </c>
      <c r="I1379" t="s">
        <v>76</v>
      </c>
      <c r="J1379" t="s">
        <v>35</v>
      </c>
      <c r="K1379">
        <v>3</v>
      </c>
      <c r="L1379" t="s">
        <v>150</v>
      </c>
      <c r="M1379" t="s">
        <v>43</v>
      </c>
      <c r="N1379" t="s">
        <v>24</v>
      </c>
      <c r="O1379" t="s">
        <v>24</v>
      </c>
      <c r="P1379">
        <v>42</v>
      </c>
      <c r="Q1379" t="s">
        <v>26</v>
      </c>
      <c r="R1379" t="s">
        <v>86</v>
      </c>
      <c r="S1379" t="str">
        <f t="shared" si="21"/>
        <v>Adult</v>
      </c>
    </row>
    <row r="1380" spans="1:19" x14ac:dyDescent="0.3">
      <c r="A1380">
        <v>1379</v>
      </c>
      <c r="B1380">
        <v>37</v>
      </c>
      <c r="C1380" t="s">
        <v>17</v>
      </c>
      <c r="D1380" t="s">
        <v>100</v>
      </c>
      <c r="E1380" t="s">
        <v>61</v>
      </c>
      <c r="F1380">
        <v>49</v>
      </c>
      <c r="G1380" t="s">
        <v>20</v>
      </c>
      <c r="H1380" t="s">
        <v>90</v>
      </c>
      <c r="I1380" t="s">
        <v>91</v>
      </c>
      <c r="J1380" t="s">
        <v>55</v>
      </c>
      <c r="K1380">
        <v>3.6</v>
      </c>
      <c r="L1380" t="s">
        <v>150</v>
      </c>
      <c r="M1380" t="s">
        <v>36</v>
      </c>
      <c r="N1380" t="s">
        <v>24</v>
      </c>
      <c r="O1380" t="s">
        <v>24</v>
      </c>
      <c r="P1380">
        <v>24</v>
      </c>
      <c r="Q1380" t="s">
        <v>26</v>
      </c>
      <c r="R1380" t="s">
        <v>38</v>
      </c>
      <c r="S1380" t="str">
        <f t="shared" si="21"/>
        <v>Adult</v>
      </c>
    </row>
    <row r="1381" spans="1:19" x14ac:dyDescent="0.3">
      <c r="A1381">
        <v>1380</v>
      </c>
      <c r="B1381">
        <v>21</v>
      </c>
      <c r="C1381" t="s">
        <v>17</v>
      </c>
      <c r="D1381" t="s">
        <v>111</v>
      </c>
      <c r="E1381" t="s">
        <v>19</v>
      </c>
      <c r="F1381">
        <v>64</v>
      </c>
      <c r="G1381" t="s">
        <v>146</v>
      </c>
      <c r="H1381" t="s">
        <v>21</v>
      </c>
      <c r="I1381" t="s">
        <v>71</v>
      </c>
      <c r="J1381" t="s">
        <v>55</v>
      </c>
      <c r="K1381">
        <v>2.8</v>
      </c>
      <c r="L1381" t="s">
        <v>150</v>
      </c>
      <c r="M1381" t="s">
        <v>68</v>
      </c>
      <c r="N1381" t="s">
        <v>24</v>
      </c>
      <c r="O1381" t="s">
        <v>24</v>
      </c>
      <c r="P1381">
        <v>38</v>
      </c>
      <c r="Q1381" t="s">
        <v>26</v>
      </c>
      <c r="R1381" t="s">
        <v>74</v>
      </c>
      <c r="S1381" t="str">
        <f t="shared" si="21"/>
        <v>Adult</v>
      </c>
    </row>
    <row r="1382" spans="1:19" x14ac:dyDescent="0.3">
      <c r="A1382">
        <v>1381</v>
      </c>
      <c r="B1382">
        <v>51</v>
      </c>
      <c r="C1382" t="s">
        <v>17</v>
      </c>
      <c r="D1382" t="s">
        <v>48</v>
      </c>
      <c r="E1382" t="s">
        <v>40</v>
      </c>
      <c r="F1382">
        <v>35</v>
      </c>
      <c r="G1382" t="s">
        <v>33</v>
      </c>
      <c r="H1382" t="s">
        <v>34</v>
      </c>
      <c r="I1382" t="s">
        <v>116</v>
      </c>
      <c r="J1382" t="s">
        <v>23</v>
      </c>
      <c r="K1382">
        <v>4.5999999999999996</v>
      </c>
      <c r="L1382" t="s">
        <v>150</v>
      </c>
      <c r="M1382" t="s">
        <v>52</v>
      </c>
      <c r="N1382" t="s">
        <v>24</v>
      </c>
      <c r="O1382" t="s">
        <v>24</v>
      </c>
      <c r="P1382">
        <v>41</v>
      </c>
      <c r="Q1382" t="s">
        <v>31</v>
      </c>
      <c r="R1382" t="s">
        <v>27</v>
      </c>
      <c r="S1382" t="str">
        <f t="shared" si="21"/>
        <v>Senior</v>
      </c>
    </row>
    <row r="1383" spans="1:19" x14ac:dyDescent="0.3">
      <c r="A1383">
        <v>1382</v>
      </c>
      <c r="B1383">
        <v>30</v>
      </c>
      <c r="C1383" t="s">
        <v>17</v>
      </c>
      <c r="D1383" t="s">
        <v>69</v>
      </c>
      <c r="E1383" t="s">
        <v>40</v>
      </c>
      <c r="F1383">
        <v>86</v>
      </c>
      <c r="G1383" t="s">
        <v>113</v>
      </c>
      <c r="H1383" t="s">
        <v>21</v>
      </c>
      <c r="I1383" t="s">
        <v>94</v>
      </c>
      <c r="J1383" t="s">
        <v>23</v>
      </c>
      <c r="K1383">
        <v>2.9</v>
      </c>
      <c r="L1383" t="s">
        <v>150</v>
      </c>
      <c r="M1383" t="s">
        <v>52</v>
      </c>
      <c r="N1383" t="s">
        <v>24</v>
      </c>
      <c r="O1383" t="s">
        <v>24</v>
      </c>
      <c r="P1383">
        <v>48</v>
      </c>
      <c r="Q1383" t="s">
        <v>26</v>
      </c>
      <c r="R1383" t="s">
        <v>56</v>
      </c>
      <c r="S1383" t="str">
        <f t="shared" si="21"/>
        <v>Adult</v>
      </c>
    </row>
    <row r="1384" spans="1:19" x14ac:dyDescent="0.3">
      <c r="A1384">
        <v>1383</v>
      </c>
      <c r="B1384">
        <v>68</v>
      </c>
      <c r="C1384" t="s">
        <v>17</v>
      </c>
      <c r="D1384" t="s">
        <v>100</v>
      </c>
      <c r="E1384" t="s">
        <v>61</v>
      </c>
      <c r="F1384">
        <v>55</v>
      </c>
      <c r="G1384" t="s">
        <v>149</v>
      </c>
      <c r="H1384" t="s">
        <v>21</v>
      </c>
      <c r="I1384" t="s">
        <v>108</v>
      </c>
      <c r="J1384" t="s">
        <v>23</v>
      </c>
      <c r="K1384">
        <v>4.8</v>
      </c>
      <c r="L1384" t="s">
        <v>150</v>
      </c>
      <c r="M1384" t="s">
        <v>25</v>
      </c>
      <c r="N1384" t="s">
        <v>24</v>
      </c>
      <c r="O1384" t="s">
        <v>24</v>
      </c>
      <c r="P1384">
        <v>16</v>
      </c>
      <c r="Q1384" t="s">
        <v>73</v>
      </c>
      <c r="R1384" t="s">
        <v>56</v>
      </c>
      <c r="S1384" t="str">
        <f t="shared" si="21"/>
        <v>Senior</v>
      </c>
    </row>
    <row r="1385" spans="1:19" x14ac:dyDescent="0.3">
      <c r="A1385">
        <v>1384</v>
      </c>
      <c r="B1385">
        <v>36</v>
      </c>
      <c r="C1385" t="s">
        <v>17</v>
      </c>
      <c r="D1385" t="s">
        <v>117</v>
      </c>
      <c r="E1385" t="s">
        <v>65</v>
      </c>
      <c r="F1385">
        <v>58</v>
      </c>
      <c r="G1385" t="s">
        <v>148</v>
      </c>
      <c r="H1385" t="s">
        <v>42</v>
      </c>
      <c r="I1385" t="s">
        <v>116</v>
      </c>
      <c r="J1385" t="s">
        <v>35</v>
      </c>
      <c r="K1385">
        <v>3.3</v>
      </c>
      <c r="L1385" t="s">
        <v>150</v>
      </c>
      <c r="M1385" t="s">
        <v>25</v>
      </c>
      <c r="N1385" t="s">
        <v>24</v>
      </c>
      <c r="O1385" t="s">
        <v>24</v>
      </c>
      <c r="P1385">
        <v>4</v>
      </c>
      <c r="Q1385" t="s">
        <v>26</v>
      </c>
      <c r="R1385" t="s">
        <v>86</v>
      </c>
      <c r="S1385" t="str">
        <f t="shared" si="21"/>
        <v>Adult</v>
      </c>
    </row>
    <row r="1386" spans="1:19" x14ac:dyDescent="0.3">
      <c r="A1386">
        <v>1385</v>
      </c>
      <c r="B1386">
        <v>46</v>
      </c>
      <c r="C1386" t="s">
        <v>17</v>
      </c>
      <c r="D1386" t="s">
        <v>48</v>
      </c>
      <c r="E1386" t="s">
        <v>40</v>
      </c>
      <c r="F1386">
        <v>96</v>
      </c>
      <c r="G1386" t="s">
        <v>118</v>
      </c>
      <c r="H1386" t="s">
        <v>42</v>
      </c>
      <c r="I1386" t="s">
        <v>116</v>
      </c>
      <c r="J1386" t="s">
        <v>55</v>
      </c>
      <c r="K1386">
        <v>4.5999999999999996</v>
      </c>
      <c r="L1386" t="s">
        <v>150</v>
      </c>
      <c r="M1386" t="s">
        <v>52</v>
      </c>
      <c r="N1386" t="s">
        <v>24</v>
      </c>
      <c r="O1386" t="s">
        <v>24</v>
      </c>
      <c r="P1386">
        <v>8</v>
      </c>
      <c r="Q1386" t="s">
        <v>73</v>
      </c>
      <c r="R1386" t="s">
        <v>38</v>
      </c>
      <c r="S1386" t="str">
        <f t="shared" si="21"/>
        <v>Adult</v>
      </c>
    </row>
    <row r="1387" spans="1:19" x14ac:dyDescent="0.3">
      <c r="A1387">
        <v>1386</v>
      </c>
      <c r="B1387">
        <v>41</v>
      </c>
      <c r="C1387" t="s">
        <v>17</v>
      </c>
      <c r="D1387" t="s">
        <v>104</v>
      </c>
      <c r="E1387" t="s">
        <v>65</v>
      </c>
      <c r="F1387">
        <v>64</v>
      </c>
      <c r="G1387" t="s">
        <v>89</v>
      </c>
      <c r="H1387" t="s">
        <v>42</v>
      </c>
      <c r="I1387" t="s">
        <v>124</v>
      </c>
      <c r="J1387" t="s">
        <v>55</v>
      </c>
      <c r="K1387">
        <v>2.6</v>
      </c>
      <c r="L1387" t="s">
        <v>150</v>
      </c>
      <c r="M1387" t="s">
        <v>72</v>
      </c>
      <c r="N1387" t="s">
        <v>24</v>
      </c>
      <c r="O1387" t="s">
        <v>24</v>
      </c>
      <c r="P1387">
        <v>1</v>
      </c>
      <c r="Q1387" t="s">
        <v>73</v>
      </c>
      <c r="R1387" t="s">
        <v>74</v>
      </c>
      <c r="S1387" t="str">
        <f t="shared" si="21"/>
        <v>Adult</v>
      </c>
    </row>
    <row r="1388" spans="1:19" x14ac:dyDescent="0.3">
      <c r="A1388">
        <v>1387</v>
      </c>
      <c r="B1388">
        <v>68</v>
      </c>
      <c r="C1388" t="s">
        <v>17</v>
      </c>
      <c r="D1388" t="s">
        <v>100</v>
      </c>
      <c r="E1388" t="s">
        <v>61</v>
      </c>
      <c r="F1388">
        <v>56</v>
      </c>
      <c r="G1388" t="s">
        <v>45</v>
      </c>
      <c r="H1388" t="s">
        <v>42</v>
      </c>
      <c r="I1388" t="s">
        <v>63</v>
      </c>
      <c r="J1388" t="s">
        <v>55</v>
      </c>
      <c r="K1388">
        <v>4</v>
      </c>
      <c r="L1388" t="s">
        <v>150</v>
      </c>
      <c r="M1388" t="s">
        <v>43</v>
      </c>
      <c r="N1388" t="s">
        <v>24</v>
      </c>
      <c r="O1388" t="s">
        <v>24</v>
      </c>
      <c r="P1388">
        <v>4</v>
      </c>
      <c r="Q1388" t="s">
        <v>84</v>
      </c>
      <c r="R1388" t="s">
        <v>56</v>
      </c>
      <c r="S1388" t="str">
        <f t="shared" si="21"/>
        <v>Senior</v>
      </c>
    </row>
    <row r="1389" spans="1:19" x14ac:dyDescent="0.3">
      <c r="A1389">
        <v>1388</v>
      </c>
      <c r="B1389">
        <v>21</v>
      </c>
      <c r="C1389" t="s">
        <v>17</v>
      </c>
      <c r="D1389" t="s">
        <v>18</v>
      </c>
      <c r="E1389" t="s">
        <v>19</v>
      </c>
      <c r="F1389">
        <v>85</v>
      </c>
      <c r="G1389" t="s">
        <v>126</v>
      </c>
      <c r="H1389" t="s">
        <v>42</v>
      </c>
      <c r="I1389" t="s">
        <v>78</v>
      </c>
      <c r="J1389" t="s">
        <v>23</v>
      </c>
      <c r="K1389">
        <v>3.8</v>
      </c>
      <c r="L1389" t="s">
        <v>150</v>
      </c>
      <c r="M1389" t="s">
        <v>52</v>
      </c>
      <c r="N1389" t="s">
        <v>24</v>
      </c>
      <c r="O1389" t="s">
        <v>24</v>
      </c>
      <c r="P1389">
        <v>20</v>
      </c>
      <c r="Q1389" t="s">
        <v>37</v>
      </c>
      <c r="R1389" t="s">
        <v>86</v>
      </c>
      <c r="S1389" t="str">
        <f t="shared" si="21"/>
        <v>Adult</v>
      </c>
    </row>
    <row r="1390" spans="1:19" x14ac:dyDescent="0.3">
      <c r="A1390">
        <v>1389</v>
      </c>
      <c r="B1390">
        <v>62</v>
      </c>
      <c r="C1390" t="s">
        <v>17</v>
      </c>
      <c r="D1390" t="s">
        <v>79</v>
      </c>
      <c r="E1390" t="s">
        <v>19</v>
      </c>
      <c r="F1390">
        <v>23</v>
      </c>
      <c r="G1390" t="s">
        <v>70</v>
      </c>
      <c r="H1390" t="s">
        <v>42</v>
      </c>
      <c r="I1390" t="s">
        <v>91</v>
      </c>
      <c r="J1390" t="s">
        <v>35</v>
      </c>
      <c r="K1390">
        <v>3.9</v>
      </c>
      <c r="L1390" t="s">
        <v>150</v>
      </c>
      <c r="M1390" t="s">
        <v>25</v>
      </c>
      <c r="N1390" t="s">
        <v>24</v>
      </c>
      <c r="O1390" t="s">
        <v>24</v>
      </c>
      <c r="P1390">
        <v>40</v>
      </c>
      <c r="Q1390" t="s">
        <v>31</v>
      </c>
      <c r="R1390" t="s">
        <v>56</v>
      </c>
      <c r="S1390" t="str">
        <f t="shared" si="21"/>
        <v>Senior</v>
      </c>
    </row>
    <row r="1391" spans="1:19" x14ac:dyDescent="0.3">
      <c r="A1391">
        <v>1390</v>
      </c>
      <c r="B1391">
        <v>59</v>
      </c>
      <c r="C1391" t="s">
        <v>17</v>
      </c>
      <c r="D1391" t="s">
        <v>117</v>
      </c>
      <c r="E1391" t="s">
        <v>65</v>
      </c>
      <c r="F1391">
        <v>72</v>
      </c>
      <c r="G1391" t="s">
        <v>113</v>
      </c>
      <c r="H1391" t="s">
        <v>21</v>
      </c>
      <c r="I1391" t="s">
        <v>119</v>
      </c>
      <c r="J1391" t="s">
        <v>55</v>
      </c>
      <c r="K1391">
        <v>2.6</v>
      </c>
      <c r="L1391" t="s">
        <v>150</v>
      </c>
      <c r="M1391" t="s">
        <v>72</v>
      </c>
      <c r="N1391" t="s">
        <v>24</v>
      </c>
      <c r="O1391" t="s">
        <v>24</v>
      </c>
      <c r="P1391">
        <v>8</v>
      </c>
      <c r="Q1391" t="s">
        <v>84</v>
      </c>
      <c r="R1391" t="s">
        <v>27</v>
      </c>
      <c r="S1391" t="str">
        <f t="shared" si="21"/>
        <v>Senior</v>
      </c>
    </row>
    <row r="1392" spans="1:19" x14ac:dyDescent="0.3">
      <c r="A1392">
        <v>1391</v>
      </c>
      <c r="B1392">
        <v>25</v>
      </c>
      <c r="C1392" t="s">
        <v>17</v>
      </c>
      <c r="D1392" t="s">
        <v>122</v>
      </c>
      <c r="E1392" t="s">
        <v>65</v>
      </c>
      <c r="F1392">
        <v>38</v>
      </c>
      <c r="G1392" t="s">
        <v>70</v>
      </c>
      <c r="H1392" t="s">
        <v>42</v>
      </c>
      <c r="I1392" t="s">
        <v>30</v>
      </c>
      <c r="J1392" t="s">
        <v>51</v>
      </c>
      <c r="K1392">
        <v>4.3</v>
      </c>
      <c r="L1392" t="s">
        <v>150</v>
      </c>
      <c r="M1392" t="s">
        <v>52</v>
      </c>
      <c r="N1392" t="s">
        <v>24</v>
      </c>
      <c r="O1392" t="s">
        <v>24</v>
      </c>
      <c r="P1392">
        <v>42</v>
      </c>
      <c r="Q1392" t="s">
        <v>84</v>
      </c>
      <c r="R1392" t="s">
        <v>38</v>
      </c>
      <c r="S1392" t="str">
        <f t="shared" si="21"/>
        <v>Adult</v>
      </c>
    </row>
    <row r="1393" spans="1:19" x14ac:dyDescent="0.3">
      <c r="A1393">
        <v>1392</v>
      </c>
      <c r="B1393">
        <v>53</v>
      </c>
      <c r="C1393" t="s">
        <v>17</v>
      </c>
      <c r="D1393" t="s">
        <v>18</v>
      </c>
      <c r="E1393" t="s">
        <v>19</v>
      </c>
      <c r="F1393">
        <v>29</v>
      </c>
      <c r="G1393" t="s">
        <v>89</v>
      </c>
      <c r="H1393" t="s">
        <v>34</v>
      </c>
      <c r="I1393" t="s">
        <v>50</v>
      </c>
      <c r="J1393" t="s">
        <v>23</v>
      </c>
      <c r="K1393">
        <v>3.6</v>
      </c>
      <c r="L1393" t="s">
        <v>150</v>
      </c>
      <c r="M1393" t="s">
        <v>25</v>
      </c>
      <c r="N1393" t="s">
        <v>24</v>
      </c>
      <c r="O1393" t="s">
        <v>24</v>
      </c>
      <c r="P1393">
        <v>38</v>
      </c>
      <c r="Q1393" t="s">
        <v>37</v>
      </c>
      <c r="R1393" t="s">
        <v>47</v>
      </c>
      <c r="S1393" t="str">
        <f t="shared" si="21"/>
        <v>Senior</v>
      </c>
    </row>
    <row r="1394" spans="1:19" x14ac:dyDescent="0.3">
      <c r="A1394">
        <v>1393</v>
      </c>
      <c r="B1394">
        <v>31</v>
      </c>
      <c r="C1394" t="s">
        <v>17</v>
      </c>
      <c r="D1394" t="s">
        <v>141</v>
      </c>
      <c r="E1394" t="s">
        <v>65</v>
      </c>
      <c r="F1394">
        <v>46</v>
      </c>
      <c r="G1394" t="s">
        <v>70</v>
      </c>
      <c r="H1394" t="s">
        <v>42</v>
      </c>
      <c r="I1394" t="s">
        <v>132</v>
      </c>
      <c r="J1394" t="s">
        <v>35</v>
      </c>
      <c r="K1394">
        <v>4.2</v>
      </c>
      <c r="L1394" t="s">
        <v>150</v>
      </c>
      <c r="M1394" t="s">
        <v>25</v>
      </c>
      <c r="N1394" t="s">
        <v>24</v>
      </c>
      <c r="O1394" t="s">
        <v>24</v>
      </c>
      <c r="P1394">
        <v>34</v>
      </c>
      <c r="Q1394" t="s">
        <v>26</v>
      </c>
      <c r="R1394" t="s">
        <v>95</v>
      </c>
      <c r="S1394" t="str">
        <f t="shared" si="21"/>
        <v>Adult</v>
      </c>
    </row>
    <row r="1395" spans="1:19" x14ac:dyDescent="0.3">
      <c r="A1395">
        <v>1394</v>
      </c>
      <c r="B1395">
        <v>46</v>
      </c>
      <c r="C1395" t="s">
        <v>17</v>
      </c>
      <c r="D1395" t="s">
        <v>141</v>
      </c>
      <c r="E1395" t="s">
        <v>65</v>
      </c>
      <c r="F1395">
        <v>58</v>
      </c>
      <c r="G1395" t="s">
        <v>133</v>
      </c>
      <c r="H1395" t="s">
        <v>21</v>
      </c>
      <c r="I1395" t="s">
        <v>132</v>
      </c>
      <c r="J1395" t="s">
        <v>35</v>
      </c>
      <c r="K1395">
        <v>3.9</v>
      </c>
      <c r="L1395" t="s">
        <v>150</v>
      </c>
      <c r="M1395" t="s">
        <v>25</v>
      </c>
      <c r="N1395" t="s">
        <v>24</v>
      </c>
      <c r="O1395" t="s">
        <v>24</v>
      </c>
      <c r="P1395">
        <v>14</v>
      </c>
      <c r="Q1395" t="s">
        <v>44</v>
      </c>
      <c r="R1395" t="s">
        <v>27</v>
      </c>
      <c r="S1395" t="str">
        <f t="shared" si="21"/>
        <v>Adult</v>
      </c>
    </row>
    <row r="1396" spans="1:19" x14ac:dyDescent="0.3">
      <c r="A1396">
        <v>1395</v>
      </c>
      <c r="B1396">
        <v>26</v>
      </c>
      <c r="C1396" t="s">
        <v>17</v>
      </c>
      <c r="D1396" t="s">
        <v>60</v>
      </c>
      <c r="E1396" t="s">
        <v>61</v>
      </c>
      <c r="F1396">
        <v>43</v>
      </c>
      <c r="G1396" t="s">
        <v>144</v>
      </c>
      <c r="H1396" t="s">
        <v>21</v>
      </c>
      <c r="I1396" t="s">
        <v>134</v>
      </c>
      <c r="J1396" t="s">
        <v>55</v>
      </c>
      <c r="K1396">
        <v>4.7</v>
      </c>
      <c r="L1396" t="s">
        <v>150</v>
      </c>
      <c r="M1396" t="s">
        <v>43</v>
      </c>
      <c r="N1396" t="s">
        <v>24</v>
      </c>
      <c r="O1396" t="s">
        <v>24</v>
      </c>
      <c r="P1396">
        <v>39</v>
      </c>
      <c r="Q1396" t="s">
        <v>31</v>
      </c>
      <c r="R1396" t="s">
        <v>38</v>
      </c>
      <c r="S1396" t="str">
        <f t="shared" si="21"/>
        <v>Adult</v>
      </c>
    </row>
    <row r="1397" spans="1:19" x14ac:dyDescent="0.3">
      <c r="A1397">
        <v>1396</v>
      </c>
      <c r="B1397">
        <v>47</v>
      </c>
      <c r="C1397" t="s">
        <v>17</v>
      </c>
      <c r="D1397" t="s">
        <v>117</v>
      </c>
      <c r="E1397" t="s">
        <v>65</v>
      </c>
      <c r="F1397">
        <v>32</v>
      </c>
      <c r="G1397" t="s">
        <v>62</v>
      </c>
      <c r="H1397" t="s">
        <v>21</v>
      </c>
      <c r="I1397" t="s">
        <v>46</v>
      </c>
      <c r="J1397" t="s">
        <v>35</v>
      </c>
      <c r="K1397">
        <v>2.8</v>
      </c>
      <c r="L1397" t="s">
        <v>150</v>
      </c>
      <c r="M1397" t="s">
        <v>43</v>
      </c>
      <c r="N1397" t="s">
        <v>24</v>
      </c>
      <c r="O1397" t="s">
        <v>24</v>
      </c>
      <c r="P1397">
        <v>40</v>
      </c>
      <c r="Q1397" t="s">
        <v>44</v>
      </c>
      <c r="R1397" t="s">
        <v>74</v>
      </c>
      <c r="S1397" t="str">
        <f t="shared" si="21"/>
        <v>Adult</v>
      </c>
    </row>
    <row r="1398" spans="1:19" x14ac:dyDescent="0.3">
      <c r="A1398">
        <v>1397</v>
      </c>
      <c r="B1398">
        <v>37</v>
      </c>
      <c r="C1398" t="s">
        <v>17</v>
      </c>
      <c r="D1398" t="s">
        <v>93</v>
      </c>
      <c r="E1398" t="s">
        <v>19</v>
      </c>
      <c r="F1398">
        <v>30</v>
      </c>
      <c r="G1398" t="s">
        <v>148</v>
      </c>
      <c r="H1398" t="s">
        <v>90</v>
      </c>
      <c r="I1398" t="s">
        <v>91</v>
      </c>
      <c r="J1398" t="s">
        <v>23</v>
      </c>
      <c r="K1398">
        <v>3</v>
      </c>
      <c r="L1398" t="s">
        <v>150</v>
      </c>
      <c r="M1398" t="s">
        <v>43</v>
      </c>
      <c r="N1398" t="s">
        <v>24</v>
      </c>
      <c r="O1398" t="s">
        <v>24</v>
      </c>
      <c r="P1398">
        <v>49</v>
      </c>
      <c r="Q1398" t="s">
        <v>84</v>
      </c>
      <c r="R1398" t="s">
        <v>86</v>
      </c>
      <c r="S1398" t="str">
        <f t="shared" si="21"/>
        <v>Adult</v>
      </c>
    </row>
    <row r="1399" spans="1:19" x14ac:dyDescent="0.3">
      <c r="A1399">
        <v>1398</v>
      </c>
      <c r="B1399">
        <v>55</v>
      </c>
      <c r="C1399" t="s">
        <v>17</v>
      </c>
      <c r="D1399" t="s">
        <v>87</v>
      </c>
      <c r="E1399" t="s">
        <v>65</v>
      </c>
      <c r="F1399">
        <v>67</v>
      </c>
      <c r="G1399" t="s">
        <v>33</v>
      </c>
      <c r="H1399" t="s">
        <v>34</v>
      </c>
      <c r="I1399" t="s">
        <v>134</v>
      </c>
      <c r="J1399" t="s">
        <v>51</v>
      </c>
      <c r="K1399">
        <v>4.7</v>
      </c>
      <c r="L1399" t="s">
        <v>150</v>
      </c>
      <c r="M1399" t="s">
        <v>72</v>
      </c>
      <c r="N1399" t="s">
        <v>24</v>
      </c>
      <c r="O1399" t="s">
        <v>24</v>
      </c>
      <c r="P1399">
        <v>33</v>
      </c>
      <c r="Q1399" t="s">
        <v>44</v>
      </c>
      <c r="R1399" t="s">
        <v>47</v>
      </c>
      <c r="S1399" t="str">
        <f t="shared" si="21"/>
        <v>Senior</v>
      </c>
    </row>
    <row r="1400" spans="1:19" x14ac:dyDescent="0.3">
      <c r="A1400">
        <v>1399</v>
      </c>
      <c r="B1400">
        <v>30</v>
      </c>
      <c r="C1400" t="s">
        <v>17</v>
      </c>
      <c r="D1400" t="s">
        <v>79</v>
      </c>
      <c r="E1400" t="s">
        <v>19</v>
      </c>
      <c r="F1400">
        <v>45</v>
      </c>
      <c r="G1400" t="s">
        <v>103</v>
      </c>
      <c r="H1400" t="s">
        <v>42</v>
      </c>
      <c r="I1400" t="s">
        <v>107</v>
      </c>
      <c r="J1400" t="s">
        <v>51</v>
      </c>
      <c r="K1400">
        <v>2.5</v>
      </c>
      <c r="L1400" t="s">
        <v>150</v>
      </c>
      <c r="M1400" t="s">
        <v>36</v>
      </c>
      <c r="N1400" t="s">
        <v>24</v>
      </c>
      <c r="O1400" t="s">
        <v>24</v>
      </c>
      <c r="P1400">
        <v>25</v>
      </c>
      <c r="Q1400" t="s">
        <v>37</v>
      </c>
      <c r="R1400" t="s">
        <v>38</v>
      </c>
      <c r="S1400" t="str">
        <f t="shared" si="21"/>
        <v>Adult</v>
      </c>
    </row>
    <row r="1401" spans="1:19" x14ac:dyDescent="0.3">
      <c r="A1401">
        <v>1400</v>
      </c>
      <c r="B1401">
        <v>19</v>
      </c>
      <c r="C1401" t="s">
        <v>17</v>
      </c>
      <c r="D1401" t="s">
        <v>122</v>
      </c>
      <c r="E1401" t="s">
        <v>65</v>
      </c>
      <c r="F1401">
        <v>81</v>
      </c>
      <c r="G1401" t="s">
        <v>143</v>
      </c>
      <c r="H1401" t="s">
        <v>42</v>
      </c>
      <c r="I1401" t="s">
        <v>76</v>
      </c>
      <c r="J1401" t="s">
        <v>23</v>
      </c>
      <c r="K1401">
        <v>3.1</v>
      </c>
      <c r="L1401" t="s">
        <v>150</v>
      </c>
      <c r="M1401" t="s">
        <v>72</v>
      </c>
      <c r="N1401" t="s">
        <v>24</v>
      </c>
      <c r="O1401" t="s">
        <v>24</v>
      </c>
      <c r="P1401">
        <v>48</v>
      </c>
      <c r="Q1401" t="s">
        <v>26</v>
      </c>
      <c r="R1401" t="s">
        <v>47</v>
      </c>
      <c r="S1401" t="str">
        <f t="shared" si="21"/>
        <v>Teenager</v>
      </c>
    </row>
    <row r="1402" spans="1:19" x14ac:dyDescent="0.3">
      <c r="A1402">
        <v>1401</v>
      </c>
      <c r="B1402">
        <v>36</v>
      </c>
      <c r="C1402" t="s">
        <v>17</v>
      </c>
      <c r="D1402" t="s">
        <v>130</v>
      </c>
      <c r="E1402" t="s">
        <v>65</v>
      </c>
      <c r="F1402">
        <v>23</v>
      </c>
      <c r="G1402" t="s">
        <v>105</v>
      </c>
      <c r="H1402" t="s">
        <v>42</v>
      </c>
      <c r="I1402" t="s">
        <v>106</v>
      </c>
      <c r="J1402" t="s">
        <v>55</v>
      </c>
      <c r="K1402">
        <v>3.6</v>
      </c>
      <c r="L1402" t="s">
        <v>150</v>
      </c>
      <c r="M1402" t="s">
        <v>43</v>
      </c>
      <c r="N1402" t="s">
        <v>24</v>
      </c>
      <c r="O1402" t="s">
        <v>24</v>
      </c>
      <c r="P1402">
        <v>22</v>
      </c>
      <c r="Q1402" t="s">
        <v>37</v>
      </c>
      <c r="R1402" t="s">
        <v>95</v>
      </c>
      <c r="S1402" t="str">
        <f t="shared" si="21"/>
        <v>Adult</v>
      </c>
    </row>
    <row r="1403" spans="1:19" x14ac:dyDescent="0.3">
      <c r="A1403">
        <v>1402</v>
      </c>
      <c r="B1403">
        <v>23</v>
      </c>
      <c r="C1403" t="s">
        <v>17</v>
      </c>
      <c r="D1403" t="s">
        <v>39</v>
      </c>
      <c r="E1403" t="s">
        <v>40</v>
      </c>
      <c r="F1403">
        <v>59</v>
      </c>
      <c r="G1403" t="s">
        <v>114</v>
      </c>
      <c r="H1403" t="s">
        <v>42</v>
      </c>
      <c r="I1403" t="s">
        <v>142</v>
      </c>
      <c r="J1403" t="s">
        <v>55</v>
      </c>
      <c r="K1403">
        <v>3.5</v>
      </c>
      <c r="L1403" t="s">
        <v>150</v>
      </c>
      <c r="M1403" t="s">
        <v>68</v>
      </c>
      <c r="N1403" t="s">
        <v>24</v>
      </c>
      <c r="O1403" t="s">
        <v>24</v>
      </c>
      <c r="P1403">
        <v>1</v>
      </c>
      <c r="Q1403" t="s">
        <v>44</v>
      </c>
      <c r="R1403" t="s">
        <v>38</v>
      </c>
      <c r="S1403" t="str">
        <f t="shared" si="21"/>
        <v>Adult</v>
      </c>
    </row>
    <row r="1404" spans="1:19" x14ac:dyDescent="0.3">
      <c r="A1404">
        <v>1403</v>
      </c>
      <c r="B1404">
        <v>62</v>
      </c>
      <c r="C1404" t="s">
        <v>17</v>
      </c>
      <c r="D1404" t="s">
        <v>87</v>
      </c>
      <c r="E1404" t="s">
        <v>65</v>
      </c>
      <c r="F1404">
        <v>21</v>
      </c>
      <c r="G1404" t="s">
        <v>112</v>
      </c>
      <c r="H1404" t="s">
        <v>21</v>
      </c>
      <c r="I1404" t="s">
        <v>50</v>
      </c>
      <c r="J1404" t="s">
        <v>51</v>
      </c>
      <c r="K1404">
        <v>3.1</v>
      </c>
      <c r="L1404" t="s">
        <v>150</v>
      </c>
      <c r="M1404" t="s">
        <v>25</v>
      </c>
      <c r="N1404" t="s">
        <v>24</v>
      </c>
      <c r="O1404" t="s">
        <v>24</v>
      </c>
      <c r="P1404">
        <v>47</v>
      </c>
      <c r="Q1404" t="s">
        <v>44</v>
      </c>
      <c r="R1404" t="s">
        <v>86</v>
      </c>
      <c r="S1404" t="str">
        <f t="shared" si="21"/>
        <v>Senior</v>
      </c>
    </row>
    <row r="1405" spans="1:19" x14ac:dyDescent="0.3">
      <c r="A1405">
        <v>1404</v>
      </c>
      <c r="B1405">
        <v>26</v>
      </c>
      <c r="C1405" t="s">
        <v>17</v>
      </c>
      <c r="D1405" t="s">
        <v>130</v>
      </c>
      <c r="E1405" t="s">
        <v>65</v>
      </c>
      <c r="F1405">
        <v>20</v>
      </c>
      <c r="G1405" t="s">
        <v>140</v>
      </c>
      <c r="H1405" t="s">
        <v>42</v>
      </c>
      <c r="I1405" t="s">
        <v>98</v>
      </c>
      <c r="J1405" t="s">
        <v>35</v>
      </c>
      <c r="K1405">
        <v>3.6</v>
      </c>
      <c r="L1405" t="s">
        <v>150</v>
      </c>
      <c r="M1405" t="s">
        <v>72</v>
      </c>
      <c r="N1405" t="s">
        <v>24</v>
      </c>
      <c r="O1405" t="s">
        <v>24</v>
      </c>
      <c r="P1405">
        <v>20</v>
      </c>
      <c r="Q1405" t="s">
        <v>37</v>
      </c>
      <c r="R1405" t="s">
        <v>74</v>
      </c>
      <c r="S1405" t="str">
        <f t="shared" si="21"/>
        <v>Adult</v>
      </c>
    </row>
    <row r="1406" spans="1:19" x14ac:dyDescent="0.3">
      <c r="A1406">
        <v>1405</v>
      </c>
      <c r="B1406">
        <v>36</v>
      </c>
      <c r="C1406" t="s">
        <v>17</v>
      </c>
      <c r="D1406" t="s">
        <v>104</v>
      </c>
      <c r="E1406" t="s">
        <v>65</v>
      </c>
      <c r="F1406">
        <v>28</v>
      </c>
      <c r="G1406" t="s">
        <v>128</v>
      </c>
      <c r="H1406" t="s">
        <v>42</v>
      </c>
      <c r="I1406" t="s">
        <v>59</v>
      </c>
      <c r="J1406" t="s">
        <v>23</v>
      </c>
      <c r="K1406">
        <v>3.5</v>
      </c>
      <c r="L1406" t="s">
        <v>150</v>
      </c>
      <c r="M1406" t="s">
        <v>43</v>
      </c>
      <c r="N1406" t="s">
        <v>24</v>
      </c>
      <c r="O1406" t="s">
        <v>24</v>
      </c>
      <c r="P1406">
        <v>10</v>
      </c>
      <c r="Q1406" t="s">
        <v>84</v>
      </c>
      <c r="R1406" t="s">
        <v>38</v>
      </c>
      <c r="S1406" t="str">
        <f t="shared" si="21"/>
        <v>Adult</v>
      </c>
    </row>
    <row r="1407" spans="1:19" x14ac:dyDescent="0.3">
      <c r="A1407">
        <v>1406</v>
      </c>
      <c r="B1407">
        <v>33</v>
      </c>
      <c r="C1407" t="s">
        <v>17</v>
      </c>
      <c r="D1407" t="s">
        <v>123</v>
      </c>
      <c r="E1407" t="s">
        <v>19</v>
      </c>
      <c r="F1407">
        <v>100</v>
      </c>
      <c r="G1407" t="s">
        <v>80</v>
      </c>
      <c r="H1407" t="s">
        <v>42</v>
      </c>
      <c r="I1407" t="s">
        <v>98</v>
      </c>
      <c r="J1407" t="s">
        <v>23</v>
      </c>
      <c r="K1407">
        <v>2.7</v>
      </c>
      <c r="L1407" t="s">
        <v>150</v>
      </c>
      <c r="M1407" t="s">
        <v>72</v>
      </c>
      <c r="N1407" t="s">
        <v>24</v>
      </c>
      <c r="O1407" t="s">
        <v>24</v>
      </c>
      <c r="P1407">
        <v>39</v>
      </c>
      <c r="Q1407" t="s">
        <v>37</v>
      </c>
      <c r="R1407" t="s">
        <v>86</v>
      </c>
      <c r="S1407" t="str">
        <f t="shared" si="21"/>
        <v>Adult</v>
      </c>
    </row>
    <row r="1408" spans="1:19" x14ac:dyDescent="0.3">
      <c r="A1408">
        <v>1407</v>
      </c>
      <c r="B1408">
        <v>32</v>
      </c>
      <c r="C1408" t="s">
        <v>17</v>
      </c>
      <c r="D1408" t="s">
        <v>53</v>
      </c>
      <c r="E1408" t="s">
        <v>19</v>
      </c>
      <c r="F1408">
        <v>46</v>
      </c>
      <c r="G1408" t="s">
        <v>147</v>
      </c>
      <c r="H1408" t="s">
        <v>21</v>
      </c>
      <c r="I1408" t="s">
        <v>46</v>
      </c>
      <c r="J1408" t="s">
        <v>35</v>
      </c>
      <c r="K1408">
        <v>3.6</v>
      </c>
      <c r="L1408" t="s">
        <v>150</v>
      </c>
      <c r="M1408" t="s">
        <v>25</v>
      </c>
      <c r="N1408" t="s">
        <v>24</v>
      </c>
      <c r="O1408" t="s">
        <v>24</v>
      </c>
      <c r="P1408">
        <v>15</v>
      </c>
      <c r="Q1408" t="s">
        <v>84</v>
      </c>
      <c r="R1408" t="s">
        <v>86</v>
      </c>
      <c r="S1408" t="str">
        <f t="shared" si="21"/>
        <v>Adult</v>
      </c>
    </row>
    <row r="1409" spans="1:19" x14ac:dyDescent="0.3">
      <c r="A1409">
        <v>1408</v>
      </c>
      <c r="B1409">
        <v>56</v>
      </c>
      <c r="C1409" t="s">
        <v>17</v>
      </c>
      <c r="D1409" t="s">
        <v>64</v>
      </c>
      <c r="E1409" t="s">
        <v>65</v>
      </c>
      <c r="F1409">
        <v>61</v>
      </c>
      <c r="G1409" t="s">
        <v>105</v>
      </c>
      <c r="H1409" t="s">
        <v>90</v>
      </c>
      <c r="I1409" t="s">
        <v>59</v>
      </c>
      <c r="J1409" t="s">
        <v>35</v>
      </c>
      <c r="K1409">
        <v>4.5</v>
      </c>
      <c r="L1409" t="s">
        <v>150</v>
      </c>
      <c r="M1409" t="s">
        <v>25</v>
      </c>
      <c r="N1409" t="s">
        <v>24</v>
      </c>
      <c r="O1409" t="s">
        <v>24</v>
      </c>
      <c r="P1409">
        <v>11</v>
      </c>
      <c r="Q1409" t="s">
        <v>37</v>
      </c>
      <c r="R1409" t="s">
        <v>47</v>
      </c>
      <c r="S1409" t="str">
        <f t="shared" si="21"/>
        <v>Senior</v>
      </c>
    </row>
    <row r="1410" spans="1:19" x14ac:dyDescent="0.3">
      <c r="A1410">
        <v>1409</v>
      </c>
      <c r="B1410">
        <v>58</v>
      </c>
      <c r="C1410" t="s">
        <v>17</v>
      </c>
      <c r="D1410" t="s">
        <v>18</v>
      </c>
      <c r="E1410" t="s">
        <v>19</v>
      </c>
      <c r="F1410">
        <v>58</v>
      </c>
      <c r="G1410" t="s">
        <v>29</v>
      </c>
      <c r="H1410" t="s">
        <v>42</v>
      </c>
      <c r="I1410" t="s">
        <v>132</v>
      </c>
      <c r="J1410" t="s">
        <v>23</v>
      </c>
      <c r="K1410">
        <v>4.0999999999999996</v>
      </c>
      <c r="L1410" t="s">
        <v>150</v>
      </c>
      <c r="M1410" t="s">
        <v>36</v>
      </c>
      <c r="N1410" t="s">
        <v>24</v>
      </c>
      <c r="O1410" t="s">
        <v>24</v>
      </c>
      <c r="P1410">
        <v>38</v>
      </c>
      <c r="Q1410" t="s">
        <v>26</v>
      </c>
      <c r="R1410" t="s">
        <v>38</v>
      </c>
      <c r="S1410" t="str">
        <f t="shared" si="21"/>
        <v>Senior</v>
      </c>
    </row>
    <row r="1411" spans="1:19" x14ac:dyDescent="0.3">
      <c r="A1411">
        <v>1410</v>
      </c>
      <c r="B1411">
        <v>34</v>
      </c>
      <c r="C1411" t="s">
        <v>17</v>
      </c>
      <c r="D1411" t="s">
        <v>130</v>
      </c>
      <c r="E1411" t="s">
        <v>65</v>
      </c>
      <c r="F1411">
        <v>50</v>
      </c>
      <c r="G1411" t="s">
        <v>133</v>
      </c>
      <c r="H1411" t="s">
        <v>42</v>
      </c>
      <c r="I1411" t="s">
        <v>142</v>
      </c>
      <c r="J1411" t="s">
        <v>35</v>
      </c>
      <c r="K1411">
        <v>4.2</v>
      </c>
      <c r="L1411" t="s">
        <v>150</v>
      </c>
      <c r="M1411" t="s">
        <v>52</v>
      </c>
      <c r="N1411" t="s">
        <v>24</v>
      </c>
      <c r="O1411" t="s">
        <v>24</v>
      </c>
      <c r="P1411">
        <v>41</v>
      </c>
      <c r="Q1411" t="s">
        <v>31</v>
      </c>
      <c r="R1411" t="s">
        <v>27</v>
      </c>
      <c r="S1411" t="str">
        <f t="shared" ref="S1411:S1474" si="22">IF(B1411&gt;50,"Senior",IF(B1411&gt;=20,"Adult","Teenager"))</f>
        <v>Adult</v>
      </c>
    </row>
    <row r="1412" spans="1:19" x14ac:dyDescent="0.3">
      <c r="A1412">
        <v>1411</v>
      </c>
      <c r="B1412">
        <v>61</v>
      </c>
      <c r="C1412" t="s">
        <v>17</v>
      </c>
      <c r="D1412" t="s">
        <v>122</v>
      </c>
      <c r="E1412" t="s">
        <v>65</v>
      </c>
      <c r="F1412">
        <v>93</v>
      </c>
      <c r="G1412" t="s">
        <v>120</v>
      </c>
      <c r="H1412" t="s">
        <v>42</v>
      </c>
      <c r="I1412" t="s">
        <v>71</v>
      </c>
      <c r="J1412" t="s">
        <v>51</v>
      </c>
      <c r="K1412">
        <v>4</v>
      </c>
      <c r="L1412" t="s">
        <v>150</v>
      </c>
      <c r="M1412" t="s">
        <v>72</v>
      </c>
      <c r="N1412" t="s">
        <v>24</v>
      </c>
      <c r="O1412" t="s">
        <v>24</v>
      </c>
      <c r="P1412">
        <v>18</v>
      </c>
      <c r="Q1412" t="s">
        <v>84</v>
      </c>
      <c r="R1412" t="s">
        <v>47</v>
      </c>
      <c r="S1412" t="str">
        <f t="shared" si="22"/>
        <v>Senior</v>
      </c>
    </row>
    <row r="1413" spans="1:19" x14ac:dyDescent="0.3">
      <c r="A1413">
        <v>1412</v>
      </c>
      <c r="B1413">
        <v>48</v>
      </c>
      <c r="C1413" t="s">
        <v>17</v>
      </c>
      <c r="D1413" t="s">
        <v>85</v>
      </c>
      <c r="E1413" t="s">
        <v>19</v>
      </c>
      <c r="F1413">
        <v>24</v>
      </c>
      <c r="G1413" t="s">
        <v>58</v>
      </c>
      <c r="H1413" t="s">
        <v>21</v>
      </c>
      <c r="I1413" t="s">
        <v>94</v>
      </c>
      <c r="J1413" t="s">
        <v>51</v>
      </c>
      <c r="K1413">
        <v>2.8</v>
      </c>
      <c r="L1413" t="s">
        <v>150</v>
      </c>
      <c r="M1413" t="s">
        <v>72</v>
      </c>
      <c r="N1413" t="s">
        <v>24</v>
      </c>
      <c r="O1413" t="s">
        <v>24</v>
      </c>
      <c r="P1413">
        <v>13</v>
      </c>
      <c r="Q1413" t="s">
        <v>26</v>
      </c>
      <c r="R1413" t="s">
        <v>56</v>
      </c>
      <c r="S1413" t="str">
        <f t="shared" si="22"/>
        <v>Adult</v>
      </c>
    </row>
    <row r="1414" spans="1:19" x14ac:dyDescent="0.3">
      <c r="A1414">
        <v>1413</v>
      </c>
      <c r="B1414">
        <v>25</v>
      </c>
      <c r="C1414" t="s">
        <v>17</v>
      </c>
      <c r="D1414" t="s">
        <v>57</v>
      </c>
      <c r="E1414" t="s">
        <v>19</v>
      </c>
      <c r="F1414">
        <v>100</v>
      </c>
      <c r="G1414" t="s">
        <v>149</v>
      </c>
      <c r="H1414" t="s">
        <v>42</v>
      </c>
      <c r="I1414" t="s">
        <v>59</v>
      </c>
      <c r="J1414" t="s">
        <v>51</v>
      </c>
      <c r="K1414">
        <v>2.6</v>
      </c>
      <c r="L1414" t="s">
        <v>150</v>
      </c>
      <c r="M1414" t="s">
        <v>68</v>
      </c>
      <c r="N1414" t="s">
        <v>24</v>
      </c>
      <c r="O1414" t="s">
        <v>24</v>
      </c>
      <c r="P1414">
        <v>43</v>
      </c>
      <c r="Q1414" t="s">
        <v>26</v>
      </c>
      <c r="R1414" t="s">
        <v>47</v>
      </c>
      <c r="S1414" t="str">
        <f t="shared" si="22"/>
        <v>Adult</v>
      </c>
    </row>
    <row r="1415" spans="1:19" x14ac:dyDescent="0.3">
      <c r="A1415">
        <v>1414</v>
      </c>
      <c r="B1415">
        <v>51</v>
      </c>
      <c r="C1415" t="s">
        <v>17</v>
      </c>
      <c r="D1415" t="s">
        <v>18</v>
      </c>
      <c r="E1415" t="s">
        <v>19</v>
      </c>
      <c r="F1415">
        <v>79</v>
      </c>
      <c r="G1415" t="s">
        <v>80</v>
      </c>
      <c r="H1415" t="s">
        <v>34</v>
      </c>
      <c r="I1415" t="s">
        <v>124</v>
      </c>
      <c r="J1415" t="s">
        <v>55</v>
      </c>
      <c r="K1415">
        <v>2.7</v>
      </c>
      <c r="L1415" t="s">
        <v>150</v>
      </c>
      <c r="M1415" t="s">
        <v>72</v>
      </c>
      <c r="N1415" t="s">
        <v>24</v>
      </c>
      <c r="O1415" t="s">
        <v>24</v>
      </c>
      <c r="P1415">
        <v>12</v>
      </c>
      <c r="Q1415" t="s">
        <v>73</v>
      </c>
      <c r="R1415" t="s">
        <v>56</v>
      </c>
      <c r="S1415" t="str">
        <f t="shared" si="22"/>
        <v>Senior</v>
      </c>
    </row>
    <row r="1416" spans="1:19" x14ac:dyDescent="0.3">
      <c r="A1416">
        <v>1415</v>
      </c>
      <c r="B1416">
        <v>29</v>
      </c>
      <c r="C1416" t="s">
        <v>17</v>
      </c>
      <c r="D1416" t="s">
        <v>123</v>
      </c>
      <c r="E1416" t="s">
        <v>19</v>
      </c>
      <c r="F1416">
        <v>51</v>
      </c>
      <c r="G1416" t="s">
        <v>146</v>
      </c>
      <c r="H1416" t="s">
        <v>42</v>
      </c>
      <c r="I1416" t="s">
        <v>92</v>
      </c>
      <c r="J1416" t="s">
        <v>51</v>
      </c>
      <c r="K1416">
        <v>4.5</v>
      </c>
      <c r="L1416" t="s">
        <v>150</v>
      </c>
      <c r="M1416" t="s">
        <v>72</v>
      </c>
      <c r="N1416" t="s">
        <v>24</v>
      </c>
      <c r="O1416" t="s">
        <v>24</v>
      </c>
      <c r="P1416">
        <v>3</v>
      </c>
      <c r="Q1416" t="s">
        <v>37</v>
      </c>
      <c r="R1416" t="s">
        <v>74</v>
      </c>
      <c r="S1416" t="str">
        <f t="shared" si="22"/>
        <v>Adult</v>
      </c>
    </row>
    <row r="1417" spans="1:19" x14ac:dyDescent="0.3">
      <c r="A1417">
        <v>1416</v>
      </c>
      <c r="B1417">
        <v>54</v>
      </c>
      <c r="C1417" t="s">
        <v>17</v>
      </c>
      <c r="D1417" t="s">
        <v>131</v>
      </c>
      <c r="E1417" t="s">
        <v>65</v>
      </c>
      <c r="F1417">
        <v>90</v>
      </c>
      <c r="G1417" t="s">
        <v>113</v>
      </c>
      <c r="H1417" t="s">
        <v>42</v>
      </c>
      <c r="I1417" t="s">
        <v>142</v>
      </c>
      <c r="J1417" t="s">
        <v>23</v>
      </c>
      <c r="K1417">
        <v>3.7</v>
      </c>
      <c r="L1417" t="s">
        <v>150</v>
      </c>
      <c r="M1417" t="s">
        <v>36</v>
      </c>
      <c r="N1417" t="s">
        <v>24</v>
      </c>
      <c r="O1417" t="s">
        <v>24</v>
      </c>
      <c r="P1417">
        <v>12</v>
      </c>
      <c r="Q1417" t="s">
        <v>37</v>
      </c>
      <c r="R1417" t="s">
        <v>95</v>
      </c>
      <c r="S1417" t="str">
        <f t="shared" si="22"/>
        <v>Senior</v>
      </c>
    </row>
    <row r="1418" spans="1:19" x14ac:dyDescent="0.3">
      <c r="A1418">
        <v>1417</v>
      </c>
      <c r="B1418">
        <v>48</v>
      </c>
      <c r="C1418" t="s">
        <v>17</v>
      </c>
      <c r="D1418" t="s">
        <v>135</v>
      </c>
      <c r="E1418" t="s">
        <v>40</v>
      </c>
      <c r="F1418">
        <v>56</v>
      </c>
      <c r="G1418" t="s">
        <v>133</v>
      </c>
      <c r="H1418" t="s">
        <v>21</v>
      </c>
      <c r="I1418" t="s">
        <v>63</v>
      </c>
      <c r="J1418" t="s">
        <v>51</v>
      </c>
      <c r="K1418">
        <v>3.4</v>
      </c>
      <c r="L1418" t="s">
        <v>150</v>
      </c>
      <c r="M1418" t="s">
        <v>36</v>
      </c>
      <c r="N1418" t="s">
        <v>24</v>
      </c>
      <c r="O1418" t="s">
        <v>24</v>
      </c>
      <c r="P1418">
        <v>46</v>
      </c>
      <c r="Q1418" t="s">
        <v>31</v>
      </c>
      <c r="R1418" t="s">
        <v>56</v>
      </c>
      <c r="S1418" t="str">
        <f t="shared" si="22"/>
        <v>Adult</v>
      </c>
    </row>
    <row r="1419" spans="1:19" x14ac:dyDescent="0.3">
      <c r="A1419">
        <v>1418</v>
      </c>
      <c r="B1419">
        <v>62</v>
      </c>
      <c r="C1419" t="s">
        <v>17</v>
      </c>
      <c r="D1419" t="s">
        <v>57</v>
      </c>
      <c r="E1419" t="s">
        <v>19</v>
      </c>
      <c r="F1419">
        <v>25</v>
      </c>
      <c r="G1419" t="s">
        <v>54</v>
      </c>
      <c r="H1419" t="s">
        <v>34</v>
      </c>
      <c r="I1419" t="s">
        <v>108</v>
      </c>
      <c r="J1419" t="s">
        <v>35</v>
      </c>
      <c r="K1419">
        <v>4.5999999999999996</v>
      </c>
      <c r="L1419" t="s">
        <v>150</v>
      </c>
      <c r="M1419" t="s">
        <v>52</v>
      </c>
      <c r="N1419" t="s">
        <v>24</v>
      </c>
      <c r="O1419" t="s">
        <v>24</v>
      </c>
      <c r="P1419">
        <v>21</v>
      </c>
      <c r="Q1419" t="s">
        <v>84</v>
      </c>
      <c r="R1419" t="s">
        <v>27</v>
      </c>
      <c r="S1419" t="str">
        <f t="shared" si="22"/>
        <v>Senior</v>
      </c>
    </row>
    <row r="1420" spans="1:19" x14ac:dyDescent="0.3">
      <c r="A1420">
        <v>1419</v>
      </c>
      <c r="B1420">
        <v>18</v>
      </c>
      <c r="C1420" t="s">
        <v>17</v>
      </c>
      <c r="D1420" t="s">
        <v>53</v>
      </c>
      <c r="E1420" t="s">
        <v>19</v>
      </c>
      <c r="F1420">
        <v>75</v>
      </c>
      <c r="G1420" t="s">
        <v>88</v>
      </c>
      <c r="H1420" t="s">
        <v>42</v>
      </c>
      <c r="I1420" t="s">
        <v>81</v>
      </c>
      <c r="J1420" t="s">
        <v>51</v>
      </c>
      <c r="K1420">
        <v>4.0999999999999996</v>
      </c>
      <c r="L1420" t="s">
        <v>150</v>
      </c>
      <c r="M1420" t="s">
        <v>68</v>
      </c>
      <c r="N1420" t="s">
        <v>24</v>
      </c>
      <c r="O1420" t="s">
        <v>24</v>
      </c>
      <c r="P1420">
        <v>23</v>
      </c>
      <c r="Q1420" t="s">
        <v>26</v>
      </c>
      <c r="R1420" t="s">
        <v>95</v>
      </c>
      <c r="S1420" t="str">
        <f t="shared" si="22"/>
        <v>Teenager</v>
      </c>
    </row>
    <row r="1421" spans="1:19" x14ac:dyDescent="0.3">
      <c r="A1421">
        <v>1420</v>
      </c>
      <c r="B1421">
        <v>43</v>
      </c>
      <c r="C1421" t="s">
        <v>17</v>
      </c>
      <c r="D1421" t="s">
        <v>64</v>
      </c>
      <c r="E1421" t="s">
        <v>65</v>
      </c>
      <c r="F1421">
        <v>75</v>
      </c>
      <c r="G1421" t="s">
        <v>54</v>
      </c>
      <c r="H1421" t="s">
        <v>42</v>
      </c>
      <c r="I1421" t="s">
        <v>119</v>
      </c>
      <c r="J1421" t="s">
        <v>51</v>
      </c>
      <c r="K1421">
        <v>2.6</v>
      </c>
      <c r="L1421" t="s">
        <v>150</v>
      </c>
      <c r="M1421" t="s">
        <v>36</v>
      </c>
      <c r="N1421" t="s">
        <v>24</v>
      </c>
      <c r="O1421" t="s">
        <v>24</v>
      </c>
      <c r="P1421">
        <v>4</v>
      </c>
      <c r="Q1421" t="s">
        <v>84</v>
      </c>
      <c r="R1421" t="s">
        <v>56</v>
      </c>
      <c r="S1421" t="str">
        <f t="shared" si="22"/>
        <v>Adult</v>
      </c>
    </row>
    <row r="1422" spans="1:19" x14ac:dyDescent="0.3">
      <c r="A1422">
        <v>1421</v>
      </c>
      <c r="B1422">
        <v>22</v>
      </c>
      <c r="C1422" t="s">
        <v>17</v>
      </c>
      <c r="D1422" t="s">
        <v>32</v>
      </c>
      <c r="E1422" t="s">
        <v>19</v>
      </c>
      <c r="F1422">
        <v>53</v>
      </c>
      <c r="G1422" t="s">
        <v>97</v>
      </c>
      <c r="H1422" t="s">
        <v>90</v>
      </c>
      <c r="I1422" t="s">
        <v>22</v>
      </c>
      <c r="J1422" t="s">
        <v>51</v>
      </c>
      <c r="K1422">
        <v>4.5999999999999996</v>
      </c>
      <c r="L1422" t="s">
        <v>150</v>
      </c>
      <c r="M1422" t="s">
        <v>72</v>
      </c>
      <c r="N1422" t="s">
        <v>24</v>
      </c>
      <c r="O1422" t="s">
        <v>24</v>
      </c>
      <c r="P1422">
        <v>45</v>
      </c>
      <c r="Q1422" t="s">
        <v>44</v>
      </c>
      <c r="R1422" t="s">
        <v>95</v>
      </c>
      <c r="S1422" t="str">
        <f t="shared" si="22"/>
        <v>Adult</v>
      </c>
    </row>
    <row r="1423" spans="1:19" x14ac:dyDescent="0.3">
      <c r="A1423">
        <v>1422</v>
      </c>
      <c r="B1423">
        <v>68</v>
      </c>
      <c r="C1423" t="s">
        <v>17</v>
      </c>
      <c r="D1423" t="s">
        <v>79</v>
      </c>
      <c r="E1423" t="s">
        <v>19</v>
      </c>
      <c r="F1423">
        <v>100</v>
      </c>
      <c r="G1423" t="s">
        <v>136</v>
      </c>
      <c r="H1423" t="s">
        <v>34</v>
      </c>
      <c r="I1423" t="s">
        <v>78</v>
      </c>
      <c r="J1423" t="s">
        <v>35</v>
      </c>
      <c r="K1423">
        <v>3</v>
      </c>
      <c r="L1423" t="s">
        <v>150</v>
      </c>
      <c r="M1423" t="s">
        <v>52</v>
      </c>
      <c r="N1423" t="s">
        <v>24</v>
      </c>
      <c r="O1423" t="s">
        <v>24</v>
      </c>
      <c r="P1423">
        <v>24</v>
      </c>
      <c r="Q1423" t="s">
        <v>73</v>
      </c>
      <c r="R1423" t="s">
        <v>27</v>
      </c>
      <c r="S1423" t="str">
        <f t="shared" si="22"/>
        <v>Senior</v>
      </c>
    </row>
    <row r="1424" spans="1:19" x14ac:dyDescent="0.3">
      <c r="A1424">
        <v>1423</v>
      </c>
      <c r="B1424">
        <v>44</v>
      </c>
      <c r="C1424" t="s">
        <v>17</v>
      </c>
      <c r="D1424" t="s">
        <v>79</v>
      </c>
      <c r="E1424" t="s">
        <v>19</v>
      </c>
      <c r="F1424">
        <v>27</v>
      </c>
      <c r="G1424" t="s">
        <v>103</v>
      </c>
      <c r="H1424" t="s">
        <v>21</v>
      </c>
      <c r="I1424" t="s">
        <v>59</v>
      </c>
      <c r="J1424" t="s">
        <v>55</v>
      </c>
      <c r="K1424">
        <v>3.4</v>
      </c>
      <c r="L1424" t="s">
        <v>150</v>
      </c>
      <c r="M1424" t="s">
        <v>36</v>
      </c>
      <c r="N1424" t="s">
        <v>24</v>
      </c>
      <c r="O1424" t="s">
        <v>24</v>
      </c>
      <c r="P1424">
        <v>3</v>
      </c>
      <c r="Q1424" t="s">
        <v>44</v>
      </c>
      <c r="R1424" t="s">
        <v>74</v>
      </c>
      <c r="S1424" t="str">
        <f t="shared" si="22"/>
        <v>Adult</v>
      </c>
    </row>
    <row r="1425" spans="1:19" x14ac:dyDescent="0.3">
      <c r="A1425">
        <v>1424</v>
      </c>
      <c r="B1425">
        <v>51</v>
      </c>
      <c r="C1425" t="s">
        <v>17</v>
      </c>
      <c r="D1425" t="s">
        <v>39</v>
      </c>
      <c r="E1425" t="s">
        <v>40</v>
      </c>
      <c r="F1425">
        <v>60</v>
      </c>
      <c r="G1425" t="s">
        <v>149</v>
      </c>
      <c r="H1425" t="s">
        <v>34</v>
      </c>
      <c r="I1425" t="s">
        <v>92</v>
      </c>
      <c r="J1425" t="s">
        <v>55</v>
      </c>
      <c r="K1425">
        <v>3.5</v>
      </c>
      <c r="L1425" t="s">
        <v>150</v>
      </c>
      <c r="M1425" t="s">
        <v>36</v>
      </c>
      <c r="N1425" t="s">
        <v>24</v>
      </c>
      <c r="O1425" t="s">
        <v>24</v>
      </c>
      <c r="P1425">
        <v>12</v>
      </c>
      <c r="Q1425" t="s">
        <v>26</v>
      </c>
      <c r="R1425" t="s">
        <v>95</v>
      </c>
      <c r="S1425" t="str">
        <f t="shared" si="22"/>
        <v>Senior</v>
      </c>
    </row>
    <row r="1426" spans="1:19" x14ac:dyDescent="0.3">
      <c r="A1426">
        <v>1425</v>
      </c>
      <c r="B1426">
        <v>66</v>
      </c>
      <c r="C1426" t="s">
        <v>17</v>
      </c>
      <c r="D1426" t="s">
        <v>100</v>
      </c>
      <c r="E1426" t="s">
        <v>61</v>
      </c>
      <c r="F1426">
        <v>23</v>
      </c>
      <c r="G1426" t="s">
        <v>137</v>
      </c>
      <c r="H1426" t="s">
        <v>34</v>
      </c>
      <c r="I1426" t="s">
        <v>124</v>
      </c>
      <c r="J1426" t="s">
        <v>55</v>
      </c>
      <c r="K1426">
        <v>3.5</v>
      </c>
      <c r="L1426" t="s">
        <v>150</v>
      </c>
      <c r="M1426" t="s">
        <v>52</v>
      </c>
      <c r="N1426" t="s">
        <v>24</v>
      </c>
      <c r="O1426" t="s">
        <v>24</v>
      </c>
      <c r="P1426">
        <v>34</v>
      </c>
      <c r="Q1426" t="s">
        <v>73</v>
      </c>
      <c r="R1426" t="s">
        <v>95</v>
      </c>
      <c r="S1426" t="str">
        <f t="shared" si="22"/>
        <v>Senior</v>
      </c>
    </row>
    <row r="1427" spans="1:19" x14ac:dyDescent="0.3">
      <c r="A1427">
        <v>1426</v>
      </c>
      <c r="B1427">
        <v>59</v>
      </c>
      <c r="C1427" t="s">
        <v>17</v>
      </c>
      <c r="D1427" t="s">
        <v>60</v>
      </c>
      <c r="E1427" t="s">
        <v>61</v>
      </c>
      <c r="F1427">
        <v>40</v>
      </c>
      <c r="G1427" t="s">
        <v>49</v>
      </c>
      <c r="H1427" t="s">
        <v>34</v>
      </c>
      <c r="I1427" t="s">
        <v>50</v>
      </c>
      <c r="J1427" t="s">
        <v>23</v>
      </c>
      <c r="K1427">
        <v>3.7</v>
      </c>
      <c r="L1427" t="s">
        <v>150</v>
      </c>
      <c r="M1427" t="s">
        <v>43</v>
      </c>
      <c r="N1427" t="s">
        <v>24</v>
      </c>
      <c r="O1427" t="s">
        <v>24</v>
      </c>
      <c r="P1427">
        <v>39</v>
      </c>
      <c r="Q1427" t="s">
        <v>37</v>
      </c>
      <c r="R1427" t="s">
        <v>47</v>
      </c>
      <c r="S1427" t="str">
        <f t="shared" si="22"/>
        <v>Senior</v>
      </c>
    </row>
    <row r="1428" spans="1:19" x14ac:dyDescent="0.3">
      <c r="A1428">
        <v>1427</v>
      </c>
      <c r="B1428">
        <v>60</v>
      </c>
      <c r="C1428" t="s">
        <v>17</v>
      </c>
      <c r="D1428" t="s">
        <v>93</v>
      </c>
      <c r="E1428" t="s">
        <v>19</v>
      </c>
      <c r="F1428">
        <v>38</v>
      </c>
      <c r="G1428" t="s">
        <v>149</v>
      </c>
      <c r="H1428" t="s">
        <v>42</v>
      </c>
      <c r="I1428" t="s">
        <v>132</v>
      </c>
      <c r="J1428" t="s">
        <v>51</v>
      </c>
      <c r="K1428">
        <v>4.8</v>
      </c>
      <c r="L1428" t="s">
        <v>150</v>
      </c>
      <c r="M1428" t="s">
        <v>36</v>
      </c>
      <c r="N1428" t="s">
        <v>24</v>
      </c>
      <c r="O1428" t="s">
        <v>24</v>
      </c>
      <c r="P1428">
        <v>35</v>
      </c>
      <c r="Q1428" t="s">
        <v>44</v>
      </c>
      <c r="R1428" t="s">
        <v>95</v>
      </c>
      <c r="S1428" t="str">
        <f t="shared" si="22"/>
        <v>Senior</v>
      </c>
    </row>
    <row r="1429" spans="1:19" x14ac:dyDescent="0.3">
      <c r="A1429">
        <v>1428</v>
      </c>
      <c r="B1429">
        <v>31</v>
      </c>
      <c r="C1429" t="s">
        <v>17</v>
      </c>
      <c r="D1429" t="s">
        <v>130</v>
      </c>
      <c r="E1429" t="s">
        <v>65</v>
      </c>
      <c r="F1429">
        <v>90</v>
      </c>
      <c r="G1429" t="s">
        <v>145</v>
      </c>
      <c r="H1429" t="s">
        <v>34</v>
      </c>
      <c r="I1429" t="s">
        <v>119</v>
      </c>
      <c r="J1429" t="s">
        <v>51</v>
      </c>
      <c r="K1429">
        <v>4.9000000000000004</v>
      </c>
      <c r="L1429" t="s">
        <v>150</v>
      </c>
      <c r="M1429" t="s">
        <v>72</v>
      </c>
      <c r="N1429" t="s">
        <v>24</v>
      </c>
      <c r="O1429" t="s">
        <v>24</v>
      </c>
      <c r="P1429">
        <v>8</v>
      </c>
      <c r="Q1429" t="s">
        <v>37</v>
      </c>
      <c r="R1429" t="s">
        <v>47</v>
      </c>
      <c r="S1429" t="str">
        <f t="shared" si="22"/>
        <v>Adult</v>
      </c>
    </row>
    <row r="1430" spans="1:19" x14ac:dyDescent="0.3">
      <c r="A1430">
        <v>1429</v>
      </c>
      <c r="B1430">
        <v>20</v>
      </c>
      <c r="C1430" t="s">
        <v>17</v>
      </c>
      <c r="D1430" t="s">
        <v>18</v>
      </c>
      <c r="E1430" t="s">
        <v>19</v>
      </c>
      <c r="F1430">
        <v>97</v>
      </c>
      <c r="G1430" t="s">
        <v>112</v>
      </c>
      <c r="H1430" t="s">
        <v>34</v>
      </c>
      <c r="I1430" t="s">
        <v>94</v>
      </c>
      <c r="J1430" t="s">
        <v>51</v>
      </c>
      <c r="K1430">
        <v>4.9000000000000004</v>
      </c>
      <c r="L1430" t="s">
        <v>150</v>
      </c>
      <c r="M1430" t="s">
        <v>25</v>
      </c>
      <c r="N1430" t="s">
        <v>24</v>
      </c>
      <c r="O1430" t="s">
        <v>24</v>
      </c>
      <c r="P1430">
        <v>42</v>
      </c>
      <c r="Q1430" t="s">
        <v>44</v>
      </c>
      <c r="R1430" t="s">
        <v>56</v>
      </c>
      <c r="S1430" t="str">
        <f t="shared" si="22"/>
        <v>Adult</v>
      </c>
    </row>
    <row r="1431" spans="1:19" x14ac:dyDescent="0.3">
      <c r="A1431">
        <v>1430</v>
      </c>
      <c r="B1431">
        <v>24</v>
      </c>
      <c r="C1431" t="s">
        <v>17</v>
      </c>
      <c r="D1431" t="s">
        <v>85</v>
      </c>
      <c r="E1431" t="s">
        <v>19</v>
      </c>
      <c r="F1431">
        <v>38</v>
      </c>
      <c r="G1431" t="s">
        <v>126</v>
      </c>
      <c r="H1431" t="s">
        <v>21</v>
      </c>
      <c r="I1431" t="s">
        <v>78</v>
      </c>
      <c r="J1431" t="s">
        <v>55</v>
      </c>
      <c r="K1431">
        <v>4.7</v>
      </c>
      <c r="L1431" t="s">
        <v>150</v>
      </c>
      <c r="M1431" t="s">
        <v>52</v>
      </c>
      <c r="N1431" t="s">
        <v>24</v>
      </c>
      <c r="O1431" t="s">
        <v>24</v>
      </c>
      <c r="P1431">
        <v>6</v>
      </c>
      <c r="Q1431" t="s">
        <v>37</v>
      </c>
      <c r="R1431" t="s">
        <v>95</v>
      </c>
      <c r="S1431" t="str">
        <f t="shared" si="22"/>
        <v>Adult</v>
      </c>
    </row>
    <row r="1432" spans="1:19" x14ac:dyDescent="0.3">
      <c r="A1432">
        <v>1431</v>
      </c>
      <c r="B1432">
        <v>48</v>
      </c>
      <c r="C1432" t="s">
        <v>17</v>
      </c>
      <c r="D1432" t="s">
        <v>39</v>
      </c>
      <c r="E1432" t="s">
        <v>40</v>
      </c>
      <c r="F1432">
        <v>30</v>
      </c>
      <c r="G1432" t="s">
        <v>149</v>
      </c>
      <c r="H1432" t="s">
        <v>34</v>
      </c>
      <c r="I1432" t="s">
        <v>119</v>
      </c>
      <c r="J1432" t="s">
        <v>51</v>
      </c>
      <c r="K1432">
        <v>4.9000000000000004</v>
      </c>
      <c r="L1432" t="s">
        <v>150</v>
      </c>
      <c r="M1432" t="s">
        <v>36</v>
      </c>
      <c r="N1432" t="s">
        <v>24</v>
      </c>
      <c r="O1432" t="s">
        <v>24</v>
      </c>
      <c r="P1432">
        <v>3</v>
      </c>
      <c r="Q1432" t="s">
        <v>37</v>
      </c>
      <c r="R1432" t="s">
        <v>27</v>
      </c>
      <c r="S1432" t="str">
        <f t="shared" si="22"/>
        <v>Adult</v>
      </c>
    </row>
    <row r="1433" spans="1:19" x14ac:dyDescent="0.3">
      <c r="A1433">
        <v>1432</v>
      </c>
      <c r="B1433">
        <v>39</v>
      </c>
      <c r="C1433" t="s">
        <v>17</v>
      </c>
      <c r="D1433" t="s">
        <v>93</v>
      </c>
      <c r="E1433" t="s">
        <v>19</v>
      </c>
      <c r="F1433">
        <v>88</v>
      </c>
      <c r="G1433" t="s">
        <v>145</v>
      </c>
      <c r="H1433" t="s">
        <v>42</v>
      </c>
      <c r="I1433" t="s">
        <v>107</v>
      </c>
      <c r="J1433" t="s">
        <v>55</v>
      </c>
      <c r="K1433">
        <v>2.9</v>
      </c>
      <c r="L1433" t="s">
        <v>150</v>
      </c>
      <c r="M1433" t="s">
        <v>25</v>
      </c>
      <c r="N1433" t="s">
        <v>24</v>
      </c>
      <c r="O1433" t="s">
        <v>24</v>
      </c>
      <c r="P1433">
        <v>29</v>
      </c>
      <c r="Q1433" t="s">
        <v>26</v>
      </c>
      <c r="R1433" t="s">
        <v>56</v>
      </c>
      <c r="S1433" t="str">
        <f t="shared" si="22"/>
        <v>Adult</v>
      </c>
    </row>
    <row r="1434" spans="1:19" x14ac:dyDescent="0.3">
      <c r="A1434">
        <v>1433</v>
      </c>
      <c r="B1434">
        <v>34</v>
      </c>
      <c r="C1434" t="s">
        <v>17</v>
      </c>
      <c r="D1434" t="s">
        <v>122</v>
      </c>
      <c r="E1434" t="s">
        <v>65</v>
      </c>
      <c r="F1434">
        <v>33</v>
      </c>
      <c r="G1434" t="s">
        <v>101</v>
      </c>
      <c r="H1434" t="s">
        <v>21</v>
      </c>
      <c r="I1434" t="s">
        <v>92</v>
      </c>
      <c r="J1434" t="s">
        <v>23</v>
      </c>
      <c r="K1434">
        <v>4.4000000000000004</v>
      </c>
      <c r="L1434" t="s">
        <v>150</v>
      </c>
      <c r="M1434" t="s">
        <v>25</v>
      </c>
      <c r="N1434" t="s">
        <v>24</v>
      </c>
      <c r="O1434" t="s">
        <v>24</v>
      </c>
      <c r="P1434">
        <v>32</v>
      </c>
      <c r="Q1434" t="s">
        <v>84</v>
      </c>
      <c r="R1434" t="s">
        <v>56</v>
      </c>
      <c r="S1434" t="str">
        <f t="shared" si="22"/>
        <v>Adult</v>
      </c>
    </row>
    <row r="1435" spans="1:19" x14ac:dyDescent="0.3">
      <c r="A1435">
        <v>1434</v>
      </c>
      <c r="B1435">
        <v>70</v>
      </c>
      <c r="C1435" t="s">
        <v>17</v>
      </c>
      <c r="D1435" t="s">
        <v>102</v>
      </c>
      <c r="E1435" t="s">
        <v>19</v>
      </c>
      <c r="F1435">
        <v>60</v>
      </c>
      <c r="G1435" t="s">
        <v>146</v>
      </c>
      <c r="H1435" t="s">
        <v>21</v>
      </c>
      <c r="I1435" t="s">
        <v>132</v>
      </c>
      <c r="J1435" t="s">
        <v>23</v>
      </c>
      <c r="K1435">
        <v>3.2</v>
      </c>
      <c r="L1435" t="s">
        <v>150</v>
      </c>
      <c r="M1435" t="s">
        <v>43</v>
      </c>
      <c r="N1435" t="s">
        <v>24</v>
      </c>
      <c r="O1435" t="s">
        <v>24</v>
      </c>
      <c r="P1435">
        <v>45</v>
      </c>
      <c r="Q1435" t="s">
        <v>84</v>
      </c>
      <c r="R1435" t="s">
        <v>38</v>
      </c>
      <c r="S1435" t="str">
        <f t="shared" si="22"/>
        <v>Senior</v>
      </c>
    </row>
    <row r="1436" spans="1:19" x14ac:dyDescent="0.3">
      <c r="A1436">
        <v>1435</v>
      </c>
      <c r="B1436">
        <v>59</v>
      </c>
      <c r="C1436" t="s">
        <v>17</v>
      </c>
      <c r="D1436" t="s">
        <v>28</v>
      </c>
      <c r="E1436" t="s">
        <v>19</v>
      </c>
      <c r="F1436">
        <v>64</v>
      </c>
      <c r="G1436" t="s">
        <v>82</v>
      </c>
      <c r="H1436" t="s">
        <v>21</v>
      </c>
      <c r="I1436" t="s">
        <v>30</v>
      </c>
      <c r="J1436" t="s">
        <v>51</v>
      </c>
      <c r="K1436">
        <v>4.5999999999999996</v>
      </c>
      <c r="L1436" t="s">
        <v>150</v>
      </c>
      <c r="M1436" t="s">
        <v>36</v>
      </c>
      <c r="N1436" t="s">
        <v>24</v>
      </c>
      <c r="O1436" t="s">
        <v>24</v>
      </c>
      <c r="P1436">
        <v>21</v>
      </c>
      <c r="Q1436" t="s">
        <v>84</v>
      </c>
      <c r="R1436" t="s">
        <v>74</v>
      </c>
      <c r="S1436" t="str">
        <f t="shared" si="22"/>
        <v>Senior</v>
      </c>
    </row>
    <row r="1437" spans="1:19" x14ac:dyDescent="0.3">
      <c r="A1437">
        <v>1436</v>
      </c>
      <c r="B1437">
        <v>45</v>
      </c>
      <c r="C1437" t="s">
        <v>17</v>
      </c>
      <c r="D1437" t="s">
        <v>117</v>
      </c>
      <c r="E1437" t="s">
        <v>65</v>
      </c>
      <c r="F1437">
        <v>95</v>
      </c>
      <c r="G1437" t="s">
        <v>45</v>
      </c>
      <c r="H1437" t="s">
        <v>90</v>
      </c>
      <c r="I1437" t="s">
        <v>92</v>
      </c>
      <c r="J1437" t="s">
        <v>55</v>
      </c>
      <c r="K1437">
        <v>4</v>
      </c>
      <c r="L1437" t="s">
        <v>150</v>
      </c>
      <c r="M1437" t="s">
        <v>52</v>
      </c>
      <c r="N1437" t="s">
        <v>24</v>
      </c>
      <c r="O1437" t="s">
        <v>24</v>
      </c>
      <c r="P1437">
        <v>41</v>
      </c>
      <c r="Q1437" t="s">
        <v>31</v>
      </c>
      <c r="R1437" t="s">
        <v>38</v>
      </c>
      <c r="S1437" t="str">
        <f t="shared" si="22"/>
        <v>Adult</v>
      </c>
    </row>
    <row r="1438" spans="1:19" x14ac:dyDescent="0.3">
      <c r="A1438">
        <v>1437</v>
      </c>
      <c r="B1438">
        <v>35</v>
      </c>
      <c r="C1438" t="s">
        <v>17</v>
      </c>
      <c r="D1438" t="s">
        <v>48</v>
      </c>
      <c r="E1438" t="s">
        <v>40</v>
      </c>
      <c r="F1438">
        <v>83</v>
      </c>
      <c r="G1438" t="s">
        <v>146</v>
      </c>
      <c r="H1438" t="s">
        <v>42</v>
      </c>
      <c r="I1438" t="s">
        <v>22</v>
      </c>
      <c r="J1438" t="s">
        <v>23</v>
      </c>
      <c r="K1438">
        <v>3.7</v>
      </c>
      <c r="L1438" t="s">
        <v>150</v>
      </c>
      <c r="M1438" t="s">
        <v>36</v>
      </c>
      <c r="N1438" t="s">
        <v>24</v>
      </c>
      <c r="O1438" t="s">
        <v>24</v>
      </c>
      <c r="P1438">
        <v>23</v>
      </c>
      <c r="Q1438" t="s">
        <v>44</v>
      </c>
      <c r="R1438" t="s">
        <v>27</v>
      </c>
      <c r="S1438" t="str">
        <f t="shared" si="22"/>
        <v>Adult</v>
      </c>
    </row>
    <row r="1439" spans="1:19" x14ac:dyDescent="0.3">
      <c r="A1439">
        <v>1438</v>
      </c>
      <c r="B1439">
        <v>69</v>
      </c>
      <c r="C1439" t="s">
        <v>17</v>
      </c>
      <c r="D1439" t="s">
        <v>135</v>
      </c>
      <c r="E1439" t="s">
        <v>40</v>
      </c>
      <c r="F1439">
        <v>97</v>
      </c>
      <c r="G1439" t="s">
        <v>54</v>
      </c>
      <c r="H1439" t="s">
        <v>90</v>
      </c>
      <c r="I1439" t="s">
        <v>119</v>
      </c>
      <c r="J1439" t="s">
        <v>23</v>
      </c>
      <c r="K1439">
        <v>4.2</v>
      </c>
      <c r="L1439" t="s">
        <v>150</v>
      </c>
      <c r="M1439" t="s">
        <v>36</v>
      </c>
      <c r="N1439" t="s">
        <v>24</v>
      </c>
      <c r="O1439" t="s">
        <v>24</v>
      </c>
      <c r="P1439">
        <v>14</v>
      </c>
      <c r="Q1439" t="s">
        <v>31</v>
      </c>
      <c r="R1439" t="s">
        <v>47</v>
      </c>
      <c r="S1439" t="str">
        <f t="shared" si="22"/>
        <v>Senior</v>
      </c>
    </row>
    <row r="1440" spans="1:19" x14ac:dyDescent="0.3">
      <c r="A1440">
        <v>1439</v>
      </c>
      <c r="B1440">
        <v>58</v>
      </c>
      <c r="C1440" t="s">
        <v>17</v>
      </c>
      <c r="D1440" t="s">
        <v>60</v>
      </c>
      <c r="E1440" t="s">
        <v>61</v>
      </c>
      <c r="F1440">
        <v>38</v>
      </c>
      <c r="G1440" t="s">
        <v>147</v>
      </c>
      <c r="H1440" t="s">
        <v>42</v>
      </c>
      <c r="I1440" t="s">
        <v>107</v>
      </c>
      <c r="J1440" t="s">
        <v>35</v>
      </c>
      <c r="K1440">
        <v>2.9</v>
      </c>
      <c r="L1440" t="s">
        <v>150</v>
      </c>
      <c r="M1440" t="s">
        <v>52</v>
      </c>
      <c r="N1440" t="s">
        <v>24</v>
      </c>
      <c r="O1440" t="s">
        <v>24</v>
      </c>
      <c r="P1440">
        <v>24</v>
      </c>
      <c r="Q1440" t="s">
        <v>84</v>
      </c>
      <c r="R1440" t="s">
        <v>86</v>
      </c>
      <c r="S1440" t="str">
        <f t="shared" si="22"/>
        <v>Senior</v>
      </c>
    </row>
    <row r="1441" spans="1:19" x14ac:dyDescent="0.3">
      <c r="A1441">
        <v>1440</v>
      </c>
      <c r="B1441">
        <v>25</v>
      </c>
      <c r="C1441" t="s">
        <v>17</v>
      </c>
      <c r="D1441" t="s">
        <v>135</v>
      </c>
      <c r="E1441" t="s">
        <v>40</v>
      </c>
      <c r="F1441">
        <v>48</v>
      </c>
      <c r="G1441" t="s">
        <v>128</v>
      </c>
      <c r="H1441" t="s">
        <v>42</v>
      </c>
      <c r="I1441" t="s">
        <v>134</v>
      </c>
      <c r="J1441" t="s">
        <v>51</v>
      </c>
      <c r="K1441">
        <v>4.8</v>
      </c>
      <c r="L1441" t="s">
        <v>150</v>
      </c>
      <c r="M1441" t="s">
        <v>43</v>
      </c>
      <c r="N1441" t="s">
        <v>24</v>
      </c>
      <c r="O1441" t="s">
        <v>24</v>
      </c>
      <c r="P1441">
        <v>25</v>
      </c>
      <c r="Q1441" t="s">
        <v>31</v>
      </c>
      <c r="R1441" t="s">
        <v>27</v>
      </c>
      <c r="S1441" t="str">
        <f t="shared" si="22"/>
        <v>Adult</v>
      </c>
    </row>
    <row r="1442" spans="1:19" x14ac:dyDescent="0.3">
      <c r="A1442">
        <v>1441</v>
      </c>
      <c r="B1442">
        <v>27</v>
      </c>
      <c r="C1442" t="s">
        <v>17</v>
      </c>
      <c r="D1442" t="s">
        <v>39</v>
      </c>
      <c r="E1442" t="s">
        <v>40</v>
      </c>
      <c r="F1442">
        <v>76</v>
      </c>
      <c r="G1442" t="s">
        <v>115</v>
      </c>
      <c r="H1442" t="s">
        <v>42</v>
      </c>
      <c r="I1442" t="s">
        <v>67</v>
      </c>
      <c r="J1442" t="s">
        <v>35</v>
      </c>
      <c r="K1442">
        <v>4.4000000000000004</v>
      </c>
      <c r="L1442" t="s">
        <v>150</v>
      </c>
      <c r="M1442" t="s">
        <v>52</v>
      </c>
      <c r="N1442" t="s">
        <v>24</v>
      </c>
      <c r="O1442" t="s">
        <v>24</v>
      </c>
      <c r="P1442">
        <v>13</v>
      </c>
      <c r="Q1442" t="s">
        <v>26</v>
      </c>
      <c r="R1442" t="s">
        <v>86</v>
      </c>
      <c r="S1442" t="str">
        <f t="shared" si="22"/>
        <v>Adult</v>
      </c>
    </row>
    <row r="1443" spans="1:19" x14ac:dyDescent="0.3">
      <c r="A1443">
        <v>1442</v>
      </c>
      <c r="B1443">
        <v>34</v>
      </c>
      <c r="C1443" t="s">
        <v>17</v>
      </c>
      <c r="D1443" t="s">
        <v>93</v>
      </c>
      <c r="E1443" t="s">
        <v>19</v>
      </c>
      <c r="F1443">
        <v>25</v>
      </c>
      <c r="G1443" t="s">
        <v>143</v>
      </c>
      <c r="H1443" t="s">
        <v>34</v>
      </c>
      <c r="I1443" t="s">
        <v>46</v>
      </c>
      <c r="J1443" t="s">
        <v>51</v>
      </c>
      <c r="K1443">
        <v>3.4</v>
      </c>
      <c r="L1443" t="s">
        <v>150</v>
      </c>
      <c r="M1443" t="s">
        <v>36</v>
      </c>
      <c r="N1443" t="s">
        <v>24</v>
      </c>
      <c r="O1443" t="s">
        <v>24</v>
      </c>
      <c r="P1443">
        <v>3</v>
      </c>
      <c r="Q1443" t="s">
        <v>26</v>
      </c>
      <c r="R1443" t="s">
        <v>95</v>
      </c>
      <c r="S1443" t="str">
        <f t="shared" si="22"/>
        <v>Adult</v>
      </c>
    </row>
    <row r="1444" spans="1:19" x14ac:dyDescent="0.3">
      <c r="A1444">
        <v>1443</v>
      </c>
      <c r="B1444">
        <v>53</v>
      </c>
      <c r="C1444" t="s">
        <v>17</v>
      </c>
      <c r="D1444" t="s">
        <v>102</v>
      </c>
      <c r="E1444" t="s">
        <v>19</v>
      </c>
      <c r="F1444">
        <v>92</v>
      </c>
      <c r="G1444" t="s">
        <v>133</v>
      </c>
      <c r="H1444" t="s">
        <v>34</v>
      </c>
      <c r="I1444" t="s">
        <v>81</v>
      </c>
      <c r="J1444" t="s">
        <v>35</v>
      </c>
      <c r="K1444">
        <v>2.8</v>
      </c>
      <c r="L1444" t="s">
        <v>150</v>
      </c>
      <c r="M1444" t="s">
        <v>68</v>
      </c>
      <c r="N1444" t="s">
        <v>24</v>
      </c>
      <c r="O1444" t="s">
        <v>24</v>
      </c>
      <c r="P1444">
        <v>42</v>
      </c>
      <c r="Q1444" t="s">
        <v>37</v>
      </c>
      <c r="R1444" t="s">
        <v>47</v>
      </c>
      <c r="S1444" t="str">
        <f t="shared" si="22"/>
        <v>Senior</v>
      </c>
    </row>
    <row r="1445" spans="1:19" x14ac:dyDescent="0.3">
      <c r="A1445">
        <v>1444</v>
      </c>
      <c r="B1445">
        <v>58</v>
      </c>
      <c r="C1445" t="s">
        <v>17</v>
      </c>
      <c r="D1445" t="s">
        <v>39</v>
      </c>
      <c r="E1445" t="s">
        <v>40</v>
      </c>
      <c r="F1445">
        <v>47</v>
      </c>
      <c r="G1445" t="s">
        <v>133</v>
      </c>
      <c r="H1445" t="s">
        <v>21</v>
      </c>
      <c r="I1445" t="s">
        <v>83</v>
      </c>
      <c r="J1445" t="s">
        <v>55</v>
      </c>
      <c r="K1445">
        <v>4.2</v>
      </c>
      <c r="L1445" t="s">
        <v>150</v>
      </c>
      <c r="M1445" t="s">
        <v>43</v>
      </c>
      <c r="N1445" t="s">
        <v>24</v>
      </c>
      <c r="O1445" t="s">
        <v>24</v>
      </c>
      <c r="P1445">
        <v>2</v>
      </c>
      <c r="Q1445" t="s">
        <v>31</v>
      </c>
      <c r="R1445" t="s">
        <v>86</v>
      </c>
      <c r="S1445" t="str">
        <f t="shared" si="22"/>
        <v>Senior</v>
      </c>
    </row>
    <row r="1446" spans="1:19" x14ac:dyDescent="0.3">
      <c r="A1446">
        <v>1445</v>
      </c>
      <c r="B1446">
        <v>32</v>
      </c>
      <c r="C1446" t="s">
        <v>17</v>
      </c>
      <c r="D1446" t="s">
        <v>28</v>
      </c>
      <c r="E1446" t="s">
        <v>19</v>
      </c>
      <c r="F1446">
        <v>36</v>
      </c>
      <c r="G1446" t="s">
        <v>127</v>
      </c>
      <c r="H1446" t="s">
        <v>21</v>
      </c>
      <c r="I1446" t="s">
        <v>67</v>
      </c>
      <c r="J1446" t="s">
        <v>55</v>
      </c>
      <c r="K1446">
        <v>3.8</v>
      </c>
      <c r="L1446" t="s">
        <v>150</v>
      </c>
      <c r="M1446" t="s">
        <v>25</v>
      </c>
      <c r="N1446" t="s">
        <v>24</v>
      </c>
      <c r="O1446" t="s">
        <v>24</v>
      </c>
      <c r="P1446">
        <v>26</v>
      </c>
      <c r="Q1446" t="s">
        <v>31</v>
      </c>
      <c r="R1446" t="s">
        <v>56</v>
      </c>
      <c r="S1446" t="str">
        <f t="shared" si="22"/>
        <v>Adult</v>
      </c>
    </row>
    <row r="1447" spans="1:19" x14ac:dyDescent="0.3">
      <c r="A1447">
        <v>1446</v>
      </c>
      <c r="B1447">
        <v>64</v>
      </c>
      <c r="C1447" t="s">
        <v>17</v>
      </c>
      <c r="D1447" t="s">
        <v>131</v>
      </c>
      <c r="E1447" t="s">
        <v>65</v>
      </c>
      <c r="F1447">
        <v>51</v>
      </c>
      <c r="G1447" t="s">
        <v>70</v>
      </c>
      <c r="H1447" t="s">
        <v>42</v>
      </c>
      <c r="I1447" t="s">
        <v>78</v>
      </c>
      <c r="J1447" t="s">
        <v>55</v>
      </c>
      <c r="K1447">
        <v>3.1</v>
      </c>
      <c r="L1447" t="s">
        <v>150</v>
      </c>
      <c r="M1447" t="s">
        <v>68</v>
      </c>
      <c r="N1447" t="s">
        <v>24</v>
      </c>
      <c r="O1447" t="s">
        <v>24</v>
      </c>
      <c r="P1447">
        <v>24</v>
      </c>
      <c r="Q1447" t="s">
        <v>37</v>
      </c>
      <c r="R1447" t="s">
        <v>47</v>
      </c>
      <c r="S1447" t="str">
        <f t="shared" si="22"/>
        <v>Senior</v>
      </c>
    </row>
    <row r="1448" spans="1:19" x14ac:dyDescent="0.3">
      <c r="A1448">
        <v>1447</v>
      </c>
      <c r="B1448">
        <v>63</v>
      </c>
      <c r="C1448" t="s">
        <v>17</v>
      </c>
      <c r="D1448" t="s">
        <v>32</v>
      </c>
      <c r="E1448" t="s">
        <v>19</v>
      </c>
      <c r="F1448">
        <v>35</v>
      </c>
      <c r="G1448" t="s">
        <v>49</v>
      </c>
      <c r="H1448" t="s">
        <v>90</v>
      </c>
      <c r="I1448" t="s">
        <v>106</v>
      </c>
      <c r="J1448" t="s">
        <v>51</v>
      </c>
      <c r="K1448">
        <v>3.2</v>
      </c>
      <c r="L1448" t="s">
        <v>150</v>
      </c>
      <c r="M1448" t="s">
        <v>25</v>
      </c>
      <c r="N1448" t="s">
        <v>24</v>
      </c>
      <c r="O1448" t="s">
        <v>24</v>
      </c>
      <c r="P1448">
        <v>6</v>
      </c>
      <c r="Q1448" t="s">
        <v>37</v>
      </c>
      <c r="R1448" t="s">
        <v>56</v>
      </c>
      <c r="S1448" t="str">
        <f t="shared" si="22"/>
        <v>Senior</v>
      </c>
    </row>
    <row r="1449" spans="1:19" x14ac:dyDescent="0.3">
      <c r="A1449">
        <v>1448</v>
      </c>
      <c r="B1449">
        <v>23</v>
      </c>
      <c r="C1449" t="s">
        <v>17</v>
      </c>
      <c r="D1449" t="s">
        <v>102</v>
      </c>
      <c r="E1449" t="s">
        <v>19</v>
      </c>
      <c r="F1449">
        <v>57</v>
      </c>
      <c r="G1449" t="s">
        <v>128</v>
      </c>
      <c r="H1449" t="s">
        <v>34</v>
      </c>
      <c r="I1449" t="s">
        <v>116</v>
      </c>
      <c r="J1449" t="s">
        <v>51</v>
      </c>
      <c r="K1449">
        <v>3</v>
      </c>
      <c r="L1449" t="s">
        <v>150</v>
      </c>
      <c r="M1449" t="s">
        <v>43</v>
      </c>
      <c r="N1449" t="s">
        <v>24</v>
      </c>
      <c r="O1449" t="s">
        <v>24</v>
      </c>
      <c r="P1449">
        <v>25</v>
      </c>
      <c r="Q1449" t="s">
        <v>44</v>
      </c>
      <c r="R1449" t="s">
        <v>86</v>
      </c>
      <c r="S1449" t="str">
        <f t="shared" si="22"/>
        <v>Adult</v>
      </c>
    </row>
    <row r="1450" spans="1:19" x14ac:dyDescent="0.3">
      <c r="A1450">
        <v>1449</v>
      </c>
      <c r="B1450">
        <v>64</v>
      </c>
      <c r="C1450" t="s">
        <v>17</v>
      </c>
      <c r="D1450" t="s">
        <v>135</v>
      </c>
      <c r="E1450" t="s">
        <v>40</v>
      </c>
      <c r="F1450">
        <v>95</v>
      </c>
      <c r="G1450" t="s">
        <v>62</v>
      </c>
      <c r="H1450" t="s">
        <v>42</v>
      </c>
      <c r="I1450" t="s">
        <v>92</v>
      </c>
      <c r="J1450" t="s">
        <v>51</v>
      </c>
      <c r="K1450">
        <v>3.6</v>
      </c>
      <c r="L1450" t="s">
        <v>150</v>
      </c>
      <c r="M1450" t="s">
        <v>36</v>
      </c>
      <c r="N1450" t="s">
        <v>24</v>
      </c>
      <c r="O1450" t="s">
        <v>24</v>
      </c>
      <c r="P1450">
        <v>11</v>
      </c>
      <c r="Q1450" t="s">
        <v>37</v>
      </c>
      <c r="R1450" t="s">
        <v>95</v>
      </c>
      <c r="S1450" t="str">
        <f t="shared" si="22"/>
        <v>Senior</v>
      </c>
    </row>
    <row r="1451" spans="1:19" x14ac:dyDescent="0.3">
      <c r="A1451">
        <v>1450</v>
      </c>
      <c r="B1451">
        <v>18</v>
      </c>
      <c r="C1451" t="s">
        <v>17</v>
      </c>
      <c r="D1451" t="s">
        <v>123</v>
      </c>
      <c r="E1451" t="s">
        <v>19</v>
      </c>
      <c r="F1451">
        <v>41</v>
      </c>
      <c r="G1451" t="s">
        <v>82</v>
      </c>
      <c r="H1451" t="s">
        <v>21</v>
      </c>
      <c r="I1451" t="s">
        <v>91</v>
      </c>
      <c r="J1451" t="s">
        <v>23</v>
      </c>
      <c r="K1451">
        <v>2.5</v>
      </c>
      <c r="L1451" t="s">
        <v>150</v>
      </c>
      <c r="M1451" t="s">
        <v>72</v>
      </c>
      <c r="N1451" t="s">
        <v>24</v>
      </c>
      <c r="O1451" t="s">
        <v>24</v>
      </c>
      <c r="P1451">
        <v>20</v>
      </c>
      <c r="Q1451" t="s">
        <v>31</v>
      </c>
      <c r="R1451" t="s">
        <v>95</v>
      </c>
      <c r="S1451" t="str">
        <f t="shared" si="22"/>
        <v>Teenager</v>
      </c>
    </row>
    <row r="1452" spans="1:19" x14ac:dyDescent="0.3">
      <c r="A1452">
        <v>1451</v>
      </c>
      <c r="B1452">
        <v>25</v>
      </c>
      <c r="C1452" t="s">
        <v>17</v>
      </c>
      <c r="D1452" t="s">
        <v>79</v>
      </c>
      <c r="E1452" t="s">
        <v>19</v>
      </c>
      <c r="F1452">
        <v>44</v>
      </c>
      <c r="G1452" t="s">
        <v>113</v>
      </c>
      <c r="H1452" t="s">
        <v>34</v>
      </c>
      <c r="I1452" t="s">
        <v>83</v>
      </c>
      <c r="J1452" t="s">
        <v>23</v>
      </c>
      <c r="K1452">
        <v>3.4</v>
      </c>
      <c r="L1452" t="s">
        <v>150</v>
      </c>
      <c r="M1452" t="s">
        <v>36</v>
      </c>
      <c r="N1452" t="s">
        <v>24</v>
      </c>
      <c r="O1452" t="s">
        <v>24</v>
      </c>
      <c r="P1452">
        <v>25</v>
      </c>
      <c r="Q1452" t="s">
        <v>31</v>
      </c>
      <c r="R1452" t="s">
        <v>56</v>
      </c>
      <c r="S1452" t="str">
        <f t="shared" si="22"/>
        <v>Adult</v>
      </c>
    </row>
    <row r="1453" spans="1:19" x14ac:dyDescent="0.3">
      <c r="A1453">
        <v>1452</v>
      </c>
      <c r="B1453">
        <v>54</v>
      </c>
      <c r="C1453" t="s">
        <v>17</v>
      </c>
      <c r="D1453" t="s">
        <v>100</v>
      </c>
      <c r="E1453" t="s">
        <v>61</v>
      </c>
      <c r="F1453">
        <v>34</v>
      </c>
      <c r="G1453" t="s">
        <v>138</v>
      </c>
      <c r="H1453" t="s">
        <v>42</v>
      </c>
      <c r="I1453" t="s">
        <v>30</v>
      </c>
      <c r="J1453" t="s">
        <v>55</v>
      </c>
      <c r="K1453">
        <v>2.5</v>
      </c>
      <c r="L1453" t="s">
        <v>150</v>
      </c>
      <c r="M1453" t="s">
        <v>43</v>
      </c>
      <c r="N1453" t="s">
        <v>24</v>
      </c>
      <c r="O1453" t="s">
        <v>24</v>
      </c>
      <c r="P1453">
        <v>35</v>
      </c>
      <c r="Q1453" t="s">
        <v>44</v>
      </c>
      <c r="R1453" t="s">
        <v>56</v>
      </c>
      <c r="S1453" t="str">
        <f t="shared" si="22"/>
        <v>Senior</v>
      </c>
    </row>
    <row r="1454" spans="1:19" x14ac:dyDescent="0.3">
      <c r="A1454">
        <v>1453</v>
      </c>
      <c r="B1454">
        <v>60</v>
      </c>
      <c r="C1454" t="s">
        <v>17</v>
      </c>
      <c r="D1454" t="s">
        <v>100</v>
      </c>
      <c r="E1454" t="s">
        <v>61</v>
      </c>
      <c r="F1454">
        <v>25</v>
      </c>
      <c r="G1454" t="s">
        <v>110</v>
      </c>
      <c r="H1454" t="s">
        <v>21</v>
      </c>
      <c r="I1454" t="s">
        <v>142</v>
      </c>
      <c r="J1454" t="s">
        <v>35</v>
      </c>
      <c r="K1454">
        <v>4.7</v>
      </c>
      <c r="L1454" t="s">
        <v>150</v>
      </c>
      <c r="M1454" t="s">
        <v>68</v>
      </c>
      <c r="N1454" t="s">
        <v>24</v>
      </c>
      <c r="O1454" t="s">
        <v>24</v>
      </c>
      <c r="P1454">
        <v>11</v>
      </c>
      <c r="Q1454" t="s">
        <v>73</v>
      </c>
      <c r="R1454" t="s">
        <v>56</v>
      </c>
      <c r="S1454" t="str">
        <f t="shared" si="22"/>
        <v>Senior</v>
      </c>
    </row>
    <row r="1455" spans="1:19" x14ac:dyDescent="0.3">
      <c r="A1455">
        <v>1454</v>
      </c>
      <c r="B1455">
        <v>36</v>
      </c>
      <c r="C1455" t="s">
        <v>17</v>
      </c>
      <c r="D1455" t="s">
        <v>135</v>
      </c>
      <c r="E1455" t="s">
        <v>40</v>
      </c>
      <c r="F1455">
        <v>93</v>
      </c>
      <c r="G1455" t="s">
        <v>139</v>
      </c>
      <c r="H1455" t="s">
        <v>34</v>
      </c>
      <c r="I1455" t="s">
        <v>83</v>
      </c>
      <c r="J1455" t="s">
        <v>23</v>
      </c>
      <c r="K1455">
        <v>3.2</v>
      </c>
      <c r="L1455" t="s">
        <v>150</v>
      </c>
      <c r="M1455" t="s">
        <v>68</v>
      </c>
      <c r="N1455" t="s">
        <v>24</v>
      </c>
      <c r="O1455" t="s">
        <v>24</v>
      </c>
      <c r="P1455">
        <v>41</v>
      </c>
      <c r="Q1455" t="s">
        <v>73</v>
      </c>
      <c r="R1455" t="s">
        <v>27</v>
      </c>
      <c r="S1455" t="str">
        <f t="shared" si="22"/>
        <v>Adult</v>
      </c>
    </row>
    <row r="1456" spans="1:19" x14ac:dyDescent="0.3">
      <c r="A1456">
        <v>1455</v>
      </c>
      <c r="B1456">
        <v>66</v>
      </c>
      <c r="C1456" t="s">
        <v>17</v>
      </c>
      <c r="D1456" t="s">
        <v>48</v>
      </c>
      <c r="E1456" t="s">
        <v>40</v>
      </c>
      <c r="F1456">
        <v>50</v>
      </c>
      <c r="G1456" t="s">
        <v>140</v>
      </c>
      <c r="H1456" t="s">
        <v>21</v>
      </c>
      <c r="I1456" t="s">
        <v>30</v>
      </c>
      <c r="J1456" t="s">
        <v>23</v>
      </c>
      <c r="K1456">
        <v>2.9</v>
      </c>
      <c r="L1456" t="s">
        <v>150</v>
      </c>
      <c r="M1456" t="s">
        <v>36</v>
      </c>
      <c r="N1456" t="s">
        <v>24</v>
      </c>
      <c r="O1456" t="s">
        <v>24</v>
      </c>
      <c r="P1456">
        <v>17</v>
      </c>
      <c r="Q1456" t="s">
        <v>37</v>
      </c>
      <c r="R1456" t="s">
        <v>47</v>
      </c>
      <c r="S1456" t="str">
        <f t="shared" si="22"/>
        <v>Senior</v>
      </c>
    </row>
    <row r="1457" spans="1:19" x14ac:dyDescent="0.3">
      <c r="A1457">
        <v>1456</v>
      </c>
      <c r="B1457">
        <v>60</v>
      </c>
      <c r="C1457" t="s">
        <v>17</v>
      </c>
      <c r="D1457" t="s">
        <v>93</v>
      </c>
      <c r="E1457" t="s">
        <v>19</v>
      </c>
      <c r="F1457">
        <v>79</v>
      </c>
      <c r="G1457" t="s">
        <v>88</v>
      </c>
      <c r="H1457" t="s">
        <v>21</v>
      </c>
      <c r="I1457" t="s">
        <v>63</v>
      </c>
      <c r="J1457" t="s">
        <v>55</v>
      </c>
      <c r="K1457">
        <v>4.9000000000000004</v>
      </c>
      <c r="L1457" t="s">
        <v>150</v>
      </c>
      <c r="M1457" t="s">
        <v>25</v>
      </c>
      <c r="N1457" t="s">
        <v>24</v>
      </c>
      <c r="O1457" t="s">
        <v>24</v>
      </c>
      <c r="P1457">
        <v>1</v>
      </c>
      <c r="Q1457" t="s">
        <v>44</v>
      </c>
      <c r="R1457" t="s">
        <v>95</v>
      </c>
      <c r="S1457" t="str">
        <f t="shared" si="22"/>
        <v>Senior</v>
      </c>
    </row>
    <row r="1458" spans="1:19" x14ac:dyDescent="0.3">
      <c r="A1458">
        <v>1457</v>
      </c>
      <c r="B1458">
        <v>59</v>
      </c>
      <c r="C1458" t="s">
        <v>17</v>
      </c>
      <c r="D1458" t="s">
        <v>60</v>
      </c>
      <c r="E1458" t="s">
        <v>61</v>
      </c>
      <c r="F1458">
        <v>100</v>
      </c>
      <c r="G1458" t="s">
        <v>54</v>
      </c>
      <c r="H1458" t="s">
        <v>34</v>
      </c>
      <c r="I1458" t="s">
        <v>76</v>
      </c>
      <c r="J1458" t="s">
        <v>35</v>
      </c>
      <c r="K1458">
        <v>2.7</v>
      </c>
      <c r="L1458" t="s">
        <v>150</v>
      </c>
      <c r="M1458" t="s">
        <v>72</v>
      </c>
      <c r="N1458" t="s">
        <v>24</v>
      </c>
      <c r="O1458" t="s">
        <v>24</v>
      </c>
      <c r="P1458">
        <v>30</v>
      </c>
      <c r="Q1458" t="s">
        <v>44</v>
      </c>
      <c r="R1458" t="s">
        <v>95</v>
      </c>
      <c r="S1458" t="str">
        <f t="shared" si="22"/>
        <v>Senior</v>
      </c>
    </row>
    <row r="1459" spans="1:19" x14ac:dyDescent="0.3">
      <c r="A1459">
        <v>1458</v>
      </c>
      <c r="B1459">
        <v>58</v>
      </c>
      <c r="C1459" t="s">
        <v>17</v>
      </c>
      <c r="D1459" t="s">
        <v>53</v>
      </c>
      <c r="E1459" t="s">
        <v>19</v>
      </c>
      <c r="F1459">
        <v>57</v>
      </c>
      <c r="G1459" t="s">
        <v>136</v>
      </c>
      <c r="H1459" t="s">
        <v>34</v>
      </c>
      <c r="I1459" t="s">
        <v>22</v>
      </c>
      <c r="J1459" t="s">
        <v>35</v>
      </c>
      <c r="K1459">
        <v>4.7</v>
      </c>
      <c r="L1459" t="s">
        <v>150</v>
      </c>
      <c r="M1459" t="s">
        <v>25</v>
      </c>
      <c r="N1459" t="s">
        <v>24</v>
      </c>
      <c r="O1459" t="s">
        <v>24</v>
      </c>
      <c r="P1459">
        <v>47</v>
      </c>
      <c r="Q1459" t="s">
        <v>26</v>
      </c>
      <c r="R1459" t="s">
        <v>27</v>
      </c>
      <c r="S1459" t="str">
        <f t="shared" si="22"/>
        <v>Senior</v>
      </c>
    </row>
    <row r="1460" spans="1:19" x14ac:dyDescent="0.3">
      <c r="A1460">
        <v>1459</v>
      </c>
      <c r="B1460">
        <v>35</v>
      </c>
      <c r="C1460" t="s">
        <v>17</v>
      </c>
      <c r="D1460" t="s">
        <v>28</v>
      </c>
      <c r="E1460" t="s">
        <v>19</v>
      </c>
      <c r="F1460">
        <v>28</v>
      </c>
      <c r="G1460" t="s">
        <v>66</v>
      </c>
      <c r="H1460" t="s">
        <v>42</v>
      </c>
      <c r="I1460" t="s">
        <v>98</v>
      </c>
      <c r="J1460" t="s">
        <v>35</v>
      </c>
      <c r="K1460">
        <v>2.9</v>
      </c>
      <c r="L1460" t="s">
        <v>150</v>
      </c>
      <c r="M1460" t="s">
        <v>68</v>
      </c>
      <c r="N1460" t="s">
        <v>24</v>
      </c>
      <c r="O1460" t="s">
        <v>24</v>
      </c>
      <c r="P1460">
        <v>34</v>
      </c>
      <c r="Q1460" t="s">
        <v>26</v>
      </c>
      <c r="R1460" t="s">
        <v>38</v>
      </c>
      <c r="S1460" t="str">
        <f t="shared" si="22"/>
        <v>Adult</v>
      </c>
    </row>
    <row r="1461" spans="1:19" x14ac:dyDescent="0.3">
      <c r="A1461">
        <v>1460</v>
      </c>
      <c r="B1461">
        <v>20</v>
      </c>
      <c r="C1461" t="s">
        <v>17</v>
      </c>
      <c r="D1461" t="s">
        <v>69</v>
      </c>
      <c r="E1461" t="s">
        <v>40</v>
      </c>
      <c r="F1461">
        <v>35</v>
      </c>
      <c r="G1461" t="s">
        <v>29</v>
      </c>
      <c r="H1461" t="s">
        <v>21</v>
      </c>
      <c r="I1461" t="s">
        <v>132</v>
      </c>
      <c r="J1461" t="s">
        <v>23</v>
      </c>
      <c r="K1461">
        <v>4.8</v>
      </c>
      <c r="L1461" t="s">
        <v>150</v>
      </c>
      <c r="M1461" t="s">
        <v>25</v>
      </c>
      <c r="N1461" t="s">
        <v>24</v>
      </c>
      <c r="O1461" t="s">
        <v>24</v>
      </c>
      <c r="P1461">
        <v>18</v>
      </c>
      <c r="Q1461" t="s">
        <v>26</v>
      </c>
      <c r="R1461" t="s">
        <v>27</v>
      </c>
      <c r="S1461" t="str">
        <f t="shared" si="22"/>
        <v>Adult</v>
      </c>
    </row>
    <row r="1462" spans="1:19" x14ac:dyDescent="0.3">
      <c r="A1462">
        <v>1461</v>
      </c>
      <c r="B1462">
        <v>70</v>
      </c>
      <c r="C1462" t="s">
        <v>17</v>
      </c>
      <c r="D1462" t="s">
        <v>135</v>
      </c>
      <c r="E1462" t="s">
        <v>40</v>
      </c>
      <c r="F1462">
        <v>85</v>
      </c>
      <c r="G1462" t="s">
        <v>136</v>
      </c>
      <c r="H1462" t="s">
        <v>21</v>
      </c>
      <c r="I1462" t="s">
        <v>81</v>
      </c>
      <c r="J1462" t="s">
        <v>55</v>
      </c>
      <c r="K1462">
        <v>4.5999999999999996</v>
      </c>
      <c r="L1462" t="s">
        <v>150</v>
      </c>
      <c r="M1462" t="s">
        <v>52</v>
      </c>
      <c r="N1462" t="s">
        <v>24</v>
      </c>
      <c r="O1462" t="s">
        <v>24</v>
      </c>
      <c r="P1462">
        <v>33</v>
      </c>
      <c r="Q1462" t="s">
        <v>26</v>
      </c>
      <c r="R1462" t="s">
        <v>74</v>
      </c>
      <c r="S1462" t="str">
        <f t="shared" si="22"/>
        <v>Senior</v>
      </c>
    </row>
    <row r="1463" spans="1:19" x14ac:dyDescent="0.3">
      <c r="A1463">
        <v>1462</v>
      </c>
      <c r="B1463">
        <v>54</v>
      </c>
      <c r="C1463" t="s">
        <v>17</v>
      </c>
      <c r="D1463" t="s">
        <v>87</v>
      </c>
      <c r="E1463" t="s">
        <v>65</v>
      </c>
      <c r="F1463">
        <v>95</v>
      </c>
      <c r="G1463" t="s">
        <v>45</v>
      </c>
      <c r="H1463" t="s">
        <v>34</v>
      </c>
      <c r="I1463" t="s">
        <v>106</v>
      </c>
      <c r="J1463" t="s">
        <v>51</v>
      </c>
      <c r="K1463">
        <v>5</v>
      </c>
      <c r="L1463" t="s">
        <v>150</v>
      </c>
      <c r="M1463" t="s">
        <v>68</v>
      </c>
      <c r="N1463" t="s">
        <v>24</v>
      </c>
      <c r="O1463" t="s">
        <v>24</v>
      </c>
      <c r="P1463">
        <v>42</v>
      </c>
      <c r="Q1463" t="s">
        <v>26</v>
      </c>
      <c r="R1463" t="s">
        <v>56</v>
      </c>
      <c r="S1463" t="str">
        <f t="shared" si="22"/>
        <v>Senior</v>
      </c>
    </row>
    <row r="1464" spans="1:19" x14ac:dyDescent="0.3">
      <c r="A1464">
        <v>1463</v>
      </c>
      <c r="B1464">
        <v>38</v>
      </c>
      <c r="C1464" t="s">
        <v>17</v>
      </c>
      <c r="D1464" t="s">
        <v>48</v>
      </c>
      <c r="E1464" t="s">
        <v>40</v>
      </c>
      <c r="F1464">
        <v>90</v>
      </c>
      <c r="G1464" t="s">
        <v>138</v>
      </c>
      <c r="H1464" t="s">
        <v>34</v>
      </c>
      <c r="I1464" t="s">
        <v>59</v>
      </c>
      <c r="J1464" t="s">
        <v>51</v>
      </c>
      <c r="K1464">
        <v>4.8</v>
      </c>
      <c r="L1464" t="s">
        <v>150</v>
      </c>
      <c r="M1464" t="s">
        <v>68</v>
      </c>
      <c r="N1464" t="s">
        <v>24</v>
      </c>
      <c r="O1464" t="s">
        <v>24</v>
      </c>
      <c r="P1464">
        <v>2</v>
      </c>
      <c r="Q1464" t="s">
        <v>26</v>
      </c>
      <c r="R1464" t="s">
        <v>56</v>
      </c>
      <c r="S1464" t="str">
        <f t="shared" si="22"/>
        <v>Adult</v>
      </c>
    </row>
    <row r="1465" spans="1:19" x14ac:dyDescent="0.3">
      <c r="A1465">
        <v>1464</v>
      </c>
      <c r="B1465">
        <v>54</v>
      </c>
      <c r="C1465" t="s">
        <v>17</v>
      </c>
      <c r="D1465" t="s">
        <v>104</v>
      </c>
      <c r="E1465" t="s">
        <v>65</v>
      </c>
      <c r="F1465">
        <v>49</v>
      </c>
      <c r="G1465" t="s">
        <v>99</v>
      </c>
      <c r="H1465" t="s">
        <v>42</v>
      </c>
      <c r="I1465" t="s">
        <v>116</v>
      </c>
      <c r="J1465" t="s">
        <v>51</v>
      </c>
      <c r="K1465">
        <v>4.9000000000000004</v>
      </c>
      <c r="L1465" t="s">
        <v>150</v>
      </c>
      <c r="M1465" t="s">
        <v>72</v>
      </c>
      <c r="N1465" t="s">
        <v>24</v>
      </c>
      <c r="O1465" t="s">
        <v>24</v>
      </c>
      <c r="P1465">
        <v>1</v>
      </c>
      <c r="Q1465" t="s">
        <v>73</v>
      </c>
      <c r="R1465" t="s">
        <v>86</v>
      </c>
      <c r="S1465" t="str">
        <f t="shared" si="22"/>
        <v>Senior</v>
      </c>
    </row>
    <row r="1466" spans="1:19" x14ac:dyDescent="0.3">
      <c r="A1466">
        <v>1465</v>
      </c>
      <c r="B1466">
        <v>33</v>
      </c>
      <c r="C1466" t="s">
        <v>17</v>
      </c>
      <c r="D1466" t="s">
        <v>131</v>
      </c>
      <c r="E1466" t="s">
        <v>65</v>
      </c>
      <c r="F1466">
        <v>92</v>
      </c>
      <c r="G1466" t="s">
        <v>54</v>
      </c>
      <c r="H1466" t="s">
        <v>42</v>
      </c>
      <c r="I1466" t="s">
        <v>98</v>
      </c>
      <c r="J1466" t="s">
        <v>23</v>
      </c>
      <c r="K1466">
        <v>4.5999999999999996</v>
      </c>
      <c r="L1466" t="s">
        <v>150</v>
      </c>
      <c r="M1466" t="s">
        <v>68</v>
      </c>
      <c r="N1466" t="s">
        <v>24</v>
      </c>
      <c r="O1466" t="s">
        <v>24</v>
      </c>
      <c r="P1466">
        <v>23</v>
      </c>
      <c r="Q1466" t="s">
        <v>73</v>
      </c>
      <c r="R1466" t="s">
        <v>56</v>
      </c>
      <c r="S1466" t="str">
        <f t="shared" si="22"/>
        <v>Adult</v>
      </c>
    </row>
    <row r="1467" spans="1:19" x14ac:dyDescent="0.3">
      <c r="A1467">
        <v>1466</v>
      </c>
      <c r="B1467">
        <v>46</v>
      </c>
      <c r="C1467" t="s">
        <v>17</v>
      </c>
      <c r="D1467" t="s">
        <v>141</v>
      </c>
      <c r="E1467" t="s">
        <v>65</v>
      </c>
      <c r="F1467">
        <v>72</v>
      </c>
      <c r="G1467" t="s">
        <v>143</v>
      </c>
      <c r="H1467" t="s">
        <v>90</v>
      </c>
      <c r="I1467" t="s">
        <v>81</v>
      </c>
      <c r="J1467" t="s">
        <v>23</v>
      </c>
      <c r="K1467">
        <v>3.9</v>
      </c>
      <c r="L1467" t="s">
        <v>150</v>
      </c>
      <c r="M1467" t="s">
        <v>72</v>
      </c>
      <c r="N1467" t="s">
        <v>24</v>
      </c>
      <c r="O1467" t="s">
        <v>24</v>
      </c>
      <c r="P1467">
        <v>42</v>
      </c>
      <c r="Q1467" t="s">
        <v>31</v>
      </c>
      <c r="R1467" t="s">
        <v>74</v>
      </c>
      <c r="S1467" t="str">
        <f t="shared" si="22"/>
        <v>Adult</v>
      </c>
    </row>
    <row r="1468" spans="1:19" x14ac:dyDescent="0.3">
      <c r="A1468">
        <v>1467</v>
      </c>
      <c r="B1468">
        <v>58</v>
      </c>
      <c r="C1468" t="s">
        <v>17</v>
      </c>
      <c r="D1468" t="s">
        <v>57</v>
      </c>
      <c r="E1468" t="s">
        <v>19</v>
      </c>
      <c r="F1468">
        <v>71</v>
      </c>
      <c r="G1468" t="s">
        <v>88</v>
      </c>
      <c r="H1468" t="s">
        <v>42</v>
      </c>
      <c r="I1468" t="s">
        <v>94</v>
      </c>
      <c r="J1468" t="s">
        <v>51</v>
      </c>
      <c r="K1468">
        <v>4.5</v>
      </c>
      <c r="L1468" t="s">
        <v>150</v>
      </c>
      <c r="M1468" t="s">
        <v>72</v>
      </c>
      <c r="N1468" t="s">
        <v>24</v>
      </c>
      <c r="O1468" t="s">
        <v>24</v>
      </c>
      <c r="P1468">
        <v>3</v>
      </c>
      <c r="Q1468" t="s">
        <v>44</v>
      </c>
      <c r="R1468" t="s">
        <v>47</v>
      </c>
      <c r="S1468" t="str">
        <f t="shared" si="22"/>
        <v>Senior</v>
      </c>
    </row>
    <row r="1469" spans="1:19" x14ac:dyDescent="0.3">
      <c r="A1469">
        <v>1468</v>
      </c>
      <c r="B1469">
        <v>30</v>
      </c>
      <c r="C1469" t="s">
        <v>17</v>
      </c>
      <c r="D1469" t="s">
        <v>104</v>
      </c>
      <c r="E1469" t="s">
        <v>65</v>
      </c>
      <c r="F1469">
        <v>27</v>
      </c>
      <c r="G1469" t="s">
        <v>121</v>
      </c>
      <c r="H1469" t="s">
        <v>90</v>
      </c>
      <c r="I1469" t="s">
        <v>76</v>
      </c>
      <c r="J1469" t="s">
        <v>23</v>
      </c>
      <c r="K1469">
        <v>4.7</v>
      </c>
      <c r="L1469" t="s">
        <v>150</v>
      </c>
      <c r="M1469" t="s">
        <v>72</v>
      </c>
      <c r="N1469" t="s">
        <v>24</v>
      </c>
      <c r="O1469" t="s">
        <v>24</v>
      </c>
      <c r="P1469">
        <v>16</v>
      </c>
      <c r="Q1469" t="s">
        <v>84</v>
      </c>
      <c r="R1469" t="s">
        <v>27</v>
      </c>
      <c r="S1469" t="str">
        <f t="shared" si="22"/>
        <v>Adult</v>
      </c>
    </row>
    <row r="1470" spans="1:19" x14ac:dyDescent="0.3">
      <c r="A1470">
        <v>1469</v>
      </c>
      <c r="B1470">
        <v>42</v>
      </c>
      <c r="C1470" t="s">
        <v>17</v>
      </c>
      <c r="D1470" t="s">
        <v>141</v>
      </c>
      <c r="E1470" t="s">
        <v>65</v>
      </c>
      <c r="F1470">
        <v>39</v>
      </c>
      <c r="G1470" t="s">
        <v>70</v>
      </c>
      <c r="H1470" t="s">
        <v>34</v>
      </c>
      <c r="I1470" t="s">
        <v>63</v>
      </c>
      <c r="J1470" t="s">
        <v>55</v>
      </c>
      <c r="K1470">
        <v>3.9</v>
      </c>
      <c r="L1470" t="s">
        <v>150</v>
      </c>
      <c r="M1470" t="s">
        <v>25</v>
      </c>
      <c r="N1470" t="s">
        <v>24</v>
      </c>
      <c r="O1470" t="s">
        <v>24</v>
      </c>
      <c r="P1470">
        <v>46</v>
      </c>
      <c r="Q1470" t="s">
        <v>31</v>
      </c>
      <c r="R1470" t="s">
        <v>27</v>
      </c>
      <c r="S1470" t="str">
        <f t="shared" si="22"/>
        <v>Adult</v>
      </c>
    </row>
    <row r="1471" spans="1:19" x14ac:dyDescent="0.3">
      <c r="A1471">
        <v>1470</v>
      </c>
      <c r="B1471">
        <v>28</v>
      </c>
      <c r="C1471" t="s">
        <v>17</v>
      </c>
      <c r="D1471" t="s">
        <v>104</v>
      </c>
      <c r="E1471" t="s">
        <v>65</v>
      </c>
      <c r="F1471">
        <v>98</v>
      </c>
      <c r="G1471" t="s">
        <v>89</v>
      </c>
      <c r="H1471" t="s">
        <v>42</v>
      </c>
      <c r="I1471" t="s">
        <v>71</v>
      </c>
      <c r="J1471" t="s">
        <v>23</v>
      </c>
      <c r="K1471">
        <v>4.4000000000000004</v>
      </c>
      <c r="L1471" t="s">
        <v>150</v>
      </c>
      <c r="M1471" t="s">
        <v>52</v>
      </c>
      <c r="N1471" t="s">
        <v>24</v>
      </c>
      <c r="O1471" t="s">
        <v>24</v>
      </c>
      <c r="P1471">
        <v>31</v>
      </c>
      <c r="Q1471" t="s">
        <v>44</v>
      </c>
      <c r="R1471" t="s">
        <v>95</v>
      </c>
      <c r="S1471" t="str">
        <f t="shared" si="22"/>
        <v>Adult</v>
      </c>
    </row>
    <row r="1472" spans="1:19" x14ac:dyDescent="0.3">
      <c r="A1472">
        <v>1471</v>
      </c>
      <c r="B1472">
        <v>43</v>
      </c>
      <c r="C1472" t="s">
        <v>17</v>
      </c>
      <c r="D1472" t="s">
        <v>39</v>
      </c>
      <c r="E1472" t="s">
        <v>40</v>
      </c>
      <c r="F1472">
        <v>27</v>
      </c>
      <c r="G1472" t="s">
        <v>97</v>
      </c>
      <c r="H1472" t="s">
        <v>42</v>
      </c>
      <c r="I1472" t="s">
        <v>63</v>
      </c>
      <c r="J1472" t="s">
        <v>35</v>
      </c>
      <c r="K1472">
        <v>3.9</v>
      </c>
      <c r="L1472" t="s">
        <v>150</v>
      </c>
      <c r="M1472" t="s">
        <v>43</v>
      </c>
      <c r="N1472" t="s">
        <v>24</v>
      </c>
      <c r="O1472" t="s">
        <v>24</v>
      </c>
      <c r="P1472">
        <v>15</v>
      </c>
      <c r="Q1472" t="s">
        <v>31</v>
      </c>
      <c r="R1472" t="s">
        <v>95</v>
      </c>
      <c r="S1472" t="str">
        <f t="shared" si="22"/>
        <v>Adult</v>
      </c>
    </row>
    <row r="1473" spans="1:19" x14ac:dyDescent="0.3">
      <c r="A1473">
        <v>1472</v>
      </c>
      <c r="B1473">
        <v>31</v>
      </c>
      <c r="C1473" t="s">
        <v>17</v>
      </c>
      <c r="D1473" t="s">
        <v>104</v>
      </c>
      <c r="E1473" t="s">
        <v>65</v>
      </c>
      <c r="F1473">
        <v>71</v>
      </c>
      <c r="G1473" t="s">
        <v>118</v>
      </c>
      <c r="H1473" t="s">
        <v>34</v>
      </c>
      <c r="I1473" t="s">
        <v>22</v>
      </c>
      <c r="J1473" t="s">
        <v>35</v>
      </c>
      <c r="K1473">
        <v>2.8</v>
      </c>
      <c r="L1473" t="s">
        <v>150</v>
      </c>
      <c r="M1473" t="s">
        <v>68</v>
      </c>
      <c r="N1473" t="s">
        <v>24</v>
      </c>
      <c r="O1473" t="s">
        <v>24</v>
      </c>
      <c r="P1473">
        <v>48</v>
      </c>
      <c r="Q1473" t="s">
        <v>26</v>
      </c>
      <c r="R1473" t="s">
        <v>95</v>
      </c>
      <c r="S1473" t="str">
        <f t="shared" si="22"/>
        <v>Adult</v>
      </c>
    </row>
    <row r="1474" spans="1:19" x14ac:dyDescent="0.3">
      <c r="A1474">
        <v>1473</v>
      </c>
      <c r="B1474">
        <v>39</v>
      </c>
      <c r="C1474" t="s">
        <v>17</v>
      </c>
      <c r="D1474" t="s">
        <v>122</v>
      </c>
      <c r="E1474" t="s">
        <v>65</v>
      </c>
      <c r="F1474">
        <v>24</v>
      </c>
      <c r="G1474" t="s">
        <v>114</v>
      </c>
      <c r="H1474" t="s">
        <v>21</v>
      </c>
      <c r="I1474" t="s">
        <v>46</v>
      </c>
      <c r="J1474" t="s">
        <v>35</v>
      </c>
      <c r="K1474">
        <v>3.5</v>
      </c>
      <c r="L1474" t="s">
        <v>150</v>
      </c>
      <c r="M1474" t="s">
        <v>72</v>
      </c>
      <c r="N1474" t="s">
        <v>24</v>
      </c>
      <c r="O1474" t="s">
        <v>24</v>
      </c>
      <c r="P1474">
        <v>11</v>
      </c>
      <c r="Q1474" t="s">
        <v>31</v>
      </c>
      <c r="R1474" t="s">
        <v>38</v>
      </c>
      <c r="S1474" t="str">
        <f t="shared" si="22"/>
        <v>Adult</v>
      </c>
    </row>
    <row r="1475" spans="1:19" x14ac:dyDescent="0.3">
      <c r="A1475">
        <v>1474</v>
      </c>
      <c r="B1475">
        <v>69</v>
      </c>
      <c r="C1475" t="s">
        <v>17</v>
      </c>
      <c r="D1475" t="s">
        <v>57</v>
      </c>
      <c r="E1475" t="s">
        <v>19</v>
      </c>
      <c r="F1475">
        <v>63</v>
      </c>
      <c r="G1475" t="s">
        <v>148</v>
      </c>
      <c r="H1475" t="s">
        <v>42</v>
      </c>
      <c r="I1475" t="s">
        <v>81</v>
      </c>
      <c r="J1475" t="s">
        <v>55</v>
      </c>
      <c r="K1475">
        <v>4.3</v>
      </c>
      <c r="L1475" t="s">
        <v>150</v>
      </c>
      <c r="M1475" t="s">
        <v>25</v>
      </c>
      <c r="N1475" t="s">
        <v>24</v>
      </c>
      <c r="O1475" t="s">
        <v>24</v>
      </c>
      <c r="P1475">
        <v>20</v>
      </c>
      <c r="Q1475" t="s">
        <v>37</v>
      </c>
      <c r="R1475" t="s">
        <v>95</v>
      </c>
      <c r="S1475" t="str">
        <f t="shared" ref="S1475:S1538" si="23">IF(B1475&gt;50,"Senior",IF(B1475&gt;=20,"Adult","Teenager"))</f>
        <v>Senior</v>
      </c>
    </row>
    <row r="1476" spans="1:19" x14ac:dyDescent="0.3">
      <c r="A1476">
        <v>1475</v>
      </c>
      <c r="B1476">
        <v>31</v>
      </c>
      <c r="C1476" t="s">
        <v>17</v>
      </c>
      <c r="D1476" t="s">
        <v>28</v>
      </c>
      <c r="E1476" t="s">
        <v>19</v>
      </c>
      <c r="F1476">
        <v>72</v>
      </c>
      <c r="G1476" t="s">
        <v>125</v>
      </c>
      <c r="H1476" t="s">
        <v>34</v>
      </c>
      <c r="I1476" t="s">
        <v>67</v>
      </c>
      <c r="J1476" t="s">
        <v>55</v>
      </c>
      <c r="K1476">
        <v>3.9</v>
      </c>
      <c r="L1476" t="s">
        <v>150</v>
      </c>
      <c r="M1476" t="s">
        <v>43</v>
      </c>
      <c r="N1476" t="s">
        <v>24</v>
      </c>
      <c r="O1476" t="s">
        <v>24</v>
      </c>
      <c r="P1476">
        <v>6</v>
      </c>
      <c r="Q1476" t="s">
        <v>37</v>
      </c>
      <c r="R1476" t="s">
        <v>86</v>
      </c>
      <c r="S1476" t="str">
        <f t="shared" si="23"/>
        <v>Adult</v>
      </c>
    </row>
    <row r="1477" spans="1:19" x14ac:dyDescent="0.3">
      <c r="A1477">
        <v>1476</v>
      </c>
      <c r="B1477">
        <v>44</v>
      </c>
      <c r="C1477" t="s">
        <v>17</v>
      </c>
      <c r="D1477" t="s">
        <v>18</v>
      </c>
      <c r="E1477" t="s">
        <v>19</v>
      </c>
      <c r="F1477">
        <v>61</v>
      </c>
      <c r="G1477" t="s">
        <v>41</v>
      </c>
      <c r="H1477" t="s">
        <v>42</v>
      </c>
      <c r="I1477" t="s">
        <v>83</v>
      </c>
      <c r="J1477" t="s">
        <v>35</v>
      </c>
      <c r="K1477">
        <v>4</v>
      </c>
      <c r="L1477" t="s">
        <v>150</v>
      </c>
      <c r="M1477" t="s">
        <v>25</v>
      </c>
      <c r="N1477" t="s">
        <v>24</v>
      </c>
      <c r="O1477" t="s">
        <v>24</v>
      </c>
      <c r="P1477">
        <v>24</v>
      </c>
      <c r="Q1477" t="s">
        <v>31</v>
      </c>
      <c r="R1477" t="s">
        <v>86</v>
      </c>
      <c r="S1477" t="str">
        <f t="shared" si="23"/>
        <v>Adult</v>
      </c>
    </row>
    <row r="1478" spans="1:19" x14ac:dyDescent="0.3">
      <c r="A1478">
        <v>1477</v>
      </c>
      <c r="B1478">
        <v>39</v>
      </c>
      <c r="C1478" t="s">
        <v>17</v>
      </c>
      <c r="D1478" t="s">
        <v>122</v>
      </c>
      <c r="E1478" t="s">
        <v>65</v>
      </c>
      <c r="F1478">
        <v>56</v>
      </c>
      <c r="G1478" t="s">
        <v>49</v>
      </c>
      <c r="H1478" t="s">
        <v>42</v>
      </c>
      <c r="I1478" t="s">
        <v>134</v>
      </c>
      <c r="J1478" t="s">
        <v>55</v>
      </c>
      <c r="K1478">
        <v>4.0999999999999996</v>
      </c>
      <c r="L1478" t="s">
        <v>150</v>
      </c>
      <c r="M1478" t="s">
        <v>43</v>
      </c>
      <c r="N1478" t="s">
        <v>24</v>
      </c>
      <c r="O1478" t="s">
        <v>24</v>
      </c>
      <c r="P1478">
        <v>18</v>
      </c>
      <c r="Q1478" t="s">
        <v>37</v>
      </c>
      <c r="R1478" t="s">
        <v>86</v>
      </c>
      <c r="S1478" t="str">
        <f t="shared" si="23"/>
        <v>Adult</v>
      </c>
    </row>
    <row r="1479" spans="1:19" x14ac:dyDescent="0.3">
      <c r="A1479">
        <v>1478</v>
      </c>
      <c r="B1479">
        <v>24</v>
      </c>
      <c r="C1479" t="s">
        <v>17</v>
      </c>
      <c r="D1479" t="s">
        <v>131</v>
      </c>
      <c r="E1479" t="s">
        <v>65</v>
      </c>
      <c r="F1479">
        <v>32</v>
      </c>
      <c r="G1479" t="s">
        <v>45</v>
      </c>
      <c r="H1479" t="s">
        <v>90</v>
      </c>
      <c r="I1479" t="s">
        <v>63</v>
      </c>
      <c r="J1479" t="s">
        <v>51</v>
      </c>
      <c r="K1479">
        <v>4.3</v>
      </c>
      <c r="L1479" t="s">
        <v>150</v>
      </c>
      <c r="M1479" t="s">
        <v>52</v>
      </c>
      <c r="N1479" t="s">
        <v>24</v>
      </c>
      <c r="O1479" t="s">
        <v>24</v>
      </c>
      <c r="P1479">
        <v>1</v>
      </c>
      <c r="Q1479" t="s">
        <v>44</v>
      </c>
      <c r="R1479" t="s">
        <v>95</v>
      </c>
      <c r="S1479" t="str">
        <f t="shared" si="23"/>
        <v>Adult</v>
      </c>
    </row>
    <row r="1480" spans="1:19" x14ac:dyDescent="0.3">
      <c r="A1480">
        <v>1479</v>
      </c>
      <c r="B1480">
        <v>28</v>
      </c>
      <c r="C1480" t="s">
        <v>17</v>
      </c>
      <c r="D1480" t="s">
        <v>141</v>
      </c>
      <c r="E1480" t="s">
        <v>65</v>
      </c>
      <c r="F1480">
        <v>23</v>
      </c>
      <c r="G1480" t="s">
        <v>147</v>
      </c>
      <c r="H1480" t="s">
        <v>42</v>
      </c>
      <c r="I1480" t="s">
        <v>142</v>
      </c>
      <c r="J1480" t="s">
        <v>51</v>
      </c>
      <c r="K1480">
        <v>4.2</v>
      </c>
      <c r="L1480" t="s">
        <v>150</v>
      </c>
      <c r="M1480" t="s">
        <v>36</v>
      </c>
      <c r="N1480" t="s">
        <v>24</v>
      </c>
      <c r="O1480" t="s">
        <v>24</v>
      </c>
      <c r="P1480">
        <v>13</v>
      </c>
      <c r="Q1480" t="s">
        <v>26</v>
      </c>
      <c r="R1480" t="s">
        <v>74</v>
      </c>
      <c r="S1480" t="str">
        <f t="shared" si="23"/>
        <v>Adult</v>
      </c>
    </row>
    <row r="1481" spans="1:19" x14ac:dyDescent="0.3">
      <c r="A1481">
        <v>1480</v>
      </c>
      <c r="B1481">
        <v>48</v>
      </c>
      <c r="C1481" t="s">
        <v>17</v>
      </c>
      <c r="D1481" t="s">
        <v>60</v>
      </c>
      <c r="E1481" t="s">
        <v>61</v>
      </c>
      <c r="F1481">
        <v>100</v>
      </c>
      <c r="G1481" t="s">
        <v>147</v>
      </c>
      <c r="H1481" t="s">
        <v>21</v>
      </c>
      <c r="I1481" t="s">
        <v>92</v>
      </c>
      <c r="J1481" t="s">
        <v>35</v>
      </c>
      <c r="K1481">
        <v>4</v>
      </c>
      <c r="L1481" t="s">
        <v>150</v>
      </c>
      <c r="M1481" t="s">
        <v>52</v>
      </c>
      <c r="N1481" t="s">
        <v>24</v>
      </c>
      <c r="O1481" t="s">
        <v>24</v>
      </c>
      <c r="P1481">
        <v>2</v>
      </c>
      <c r="Q1481" t="s">
        <v>73</v>
      </c>
      <c r="R1481" t="s">
        <v>38</v>
      </c>
      <c r="S1481" t="str">
        <f t="shared" si="23"/>
        <v>Adult</v>
      </c>
    </row>
    <row r="1482" spans="1:19" x14ac:dyDescent="0.3">
      <c r="A1482">
        <v>1481</v>
      </c>
      <c r="B1482">
        <v>39</v>
      </c>
      <c r="C1482" t="s">
        <v>17</v>
      </c>
      <c r="D1482" t="s">
        <v>104</v>
      </c>
      <c r="E1482" t="s">
        <v>65</v>
      </c>
      <c r="F1482">
        <v>74</v>
      </c>
      <c r="G1482" t="s">
        <v>80</v>
      </c>
      <c r="H1482" t="s">
        <v>42</v>
      </c>
      <c r="I1482" t="s">
        <v>78</v>
      </c>
      <c r="J1482" t="s">
        <v>55</v>
      </c>
      <c r="K1482">
        <v>3.6</v>
      </c>
      <c r="L1482" t="s">
        <v>150</v>
      </c>
      <c r="M1482" t="s">
        <v>25</v>
      </c>
      <c r="N1482" t="s">
        <v>24</v>
      </c>
      <c r="O1482" t="s">
        <v>24</v>
      </c>
      <c r="P1482">
        <v>26</v>
      </c>
      <c r="Q1482" t="s">
        <v>31</v>
      </c>
      <c r="R1482" t="s">
        <v>56</v>
      </c>
      <c r="S1482" t="str">
        <f t="shared" si="23"/>
        <v>Adult</v>
      </c>
    </row>
    <row r="1483" spans="1:19" x14ac:dyDescent="0.3">
      <c r="A1483">
        <v>1482</v>
      </c>
      <c r="B1483">
        <v>64</v>
      </c>
      <c r="C1483" t="s">
        <v>17</v>
      </c>
      <c r="D1483" t="s">
        <v>85</v>
      </c>
      <c r="E1483" t="s">
        <v>19</v>
      </c>
      <c r="F1483">
        <v>33</v>
      </c>
      <c r="G1483" t="s">
        <v>126</v>
      </c>
      <c r="H1483" t="s">
        <v>34</v>
      </c>
      <c r="I1483" t="s">
        <v>22</v>
      </c>
      <c r="J1483" t="s">
        <v>35</v>
      </c>
      <c r="K1483">
        <v>3.3</v>
      </c>
      <c r="L1483" t="s">
        <v>150</v>
      </c>
      <c r="M1483" t="s">
        <v>52</v>
      </c>
      <c r="N1483" t="s">
        <v>24</v>
      </c>
      <c r="O1483" t="s">
        <v>24</v>
      </c>
      <c r="P1483">
        <v>31</v>
      </c>
      <c r="Q1483" t="s">
        <v>44</v>
      </c>
      <c r="R1483" t="s">
        <v>56</v>
      </c>
      <c r="S1483" t="str">
        <f t="shared" si="23"/>
        <v>Senior</v>
      </c>
    </row>
    <row r="1484" spans="1:19" x14ac:dyDescent="0.3">
      <c r="A1484">
        <v>1483</v>
      </c>
      <c r="B1484">
        <v>28</v>
      </c>
      <c r="C1484" t="s">
        <v>17</v>
      </c>
      <c r="D1484" t="s">
        <v>141</v>
      </c>
      <c r="E1484" t="s">
        <v>65</v>
      </c>
      <c r="F1484">
        <v>67</v>
      </c>
      <c r="G1484" t="s">
        <v>148</v>
      </c>
      <c r="H1484" t="s">
        <v>34</v>
      </c>
      <c r="I1484" t="s">
        <v>134</v>
      </c>
      <c r="J1484" t="s">
        <v>35</v>
      </c>
      <c r="K1484">
        <v>4.0999999999999996</v>
      </c>
      <c r="L1484" t="s">
        <v>150</v>
      </c>
      <c r="M1484" t="s">
        <v>68</v>
      </c>
      <c r="N1484" t="s">
        <v>24</v>
      </c>
      <c r="O1484" t="s">
        <v>24</v>
      </c>
      <c r="P1484">
        <v>43</v>
      </c>
      <c r="Q1484" t="s">
        <v>73</v>
      </c>
      <c r="R1484" t="s">
        <v>38</v>
      </c>
      <c r="S1484" t="str">
        <f t="shared" si="23"/>
        <v>Adult</v>
      </c>
    </row>
    <row r="1485" spans="1:19" x14ac:dyDescent="0.3">
      <c r="A1485">
        <v>1484</v>
      </c>
      <c r="B1485">
        <v>39</v>
      </c>
      <c r="C1485" t="s">
        <v>17</v>
      </c>
      <c r="D1485" t="s">
        <v>104</v>
      </c>
      <c r="E1485" t="s">
        <v>65</v>
      </c>
      <c r="F1485">
        <v>61</v>
      </c>
      <c r="G1485" t="s">
        <v>33</v>
      </c>
      <c r="H1485" t="s">
        <v>34</v>
      </c>
      <c r="I1485" t="s">
        <v>132</v>
      </c>
      <c r="J1485" t="s">
        <v>51</v>
      </c>
      <c r="K1485">
        <v>4.7</v>
      </c>
      <c r="L1485" t="s">
        <v>150</v>
      </c>
      <c r="M1485" t="s">
        <v>43</v>
      </c>
      <c r="N1485" t="s">
        <v>24</v>
      </c>
      <c r="O1485" t="s">
        <v>24</v>
      </c>
      <c r="P1485">
        <v>12</v>
      </c>
      <c r="Q1485" t="s">
        <v>84</v>
      </c>
      <c r="R1485" t="s">
        <v>74</v>
      </c>
      <c r="S1485" t="str">
        <f t="shared" si="23"/>
        <v>Adult</v>
      </c>
    </row>
    <row r="1486" spans="1:19" x14ac:dyDescent="0.3">
      <c r="A1486">
        <v>1485</v>
      </c>
      <c r="B1486">
        <v>49</v>
      </c>
      <c r="C1486" t="s">
        <v>17</v>
      </c>
      <c r="D1486" t="s">
        <v>57</v>
      </c>
      <c r="E1486" t="s">
        <v>19</v>
      </c>
      <c r="F1486">
        <v>46</v>
      </c>
      <c r="G1486" t="s">
        <v>143</v>
      </c>
      <c r="H1486" t="s">
        <v>42</v>
      </c>
      <c r="I1486" t="s">
        <v>83</v>
      </c>
      <c r="J1486" t="s">
        <v>51</v>
      </c>
      <c r="K1486">
        <v>4.4000000000000004</v>
      </c>
      <c r="L1486" t="s">
        <v>150</v>
      </c>
      <c r="M1486" t="s">
        <v>72</v>
      </c>
      <c r="N1486" t="s">
        <v>24</v>
      </c>
      <c r="O1486" t="s">
        <v>24</v>
      </c>
      <c r="P1486">
        <v>22</v>
      </c>
      <c r="Q1486" t="s">
        <v>26</v>
      </c>
      <c r="R1486" t="s">
        <v>95</v>
      </c>
      <c r="S1486" t="str">
        <f t="shared" si="23"/>
        <v>Adult</v>
      </c>
    </row>
    <row r="1487" spans="1:19" x14ac:dyDescent="0.3">
      <c r="A1487">
        <v>1486</v>
      </c>
      <c r="B1487">
        <v>22</v>
      </c>
      <c r="C1487" t="s">
        <v>17</v>
      </c>
      <c r="D1487" t="s">
        <v>141</v>
      </c>
      <c r="E1487" t="s">
        <v>65</v>
      </c>
      <c r="F1487">
        <v>56</v>
      </c>
      <c r="G1487" t="s">
        <v>143</v>
      </c>
      <c r="H1487" t="s">
        <v>21</v>
      </c>
      <c r="I1487" t="s">
        <v>106</v>
      </c>
      <c r="J1487" t="s">
        <v>35</v>
      </c>
      <c r="K1487">
        <v>3.4</v>
      </c>
      <c r="L1487" t="s">
        <v>150</v>
      </c>
      <c r="M1487" t="s">
        <v>52</v>
      </c>
      <c r="N1487" t="s">
        <v>24</v>
      </c>
      <c r="O1487" t="s">
        <v>24</v>
      </c>
      <c r="P1487">
        <v>3</v>
      </c>
      <c r="Q1487" t="s">
        <v>31</v>
      </c>
      <c r="R1487" t="s">
        <v>27</v>
      </c>
      <c r="S1487" t="str">
        <f t="shared" si="23"/>
        <v>Adult</v>
      </c>
    </row>
    <row r="1488" spans="1:19" x14ac:dyDescent="0.3">
      <c r="A1488">
        <v>1487</v>
      </c>
      <c r="B1488">
        <v>25</v>
      </c>
      <c r="C1488" t="s">
        <v>17</v>
      </c>
      <c r="D1488" t="s">
        <v>48</v>
      </c>
      <c r="E1488" t="s">
        <v>40</v>
      </c>
      <c r="F1488">
        <v>73</v>
      </c>
      <c r="G1488" t="s">
        <v>133</v>
      </c>
      <c r="H1488" t="s">
        <v>34</v>
      </c>
      <c r="I1488" t="s">
        <v>132</v>
      </c>
      <c r="J1488" t="s">
        <v>35</v>
      </c>
      <c r="K1488">
        <v>5</v>
      </c>
      <c r="L1488" t="s">
        <v>150</v>
      </c>
      <c r="M1488" t="s">
        <v>36</v>
      </c>
      <c r="N1488" t="s">
        <v>24</v>
      </c>
      <c r="O1488" t="s">
        <v>24</v>
      </c>
      <c r="P1488">
        <v>23</v>
      </c>
      <c r="Q1488" t="s">
        <v>26</v>
      </c>
      <c r="R1488" t="s">
        <v>95</v>
      </c>
      <c r="S1488" t="str">
        <f t="shared" si="23"/>
        <v>Adult</v>
      </c>
    </row>
    <row r="1489" spans="1:19" x14ac:dyDescent="0.3">
      <c r="A1489">
        <v>1488</v>
      </c>
      <c r="B1489">
        <v>40</v>
      </c>
      <c r="C1489" t="s">
        <v>17</v>
      </c>
      <c r="D1489" t="s">
        <v>85</v>
      </c>
      <c r="E1489" t="s">
        <v>19</v>
      </c>
      <c r="F1489">
        <v>44</v>
      </c>
      <c r="G1489" t="s">
        <v>115</v>
      </c>
      <c r="H1489" t="s">
        <v>21</v>
      </c>
      <c r="I1489" t="s">
        <v>92</v>
      </c>
      <c r="J1489" t="s">
        <v>51</v>
      </c>
      <c r="K1489">
        <v>4.5999999999999996</v>
      </c>
      <c r="L1489" t="s">
        <v>150</v>
      </c>
      <c r="M1489" t="s">
        <v>72</v>
      </c>
      <c r="N1489" t="s">
        <v>24</v>
      </c>
      <c r="O1489" t="s">
        <v>24</v>
      </c>
      <c r="P1489">
        <v>26</v>
      </c>
      <c r="Q1489" t="s">
        <v>44</v>
      </c>
      <c r="R1489" t="s">
        <v>47</v>
      </c>
      <c r="S1489" t="str">
        <f t="shared" si="23"/>
        <v>Adult</v>
      </c>
    </row>
    <row r="1490" spans="1:19" x14ac:dyDescent="0.3">
      <c r="A1490">
        <v>1489</v>
      </c>
      <c r="B1490">
        <v>23</v>
      </c>
      <c r="C1490" t="s">
        <v>17</v>
      </c>
      <c r="D1490" t="s">
        <v>122</v>
      </c>
      <c r="E1490" t="s">
        <v>65</v>
      </c>
      <c r="F1490">
        <v>44</v>
      </c>
      <c r="G1490" t="s">
        <v>75</v>
      </c>
      <c r="H1490" t="s">
        <v>21</v>
      </c>
      <c r="I1490" t="s">
        <v>67</v>
      </c>
      <c r="J1490" t="s">
        <v>23</v>
      </c>
      <c r="K1490">
        <v>4</v>
      </c>
      <c r="L1490" t="s">
        <v>150</v>
      </c>
      <c r="M1490" t="s">
        <v>52</v>
      </c>
      <c r="N1490" t="s">
        <v>24</v>
      </c>
      <c r="O1490" t="s">
        <v>24</v>
      </c>
      <c r="P1490">
        <v>37</v>
      </c>
      <c r="Q1490" t="s">
        <v>37</v>
      </c>
      <c r="R1490" t="s">
        <v>38</v>
      </c>
      <c r="S1490" t="str">
        <f t="shared" si="23"/>
        <v>Adult</v>
      </c>
    </row>
    <row r="1491" spans="1:19" x14ac:dyDescent="0.3">
      <c r="A1491">
        <v>1490</v>
      </c>
      <c r="B1491">
        <v>24</v>
      </c>
      <c r="C1491" t="s">
        <v>17</v>
      </c>
      <c r="D1491" t="s">
        <v>104</v>
      </c>
      <c r="E1491" t="s">
        <v>65</v>
      </c>
      <c r="F1491">
        <v>26</v>
      </c>
      <c r="G1491" t="s">
        <v>66</v>
      </c>
      <c r="H1491" t="s">
        <v>90</v>
      </c>
      <c r="I1491" t="s">
        <v>134</v>
      </c>
      <c r="J1491" t="s">
        <v>51</v>
      </c>
      <c r="K1491">
        <v>4.0999999999999996</v>
      </c>
      <c r="L1491" t="s">
        <v>150</v>
      </c>
      <c r="M1491" t="s">
        <v>43</v>
      </c>
      <c r="N1491" t="s">
        <v>24</v>
      </c>
      <c r="O1491" t="s">
        <v>24</v>
      </c>
      <c r="P1491">
        <v>42</v>
      </c>
      <c r="Q1491" t="s">
        <v>26</v>
      </c>
      <c r="R1491" t="s">
        <v>56</v>
      </c>
      <c r="S1491" t="str">
        <f t="shared" si="23"/>
        <v>Adult</v>
      </c>
    </row>
    <row r="1492" spans="1:19" x14ac:dyDescent="0.3">
      <c r="A1492">
        <v>1491</v>
      </c>
      <c r="B1492">
        <v>66</v>
      </c>
      <c r="C1492" t="s">
        <v>17</v>
      </c>
      <c r="D1492" t="s">
        <v>48</v>
      </c>
      <c r="E1492" t="s">
        <v>40</v>
      </c>
      <c r="F1492">
        <v>52</v>
      </c>
      <c r="G1492" t="s">
        <v>58</v>
      </c>
      <c r="H1492" t="s">
        <v>21</v>
      </c>
      <c r="I1492" t="s">
        <v>76</v>
      </c>
      <c r="J1492" t="s">
        <v>35</v>
      </c>
      <c r="K1492">
        <v>4.9000000000000004</v>
      </c>
      <c r="L1492" t="s">
        <v>150</v>
      </c>
      <c r="M1492" t="s">
        <v>25</v>
      </c>
      <c r="N1492" t="s">
        <v>24</v>
      </c>
      <c r="O1492" t="s">
        <v>24</v>
      </c>
      <c r="P1492">
        <v>15</v>
      </c>
      <c r="Q1492" t="s">
        <v>26</v>
      </c>
      <c r="R1492" t="s">
        <v>74</v>
      </c>
      <c r="S1492" t="str">
        <f t="shared" si="23"/>
        <v>Senior</v>
      </c>
    </row>
    <row r="1493" spans="1:19" x14ac:dyDescent="0.3">
      <c r="A1493">
        <v>1492</v>
      </c>
      <c r="B1493">
        <v>27</v>
      </c>
      <c r="C1493" t="s">
        <v>17</v>
      </c>
      <c r="D1493" t="s">
        <v>53</v>
      </c>
      <c r="E1493" t="s">
        <v>19</v>
      </c>
      <c r="F1493">
        <v>54</v>
      </c>
      <c r="G1493" t="s">
        <v>70</v>
      </c>
      <c r="H1493" t="s">
        <v>34</v>
      </c>
      <c r="I1493" t="s">
        <v>92</v>
      </c>
      <c r="J1493" t="s">
        <v>51</v>
      </c>
      <c r="K1493">
        <v>2.7</v>
      </c>
      <c r="L1493" t="s">
        <v>150</v>
      </c>
      <c r="M1493" t="s">
        <v>36</v>
      </c>
      <c r="N1493" t="s">
        <v>24</v>
      </c>
      <c r="O1493" t="s">
        <v>24</v>
      </c>
      <c r="P1493">
        <v>10</v>
      </c>
      <c r="Q1493" t="s">
        <v>73</v>
      </c>
      <c r="R1493" t="s">
        <v>56</v>
      </c>
      <c r="S1493" t="str">
        <f t="shared" si="23"/>
        <v>Adult</v>
      </c>
    </row>
    <row r="1494" spans="1:19" x14ac:dyDescent="0.3">
      <c r="A1494">
        <v>1493</v>
      </c>
      <c r="B1494">
        <v>62</v>
      </c>
      <c r="C1494" t="s">
        <v>17</v>
      </c>
      <c r="D1494" t="s">
        <v>100</v>
      </c>
      <c r="E1494" t="s">
        <v>61</v>
      </c>
      <c r="F1494">
        <v>38</v>
      </c>
      <c r="G1494" t="s">
        <v>96</v>
      </c>
      <c r="H1494" t="s">
        <v>42</v>
      </c>
      <c r="I1494" t="s">
        <v>30</v>
      </c>
      <c r="J1494" t="s">
        <v>51</v>
      </c>
      <c r="K1494">
        <v>4.5</v>
      </c>
      <c r="L1494" t="s">
        <v>150</v>
      </c>
      <c r="M1494" t="s">
        <v>36</v>
      </c>
      <c r="N1494" t="s">
        <v>24</v>
      </c>
      <c r="O1494" t="s">
        <v>24</v>
      </c>
      <c r="P1494">
        <v>3</v>
      </c>
      <c r="Q1494" t="s">
        <v>26</v>
      </c>
      <c r="R1494" t="s">
        <v>56</v>
      </c>
      <c r="S1494" t="str">
        <f t="shared" si="23"/>
        <v>Senior</v>
      </c>
    </row>
    <row r="1495" spans="1:19" x14ac:dyDescent="0.3">
      <c r="A1495">
        <v>1494</v>
      </c>
      <c r="B1495">
        <v>70</v>
      </c>
      <c r="C1495" t="s">
        <v>17</v>
      </c>
      <c r="D1495" t="s">
        <v>131</v>
      </c>
      <c r="E1495" t="s">
        <v>65</v>
      </c>
      <c r="F1495">
        <v>44</v>
      </c>
      <c r="G1495" t="s">
        <v>112</v>
      </c>
      <c r="H1495" t="s">
        <v>34</v>
      </c>
      <c r="I1495" t="s">
        <v>78</v>
      </c>
      <c r="J1495" t="s">
        <v>55</v>
      </c>
      <c r="K1495">
        <v>2.7</v>
      </c>
      <c r="L1495" t="s">
        <v>150</v>
      </c>
      <c r="M1495" t="s">
        <v>52</v>
      </c>
      <c r="N1495" t="s">
        <v>24</v>
      </c>
      <c r="O1495" t="s">
        <v>24</v>
      </c>
      <c r="P1495">
        <v>44</v>
      </c>
      <c r="Q1495" t="s">
        <v>37</v>
      </c>
      <c r="R1495" t="s">
        <v>56</v>
      </c>
      <c r="S1495" t="str">
        <f t="shared" si="23"/>
        <v>Senior</v>
      </c>
    </row>
    <row r="1496" spans="1:19" x14ac:dyDescent="0.3">
      <c r="A1496">
        <v>1495</v>
      </c>
      <c r="B1496">
        <v>43</v>
      </c>
      <c r="C1496" t="s">
        <v>17</v>
      </c>
      <c r="D1496" t="s">
        <v>111</v>
      </c>
      <c r="E1496" t="s">
        <v>19</v>
      </c>
      <c r="F1496">
        <v>76</v>
      </c>
      <c r="G1496" t="s">
        <v>54</v>
      </c>
      <c r="H1496" t="s">
        <v>42</v>
      </c>
      <c r="I1496" t="s">
        <v>22</v>
      </c>
      <c r="J1496" t="s">
        <v>35</v>
      </c>
      <c r="K1496">
        <v>3</v>
      </c>
      <c r="L1496" t="s">
        <v>150</v>
      </c>
      <c r="M1496" t="s">
        <v>43</v>
      </c>
      <c r="N1496" t="s">
        <v>24</v>
      </c>
      <c r="O1496" t="s">
        <v>24</v>
      </c>
      <c r="P1496">
        <v>23</v>
      </c>
      <c r="Q1496" t="s">
        <v>73</v>
      </c>
      <c r="R1496" t="s">
        <v>27</v>
      </c>
      <c r="S1496" t="str">
        <f t="shared" si="23"/>
        <v>Adult</v>
      </c>
    </row>
    <row r="1497" spans="1:19" x14ac:dyDescent="0.3">
      <c r="A1497">
        <v>1496</v>
      </c>
      <c r="B1497">
        <v>45</v>
      </c>
      <c r="C1497" t="s">
        <v>17</v>
      </c>
      <c r="D1497" t="s">
        <v>104</v>
      </c>
      <c r="E1497" t="s">
        <v>65</v>
      </c>
      <c r="F1497">
        <v>23</v>
      </c>
      <c r="G1497" t="s">
        <v>41</v>
      </c>
      <c r="H1497" t="s">
        <v>42</v>
      </c>
      <c r="I1497" t="s">
        <v>108</v>
      </c>
      <c r="J1497" t="s">
        <v>23</v>
      </c>
      <c r="K1497">
        <v>4.5</v>
      </c>
      <c r="L1497" t="s">
        <v>150</v>
      </c>
      <c r="M1497" t="s">
        <v>43</v>
      </c>
      <c r="N1497" t="s">
        <v>24</v>
      </c>
      <c r="O1497" t="s">
        <v>24</v>
      </c>
      <c r="P1497">
        <v>6</v>
      </c>
      <c r="Q1497" t="s">
        <v>44</v>
      </c>
      <c r="R1497" t="s">
        <v>38</v>
      </c>
      <c r="S1497" t="str">
        <f t="shared" si="23"/>
        <v>Adult</v>
      </c>
    </row>
    <row r="1498" spans="1:19" x14ac:dyDescent="0.3">
      <c r="A1498">
        <v>1497</v>
      </c>
      <c r="B1498">
        <v>63</v>
      </c>
      <c r="C1498" t="s">
        <v>17</v>
      </c>
      <c r="D1498" t="s">
        <v>111</v>
      </c>
      <c r="E1498" t="s">
        <v>19</v>
      </c>
      <c r="F1498">
        <v>98</v>
      </c>
      <c r="G1498" t="s">
        <v>133</v>
      </c>
      <c r="H1498" t="s">
        <v>42</v>
      </c>
      <c r="I1498" t="s">
        <v>71</v>
      </c>
      <c r="J1498" t="s">
        <v>23</v>
      </c>
      <c r="K1498">
        <v>5</v>
      </c>
      <c r="L1498" t="s">
        <v>150</v>
      </c>
      <c r="M1498" t="s">
        <v>52</v>
      </c>
      <c r="N1498" t="s">
        <v>24</v>
      </c>
      <c r="O1498" t="s">
        <v>24</v>
      </c>
      <c r="P1498">
        <v>9</v>
      </c>
      <c r="Q1498" t="s">
        <v>26</v>
      </c>
      <c r="R1498" t="s">
        <v>74</v>
      </c>
      <c r="S1498" t="str">
        <f t="shared" si="23"/>
        <v>Senior</v>
      </c>
    </row>
    <row r="1499" spans="1:19" x14ac:dyDescent="0.3">
      <c r="A1499">
        <v>1498</v>
      </c>
      <c r="B1499">
        <v>69</v>
      </c>
      <c r="C1499" t="s">
        <v>17</v>
      </c>
      <c r="D1499" t="s">
        <v>100</v>
      </c>
      <c r="E1499" t="s">
        <v>61</v>
      </c>
      <c r="F1499">
        <v>33</v>
      </c>
      <c r="G1499" t="s">
        <v>149</v>
      </c>
      <c r="H1499" t="s">
        <v>34</v>
      </c>
      <c r="I1499" t="s">
        <v>134</v>
      </c>
      <c r="J1499" t="s">
        <v>35</v>
      </c>
      <c r="K1499">
        <v>3.8</v>
      </c>
      <c r="L1499" t="s">
        <v>150</v>
      </c>
      <c r="M1499" t="s">
        <v>68</v>
      </c>
      <c r="N1499" t="s">
        <v>24</v>
      </c>
      <c r="O1499" t="s">
        <v>24</v>
      </c>
      <c r="P1499">
        <v>16</v>
      </c>
      <c r="Q1499" t="s">
        <v>84</v>
      </c>
      <c r="R1499" t="s">
        <v>95</v>
      </c>
      <c r="S1499" t="str">
        <f t="shared" si="23"/>
        <v>Senior</v>
      </c>
    </row>
    <row r="1500" spans="1:19" x14ac:dyDescent="0.3">
      <c r="A1500">
        <v>1499</v>
      </c>
      <c r="B1500">
        <v>59</v>
      </c>
      <c r="C1500" t="s">
        <v>17</v>
      </c>
      <c r="D1500" t="s">
        <v>28</v>
      </c>
      <c r="E1500" t="s">
        <v>19</v>
      </c>
      <c r="F1500">
        <v>32</v>
      </c>
      <c r="G1500" t="s">
        <v>113</v>
      </c>
      <c r="H1500" t="s">
        <v>42</v>
      </c>
      <c r="I1500" t="s">
        <v>83</v>
      </c>
      <c r="J1500" t="s">
        <v>51</v>
      </c>
      <c r="K1500">
        <v>3.1</v>
      </c>
      <c r="L1500" t="s">
        <v>150</v>
      </c>
      <c r="M1500" t="s">
        <v>52</v>
      </c>
      <c r="N1500" t="s">
        <v>24</v>
      </c>
      <c r="O1500" t="s">
        <v>24</v>
      </c>
      <c r="P1500">
        <v>46</v>
      </c>
      <c r="Q1500" t="s">
        <v>26</v>
      </c>
      <c r="R1500" t="s">
        <v>27</v>
      </c>
      <c r="S1500" t="str">
        <f t="shared" si="23"/>
        <v>Senior</v>
      </c>
    </row>
    <row r="1501" spans="1:19" x14ac:dyDescent="0.3">
      <c r="A1501">
        <v>1500</v>
      </c>
      <c r="B1501">
        <v>19</v>
      </c>
      <c r="C1501" t="s">
        <v>17</v>
      </c>
      <c r="D1501" t="s">
        <v>135</v>
      </c>
      <c r="E1501" t="s">
        <v>40</v>
      </c>
      <c r="F1501">
        <v>85</v>
      </c>
      <c r="G1501" t="s">
        <v>140</v>
      </c>
      <c r="H1501" t="s">
        <v>34</v>
      </c>
      <c r="I1501" t="s">
        <v>76</v>
      </c>
      <c r="J1501" t="s">
        <v>55</v>
      </c>
      <c r="K1501">
        <v>3.4</v>
      </c>
      <c r="L1501" t="s">
        <v>150</v>
      </c>
      <c r="M1501" t="s">
        <v>36</v>
      </c>
      <c r="N1501" t="s">
        <v>24</v>
      </c>
      <c r="O1501" t="s">
        <v>24</v>
      </c>
      <c r="P1501">
        <v>24</v>
      </c>
      <c r="Q1501" t="s">
        <v>37</v>
      </c>
      <c r="R1501" t="s">
        <v>95</v>
      </c>
      <c r="S1501" t="str">
        <f t="shared" si="23"/>
        <v>Teenager</v>
      </c>
    </row>
    <row r="1502" spans="1:19" x14ac:dyDescent="0.3">
      <c r="A1502">
        <v>1501</v>
      </c>
      <c r="B1502">
        <v>63</v>
      </c>
      <c r="C1502" t="s">
        <v>17</v>
      </c>
      <c r="D1502" t="s">
        <v>32</v>
      </c>
      <c r="E1502" t="s">
        <v>19</v>
      </c>
      <c r="F1502">
        <v>69</v>
      </c>
      <c r="G1502" t="s">
        <v>88</v>
      </c>
      <c r="H1502" t="s">
        <v>21</v>
      </c>
      <c r="I1502" t="s">
        <v>30</v>
      </c>
      <c r="J1502" t="s">
        <v>51</v>
      </c>
      <c r="K1502">
        <v>4.8</v>
      </c>
      <c r="L1502" t="s">
        <v>150</v>
      </c>
      <c r="M1502" t="s">
        <v>43</v>
      </c>
      <c r="N1502" t="s">
        <v>24</v>
      </c>
      <c r="O1502" t="s">
        <v>24</v>
      </c>
      <c r="P1502">
        <v>22</v>
      </c>
      <c r="Q1502" t="s">
        <v>84</v>
      </c>
      <c r="R1502" t="s">
        <v>86</v>
      </c>
      <c r="S1502" t="str">
        <f t="shared" si="23"/>
        <v>Senior</v>
      </c>
    </row>
    <row r="1503" spans="1:19" x14ac:dyDescent="0.3">
      <c r="A1503">
        <v>1502</v>
      </c>
      <c r="B1503">
        <v>37</v>
      </c>
      <c r="C1503" t="s">
        <v>17</v>
      </c>
      <c r="D1503" t="s">
        <v>32</v>
      </c>
      <c r="E1503" t="s">
        <v>19</v>
      </c>
      <c r="F1503">
        <v>55</v>
      </c>
      <c r="G1503" t="s">
        <v>118</v>
      </c>
      <c r="H1503" t="s">
        <v>90</v>
      </c>
      <c r="I1503" t="s">
        <v>63</v>
      </c>
      <c r="J1503" t="s">
        <v>35</v>
      </c>
      <c r="K1503">
        <v>2.7</v>
      </c>
      <c r="L1503" t="s">
        <v>150</v>
      </c>
      <c r="M1503" t="s">
        <v>52</v>
      </c>
      <c r="N1503" t="s">
        <v>24</v>
      </c>
      <c r="O1503" t="s">
        <v>24</v>
      </c>
      <c r="P1503">
        <v>13</v>
      </c>
      <c r="Q1503" t="s">
        <v>84</v>
      </c>
      <c r="R1503" t="s">
        <v>95</v>
      </c>
      <c r="S1503" t="str">
        <f t="shared" si="23"/>
        <v>Adult</v>
      </c>
    </row>
    <row r="1504" spans="1:19" x14ac:dyDescent="0.3">
      <c r="A1504">
        <v>1503</v>
      </c>
      <c r="B1504">
        <v>37</v>
      </c>
      <c r="C1504" t="s">
        <v>17</v>
      </c>
      <c r="D1504" t="s">
        <v>93</v>
      </c>
      <c r="E1504" t="s">
        <v>19</v>
      </c>
      <c r="F1504">
        <v>66</v>
      </c>
      <c r="G1504" t="s">
        <v>33</v>
      </c>
      <c r="H1504" t="s">
        <v>42</v>
      </c>
      <c r="I1504" t="s">
        <v>92</v>
      </c>
      <c r="J1504" t="s">
        <v>51</v>
      </c>
      <c r="K1504">
        <v>3.2</v>
      </c>
      <c r="L1504" t="s">
        <v>150</v>
      </c>
      <c r="M1504" t="s">
        <v>72</v>
      </c>
      <c r="N1504" t="s">
        <v>24</v>
      </c>
      <c r="O1504" t="s">
        <v>24</v>
      </c>
      <c r="P1504">
        <v>20</v>
      </c>
      <c r="Q1504" t="s">
        <v>31</v>
      </c>
      <c r="R1504" t="s">
        <v>27</v>
      </c>
      <c r="S1504" t="str">
        <f t="shared" si="23"/>
        <v>Adult</v>
      </c>
    </row>
    <row r="1505" spans="1:19" x14ac:dyDescent="0.3">
      <c r="A1505">
        <v>1504</v>
      </c>
      <c r="B1505">
        <v>50</v>
      </c>
      <c r="C1505" t="s">
        <v>17</v>
      </c>
      <c r="D1505" t="s">
        <v>100</v>
      </c>
      <c r="E1505" t="s">
        <v>61</v>
      </c>
      <c r="F1505">
        <v>30</v>
      </c>
      <c r="G1505" t="s">
        <v>149</v>
      </c>
      <c r="H1505" t="s">
        <v>42</v>
      </c>
      <c r="I1505" t="s">
        <v>30</v>
      </c>
      <c r="J1505" t="s">
        <v>55</v>
      </c>
      <c r="K1505">
        <v>3.9</v>
      </c>
      <c r="L1505" t="s">
        <v>150</v>
      </c>
      <c r="M1505" t="s">
        <v>68</v>
      </c>
      <c r="N1505" t="s">
        <v>24</v>
      </c>
      <c r="O1505" t="s">
        <v>24</v>
      </c>
      <c r="P1505">
        <v>46</v>
      </c>
      <c r="Q1505" t="s">
        <v>31</v>
      </c>
      <c r="R1505" t="s">
        <v>56</v>
      </c>
      <c r="S1505" t="str">
        <f t="shared" si="23"/>
        <v>Adult</v>
      </c>
    </row>
    <row r="1506" spans="1:19" x14ac:dyDescent="0.3">
      <c r="A1506">
        <v>1505</v>
      </c>
      <c r="B1506">
        <v>60</v>
      </c>
      <c r="C1506" t="s">
        <v>17</v>
      </c>
      <c r="D1506" t="s">
        <v>100</v>
      </c>
      <c r="E1506" t="s">
        <v>61</v>
      </c>
      <c r="F1506">
        <v>80</v>
      </c>
      <c r="G1506" t="s">
        <v>118</v>
      </c>
      <c r="H1506" t="s">
        <v>42</v>
      </c>
      <c r="I1506" t="s">
        <v>83</v>
      </c>
      <c r="J1506" t="s">
        <v>23</v>
      </c>
      <c r="K1506">
        <v>4.2</v>
      </c>
      <c r="L1506" t="s">
        <v>150</v>
      </c>
      <c r="M1506" t="s">
        <v>43</v>
      </c>
      <c r="N1506" t="s">
        <v>24</v>
      </c>
      <c r="O1506" t="s">
        <v>24</v>
      </c>
      <c r="P1506">
        <v>10</v>
      </c>
      <c r="Q1506" t="s">
        <v>73</v>
      </c>
      <c r="R1506" t="s">
        <v>86</v>
      </c>
      <c r="S1506" t="str">
        <f t="shared" si="23"/>
        <v>Senior</v>
      </c>
    </row>
    <row r="1507" spans="1:19" x14ac:dyDescent="0.3">
      <c r="A1507">
        <v>1506</v>
      </c>
      <c r="B1507">
        <v>46</v>
      </c>
      <c r="C1507" t="s">
        <v>17</v>
      </c>
      <c r="D1507" t="s">
        <v>131</v>
      </c>
      <c r="E1507" t="s">
        <v>65</v>
      </c>
      <c r="F1507">
        <v>20</v>
      </c>
      <c r="G1507" t="s">
        <v>112</v>
      </c>
      <c r="H1507" t="s">
        <v>42</v>
      </c>
      <c r="I1507" t="s">
        <v>83</v>
      </c>
      <c r="J1507" t="s">
        <v>51</v>
      </c>
      <c r="K1507">
        <v>3</v>
      </c>
      <c r="L1507" t="s">
        <v>150</v>
      </c>
      <c r="M1507" t="s">
        <v>25</v>
      </c>
      <c r="N1507" t="s">
        <v>24</v>
      </c>
      <c r="O1507" t="s">
        <v>24</v>
      </c>
      <c r="P1507">
        <v>39</v>
      </c>
      <c r="Q1507" t="s">
        <v>31</v>
      </c>
      <c r="R1507" t="s">
        <v>86</v>
      </c>
      <c r="S1507" t="str">
        <f t="shared" si="23"/>
        <v>Adult</v>
      </c>
    </row>
    <row r="1508" spans="1:19" x14ac:dyDescent="0.3">
      <c r="A1508">
        <v>1507</v>
      </c>
      <c r="B1508">
        <v>35</v>
      </c>
      <c r="C1508" t="s">
        <v>17</v>
      </c>
      <c r="D1508" t="s">
        <v>53</v>
      </c>
      <c r="E1508" t="s">
        <v>19</v>
      </c>
      <c r="F1508">
        <v>30</v>
      </c>
      <c r="G1508" t="s">
        <v>129</v>
      </c>
      <c r="H1508" t="s">
        <v>21</v>
      </c>
      <c r="I1508" t="s">
        <v>116</v>
      </c>
      <c r="J1508" t="s">
        <v>55</v>
      </c>
      <c r="K1508">
        <v>3</v>
      </c>
      <c r="L1508" t="s">
        <v>150</v>
      </c>
      <c r="M1508" t="s">
        <v>68</v>
      </c>
      <c r="N1508" t="s">
        <v>24</v>
      </c>
      <c r="O1508" t="s">
        <v>24</v>
      </c>
      <c r="P1508">
        <v>44</v>
      </c>
      <c r="Q1508" t="s">
        <v>44</v>
      </c>
      <c r="R1508" t="s">
        <v>56</v>
      </c>
      <c r="S1508" t="str">
        <f t="shared" si="23"/>
        <v>Adult</v>
      </c>
    </row>
    <row r="1509" spans="1:19" x14ac:dyDescent="0.3">
      <c r="A1509">
        <v>1508</v>
      </c>
      <c r="B1509">
        <v>66</v>
      </c>
      <c r="C1509" t="s">
        <v>17</v>
      </c>
      <c r="D1509" t="s">
        <v>79</v>
      </c>
      <c r="E1509" t="s">
        <v>19</v>
      </c>
      <c r="F1509">
        <v>86</v>
      </c>
      <c r="G1509" t="s">
        <v>136</v>
      </c>
      <c r="H1509" t="s">
        <v>34</v>
      </c>
      <c r="I1509" t="s">
        <v>30</v>
      </c>
      <c r="J1509" t="s">
        <v>23</v>
      </c>
      <c r="K1509">
        <v>3.7</v>
      </c>
      <c r="L1509" t="s">
        <v>150</v>
      </c>
      <c r="M1509" t="s">
        <v>68</v>
      </c>
      <c r="N1509" t="s">
        <v>24</v>
      </c>
      <c r="O1509" t="s">
        <v>24</v>
      </c>
      <c r="P1509">
        <v>7</v>
      </c>
      <c r="Q1509" t="s">
        <v>26</v>
      </c>
      <c r="R1509" t="s">
        <v>47</v>
      </c>
      <c r="S1509" t="str">
        <f t="shared" si="23"/>
        <v>Senior</v>
      </c>
    </row>
    <row r="1510" spans="1:19" x14ac:dyDescent="0.3">
      <c r="A1510">
        <v>1509</v>
      </c>
      <c r="B1510">
        <v>35</v>
      </c>
      <c r="C1510" t="s">
        <v>17</v>
      </c>
      <c r="D1510" t="s">
        <v>18</v>
      </c>
      <c r="E1510" t="s">
        <v>19</v>
      </c>
      <c r="F1510">
        <v>84</v>
      </c>
      <c r="G1510" t="s">
        <v>110</v>
      </c>
      <c r="H1510" t="s">
        <v>21</v>
      </c>
      <c r="I1510" t="s">
        <v>116</v>
      </c>
      <c r="J1510" t="s">
        <v>35</v>
      </c>
      <c r="K1510">
        <v>4.4000000000000004</v>
      </c>
      <c r="L1510" t="s">
        <v>150</v>
      </c>
      <c r="M1510" t="s">
        <v>72</v>
      </c>
      <c r="N1510" t="s">
        <v>24</v>
      </c>
      <c r="O1510" t="s">
        <v>24</v>
      </c>
      <c r="P1510">
        <v>3</v>
      </c>
      <c r="Q1510" t="s">
        <v>31</v>
      </c>
      <c r="R1510" t="s">
        <v>95</v>
      </c>
      <c r="S1510" t="str">
        <f t="shared" si="23"/>
        <v>Adult</v>
      </c>
    </row>
    <row r="1511" spans="1:19" x14ac:dyDescent="0.3">
      <c r="A1511">
        <v>1510</v>
      </c>
      <c r="B1511">
        <v>20</v>
      </c>
      <c r="C1511" t="s">
        <v>17</v>
      </c>
      <c r="D1511" t="s">
        <v>79</v>
      </c>
      <c r="E1511" t="s">
        <v>19</v>
      </c>
      <c r="F1511">
        <v>54</v>
      </c>
      <c r="G1511" t="s">
        <v>80</v>
      </c>
      <c r="H1511" t="s">
        <v>90</v>
      </c>
      <c r="I1511" t="s">
        <v>50</v>
      </c>
      <c r="J1511" t="s">
        <v>51</v>
      </c>
      <c r="K1511">
        <v>4.5999999999999996</v>
      </c>
      <c r="L1511" t="s">
        <v>150</v>
      </c>
      <c r="M1511" t="s">
        <v>36</v>
      </c>
      <c r="N1511" t="s">
        <v>24</v>
      </c>
      <c r="O1511" t="s">
        <v>24</v>
      </c>
      <c r="P1511">
        <v>44</v>
      </c>
      <c r="Q1511" t="s">
        <v>84</v>
      </c>
      <c r="R1511" t="s">
        <v>47</v>
      </c>
      <c r="S1511" t="str">
        <f t="shared" si="23"/>
        <v>Adult</v>
      </c>
    </row>
    <row r="1512" spans="1:19" x14ac:dyDescent="0.3">
      <c r="A1512">
        <v>1511</v>
      </c>
      <c r="B1512">
        <v>55</v>
      </c>
      <c r="C1512" t="s">
        <v>17</v>
      </c>
      <c r="D1512" t="s">
        <v>18</v>
      </c>
      <c r="E1512" t="s">
        <v>19</v>
      </c>
      <c r="F1512">
        <v>30</v>
      </c>
      <c r="G1512" t="s">
        <v>126</v>
      </c>
      <c r="H1512" t="s">
        <v>90</v>
      </c>
      <c r="I1512" t="s">
        <v>22</v>
      </c>
      <c r="J1512" t="s">
        <v>55</v>
      </c>
      <c r="K1512">
        <v>3</v>
      </c>
      <c r="L1512" t="s">
        <v>150</v>
      </c>
      <c r="M1512" t="s">
        <v>36</v>
      </c>
      <c r="N1512" t="s">
        <v>24</v>
      </c>
      <c r="O1512" t="s">
        <v>24</v>
      </c>
      <c r="P1512">
        <v>31</v>
      </c>
      <c r="Q1512" t="s">
        <v>26</v>
      </c>
      <c r="R1512" t="s">
        <v>47</v>
      </c>
      <c r="S1512" t="str">
        <f t="shared" si="23"/>
        <v>Senior</v>
      </c>
    </row>
    <row r="1513" spans="1:19" x14ac:dyDescent="0.3">
      <c r="A1513">
        <v>1512</v>
      </c>
      <c r="B1513">
        <v>34</v>
      </c>
      <c r="C1513" t="s">
        <v>17</v>
      </c>
      <c r="D1513" t="s">
        <v>79</v>
      </c>
      <c r="E1513" t="s">
        <v>19</v>
      </c>
      <c r="F1513">
        <v>91</v>
      </c>
      <c r="G1513" t="s">
        <v>140</v>
      </c>
      <c r="H1513" t="s">
        <v>42</v>
      </c>
      <c r="I1513" t="s">
        <v>81</v>
      </c>
      <c r="J1513" t="s">
        <v>23</v>
      </c>
      <c r="K1513">
        <v>3.6</v>
      </c>
      <c r="L1513" t="s">
        <v>150</v>
      </c>
      <c r="M1513" t="s">
        <v>25</v>
      </c>
      <c r="N1513" t="s">
        <v>24</v>
      </c>
      <c r="O1513" t="s">
        <v>24</v>
      </c>
      <c r="P1513">
        <v>48</v>
      </c>
      <c r="Q1513" t="s">
        <v>37</v>
      </c>
      <c r="R1513" t="s">
        <v>38</v>
      </c>
      <c r="S1513" t="str">
        <f t="shared" si="23"/>
        <v>Adult</v>
      </c>
    </row>
    <row r="1514" spans="1:19" x14ac:dyDescent="0.3">
      <c r="A1514">
        <v>1513</v>
      </c>
      <c r="B1514">
        <v>60</v>
      </c>
      <c r="C1514" t="s">
        <v>17</v>
      </c>
      <c r="D1514" t="s">
        <v>48</v>
      </c>
      <c r="E1514" t="s">
        <v>40</v>
      </c>
      <c r="F1514">
        <v>23</v>
      </c>
      <c r="G1514" t="s">
        <v>148</v>
      </c>
      <c r="H1514" t="s">
        <v>21</v>
      </c>
      <c r="I1514" t="s">
        <v>63</v>
      </c>
      <c r="J1514" t="s">
        <v>23</v>
      </c>
      <c r="K1514">
        <v>3.9</v>
      </c>
      <c r="L1514" t="s">
        <v>150</v>
      </c>
      <c r="M1514" t="s">
        <v>52</v>
      </c>
      <c r="N1514" t="s">
        <v>24</v>
      </c>
      <c r="O1514" t="s">
        <v>24</v>
      </c>
      <c r="P1514">
        <v>18</v>
      </c>
      <c r="Q1514" t="s">
        <v>44</v>
      </c>
      <c r="R1514" t="s">
        <v>74</v>
      </c>
      <c r="S1514" t="str">
        <f t="shared" si="23"/>
        <v>Senior</v>
      </c>
    </row>
    <row r="1515" spans="1:19" x14ac:dyDescent="0.3">
      <c r="A1515">
        <v>1514</v>
      </c>
      <c r="B1515">
        <v>22</v>
      </c>
      <c r="C1515" t="s">
        <v>17</v>
      </c>
      <c r="D1515" t="s">
        <v>123</v>
      </c>
      <c r="E1515" t="s">
        <v>19</v>
      </c>
      <c r="F1515">
        <v>35</v>
      </c>
      <c r="G1515" t="s">
        <v>103</v>
      </c>
      <c r="H1515" t="s">
        <v>42</v>
      </c>
      <c r="I1515" t="s">
        <v>106</v>
      </c>
      <c r="J1515" t="s">
        <v>35</v>
      </c>
      <c r="K1515">
        <v>4.0999999999999996</v>
      </c>
      <c r="L1515" t="s">
        <v>150</v>
      </c>
      <c r="M1515" t="s">
        <v>36</v>
      </c>
      <c r="N1515" t="s">
        <v>24</v>
      </c>
      <c r="O1515" t="s">
        <v>24</v>
      </c>
      <c r="P1515">
        <v>27</v>
      </c>
      <c r="Q1515" t="s">
        <v>31</v>
      </c>
      <c r="R1515" t="s">
        <v>86</v>
      </c>
      <c r="S1515" t="str">
        <f t="shared" si="23"/>
        <v>Adult</v>
      </c>
    </row>
    <row r="1516" spans="1:19" x14ac:dyDescent="0.3">
      <c r="A1516">
        <v>1515</v>
      </c>
      <c r="B1516">
        <v>26</v>
      </c>
      <c r="C1516" t="s">
        <v>17</v>
      </c>
      <c r="D1516" t="s">
        <v>69</v>
      </c>
      <c r="E1516" t="s">
        <v>40</v>
      </c>
      <c r="F1516">
        <v>90</v>
      </c>
      <c r="G1516" t="s">
        <v>138</v>
      </c>
      <c r="H1516" t="s">
        <v>21</v>
      </c>
      <c r="I1516" t="s">
        <v>108</v>
      </c>
      <c r="J1516" t="s">
        <v>23</v>
      </c>
      <c r="K1516">
        <v>3.9</v>
      </c>
      <c r="L1516" t="s">
        <v>150</v>
      </c>
      <c r="M1516" t="s">
        <v>68</v>
      </c>
      <c r="N1516" t="s">
        <v>24</v>
      </c>
      <c r="O1516" t="s">
        <v>24</v>
      </c>
      <c r="P1516">
        <v>1</v>
      </c>
      <c r="Q1516" t="s">
        <v>26</v>
      </c>
      <c r="R1516" t="s">
        <v>38</v>
      </c>
      <c r="S1516" t="str">
        <f t="shared" si="23"/>
        <v>Adult</v>
      </c>
    </row>
    <row r="1517" spans="1:19" x14ac:dyDescent="0.3">
      <c r="A1517">
        <v>1516</v>
      </c>
      <c r="B1517">
        <v>39</v>
      </c>
      <c r="C1517" t="s">
        <v>17</v>
      </c>
      <c r="D1517" t="s">
        <v>32</v>
      </c>
      <c r="E1517" t="s">
        <v>19</v>
      </c>
      <c r="F1517">
        <v>93</v>
      </c>
      <c r="G1517" t="s">
        <v>114</v>
      </c>
      <c r="H1517" t="s">
        <v>34</v>
      </c>
      <c r="I1517" t="s">
        <v>46</v>
      </c>
      <c r="J1517" t="s">
        <v>55</v>
      </c>
      <c r="K1517">
        <v>3.9</v>
      </c>
      <c r="L1517" t="s">
        <v>150</v>
      </c>
      <c r="M1517" t="s">
        <v>68</v>
      </c>
      <c r="N1517" t="s">
        <v>24</v>
      </c>
      <c r="O1517" t="s">
        <v>24</v>
      </c>
      <c r="P1517">
        <v>34</v>
      </c>
      <c r="Q1517" t="s">
        <v>31</v>
      </c>
      <c r="R1517" t="s">
        <v>38</v>
      </c>
      <c r="S1517" t="str">
        <f t="shared" si="23"/>
        <v>Adult</v>
      </c>
    </row>
    <row r="1518" spans="1:19" x14ac:dyDescent="0.3">
      <c r="A1518">
        <v>1517</v>
      </c>
      <c r="B1518">
        <v>20</v>
      </c>
      <c r="C1518" t="s">
        <v>17</v>
      </c>
      <c r="D1518" t="s">
        <v>32</v>
      </c>
      <c r="E1518" t="s">
        <v>19</v>
      </c>
      <c r="F1518">
        <v>68</v>
      </c>
      <c r="G1518" t="s">
        <v>105</v>
      </c>
      <c r="H1518" t="s">
        <v>21</v>
      </c>
      <c r="I1518" t="s">
        <v>124</v>
      </c>
      <c r="J1518" t="s">
        <v>23</v>
      </c>
      <c r="K1518">
        <v>4.5</v>
      </c>
      <c r="L1518" t="s">
        <v>150</v>
      </c>
      <c r="M1518" t="s">
        <v>25</v>
      </c>
      <c r="N1518" t="s">
        <v>24</v>
      </c>
      <c r="O1518" t="s">
        <v>24</v>
      </c>
      <c r="P1518">
        <v>5</v>
      </c>
      <c r="Q1518" t="s">
        <v>73</v>
      </c>
      <c r="R1518" t="s">
        <v>74</v>
      </c>
      <c r="S1518" t="str">
        <f t="shared" si="23"/>
        <v>Adult</v>
      </c>
    </row>
    <row r="1519" spans="1:19" x14ac:dyDescent="0.3">
      <c r="A1519">
        <v>1518</v>
      </c>
      <c r="B1519">
        <v>57</v>
      </c>
      <c r="C1519" t="s">
        <v>17</v>
      </c>
      <c r="D1519" t="s">
        <v>141</v>
      </c>
      <c r="E1519" t="s">
        <v>65</v>
      </c>
      <c r="F1519">
        <v>41</v>
      </c>
      <c r="G1519" t="s">
        <v>80</v>
      </c>
      <c r="H1519" t="s">
        <v>42</v>
      </c>
      <c r="I1519" t="s">
        <v>81</v>
      </c>
      <c r="J1519" t="s">
        <v>35</v>
      </c>
      <c r="K1519">
        <v>3.4</v>
      </c>
      <c r="L1519" t="s">
        <v>150</v>
      </c>
      <c r="M1519" t="s">
        <v>52</v>
      </c>
      <c r="N1519" t="s">
        <v>24</v>
      </c>
      <c r="O1519" t="s">
        <v>24</v>
      </c>
      <c r="P1519">
        <v>12</v>
      </c>
      <c r="Q1519" t="s">
        <v>31</v>
      </c>
      <c r="R1519" t="s">
        <v>56</v>
      </c>
      <c r="S1519" t="str">
        <f t="shared" si="23"/>
        <v>Senior</v>
      </c>
    </row>
    <row r="1520" spans="1:19" x14ac:dyDescent="0.3">
      <c r="A1520">
        <v>1519</v>
      </c>
      <c r="B1520">
        <v>68</v>
      </c>
      <c r="C1520" t="s">
        <v>17</v>
      </c>
      <c r="D1520" t="s">
        <v>131</v>
      </c>
      <c r="E1520" t="s">
        <v>65</v>
      </c>
      <c r="F1520">
        <v>73</v>
      </c>
      <c r="G1520" t="s">
        <v>82</v>
      </c>
      <c r="H1520" t="s">
        <v>42</v>
      </c>
      <c r="I1520" t="s">
        <v>132</v>
      </c>
      <c r="J1520" t="s">
        <v>23</v>
      </c>
      <c r="K1520">
        <v>4.0999999999999996</v>
      </c>
      <c r="L1520" t="s">
        <v>150</v>
      </c>
      <c r="M1520" t="s">
        <v>43</v>
      </c>
      <c r="N1520" t="s">
        <v>24</v>
      </c>
      <c r="O1520" t="s">
        <v>24</v>
      </c>
      <c r="P1520">
        <v>14</v>
      </c>
      <c r="Q1520" t="s">
        <v>26</v>
      </c>
      <c r="R1520" t="s">
        <v>27</v>
      </c>
      <c r="S1520" t="str">
        <f t="shared" si="23"/>
        <v>Senior</v>
      </c>
    </row>
    <row r="1521" spans="1:19" x14ac:dyDescent="0.3">
      <c r="A1521">
        <v>1520</v>
      </c>
      <c r="B1521">
        <v>50</v>
      </c>
      <c r="C1521" t="s">
        <v>17</v>
      </c>
      <c r="D1521" t="s">
        <v>87</v>
      </c>
      <c r="E1521" t="s">
        <v>65</v>
      </c>
      <c r="F1521">
        <v>73</v>
      </c>
      <c r="G1521" t="s">
        <v>103</v>
      </c>
      <c r="H1521" t="s">
        <v>21</v>
      </c>
      <c r="I1521" t="s">
        <v>107</v>
      </c>
      <c r="J1521" t="s">
        <v>55</v>
      </c>
      <c r="K1521">
        <v>4.9000000000000004</v>
      </c>
      <c r="L1521" t="s">
        <v>150</v>
      </c>
      <c r="M1521" t="s">
        <v>43</v>
      </c>
      <c r="N1521" t="s">
        <v>24</v>
      </c>
      <c r="O1521" t="s">
        <v>24</v>
      </c>
      <c r="P1521">
        <v>40</v>
      </c>
      <c r="Q1521" t="s">
        <v>44</v>
      </c>
      <c r="R1521" t="s">
        <v>38</v>
      </c>
      <c r="S1521" t="str">
        <f t="shared" si="23"/>
        <v>Adult</v>
      </c>
    </row>
    <row r="1522" spans="1:19" x14ac:dyDescent="0.3">
      <c r="A1522">
        <v>1521</v>
      </c>
      <c r="B1522">
        <v>21</v>
      </c>
      <c r="C1522" t="s">
        <v>17</v>
      </c>
      <c r="D1522" t="s">
        <v>122</v>
      </c>
      <c r="E1522" t="s">
        <v>65</v>
      </c>
      <c r="F1522">
        <v>66</v>
      </c>
      <c r="G1522" t="s">
        <v>144</v>
      </c>
      <c r="H1522" t="s">
        <v>42</v>
      </c>
      <c r="I1522" t="s">
        <v>108</v>
      </c>
      <c r="J1522" t="s">
        <v>51</v>
      </c>
      <c r="K1522">
        <v>4.4000000000000004</v>
      </c>
      <c r="L1522" t="s">
        <v>150</v>
      </c>
      <c r="M1522" t="s">
        <v>68</v>
      </c>
      <c r="N1522" t="s">
        <v>24</v>
      </c>
      <c r="O1522" t="s">
        <v>24</v>
      </c>
      <c r="P1522">
        <v>39</v>
      </c>
      <c r="Q1522" t="s">
        <v>31</v>
      </c>
      <c r="R1522" t="s">
        <v>56</v>
      </c>
      <c r="S1522" t="str">
        <f t="shared" si="23"/>
        <v>Adult</v>
      </c>
    </row>
    <row r="1523" spans="1:19" x14ac:dyDescent="0.3">
      <c r="A1523">
        <v>1522</v>
      </c>
      <c r="B1523">
        <v>29</v>
      </c>
      <c r="C1523" t="s">
        <v>17</v>
      </c>
      <c r="D1523" t="s">
        <v>130</v>
      </c>
      <c r="E1523" t="s">
        <v>65</v>
      </c>
      <c r="F1523">
        <v>59</v>
      </c>
      <c r="G1523" t="s">
        <v>147</v>
      </c>
      <c r="H1523" t="s">
        <v>42</v>
      </c>
      <c r="I1523" t="s">
        <v>50</v>
      </c>
      <c r="J1523" t="s">
        <v>51</v>
      </c>
      <c r="K1523">
        <v>2.7</v>
      </c>
      <c r="L1523" t="s">
        <v>150</v>
      </c>
      <c r="M1523" t="s">
        <v>68</v>
      </c>
      <c r="N1523" t="s">
        <v>24</v>
      </c>
      <c r="O1523" t="s">
        <v>24</v>
      </c>
      <c r="P1523">
        <v>50</v>
      </c>
      <c r="Q1523" t="s">
        <v>73</v>
      </c>
      <c r="R1523" t="s">
        <v>38</v>
      </c>
      <c r="S1523" t="str">
        <f t="shared" si="23"/>
        <v>Adult</v>
      </c>
    </row>
    <row r="1524" spans="1:19" x14ac:dyDescent="0.3">
      <c r="A1524">
        <v>1523</v>
      </c>
      <c r="B1524">
        <v>38</v>
      </c>
      <c r="C1524" t="s">
        <v>17</v>
      </c>
      <c r="D1524" t="s">
        <v>57</v>
      </c>
      <c r="E1524" t="s">
        <v>19</v>
      </c>
      <c r="F1524">
        <v>72</v>
      </c>
      <c r="G1524" t="s">
        <v>120</v>
      </c>
      <c r="H1524" t="s">
        <v>21</v>
      </c>
      <c r="I1524" t="s">
        <v>132</v>
      </c>
      <c r="J1524" t="s">
        <v>35</v>
      </c>
      <c r="K1524">
        <v>4.8</v>
      </c>
      <c r="L1524" t="s">
        <v>150</v>
      </c>
      <c r="M1524" t="s">
        <v>36</v>
      </c>
      <c r="N1524" t="s">
        <v>24</v>
      </c>
      <c r="O1524" t="s">
        <v>24</v>
      </c>
      <c r="P1524">
        <v>5</v>
      </c>
      <c r="Q1524" t="s">
        <v>84</v>
      </c>
      <c r="R1524" t="s">
        <v>86</v>
      </c>
      <c r="S1524" t="str">
        <f t="shared" si="23"/>
        <v>Adult</v>
      </c>
    </row>
    <row r="1525" spans="1:19" x14ac:dyDescent="0.3">
      <c r="A1525">
        <v>1524</v>
      </c>
      <c r="B1525">
        <v>54</v>
      </c>
      <c r="C1525" t="s">
        <v>17</v>
      </c>
      <c r="D1525" t="s">
        <v>123</v>
      </c>
      <c r="E1525" t="s">
        <v>19</v>
      </c>
      <c r="F1525">
        <v>88</v>
      </c>
      <c r="G1525" t="s">
        <v>140</v>
      </c>
      <c r="H1525" t="s">
        <v>42</v>
      </c>
      <c r="I1525" t="s">
        <v>50</v>
      </c>
      <c r="J1525" t="s">
        <v>51</v>
      </c>
      <c r="K1525">
        <v>3.3</v>
      </c>
      <c r="L1525" t="s">
        <v>150</v>
      </c>
      <c r="M1525" t="s">
        <v>68</v>
      </c>
      <c r="N1525" t="s">
        <v>24</v>
      </c>
      <c r="O1525" t="s">
        <v>24</v>
      </c>
      <c r="P1525">
        <v>35</v>
      </c>
      <c r="Q1525" t="s">
        <v>84</v>
      </c>
      <c r="R1525" t="s">
        <v>47</v>
      </c>
      <c r="S1525" t="str">
        <f t="shared" si="23"/>
        <v>Senior</v>
      </c>
    </row>
    <row r="1526" spans="1:19" x14ac:dyDescent="0.3">
      <c r="A1526">
        <v>1525</v>
      </c>
      <c r="B1526">
        <v>22</v>
      </c>
      <c r="C1526" t="s">
        <v>17</v>
      </c>
      <c r="D1526" t="s">
        <v>123</v>
      </c>
      <c r="E1526" t="s">
        <v>19</v>
      </c>
      <c r="F1526">
        <v>76</v>
      </c>
      <c r="G1526" t="s">
        <v>33</v>
      </c>
      <c r="H1526" t="s">
        <v>21</v>
      </c>
      <c r="I1526" t="s">
        <v>67</v>
      </c>
      <c r="J1526" t="s">
        <v>51</v>
      </c>
      <c r="K1526">
        <v>4.4000000000000004</v>
      </c>
      <c r="L1526" t="s">
        <v>150</v>
      </c>
      <c r="M1526" t="s">
        <v>36</v>
      </c>
      <c r="N1526" t="s">
        <v>24</v>
      </c>
      <c r="O1526" t="s">
        <v>24</v>
      </c>
      <c r="P1526">
        <v>6</v>
      </c>
      <c r="Q1526" t="s">
        <v>31</v>
      </c>
      <c r="R1526" t="s">
        <v>74</v>
      </c>
      <c r="S1526" t="str">
        <f t="shared" si="23"/>
        <v>Adult</v>
      </c>
    </row>
    <row r="1527" spans="1:19" x14ac:dyDescent="0.3">
      <c r="A1527">
        <v>1526</v>
      </c>
      <c r="B1527">
        <v>29</v>
      </c>
      <c r="C1527" t="s">
        <v>17</v>
      </c>
      <c r="D1527" t="s">
        <v>131</v>
      </c>
      <c r="E1527" t="s">
        <v>65</v>
      </c>
      <c r="F1527">
        <v>31</v>
      </c>
      <c r="G1527" t="s">
        <v>45</v>
      </c>
      <c r="H1527" t="s">
        <v>42</v>
      </c>
      <c r="I1527" t="s">
        <v>124</v>
      </c>
      <c r="J1527" t="s">
        <v>23</v>
      </c>
      <c r="K1527">
        <v>4.5999999999999996</v>
      </c>
      <c r="L1527" t="s">
        <v>150</v>
      </c>
      <c r="M1527" t="s">
        <v>68</v>
      </c>
      <c r="N1527" t="s">
        <v>24</v>
      </c>
      <c r="O1527" t="s">
        <v>24</v>
      </c>
      <c r="P1527">
        <v>22</v>
      </c>
      <c r="Q1527" t="s">
        <v>31</v>
      </c>
      <c r="R1527" t="s">
        <v>27</v>
      </c>
      <c r="S1527" t="str">
        <f t="shared" si="23"/>
        <v>Adult</v>
      </c>
    </row>
    <row r="1528" spans="1:19" x14ac:dyDescent="0.3">
      <c r="A1528">
        <v>1527</v>
      </c>
      <c r="B1528">
        <v>41</v>
      </c>
      <c r="C1528" t="s">
        <v>17</v>
      </c>
      <c r="D1528" t="s">
        <v>100</v>
      </c>
      <c r="E1528" t="s">
        <v>61</v>
      </c>
      <c r="F1528">
        <v>22</v>
      </c>
      <c r="G1528" t="s">
        <v>99</v>
      </c>
      <c r="H1528" t="s">
        <v>21</v>
      </c>
      <c r="I1528" t="s">
        <v>50</v>
      </c>
      <c r="J1528" t="s">
        <v>51</v>
      </c>
      <c r="K1528">
        <v>3.1</v>
      </c>
      <c r="L1528" t="s">
        <v>150</v>
      </c>
      <c r="M1528" t="s">
        <v>43</v>
      </c>
      <c r="N1528" t="s">
        <v>24</v>
      </c>
      <c r="O1528" t="s">
        <v>24</v>
      </c>
      <c r="P1528">
        <v>27</v>
      </c>
      <c r="Q1528" t="s">
        <v>44</v>
      </c>
      <c r="R1528" t="s">
        <v>86</v>
      </c>
      <c r="S1528" t="str">
        <f t="shared" si="23"/>
        <v>Adult</v>
      </c>
    </row>
    <row r="1529" spans="1:19" x14ac:dyDescent="0.3">
      <c r="A1529">
        <v>1528</v>
      </c>
      <c r="B1529">
        <v>26</v>
      </c>
      <c r="C1529" t="s">
        <v>17</v>
      </c>
      <c r="D1529" t="s">
        <v>122</v>
      </c>
      <c r="E1529" t="s">
        <v>65</v>
      </c>
      <c r="F1529">
        <v>75</v>
      </c>
      <c r="G1529" t="s">
        <v>148</v>
      </c>
      <c r="H1529" t="s">
        <v>21</v>
      </c>
      <c r="I1529" t="s">
        <v>106</v>
      </c>
      <c r="J1529" t="s">
        <v>55</v>
      </c>
      <c r="K1529">
        <v>4.5</v>
      </c>
      <c r="L1529" t="s">
        <v>150</v>
      </c>
      <c r="M1529" t="s">
        <v>68</v>
      </c>
      <c r="N1529" t="s">
        <v>24</v>
      </c>
      <c r="O1529" t="s">
        <v>24</v>
      </c>
      <c r="P1529">
        <v>33</v>
      </c>
      <c r="Q1529" t="s">
        <v>84</v>
      </c>
      <c r="R1529" t="s">
        <v>27</v>
      </c>
      <c r="S1529" t="str">
        <f t="shared" si="23"/>
        <v>Adult</v>
      </c>
    </row>
    <row r="1530" spans="1:19" x14ac:dyDescent="0.3">
      <c r="A1530">
        <v>1529</v>
      </c>
      <c r="B1530">
        <v>69</v>
      </c>
      <c r="C1530" t="s">
        <v>17</v>
      </c>
      <c r="D1530" t="s">
        <v>111</v>
      </c>
      <c r="E1530" t="s">
        <v>19</v>
      </c>
      <c r="F1530">
        <v>75</v>
      </c>
      <c r="G1530" t="s">
        <v>45</v>
      </c>
      <c r="H1530" t="s">
        <v>34</v>
      </c>
      <c r="I1530" t="s">
        <v>106</v>
      </c>
      <c r="J1530" t="s">
        <v>35</v>
      </c>
      <c r="K1530">
        <v>4</v>
      </c>
      <c r="L1530" t="s">
        <v>150</v>
      </c>
      <c r="M1530" t="s">
        <v>72</v>
      </c>
      <c r="N1530" t="s">
        <v>24</v>
      </c>
      <c r="O1530" t="s">
        <v>24</v>
      </c>
      <c r="P1530">
        <v>47</v>
      </c>
      <c r="Q1530" t="s">
        <v>26</v>
      </c>
      <c r="R1530" t="s">
        <v>74</v>
      </c>
      <c r="S1530" t="str">
        <f t="shared" si="23"/>
        <v>Senior</v>
      </c>
    </row>
    <row r="1531" spans="1:19" x14ac:dyDescent="0.3">
      <c r="A1531">
        <v>1530</v>
      </c>
      <c r="B1531">
        <v>20</v>
      </c>
      <c r="C1531" t="s">
        <v>17</v>
      </c>
      <c r="D1531" t="s">
        <v>130</v>
      </c>
      <c r="E1531" t="s">
        <v>65</v>
      </c>
      <c r="F1531">
        <v>63</v>
      </c>
      <c r="G1531" t="s">
        <v>140</v>
      </c>
      <c r="H1531" t="s">
        <v>42</v>
      </c>
      <c r="I1531" t="s">
        <v>91</v>
      </c>
      <c r="J1531" t="s">
        <v>23</v>
      </c>
      <c r="K1531">
        <v>3.1</v>
      </c>
      <c r="L1531" t="s">
        <v>150</v>
      </c>
      <c r="M1531" t="s">
        <v>36</v>
      </c>
      <c r="N1531" t="s">
        <v>24</v>
      </c>
      <c r="O1531" t="s">
        <v>24</v>
      </c>
      <c r="P1531">
        <v>48</v>
      </c>
      <c r="Q1531" t="s">
        <v>37</v>
      </c>
      <c r="R1531" t="s">
        <v>74</v>
      </c>
      <c r="S1531" t="str">
        <f t="shared" si="23"/>
        <v>Adult</v>
      </c>
    </row>
    <row r="1532" spans="1:19" x14ac:dyDescent="0.3">
      <c r="A1532">
        <v>1531</v>
      </c>
      <c r="B1532">
        <v>59</v>
      </c>
      <c r="C1532" t="s">
        <v>17</v>
      </c>
      <c r="D1532" t="s">
        <v>60</v>
      </c>
      <c r="E1532" t="s">
        <v>61</v>
      </c>
      <c r="F1532">
        <v>21</v>
      </c>
      <c r="G1532" t="s">
        <v>128</v>
      </c>
      <c r="H1532" t="s">
        <v>42</v>
      </c>
      <c r="I1532" t="s">
        <v>83</v>
      </c>
      <c r="J1532" t="s">
        <v>35</v>
      </c>
      <c r="K1532">
        <v>3.9</v>
      </c>
      <c r="L1532" t="s">
        <v>150</v>
      </c>
      <c r="M1532" t="s">
        <v>43</v>
      </c>
      <c r="N1532" t="s">
        <v>24</v>
      </c>
      <c r="O1532" t="s">
        <v>24</v>
      </c>
      <c r="P1532">
        <v>22</v>
      </c>
      <c r="Q1532" t="s">
        <v>73</v>
      </c>
      <c r="R1532" t="s">
        <v>56</v>
      </c>
      <c r="S1532" t="str">
        <f t="shared" si="23"/>
        <v>Senior</v>
      </c>
    </row>
    <row r="1533" spans="1:19" x14ac:dyDescent="0.3">
      <c r="A1533">
        <v>1532</v>
      </c>
      <c r="B1533">
        <v>63</v>
      </c>
      <c r="C1533" t="s">
        <v>17</v>
      </c>
      <c r="D1533" t="s">
        <v>130</v>
      </c>
      <c r="E1533" t="s">
        <v>65</v>
      </c>
      <c r="F1533">
        <v>83</v>
      </c>
      <c r="G1533" t="s">
        <v>89</v>
      </c>
      <c r="H1533" t="s">
        <v>34</v>
      </c>
      <c r="I1533" t="s">
        <v>81</v>
      </c>
      <c r="J1533" t="s">
        <v>35</v>
      </c>
      <c r="K1533">
        <v>4.5</v>
      </c>
      <c r="L1533" t="s">
        <v>150</v>
      </c>
      <c r="M1533" t="s">
        <v>43</v>
      </c>
      <c r="N1533" t="s">
        <v>24</v>
      </c>
      <c r="O1533" t="s">
        <v>24</v>
      </c>
      <c r="P1533">
        <v>8</v>
      </c>
      <c r="Q1533" t="s">
        <v>44</v>
      </c>
      <c r="R1533" t="s">
        <v>74</v>
      </c>
      <c r="S1533" t="str">
        <f t="shared" si="23"/>
        <v>Senior</v>
      </c>
    </row>
    <row r="1534" spans="1:19" x14ac:dyDescent="0.3">
      <c r="A1534">
        <v>1533</v>
      </c>
      <c r="B1534">
        <v>68</v>
      </c>
      <c r="C1534" t="s">
        <v>17</v>
      </c>
      <c r="D1534" t="s">
        <v>100</v>
      </c>
      <c r="E1534" t="s">
        <v>61</v>
      </c>
      <c r="F1534">
        <v>46</v>
      </c>
      <c r="G1534" t="s">
        <v>148</v>
      </c>
      <c r="H1534" t="s">
        <v>34</v>
      </c>
      <c r="I1534" t="s">
        <v>63</v>
      </c>
      <c r="J1534" t="s">
        <v>23</v>
      </c>
      <c r="K1534">
        <v>4.4000000000000004</v>
      </c>
      <c r="L1534" t="s">
        <v>150</v>
      </c>
      <c r="M1534" t="s">
        <v>43</v>
      </c>
      <c r="N1534" t="s">
        <v>24</v>
      </c>
      <c r="O1534" t="s">
        <v>24</v>
      </c>
      <c r="P1534">
        <v>5</v>
      </c>
      <c r="Q1534" t="s">
        <v>44</v>
      </c>
      <c r="R1534" t="s">
        <v>95</v>
      </c>
      <c r="S1534" t="str">
        <f t="shared" si="23"/>
        <v>Senior</v>
      </c>
    </row>
    <row r="1535" spans="1:19" x14ac:dyDescent="0.3">
      <c r="A1535">
        <v>1534</v>
      </c>
      <c r="B1535">
        <v>50</v>
      </c>
      <c r="C1535" t="s">
        <v>17</v>
      </c>
      <c r="D1535" t="s">
        <v>69</v>
      </c>
      <c r="E1535" t="s">
        <v>40</v>
      </c>
      <c r="F1535">
        <v>59</v>
      </c>
      <c r="G1535" t="s">
        <v>80</v>
      </c>
      <c r="H1535" t="s">
        <v>42</v>
      </c>
      <c r="I1535" t="s">
        <v>78</v>
      </c>
      <c r="J1535" t="s">
        <v>51</v>
      </c>
      <c r="K1535">
        <v>3.6</v>
      </c>
      <c r="L1535" t="s">
        <v>150</v>
      </c>
      <c r="M1535" t="s">
        <v>68</v>
      </c>
      <c r="N1535" t="s">
        <v>24</v>
      </c>
      <c r="O1535" t="s">
        <v>24</v>
      </c>
      <c r="P1535">
        <v>16</v>
      </c>
      <c r="Q1535" t="s">
        <v>73</v>
      </c>
      <c r="R1535" t="s">
        <v>56</v>
      </c>
      <c r="S1535" t="str">
        <f t="shared" si="23"/>
        <v>Adult</v>
      </c>
    </row>
    <row r="1536" spans="1:19" x14ac:dyDescent="0.3">
      <c r="A1536">
        <v>1535</v>
      </c>
      <c r="B1536">
        <v>55</v>
      </c>
      <c r="C1536" t="s">
        <v>17</v>
      </c>
      <c r="D1536" t="s">
        <v>18</v>
      </c>
      <c r="E1536" t="s">
        <v>19</v>
      </c>
      <c r="F1536">
        <v>66</v>
      </c>
      <c r="G1536" t="s">
        <v>49</v>
      </c>
      <c r="H1536" t="s">
        <v>42</v>
      </c>
      <c r="I1536" t="s">
        <v>94</v>
      </c>
      <c r="J1536" t="s">
        <v>51</v>
      </c>
      <c r="K1536">
        <v>3.4</v>
      </c>
      <c r="L1536" t="s">
        <v>150</v>
      </c>
      <c r="M1536" t="s">
        <v>36</v>
      </c>
      <c r="N1536" t="s">
        <v>24</v>
      </c>
      <c r="O1536" t="s">
        <v>24</v>
      </c>
      <c r="P1536">
        <v>26</v>
      </c>
      <c r="Q1536" t="s">
        <v>26</v>
      </c>
      <c r="R1536" t="s">
        <v>27</v>
      </c>
      <c r="S1536" t="str">
        <f t="shared" si="23"/>
        <v>Senior</v>
      </c>
    </row>
    <row r="1537" spans="1:19" x14ac:dyDescent="0.3">
      <c r="A1537">
        <v>1536</v>
      </c>
      <c r="B1537">
        <v>36</v>
      </c>
      <c r="C1537" t="s">
        <v>17</v>
      </c>
      <c r="D1537" t="s">
        <v>39</v>
      </c>
      <c r="E1537" t="s">
        <v>40</v>
      </c>
      <c r="F1537">
        <v>74</v>
      </c>
      <c r="G1537" t="s">
        <v>62</v>
      </c>
      <c r="H1537" t="s">
        <v>34</v>
      </c>
      <c r="I1537" t="s">
        <v>46</v>
      </c>
      <c r="J1537" t="s">
        <v>55</v>
      </c>
      <c r="K1537">
        <v>4</v>
      </c>
      <c r="L1537" t="s">
        <v>150</v>
      </c>
      <c r="M1537" t="s">
        <v>68</v>
      </c>
      <c r="N1537" t="s">
        <v>24</v>
      </c>
      <c r="O1537" t="s">
        <v>24</v>
      </c>
      <c r="P1537">
        <v>8</v>
      </c>
      <c r="Q1537" t="s">
        <v>26</v>
      </c>
      <c r="R1537" t="s">
        <v>86</v>
      </c>
      <c r="S1537" t="str">
        <f t="shared" si="23"/>
        <v>Adult</v>
      </c>
    </row>
    <row r="1538" spans="1:19" x14ac:dyDescent="0.3">
      <c r="A1538">
        <v>1537</v>
      </c>
      <c r="B1538">
        <v>18</v>
      </c>
      <c r="C1538" t="s">
        <v>17</v>
      </c>
      <c r="D1538" t="s">
        <v>87</v>
      </c>
      <c r="E1538" t="s">
        <v>65</v>
      </c>
      <c r="F1538">
        <v>82</v>
      </c>
      <c r="G1538" t="s">
        <v>149</v>
      </c>
      <c r="H1538" t="s">
        <v>42</v>
      </c>
      <c r="I1538" t="s">
        <v>124</v>
      </c>
      <c r="J1538" t="s">
        <v>51</v>
      </c>
      <c r="K1538">
        <v>2.6</v>
      </c>
      <c r="L1538" t="s">
        <v>150</v>
      </c>
      <c r="M1538" t="s">
        <v>72</v>
      </c>
      <c r="N1538" t="s">
        <v>24</v>
      </c>
      <c r="O1538" t="s">
        <v>24</v>
      </c>
      <c r="P1538">
        <v>17</v>
      </c>
      <c r="Q1538" t="s">
        <v>31</v>
      </c>
      <c r="R1538" t="s">
        <v>56</v>
      </c>
      <c r="S1538" t="str">
        <f t="shared" si="23"/>
        <v>Teenager</v>
      </c>
    </row>
    <row r="1539" spans="1:19" x14ac:dyDescent="0.3">
      <c r="A1539">
        <v>1538</v>
      </c>
      <c r="B1539">
        <v>68</v>
      </c>
      <c r="C1539" t="s">
        <v>17</v>
      </c>
      <c r="D1539" t="s">
        <v>69</v>
      </c>
      <c r="E1539" t="s">
        <v>40</v>
      </c>
      <c r="F1539">
        <v>89</v>
      </c>
      <c r="G1539" t="s">
        <v>118</v>
      </c>
      <c r="H1539" t="s">
        <v>21</v>
      </c>
      <c r="I1539" t="s">
        <v>92</v>
      </c>
      <c r="J1539" t="s">
        <v>35</v>
      </c>
      <c r="K1539">
        <v>3.2</v>
      </c>
      <c r="L1539" t="s">
        <v>150</v>
      </c>
      <c r="M1539" t="s">
        <v>43</v>
      </c>
      <c r="N1539" t="s">
        <v>24</v>
      </c>
      <c r="O1539" t="s">
        <v>24</v>
      </c>
      <c r="P1539">
        <v>50</v>
      </c>
      <c r="Q1539" t="s">
        <v>26</v>
      </c>
      <c r="R1539" t="s">
        <v>47</v>
      </c>
      <c r="S1539" t="str">
        <f t="shared" ref="S1539:S1602" si="24">IF(B1539&gt;50,"Senior",IF(B1539&gt;=20,"Adult","Teenager"))</f>
        <v>Senior</v>
      </c>
    </row>
    <row r="1540" spans="1:19" x14ac:dyDescent="0.3">
      <c r="A1540">
        <v>1539</v>
      </c>
      <c r="B1540">
        <v>56</v>
      </c>
      <c r="C1540" t="s">
        <v>17</v>
      </c>
      <c r="D1540" t="s">
        <v>79</v>
      </c>
      <c r="E1540" t="s">
        <v>19</v>
      </c>
      <c r="F1540">
        <v>65</v>
      </c>
      <c r="G1540" t="s">
        <v>113</v>
      </c>
      <c r="H1540" t="s">
        <v>21</v>
      </c>
      <c r="I1540" t="s">
        <v>59</v>
      </c>
      <c r="J1540" t="s">
        <v>55</v>
      </c>
      <c r="K1540">
        <v>3.2</v>
      </c>
      <c r="L1540" t="s">
        <v>150</v>
      </c>
      <c r="M1540" t="s">
        <v>52</v>
      </c>
      <c r="N1540" t="s">
        <v>24</v>
      </c>
      <c r="O1540" t="s">
        <v>24</v>
      </c>
      <c r="P1540">
        <v>22</v>
      </c>
      <c r="Q1540" t="s">
        <v>26</v>
      </c>
      <c r="R1540" t="s">
        <v>74</v>
      </c>
      <c r="S1540" t="str">
        <f t="shared" si="24"/>
        <v>Senior</v>
      </c>
    </row>
    <row r="1541" spans="1:19" x14ac:dyDescent="0.3">
      <c r="A1541">
        <v>1540</v>
      </c>
      <c r="B1541">
        <v>32</v>
      </c>
      <c r="C1541" t="s">
        <v>17</v>
      </c>
      <c r="D1541" t="s">
        <v>131</v>
      </c>
      <c r="E1541" t="s">
        <v>65</v>
      </c>
      <c r="F1541">
        <v>55</v>
      </c>
      <c r="G1541" t="s">
        <v>75</v>
      </c>
      <c r="H1541" t="s">
        <v>42</v>
      </c>
      <c r="I1541" t="s">
        <v>46</v>
      </c>
      <c r="J1541" t="s">
        <v>35</v>
      </c>
      <c r="K1541">
        <v>5</v>
      </c>
      <c r="L1541" t="s">
        <v>150</v>
      </c>
      <c r="M1541" t="s">
        <v>68</v>
      </c>
      <c r="N1541" t="s">
        <v>24</v>
      </c>
      <c r="O1541" t="s">
        <v>24</v>
      </c>
      <c r="P1541">
        <v>19</v>
      </c>
      <c r="Q1541" t="s">
        <v>31</v>
      </c>
      <c r="R1541" t="s">
        <v>95</v>
      </c>
      <c r="S1541" t="str">
        <f t="shared" si="24"/>
        <v>Adult</v>
      </c>
    </row>
    <row r="1542" spans="1:19" x14ac:dyDescent="0.3">
      <c r="A1542">
        <v>1541</v>
      </c>
      <c r="B1542">
        <v>28</v>
      </c>
      <c r="C1542" t="s">
        <v>17</v>
      </c>
      <c r="D1542" t="s">
        <v>57</v>
      </c>
      <c r="E1542" t="s">
        <v>19</v>
      </c>
      <c r="F1542">
        <v>95</v>
      </c>
      <c r="G1542" t="s">
        <v>110</v>
      </c>
      <c r="H1542" t="s">
        <v>42</v>
      </c>
      <c r="I1542" t="s">
        <v>106</v>
      </c>
      <c r="J1542" t="s">
        <v>23</v>
      </c>
      <c r="K1542">
        <v>2.9</v>
      </c>
      <c r="L1542" t="s">
        <v>150</v>
      </c>
      <c r="M1542" t="s">
        <v>43</v>
      </c>
      <c r="N1542" t="s">
        <v>24</v>
      </c>
      <c r="O1542" t="s">
        <v>24</v>
      </c>
      <c r="P1542">
        <v>14</v>
      </c>
      <c r="Q1542" t="s">
        <v>73</v>
      </c>
      <c r="R1542" t="s">
        <v>86</v>
      </c>
      <c r="S1542" t="str">
        <f t="shared" si="24"/>
        <v>Adult</v>
      </c>
    </row>
    <row r="1543" spans="1:19" x14ac:dyDescent="0.3">
      <c r="A1543">
        <v>1542</v>
      </c>
      <c r="B1543">
        <v>24</v>
      </c>
      <c r="C1543" t="s">
        <v>17</v>
      </c>
      <c r="D1543" t="s">
        <v>64</v>
      </c>
      <c r="E1543" t="s">
        <v>65</v>
      </c>
      <c r="F1543">
        <v>77</v>
      </c>
      <c r="G1543" t="s">
        <v>113</v>
      </c>
      <c r="H1543" t="s">
        <v>34</v>
      </c>
      <c r="I1543" t="s">
        <v>124</v>
      </c>
      <c r="J1543" t="s">
        <v>23</v>
      </c>
      <c r="K1543">
        <v>2.9</v>
      </c>
      <c r="L1543" t="s">
        <v>150</v>
      </c>
      <c r="M1543" t="s">
        <v>72</v>
      </c>
      <c r="N1543" t="s">
        <v>24</v>
      </c>
      <c r="O1543" t="s">
        <v>24</v>
      </c>
      <c r="P1543">
        <v>35</v>
      </c>
      <c r="Q1543" t="s">
        <v>31</v>
      </c>
      <c r="R1543" t="s">
        <v>74</v>
      </c>
      <c r="S1543" t="str">
        <f t="shared" si="24"/>
        <v>Adult</v>
      </c>
    </row>
    <row r="1544" spans="1:19" x14ac:dyDescent="0.3">
      <c r="A1544">
        <v>1543</v>
      </c>
      <c r="B1544">
        <v>59</v>
      </c>
      <c r="C1544" t="s">
        <v>17</v>
      </c>
      <c r="D1544" t="s">
        <v>18</v>
      </c>
      <c r="E1544" t="s">
        <v>19</v>
      </c>
      <c r="F1544">
        <v>44</v>
      </c>
      <c r="G1544" t="s">
        <v>75</v>
      </c>
      <c r="H1544" t="s">
        <v>42</v>
      </c>
      <c r="I1544" t="s">
        <v>30</v>
      </c>
      <c r="J1544" t="s">
        <v>23</v>
      </c>
      <c r="K1544">
        <v>3.5</v>
      </c>
      <c r="L1544" t="s">
        <v>150</v>
      </c>
      <c r="M1544" t="s">
        <v>43</v>
      </c>
      <c r="N1544" t="s">
        <v>24</v>
      </c>
      <c r="O1544" t="s">
        <v>24</v>
      </c>
      <c r="P1544">
        <v>43</v>
      </c>
      <c r="Q1544" t="s">
        <v>44</v>
      </c>
      <c r="R1544" t="s">
        <v>38</v>
      </c>
      <c r="S1544" t="str">
        <f t="shared" si="24"/>
        <v>Senior</v>
      </c>
    </row>
    <row r="1545" spans="1:19" x14ac:dyDescent="0.3">
      <c r="A1545">
        <v>1544</v>
      </c>
      <c r="B1545">
        <v>56</v>
      </c>
      <c r="C1545" t="s">
        <v>17</v>
      </c>
      <c r="D1545" t="s">
        <v>32</v>
      </c>
      <c r="E1545" t="s">
        <v>19</v>
      </c>
      <c r="F1545">
        <v>89</v>
      </c>
      <c r="G1545" t="s">
        <v>148</v>
      </c>
      <c r="H1545" t="s">
        <v>42</v>
      </c>
      <c r="I1545" t="s">
        <v>124</v>
      </c>
      <c r="J1545" t="s">
        <v>55</v>
      </c>
      <c r="K1545">
        <v>4</v>
      </c>
      <c r="L1545" t="s">
        <v>150</v>
      </c>
      <c r="M1545" t="s">
        <v>52</v>
      </c>
      <c r="N1545" t="s">
        <v>24</v>
      </c>
      <c r="O1545" t="s">
        <v>24</v>
      </c>
      <c r="P1545">
        <v>24</v>
      </c>
      <c r="Q1545" t="s">
        <v>26</v>
      </c>
      <c r="R1545" t="s">
        <v>47</v>
      </c>
      <c r="S1545" t="str">
        <f t="shared" si="24"/>
        <v>Senior</v>
      </c>
    </row>
    <row r="1546" spans="1:19" x14ac:dyDescent="0.3">
      <c r="A1546">
        <v>1545</v>
      </c>
      <c r="B1546">
        <v>30</v>
      </c>
      <c r="C1546" t="s">
        <v>17</v>
      </c>
      <c r="D1546" t="s">
        <v>104</v>
      </c>
      <c r="E1546" t="s">
        <v>65</v>
      </c>
      <c r="F1546">
        <v>24</v>
      </c>
      <c r="G1546" t="s">
        <v>70</v>
      </c>
      <c r="H1546" t="s">
        <v>42</v>
      </c>
      <c r="I1546" t="s">
        <v>30</v>
      </c>
      <c r="J1546" t="s">
        <v>35</v>
      </c>
      <c r="K1546">
        <v>3.9</v>
      </c>
      <c r="L1546" t="s">
        <v>150</v>
      </c>
      <c r="M1546" t="s">
        <v>52</v>
      </c>
      <c r="N1546" t="s">
        <v>24</v>
      </c>
      <c r="O1546" t="s">
        <v>24</v>
      </c>
      <c r="P1546">
        <v>17</v>
      </c>
      <c r="Q1546" t="s">
        <v>84</v>
      </c>
      <c r="R1546" t="s">
        <v>74</v>
      </c>
      <c r="S1546" t="str">
        <f t="shared" si="24"/>
        <v>Adult</v>
      </c>
    </row>
    <row r="1547" spans="1:19" x14ac:dyDescent="0.3">
      <c r="A1547">
        <v>1546</v>
      </c>
      <c r="B1547">
        <v>48</v>
      </c>
      <c r="C1547" t="s">
        <v>17</v>
      </c>
      <c r="D1547" t="s">
        <v>131</v>
      </c>
      <c r="E1547" t="s">
        <v>65</v>
      </c>
      <c r="F1547">
        <v>43</v>
      </c>
      <c r="G1547" t="s">
        <v>77</v>
      </c>
      <c r="H1547" t="s">
        <v>42</v>
      </c>
      <c r="I1547" t="s">
        <v>92</v>
      </c>
      <c r="J1547" t="s">
        <v>23</v>
      </c>
      <c r="K1547">
        <v>4.9000000000000004</v>
      </c>
      <c r="L1547" t="s">
        <v>150</v>
      </c>
      <c r="M1547" t="s">
        <v>72</v>
      </c>
      <c r="N1547" t="s">
        <v>24</v>
      </c>
      <c r="O1547" t="s">
        <v>24</v>
      </c>
      <c r="P1547">
        <v>49</v>
      </c>
      <c r="Q1547" t="s">
        <v>73</v>
      </c>
      <c r="R1547" t="s">
        <v>47</v>
      </c>
      <c r="S1547" t="str">
        <f t="shared" si="24"/>
        <v>Adult</v>
      </c>
    </row>
    <row r="1548" spans="1:19" x14ac:dyDescent="0.3">
      <c r="A1548">
        <v>1547</v>
      </c>
      <c r="B1548">
        <v>60</v>
      </c>
      <c r="C1548" t="s">
        <v>17</v>
      </c>
      <c r="D1548" t="s">
        <v>48</v>
      </c>
      <c r="E1548" t="s">
        <v>40</v>
      </c>
      <c r="F1548">
        <v>51</v>
      </c>
      <c r="G1548" t="s">
        <v>45</v>
      </c>
      <c r="H1548" t="s">
        <v>90</v>
      </c>
      <c r="I1548" t="s">
        <v>71</v>
      </c>
      <c r="J1548" t="s">
        <v>51</v>
      </c>
      <c r="K1548">
        <v>3.8</v>
      </c>
      <c r="L1548" t="s">
        <v>150</v>
      </c>
      <c r="M1548" t="s">
        <v>25</v>
      </c>
      <c r="N1548" t="s">
        <v>24</v>
      </c>
      <c r="O1548" t="s">
        <v>24</v>
      </c>
      <c r="P1548">
        <v>17</v>
      </c>
      <c r="Q1548" t="s">
        <v>73</v>
      </c>
      <c r="R1548" t="s">
        <v>47</v>
      </c>
      <c r="S1548" t="str">
        <f t="shared" si="24"/>
        <v>Senior</v>
      </c>
    </row>
    <row r="1549" spans="1:19" x14ac:dyDescent="0.3">
      <c r="A1549">
        <v>1548</v>
      </c>
      <c r="B1549">
        <v>46</v>
      </c>
      <c r="C1549" t="s">
        <v>17</v>
      </c>
      <c r="D1549" t="s">
        <v>122</v>
      </c>
      <c r="E1549" t="s">
        <v>65</v>
      </c>
      <c r="F1549">
        <v>46</v>
      </c>
      <c r="G1549" t="s">
        <v>129</v>
      </c>
      <c r="H1549" t="s">
        <v>21</v>
      </c>
      <c r="I1549" t="s">
        <v>83</v>
      </c>
      <c r="J1549" t="s">
        <v>51</v>
      </c>
      <c r="K1549">
        <v>3.5</v>
      </c>
      <c r="L1549" t="s">
        <v>150</v>
      </c>
      <c r="M1549" t="s">
        <v>52</v>
      </c>
      <c r="N1549" t="s">
        <v>24</v>
      </c>
      <c r="O1549" t="s">
        <v>24</v>
      </c>
      <c r="P1549">
        <v>40</v>
      </c>
      <c r="Q1549" t="s">
        <v>31</v>
      </c>
      <c r="R1549" t="s">
        <v>56</v>
      </c>
      <c r="S1549" t="str">
        <f t="shared" si="24"/>
        <v>Adult</v>
      </c>
    </row>
    <row r="1550" spans="1:19" x14ac:dyDescent="0.3">
      <c r="A1550">
        <v>1549</v>
      </c>
      <c r="B1550">
        <v>69</v>
      </c>
      <c r="C1550" t="s">
        <v>17</v>
      </c>
      <c r="D1550" t="s">
        <v>79</v>
      </c>
      <c r="E1550" t="s">
        <v>19</v>
      </c>
      <c r="F1550">
        <v>32</v>
      </c>
      <c r="G1550" t="s">
        <v>126</v>
      </c>
      <c r="H1550" t="s">
        <v>42</v>
      </c>
      <c r="I1550" t="s">
        <v>63</v>
      </c>
      <c r="J1550" t="s">
        <v>51</v>
      </c>
      <c r="K1550">
        <v>3.7</v>
      </c>
      <c r="L1550" t="s">
        <v>150</v>
      </c>
      <c r="M1550" t="s">
        <v>72</v>
      </c>
      <c r="N1550" t="s">
        <v>24</v>
      </c>
      <c r="O1550" t="s">
        <v>24</v>
      </c>
      <c r="P1550">
        <v>43</v>
      </c>
      <c r="Q1550" t="s">
        <v>73</v>
      </c>
      <c r="R1550" t="s">
        <v>38</v>
      </c>
      <c r="S1550" t="str">
        <f t="shared" si="24"/>
        <v>Senior</v>
      </c>
    </row>
    <row r="1551" spans="1:19" x14ac:dyDescent="0.3">
      <c r="A1551">
        <v>1550</v>
      </c>
      <c r="B1551">
        <v>19</v>
      </c>
      <c r="C1551" t="s">
        <v>17</v>
      </c>
      <c r="D1551" t="s">
        <v>48</v>
      </c>
      <c r="E1551" t="s">
        <v>40</v>
      </c>
      <c r="F1551">
        <v>55</v>
      </c>
      <c r="G1551" t="s">
        <v>109</v>
      </c>
      <c r="H1551" t="s">
        <v>42</v>
      </c>
      <c r="I1551" t="s">
        <v>92</v>
      </c>
      <c r="J1551" t="s">
        <v>35</v>
      </c>
      <c r="K1551">
        <v>2.9</v>
      </c>
      <c r="L1551" t="s">
        <v>150</v>
      </c>
      <c r="M1551" t="s">
        <v>68</v>
      </c>
      <c r="N1551" t="s">
        <v>24</v>
      </c>
      <c r="O1551" t="s">
        <v>24</v>
      </c>
      <c r="P1551">
        <v>19</v>
      </c>
      <c r="Q1551" t="s">
        <v>84</v>
      </c>
      <c r="R1551" t="s">
        <v>95</v>
      </c>
      <c r="S1551" t="str">
        <f t="shared" si="24"/>
        <v>Teenager</v>
      </c>
    </row>
    <row r="1552" spans="1:19" x14ac:dyDescent="0.3">
      <c r="A1552">
        <v>1551</v>
      </c>
      <c r="B1552">
        <v>66</v>
      </c>
      <c r="C1552" t="s">
        <v>17</v>
      </c>
      <c r="D1552" t="s">
        <v>87</v>
      </c>
      <c r="E1552" t="s">
        <v>65</v>
      </c>
      <c r="F1552">
        <v>26</v>
      </c>
      <c r="G1552" t="s">
        <v>70</v>
      </c>
      <c r="H1552" t="s">
        <v>34</v>
      </c>
      <c r="I1552" t="s">
        <v>92</v>
      </c>
      <c r="J1552" t="s">
        <v>51</v>
      </c>
      <c r="K1552">
        <v>2.8</v>
      </c>
      <c r="L1552" t="s">
        <v>150</v>
      </c>
      <c r="M1552" t="s">
        <v>36</v>
      </c>
      <c r="N1552" t="s">
        <v>24</v>
      </c>
      <c r="O1552" t="s">
        <v>24</v>
      </c>
      <c r="P1552">
        <v>40</v>
      </c>
      <c r="Q1552" t="s">
        <v>73</v>
      </c>
      <c r="R1552" t="s">
        <v>56</v>
      </c>
      <c r="S1552" t="str">
        <f t="shared" si="24"/>
        <v>Senior</v>
      </c>
    </row>
    <row r="1553" spans="1:19" x14ac:dyDescent="0.3">
      <c r="A1553">
        <v>1552</v>
      </c>
      <c r="B1553">
        <v>64</v>
      </c>
      <c r="C1553" t="s">
        <v>17</v>
      </c>
      <c r="D1553" t="s">
        <v>64</v>
      </c>
      <c r="E1553" t="s">
        <v>65</v>
      </c>
      <c r="F1553">
        <v>29</v>
      </c>
      <c r="G1553" t="s">
        <v>146</v>
      </c>
      <c r="H1553" t="s">
        <v>42</v>
      </c>
      <c r="I1553" t="s">
        <v>76</v>
      </c>
      <c r="J1553" t="s">
        <v>51</v>
      </c>
      <c r="K1553">
        <v>3.7</v>
      </c>
      <c r="L1553" t="s">
        <v>150</v>
      </c>
      <c r="M1553" t="s">
        <v>68</v>
      </c>
      <c r="N1553" t="s">
        <v>24</v>
      </c>
      <c r="O1553" t="s">
        <v>24</v>
      </c>
      <c r="P1553">
        <v>13</v>
      </c>
      <c r="Q1553" t="s">
        <v>37</v>
      </c>
      <c r="R1553" t="s">
        <v>86</v>
      </c>
      <c r="S1553" t="str">
        <f t="shared" si="24"/>
        <v>Senior</v>
      </c>
    </row>
    <row r="1554" spans="1:19" x14ac:dyDescent="0.3">
      <c r="A1554">
        <v>1553</v>
      </c>
      <c r="B1554">
        <v>54</v>
      </c>
      <c r="C1554" t="s">
        <v>17</v>
      </c>
      <c r="D1554" t="s">
        <v>18</v>
      </c>
      <c r="E1554" t="s">
        <v>19</v>
      </c>
      <c r="F1554">
        <v>49</v>
      </c>
      <c r="G1554" t="s">
        <v>128</v>
      </c>
      <c r="H1554" t="s">
        <v>21</v>
      </c>
      <c r="I1554" t="s">
        <v>71</v>
      </c>
      <c r="J1554" t="s">
        <v>35</v>
      </c>
      <c r="K1554">
        <v>3</v>
      </c>
      <c r="L1554" t="s">
        <v>150</v>
      </c>
      <c r="M1554" t="s">
        <v>25</v>
      </c>
      <c r="N1554" t="s">
        <v>24</v>
      </c>
      <c r="O1554" t="s">
        <v>24</v>
      </c>
      <c r="P1554">
        <v>20</v>
      </c>
      <c r="Q1554" t="s">
        <v>37</v>
      </c>
      <c r="R1554" t="s">
        <v>86</v>
      </c>
      <c r="S1554" t="str">
        <f t="shared" si="24"/>
        <v>Senior</v>
      </c>
    </row>
    <row r="1555" spans="1:19" x14ac:dyDescent="0.3">
      <c r="A1555">
        <v>1554</v>
      </c>
      <c r="B1555">
        <v>27</v>
      </c>
      <c r="C1555" t="s">
        <v>17</v>
      </c>
      <c r="D1555" t="s">
        <v>18</v>
      </c>
      <c r="E1555" t="s">
        <v>19</v>
      </c>
      <c r="F1555">
        <v>45</v>
      </c>
      <c r="G1555" t="s">
        <v>77</v>
      </c>
      <c r="H1555" t="s">
        <v>42</v>
      </c>
      <c r="I1555" t="s">
        <v>124</v>
      </c>
      <c r="J1555" t="s">
        <v>35</v>
      </c>
      <c r="K1555">
        <v>4.8</v>
      </c>
      <c r="L1555" t="s">
        <v>150</v>
      </c>
      <c r="M1555" t="s">
        <v>36</v>
      </c>
      <c r="N1555" t="s">
        <v>24</v>
      </c>
      <c r="O1555" t="s">
        <v>24</v>
      </c>
      <c r="P1555">
        <v>21</v>
      </c>
      <c r="Q1555" t="s">
        <v>84</v>
      </c>
      <c r="R1555" t="s">
        <v>56</v>
      </c>
      <c r="S1555" t="str">
        <f t="shared" si="24"/>
        <v>Adult</v>
      </c>
    </row>
    <row r="1556" spans="1:19" x14ac:dyDescent="0.3">
      <c r="A1556">
        <v>1555</v>
      </c>
      <c r="B1556">
        <v>64</v>
      </c>
      <c r="C1556" t="s">
        <v>17</v>
      </c>
      <c r="D1556" t="s">
        <v>57</v>
      </c>
      <c r="E1556" t="s">
        <v>19</v>
      </c>
      <c r="F1556">
        <v>48</v>
      </c>
      <c r="G1556" t="s">
        <v>138</v>
      </c>
      <c r="H1556" t="s">
        <v>34</v>
      </c>
      <c r="I1556" t="s">
        <v>91</v>
      </c>
      <c r="J1556" t="s">
        <v>23</v>
      </c>
      <c r="K1556">
        <v>2.7</v>
      </c>
      <c r="L1556" t="s">
        <v>150</v>
      </c>
      <c r="M1556" t="s">
        <v>52</v>
      </c>
      <c r="N1556" t="s">
        <v>24</v>
      </c>
      <c r="O1556" t="s">
        <v>24</v>
      </c>
      <c r="P1556">
        <v>18</v>
      </c>
      <c r="Q1556" t="s">
        <v>31</v>
      </c>
      <c r="R1556" t="s">
        <v>74</v>
      </c>
      <c r="S1556" t="str">
        <f t="shared" si="24"/>
        <v>Senior</v>
      </c>
    </row>
    <row r="1557" spans="1:19" x14ac:dyDescent="0.3">
      <c r="A1557">
        <v>1556</v>
      </c>
      <c r="B1557">
        <v>43</v>
      </c>
      <c r="C1557" t="s">
        <v>17</v>
      </c>
      <c r="D1557" t="s">
        <v>57</v>
      </c>
      <c r="E1557" t="s">
        <v>19</v>
      </c>
      <c r="F1557">
        <v>47</v>
      </c>
      <c r="G1557" t="s">
        <v>121</v>
      </c>
      <c r="H1557" t="s">
        <v>34</v>
      </c>
      <c r="I1557" t="s">
        <v>107</v>
      </c>
      <c r="J1557" t="s">
        <v>23</v>
      </c>
      <c r="K1557">
        <v>4.5</v>
      </c>
      <c r="L1557" t="s">
        <v>150</v>
      </c>
      <c r="M1557" t="s">
        <v>36</v>
      </c>
      <c r="N1557" t="s">
        <v>24</v>
      </c>
      <c r="O1557" t="s">
        <v>24</v>
      </c>
      <c r="P1557">
        <v>44</v>
      </c>
      <c r="Q1557" t="s">
        <v>31</v>
      </c>
      <c r="R1557" t="s">
        <v>56</v>
      </c>
      <c r="S1557" t="str">
        <f t="shared" si="24"/>
        <v>Adult</v>
      </c>
    </row>
    <row r="1558" spans="1:19" x14ac:dyDescent="0.3">
      <c r="A1558">
        <v>1557</v>
      </c>
      <c r="B1558">
        <v>43</v>
      </c>
      <c r="C1558" t="s">
        <v>17</v>
      </c>
      <c r="D1558" t="s">
        <v>102</v>
      </c>
      <c r="E1558" t="s">
        <v>19</v>
      </c>
      <c r="F1558">
        <v>57</v>
      </c>
      <c r="G1558" t="s">
        <v>88</v>
      </c>
      <c r="H1558" t="s">
        <v>42</v>
      </c>
      <c r="I1558" t="s">
        <v>78</v>
      </c>
      <c r="J1558" t="s">
        <v>55</v>
      </c>
      <c r="K1558">
        <v>2.7</v>
      </c>
      <c r="L1558" t="s">
        <v>150</v>
      </c>
      <c r="M1558" t="s">
        <v>52</v>
      </c>
      <c r="N1558" t="s">
        <v>24</v>
      </c>
      <c r="O1558" t="s">
        <v>24</v>
      </c>
      <c r="P1558">
        <v>26</v>
      </c>
      <c r="Q1558" t="s">
        <v>37</v>
      </c>
      <c r="R1558" t="s">
        <v>56</v>
      </c>
      <c r="S1558" t="str">
        <f t="shared" si="24"/>
        <v>Adult</v>
      </c>
    </row>
    <row r="1559" spans="1:19" x14ac:dyDescent="0.3">
      <c r="A1559">
        <v>1558</v>
      </c>
      <c r="B1559">
        <v>27</v>
      </c>
      <c r="C1559" t="s">
        <v>17</v>
      </c>
      <c r="D1559" t="s">
        <v>130</v>
      </c>
      <c r="E1559" t="s">
        <v>65</v>
      </c>
      <c r="F1559">
        <v>34</v>
      </c>
      <c r="G1559" t="s">
        <v>145</v>
      </c>
      <c r="H1559" t="s">
        <v>21</v>
      </c>
      <c r="I1559" t="s">
        <v>134</v>
      </c>
      <c r="J1559" t="s">
        <v>55</v>
      </c>
      <c r="K1559">
        <v>3.5</v>
      </c>
      <c r="L1559" t="s">
        <v>150</v>
      </c>
      <c r="M1559" t="s">
        <v>43</v>
      </c>
      <c r="N1559" t="s">
        <v>24</v>
      </c>
      <c r="O1559" t="s">
        <v>24</v>
      </c>
      <c r="P1559">
        <v>34</v>
      </c>
      <c r="Q1559" t="s">
        <v>44</v>
      </c>
      <c r="R1559" t="s">
        <v>56</v>
      </c>
      <c r="S1559" t="str">
        <f t="shared" si="24"/>
        <v>Adult</v>
      </c>
    </row>
    <row r="1560" spans="1:19" x14ac:dyDescent="0.3">
      <c r="A1560">
        <v>1559</v>
      </c>
      <c r="B1560">
        <v>35</v>
      </c>
      <c r="C1560" t="s">
        <v>17</v>
      </c>
      <c r="D1560" t="s">
        <v>87</v>
      </c>
      <c r="E1560" t="s">
        <v>65</v>
      </c>
      <c r="F1560">
        <v>75</v>
      </c>
      <c r="G1560" t="s">
        <v>128</v>
      </c>
      <c r="H1560" t="s">
        <v>90</v>
      </c>
      <c r="I1560" t="s">
        <v>83</v>
      </c>
      <c r="J1560" t="s">
        <v>55</v>
      </c>
      <c r="K1560">
        <v>3.5</v>
      </c>
      <c r="L1560" t="s">
        <v>150</v>
      </c>
      <c r="M1560" t="s">
        <v>25</v>
      </c>
      <c r="N1560" t="s">
        <v>24</v>
      </c>
      <c r="O1560" t="s">
        <v>24</v>
      </c>
      <c r="P1560">
        <v>24</v>
      </c>
      <c r="Q1560" t="s">
        <v>37</v>
      </c>
      <c r="R1560" t="s">
        <v>95</v>
      </c>
      <c r="S1560" t="str">
        <f t="shared" si="24"/>
        <v>Adult</v>
      </c>
    </row>
    <row r="1561" spans="1:19" x14ac:dyDescent="0.3">
      <c r="A1561">
        <v>1560</v>
      </c>
      <c r="B1561">
        <v>43</v>
      </c>
      <c r="C1561" t="s">
        <v>17</v>
      </c>
      <c r="D1561" t="s">
        <v>117</v>
      </c>
      <c r="E1561" t="s">
        <v>65</v>
      </c>
      <c r="F1561">
        <v>94</v>
      </c>
      <c r="G1561" t="s">
        <v>45</v>
      </c>
      <c r="H1561" t="s">
        <v>21</v>
      </c>
      <c r="I1561" t="s">
        <v>116</v>
      </c>
      <c r="J1561" t="s">
        <v>55</v>
      </c>
      <c r="K1561">
        <v>4.5</v>
      </c>
      <c r="L1561" t="s">
        <v>150</v>
      </c>
      <c r="M1561" t="s">
        <v>72</v>
      </c>
      <c r="N1561" t="s">
        <v>24</v>
      </c>
      <c r="O1561" t="s">
        <v>24</v>
      </c>
      <c r="P1561">
        <v>23</v>
      </c>
      <c r="Q1561" t="s">
        <v>44</v>
      </c>
      <c r="R1561" t="s">
        <v>27</v>
      </c>
      <c r="S1561" t="str">
        <f t="shared" si="24"/>
        <v>Adult</v>
      </c>
    </row>
    <row r="1562" spans="1:19" x14ac:dyDescent="0.3">
      <c r="A1562">
        <v>1561</v>
      </c>
      <c r="B1562">
        <v>57</v>
      </c>
      <c r="C1562" t="s">
        <v>17</v>
      </c>
      <c r="D1562" t="s">
        <v>122</v>
      </c>
      <c r="E1562" t="s">
        <v>65</v>
      </c>
      <c r="F1562">
        <v>84</v>
      </c>
      <c r="G1562" t="s">
        <v>45</v>
      </c>
      <c r="H1562" t="s">
        <v>42</v>
      </c>
      <c r="I1562" t="s">
        <v>83</v>
      </c>
      <c r="J1562" t="s">
        <v>23</v>
      </c>
      <c r="K1562">
        <v>3.8</v>
      </c>
      <c r="L1562" t="s">
        <v>150</v>
      </c>
      <c r="M1562" t="s">
        <v>36</v>
      </c>
      <c r="N1562" t="s">
        <v>24</v>
      </c>
      <c r="O1562" t="s">
        <v>24</v>
      </c>
      <c r="P1562">
        <v>3</v>
      </c>
      <c r="Q1562" t="s">
        <v>84</v>
      </c>
      <c r="R1562" t="s">
        <v>38</v>
      </c>
      <c r="S1562" t="str">
        <f t="shared" si="24"/>
        <v>Senior</v>
      </c>
    </row>
    <row r="1563" spans="1:19" x14ac:dyDescent="0.3">
      <c r="A1563">
        <v>1562</v>
      </c>
      <c r="B1563">
        <v>50</v>
      </c>
      <c r="C1563" t="s">
        <v>17</v>
      </c>
      <c r="D1563" t="s">
        <v>117</v>
      </c>
      <c r="E1563" t="s">
        <v>65</v>
      </c>
      <c r="F1563">
        <v>38</v>
      </c>
      <c r="G1563" t="s">
        <v>89</v>
      </c>
      <c r="H1563" t="s">
        <v>42</v>
      </c>
      <c r="I1563" t="s">
        <v>124</v>
      </c>
      <c r="J1563" t="s">
        <v>51</v>
      </c>
      <c r="K1563">
        <v>3.8</v>
      </c>
      <c r="L1563" t="s">
        <v>150</v>
      </c>
      <c r="M1563" t="s">
        <v>52</v>
      </c>
      <c r="N1563" t="s">
        <v>24</v>
      </c>
      <c r="O1563" t="s">
        <v>24</v>
      </c>
      <c r="P1563">
        <v>2</v>
      </c>
      <c r="Q1563" t="s">
        <v>73</v>
      </c>
      <c r="R1563" t="s">
        <v>56</v>
      </c>
      <c r="S1563" t="str">
        <f t="shared" si="24"/>
        <v>Adult</v>
      </c>
    </row>
    <row r="1564" spans="1:19" x14ac:dyDescent="0.3">
      <c r="A1564">
        <v>1563</v>
      </c>
      <c r="B1564">
        <v>37</v>
      </c>
      <c r="C1564" t="s">
        <v>17</v>
      </c>
      <c r="D1564" t="s">
        <v>117</v>
      </c>
      <c r="E1564" t="s">
        <v>65</v>
      </c>
      <c r="F1564">
        <v>75</v>
      </c>
      <c r="G1564" t="s">
        <v>88</v>
      </c>
      <c r="H1564" t="s">
        <v>42</v>
      </c>
      <c r="I1564" t="s">
        <v>71</v>
      </c>
      <c r="J1564" t="s">
        <v>23</v>
      </c>
      <c r="K1564">
        <v>3.2</v>
      </c>
      <c r="L1564" t="s">
        <v>150</v>
      </c>
      <c r="M1564" t="s">
        <v>43</v>
      </c>
      <c r="N1564" t="s">
        <v>24</v>
      </c>
      <c r="O1564" t="s">
        <v>24</v>
      </c>
      <c r="P1564">
        <v>23</v>
      </c>
      <c r="Q1564" t="s">
        <v>26</v>
      </c>
      <c r="R1564" t="s">
        <v>74</v>
      </c>
      <c r="S1564" t="str">
        <f t="shared" si="24"/>
        <v>Adult</v>
      </c>
    </row>
    <row r="1565" spans="1:19" x14ac:dyDescent="0.3">
      <c r="A1565">
        <v>1564</v>
      </c>
      <c r="B1565">
        <v>68</v>
      </c>
      <c r="C1565" t="s">
        <v>17</v>
      </c>
      <c r="D1565" t="s">
        <v>93</v>
      </c>
      <c r="E1565" t="s">
        <v>19</v>
      </c>
      <c r="F1565">
        <v>44</v>
      </c>
      <c r="G1565" t="s">
        <v>109</v>
      </c>
      <c r="H1565" t="s">
        <v>42</v>
      </c>
      <c r="I1565" t="s">
        <v>83</v>
      </c>
      <c r="J1565" t="s">
        <v>55</v>
      </c>
      <c r="K1565">
        <v>4.3</v>
      </c>
      <c r="L1565" t="s">
        <v>150</v>
      </c>
      <c r="M1565" t="s">
        <v>43</v>
      </c>
      <c r="N1565" t="s">
        <v>24</v>
      </c>
      <c r="O1565" t="s">
        <v>24</v>
      </c>
      <c r="P1565">
        <v>8</v>
      </c>
      <c r="Q1565" t="s">
        <v>31</v>
      </c>
      <c r="R1565" t="s">
        <v>38</v>
      </c>
      <c r="S1565" t="str">
        <f t="shared" si="24"/>
        <v>Senior</v>
      </c>
    </row>
    <row r="1566" spans="1:19" x14ac:dyDescent="0.3">
      <c r="A1566">
        <v>1565</v>
      </c>
      <c r="B1566">
        <v>22</v>
      </c>
      <c r="C1566" t="s">
        <v>17</v>
      </c>
      <c r="D1566" t="s">
        <v>130</v>
      </c>
      <c r="E1566" t="s">
        <v>65</v>
      </c>
      <c r="F1566">
        <v>33</v>
      </c>
      <c r="G1566" t="s">
        <v>97</v>
      </c>
      <c r="H1566" t="s">
        <v>90</v>
      </c>
      <c r="I1566" t="s">
        <v>46</v>
      </c>
      <c r="J1566" t="s">
        <v>51</v>
      </c>
      <c r="K1566">
        <v>4.5</v>
      </c>
      <c r="L1566" t="s">
        <v>150</v>
      </c>
      <c r="M1566" t="s">
        <v>43</v>
      </c>
      <c r="N1566" t="s">
        <v>24</v>
      </c>
      <c r="O1566" t="s">
        <v>24</v>
      </c>
      <c r="P1566">
        <v>30</v>
      </c>
      <c r="Q1566" t="s">
        <v>84</v>
      </c>
      <c r="R1566" t="s">
        <v>95</v>
      </c>
      <c r="S1566" t="str">
        <f t="shared" si="24"/>
        <v>Adult</v>
      </c>
    </row>
    <row r="1567" spans="1:19" x14ac:dyDescent="0.3">
      <c r="A1567">
        <v>1566</v>
      </c>
      <c r="B1567">
        <v>58</v>
      </c>
      <c r="C1567" t="s">
        <v>17</v>
      </c>
      <c r="D1567" t="s">
        <v>87</v>
      </c>
      <c r="E1567" t="s">
        <v>65</v>
      </c>
      <c r="F1567">
        <v>93</v>
      </c>
      <c r="G1567" t="s">
        <v>133</v>
      </c>
      <c r="H1567" t="s">
        <v>21</v>
      </c>
      <c r="I1567" t="s">
        <v>98</v>
      </c>
      <c r="J1567" t="s">
        <v>55</v>
      </c>
      <c r="K1567">
        <v>4.2</v>
      </c>
      <c r="L1567" t="s">
        <v>150</v>
      </c>
      <c r="M1567" t="s">
        <v>36</v>
      </c>
      <c r="N1567" t="s">
        <v>24</v>
      </c>
      <c r="O1567" t="s">
        <v>24</v>
      </c>
      <c r="P1567">
        <v>48</v>
      </c>
      <c r="Q1567" t="s">
        <v>44</v>
      </c>
      <c r="R1567" t="s">
        <v>47</v>
      </c>
      <c r="S1567" t="str">
        <f t="shared" si="24"/>
        <v>Senior</v>
      </c>
    </row>
    <row r="1568" spans="1:19" x14ac:dyDescent="0.3">
      <c r="A1568">
        <v>1567</v>
      </c>
      <c r="B1568">
        <v>48</v>
      </c>
      <c r="C1568" t="s">
        <v>17</v>
      </c>
      <c r="D1568" t="s">
        <v>48</v>
      </c>
      <c r="E1568" t="s">
        <v>40</v>
      </c>
      <c r="F1568">
        <v>99</v>
      </c>
      <c r="G1568" t="s">
        <v>49</v>
      </c>
      <c r="H1568" t="s">
        <v>34</v>
      </c>
      <c r="I1568" t="s">
        <v>94</v>
      </c>
      <c r="J1568" t="s">
        <v>23</v>
      </c>
      <c r="K1568">
        <v>3</v>
      </c>
      <c r="L1568" t="s">
        <v>150</v>
      </c>
      <c r="M1568" t="s">
        <v>36</v>
      </c>
      <c r="N1568" t="s">
        <v>24</v>
      </c>
      <c r="O1568" t="s">
        <v>24</v>
      </c>
      <c r="P1568">
        <v>21</v>
      </c>
      <c r="Q1568" t="s">
        <v>31</v>
      </c>
      <c r="R1568" t="s">
        <v>74</v>
      </c>
      <c r="S1568" t="str">
        <f t="shared" si="24"/>
        <v>Adult</v>
      </c>
    </row>
    <row r="1569" spans="1:19" x14ac:dyDescent="0.3">
      <c r="A1569">
        <v>1568</v>
      </c>
      <c r="B1569">
        <v>30</v>
      </c>
      <c r="C1569" t="s">
        <v>17</v>
      </c>
      <c r="D1569" t="s">
        <v>130</v>
      </c>
      <c r="E1569" t="s">
        <v>65</v>
      </c>
      <c r="F1569">
        <v>33</v>
      </c>
      <c r="G1569" t="s">
        <v>146</v>
      </c>
      <c r="H1569" t="s">
        <v>42</v>
      </c>
      <c r="I1569" t="s">
        <v>46</v>
      </c>
      <c r="J1569" t="s">
        <v>35</v>
      </c>
      <c r="K1569">
        <v>4.0999999999999996</v>
      </c>
      <c r="L1569" t="s">
        <v>150</v>
      </c>
      <c r="M1569" t="s">
        <v>52</v>
      </c>
      <c r="N1569" t="s">
        <v>24</v>
      </c>
      <c r="O1569" t="s">
        <v>24</v>
      </c>
      <c r="P1569">
        <v>9</v>
      </c>
      <c r="Q1569" t="s">
        <v>31</v>
      </c>
      <c r="R1569" t="s">
        <v>86</v>
      </c>
      <c r="S1569" t="str">
        <f t="shared" si="24"/>
        <v>Adult</v>
      </c>
    </row>
    <row r="1570" spans="1:19" x14ac:dyDescent="0.3">
      <c r="A1570">
        <v>1569</v>
      </c>
      <c r="B1570">
        <v>51</v>
      </c>
      <c r="C1570" t="s">
        <v>17</v>
      </c>
      <c r="D1570" t="s">
        <v>48</v>
      </c>
      <c r="E1570" t="s">
        <v>40</v>
      </c>
      <c r="F1570">
        <v>76</v>
      </c>
      <c r="G1570" t="s">
        <v>147</v>
      </c>
      <c r="H1570" t="s">
        <v>21</v>
      </c>
      <c r="I1570" t="s">
        <v>132</v>
      </c>
      <c r="J1570" t="s">
        <v>35</v>
      </c>
      <c r="K1570">
        <v>4.5999999999999996</v>
      </c>
      <c r="L1570" t="s">
        <v>150</v>
      </c>
      <c r="M1570" t="s">
        <v>72</v>
      </c>
      <c r="N1570" t="s">
        <v>24</v>
      </c>
      <c r="O1570" t="s">
        <v>24</v>
      </c>
      <c r="P1570">
        <v>8</v>
      </c>
      <c r="Q1570" t="s">
        <v>84</v>
      </c>
      <c r="R1570" t="s">
        <v>86</v>
      </c>
      <c r="S1570" t="str">
        <f t="shared" si="24"/>
        <v>Senior</v>
      </c>
    </row>
    <row r="1571" spans="1:19" x14ac:dyDescent="0.3">
      <c r="A1571">
        <v>1570</v>
      </c>
      <c r="B1571">
        <v>20</v>
      </c>
      <c r="C1571" t="s">
        <v>17</v>
      </c>
      <c r="D1571" t="s">
        <v>85</v>
      </c>
      <c r="E1571" t="s">
        <v>19</v>
      </c>
      <c r="F1571">
        <v>63</v>
      </c>
      <c r="G1571" t="s">
        <v>75</v>
      </c>
      <c r="H1571" t="s">
        <v>42</v>
      </c>
      <c r="I1571" t="s">
        <v>119</v>
      </c>
      <c r="J1571" t="s">
        <v>51</v>
      </c>
      <c r="K1571">
        <v>2.9</v>
      </c>
      <c r="L1571" t="s">
        <v>150</v>
      </c>
      <c r="M1571" t="s">
        <v>52</v>
      </c>
      <c r="N1571" t="s">
        <v>24</v>
      </c>
      <c r="O1571" t="s">
        <v>24</v>
      </c>
      <c r="P1571">
        <v>29</v>
      </c>
      <c r="Q1571" t="s">
        <v>84</v>
      </c>
      <c r="R1571" t="s">
        <v>38</v>
      </c>
      <c r="S1571" t="str">
        <f t="shared" si="24"/>
        <v>Adult</v>
      </c>
    </row>
    <row r="1572" spans="1:19" x14ac:dyDescent="0.3">
      <c r="A1572">
        <v>1571</v>
      </c>
      <c r="B1572">
        <v>30</v>
      </c>
      <c r="C1572" t="s">
        <v>17</v>
      </c>
      <c r="D1572" t="s">
        <v>93</v>
      </c>
      <c r="E1572" t="s">
        <v>19</v>
      </c>
      <c r="F1572">
        <v>41</v>
      </c>
      <c r="G1572" t="s">
        <v>66</v>
      </c>
      <c r="H1572" t="s">
        <v>21</v>
      </c>
      <c r="I1572" t="s">
        <v>108</v>
      </c>
      <c r="J1572" t="s">
        <v>23</v>
      </c>
      <c r="K1572">
        <v>4.8</v>
      </c>
      <c r="L1572" t="s">
        <v>150</v>
      </c>
      <c r="M1572" t="s">
        <v>43</v>
      </c>
      <c r="N1572" t="s">
        <v>24</v>
      </c>
      <c r="O1572" t="s">
        <v>24</v>
      </c>
      <c r="P1572">
        <v>3</v>
      </c>
      <c r="Q1572" t="s">
        <v>73</v>
      </c>
      <c r="R1572" t="s">
        <v>95</v>
      </c>
      <c r="S1572" t="str">
        <f t="shared" si="24"/>
        <v>Adult</v>
      </c>
    </row>
    <row r="1573" spans="1:19" x14ac:dyDescent="0.3">
      <c r="A1573">
        <v>1572</v>
      </c>
      <c r="B1573">
        <v>28</v>
      </c>
      <c r="C1573" t="s">
        <v>17</v>
      </c>
      <c r="D1573" t="s">
        <v>104</v>
      </c>
      <c r="E1573" t="s">
        <v>65</v>
      </c>
      <c r="F1573">
        <v>88</v>
      </c>
      <c r="G1573" t="s">
        <v>110</v>
      </c>
      <c r="H1573" t="s">
        <v>21</v>
      </c>
      <c r="I1573" t="s">
        <v>63</v>
      </c>
      <c r="J1573" t="s">
        <v>23</v>
      </c>
      <c r="K1573">
        <v>4.5</v>
      </c>
      <c r="L1573" t="s">
        <v>150</v>
      </c>
      <c r="M1573" t="s">
        <v>43</v>
      </c>
      <c r="N1573" t="s">
        <v>24</v>
      </c>
      <c r="O1573" t="s">
        <v>24</v>
      </c>
      <c r="P1573">
        <v>11</v>
      </c>
      <c r="Q1573" t="s">
        <v>73</v>
      </c>
      <c r="R1573" t="s">
        <v>27</v>
      </c>
      <c r="S1573" t="str">
        <f t="shared" si="24"/>
        <v>Adult</v>
      </c>
    </row>
    <row r="1574" spans="1:19" x14ac:dyDescent="0.3">
      <c r="A1574">
        <v>1573</v>
      </c>
      <c r="B1574">
        <v>37</v>
      </c>
      <c r="C1574" t="s">
        <v>17</v>
      </c>
      <c r="D1574" t="s">
        <v>85</v>
      </c>
      <c r="E1574" t="s">
        <v>19</v>
      </c>
      <c r="F1574">
        <v>92</v>
      </c>
      <c r="G1574" t="s">
        <v>147</v>
      </c>
      <c r="H1574" t="s">
        <v>21</v>
      </c>
      <c r="I1574" t="s">
        <v>50</v>
      </c>
      <c r="J1574" t="s">
        <v>51</v>
      </c>
      <c r="K1574">
        <v>3.4</v>
      </c>
      <c r="L1574" t="s">
        <v>150</v>
      </c>
      <c r="M1574" t="s">
        <v>68</v>
      </c>
      <c r="N1574" t="s">
        <v>24</v>
      </c>
      <c r="O1574" t="s">
        <v>24</v>
      </c>
      <c r="P1574">
        <v>16</v>
      </c>
      <c r="Q1574" t="s">
        <v>84</v>
      </c>
      <c r="R1574" t="s">
        <v>86</v>
      </c>
      <c r="S1574" t="str">
        <f t="shared" si="24"/>
        <v>Adult</v>
      </c>
    </row>
    <row r="1575" spans="1:19" x14ac:dyDescent="0.3">
      <c r="A1575">
        <v>1574</v>
      </c>
      <c r="B1575">
        <v>36</v>
      </c>
      <c r="C1575" t="s">
        <v>17</v>
      </c>
      <c r="D1575" t="s">
        <v>111</v>
      </c>
      <c r="E1575" t="s">
        <v>19</v>
      </c>
      <c r="F1575">
        <v>31</v>
      </c>
      <c r="G1575" t="s">
        <v>112</v>
      </c>
      <c r="H1575" t="s">
        <v>21</v>
      </c>
      <c r="I1575" t="s">
        <v>124</v>
      </c>
      <c r="J1575" t="s">
        <v>51</v>
      </c>
      <c r="K1575">
        <v>4.3</v>
      </c>
      <c r="L1575" t="s">
        <v>150</v>
      </c>
      <c r="M1575" t="s">
        <v>68</v>
      </c>
      <c r="N1575" t="s">
        <v>24</v>
      </c>
      <c r="O1575" t="s">
        <v>24</v>
      </c>
      <c r="P1575">
        <v>25</v>
      </c>
      <c r="Q1575" t="s">
        <v>84</v>
      </c>
      <c r="R1575" t="s">
        <v>38</v>
      </c>
      <c r="S1575" t="str">
        <f t="shared" si="24"/>
        <v>Adult</v>
      </c>
    </row>
    <row r="1576" spans="1:19" x14ac:dyDescent="0.3">
      <c r="A1576">
        <v>1575</v>
      </c>
      <c r="B1576">
        <v>18</v>
      </c>
      <c r="C1576" t="s">
        <v>17</v>
      </c>
      <c r="D1576" t="s">
        <v>85</v>
      </c>
      <c r="E1576" t="s">
        <v>19</v>
      </c>
      <c r="F1576">
        <v>25</v>
      </c>
      <c r="G1576" t="s">
        <v>146</v>
      </c>
      <c r="H1576" t="s">
        <v>34</v>
      </c>
      <c r="I1576" t="s">
        <v>134</v>
      </c>
      <c r="J1576" t="s">
        <v>35</v>
      </c>
      <c r="K1576">
        <v>4.2</v>
      </c>
      <c r="L1576" t="s">
        <v>150</v>
      </c>
      <c r="M1576" t="s">
        <v>36</v>
      </c>
      <c r="N1576" t="s">
        <v>24</v>
      </c>
      <c r="O1576" t="s">
        <v>24</v>
      </c>
      <c r="P1576">
        <v>32</v>
      </c>
      <c r="Q1576" t="s">
        <v>44</v>
      </c>
      <c r="R1576" t="s">
        <v>74</v>
      </c>
      <c r="S1576" t="str">
        <f t="shared" si="24"/>
        <v>Teenager</v>
      </c>
    </row>
    <row r="1577" spans="1:19" x14ac:dyDescent="0.3">
      <c r="A1577">
        <v>1576</v>
      </c>
      <c r="B1577">
        <v>52</v>
      </c>
      <c r="C1577" t="s">
        <v>17</v>
      </c>
      <c r="D1577" t="s">
        <v>53</v>
      </c>
      <c r="E1577" t="s">
        <v>19</v>
      </c>
      <c r="F1577">
        <v>28</v>
      </c>
      <c r="G1577" t="s">
        <v>97</v>
      </c>
      <c r="H1577" t="s">
        <v>42</v>
      </c>
      <c r="I1577" t="s">
        <v>46</v>
      </c>
      <c r="J1577" t="s">
        <v>35</v>
      </c>
      <c r="K1577">
        <v>3.6</v>
      </c>
      <c r="L1577" t="s">
        <v>150</v>
      </c>
      <c r="M1577" t="s">
        <v>43</v>
      </c>
      <c r="N1577" t="s">
        <v>24</v>
      </c>
      <c r="O1577" t="s">
        <v>24</v>
      </c>
      <c r="P1577">
        <v>28</v>
      </c>
      <c r="Q1577" t="s">
        <v>31</v>
      </c>
      <c r="R1577" t="s">
        <v>27</v>
      </c>
      <c r="S1577" t="str">
        <f t="shared" si="24"/>
        <v>Senior</v>
      </c>
    </row>
    <row r="1578" spans="1:19" x14ac:dyDescent="0.3">
      <c r="A1578">
        <v>1577</v>
      </c>
      <c r="B1578">
        <v>56</v>
      </c>
      <c r="C1578" t="s">
        <v>17</v>
      </c>
      <c r="D1578" t="s">
        <v>79</v>
      </c>
      <c r="E1578" t="s">
        <v>19</v>
      </c>
      <c r="F1578">
        <v>75</v>
      </c>
      <c r="G1578" t="s">
        <v>149</v>
      </c>
      <c r="H1578" t="s">
        <v>42</v>
      </c>
      <c r="I1578" t="s">
        <v>50</v>
      </c>
      <c r="J1578" t="s">
        <v>35</v>
      </c>
      <c r="K1578">
        <v>3.7</v>
      </c>
      <c r="L1578" t="s">
        <v>150</v>
      </c>
      <c r="M1578" t="s">
        <v>68</v>
      </c>
      <c r="N1578" t="s">
        <v>24</v>
      </c>
      <c r="O1578" t="s">
        <v>24</v>
      </c>
      <c r="P1578">
        <v>36</v>
      </c>
      <c r="Q1578" t="s">
        <v>44</v>
      </c>
      <c r="R1578" t="s">
        <v>86</v>
      </c>
      <c r="S1578" t="str">
        <f t="shared" si="24"/>
        <v>Senior</v>
      </c>
    </row>
    <row r="1579" spans="1:19" x14ac:dyDescent="0.3">
      <c r="A1579">
        <v>1578</v>
      </c>
      <c r="B1579">
        <v>68</v>
      </c>
      <c r="C1579" t="s">
        <v>17</v>
      </c>
      <c r="D1579" t="s">
        <v>135</v>
      </c>
      <c r="E1579" t="s">
        <v>40</v>
      </c>
      <c r="F1579">
        <v>34</v>
      </c>
      <c r="G1579" t="s">
        <v>77</v>
      </c>
      <c r="H1579" t="s">
        <v>34</v>
      </c>
      <c r="I1579" t="s">
        <v>76</v>
      </c>
      <c r="J1579" t="s">
        <v>35</v>
      </c>
      <c r="K1579">
        <v>4</v>
      </c>
      <c r="L1579" t="s">
        <v>150</v>
      </c>
      <c r="M1579" t="s">
        <v>52</v>
      </c>
      <c r="N1579" t="s">
        <v>24</v>
      </c>
      <c r="O1579" t="s">
        <v>24</v>
      </c>
      <c r="P1579">
        <v>7</v>
      </c>
      <c r="Q1579" t="s">
        <v>26</v>
      </c>
      <c r="R1579" t="s">
        <v>27</v>
      </c>
      <c r="S1579" t="str">
        <f t="shared" si="24"/>
        <v>Senior</v>
      </c>
    </row>
    <row r="1580" spans="1:19" x14ac:dyDescent="0.3">
      <c r="A1580">
        <v>1579</v>
      </c>
      <c r="B1580">
        <v>62</v>
      </c>
      <c r="C1580" t="s">
        <v>17</v>
      </c>
      <c r="D1580" t="s">
        <v>93</v>
      </c>
      <c r="E1580" t="s">
        <v>19</v>
      </c>
      <c r="F1580">
        <v>97</v>
      </c>
      <c r="G1580" t="s">
        <v>97</v>
      </c>
      <c r="H1580" t="s">
        <v>34</v>
      </c>
      <c r="I1580" t="s">
        <v>30</v>
      </c>
      <c r="J1580" t="s">
        <v>23</v>
      </c>
      <c r="K1580">
        <v>4.9000000000000004</v>
      </c>
      <c r="L1580" t="s">
        <v>150</v>
      </c>
      <c r="M1580" t="s">
        <v>68</v>
      </c>
      <c r="N1580" t="s">
        <v>24</v>
      </c>
      <c r="O1580" t="s">
        <v>24</v>
      </c>
      <c r="P1580">
        <v>2</v>
      </c>
      <c r="Q1580" t="s">
        <v>44</v>
      </c>
      <c r="R1580" t="s">
        <v>56</v>
      </c>
      <c r="S1580" t="str">
        <f t="shared" si="24"/>
        <v>Senior</v>
      </c>
    </row>
    <row r="1581" spans="1:19" x14ac:dyDescent="0.3">
      <c r="A1581">
        <v>1580</v>
      </c>
      <c r="B1581">
        <v>35</v>
      </c>
      <c r="C1581" t="s">
        <v>17</v>
      </c>
      <c r="D1581" t="s">
        <v>100</v>
      </c>
      <c r="E1581" t="s">
        <v>61</v>
      </c>
      <c r="F1581">
        <v>80</v>
      </c>
      <c r="G1581" t="s">
        <v>99</v>
      </c>
      <c r="H1581" t="s">
        <v>42</v>
      </c>
      <c r="I1581" t="s">
        <v>81</v>
      </c>
      <c r="J1581" t="s">
        <v>51</v>
      </c>
      <c r="K1581">
        <v>3.1</v>
      </c>
      <c r="L1581" t="s">
        <v>150</v>
      </c>
      <c r="M1581" t="s">
        <v>36</v>
      </c>
      <c r="N1581" t="s">
        <v>24</v>
      </c>
      <c r="O1581" t="s">
        <v>24</v>
      </c>
      <c r="P1581">
        <v>6</v>
      </c>
      <c r="Q1581" t="s">
        <v>73</v>
      </c>
      <c r="R1581" t="s">
        <v>86</v>
      </c>
      <c r="S1581" t="str">
        <f t="shared" si="24"/>
        <v>Adult</v>
      </c>
    </row>
    <row r="1582" spans="1:19" x14ac:dyDescent="0.3">
      <c r="A1582">
        <v>1581</v>
      </c>
      <c r="B1582">
        <v>65</v>
      </c>
      <c r="C1582" t="s">
        <v>17</v>
      </c>
      <c r="D1582" t="s">
        <v>48</v>
      </c>
      <c r="E1582" t="s">
        <v>40</v>
      </c>
      <c r="F1582">
        <v>71</v>
      </c>
      <c r="G1582" t="s">
        <v>112</v>
      </c>
      <c r="H1582" t="s">
        <v>21</v>
      </c>
      <c r="I1582" t="s">
        <v>107</v>
      </c>
      <c r="J1582" t="s">
        <v>51</v>
      </c>
      <c r="K1582">
        <v>3.7</v>
      </c>
      <c r="L1582" t="s">
        <v>150</v>
      </c>
      <c r="M1582" t="s">
        <v>52</v>
      </c>
      <c r="N1582" t="s">
        <v>24</v>
      </c>
      <c r="O1582" t="s">
        <v>24</v>
      </c>
      <c r="P1582">
        <v>30</v>
      </c>
      <c r="Q1582" t="s">
        <v>31</v>
      </c>
      <c r="R1582" t="s">
        <v>47</v>
      </c>
      <c r="S1582" t="str">
        <f t="shared" si="24"/>
        <v>Senior</v>
      </c>
    </row>
    <row r="1583" spans="1:19" x14ac:dyDescent="0.3">
      <c r="A1583">
        <v>1582</v>
      </c>
      <c r="B1583">
        <v>69</v>
      </c>
      <c r="C1583" t="s">
        <v>17</v>
      </c>
      <c r="D1583" t="s">
        <v>104</v>
      </c>
      <c r="E1583" t="s">
        <v>65</v>
      </c>
      <c r="F1583">
        <v>77</v>
      </c>
      <c r="G1583" t="s">
        <v>121</v>
      </c>
      <c r="H1583" t="s">
        <v>21</v>
      </c>
      <c r="I1583" t="s">
        <v>83</v>
      </c>
      <c r="J1583" t="s">
        <v>55</v>
      </c>
      <c r="K1583">
        <v>4.2</v>
      </c>
      <c r="L1583" t="s">
        <v>150</v>
      </c>
      <c r="M1583" t="s">
        <v>36</v>
      </c>
      <c r="N1583" t="s">
        <v>24</v>
      </c>
      <c r="O1583" t="s">
        <v>24</v>
      </c>
      <c r="P1583">
        <v>46</v>
      </c>
      <c r="Q1583" t="s">
        <v>31</v>
      </c>
      <c r="R1583" t="s">
        <v>56</v>
      </c>
      <c r="S1583" t="str">
        <f t="shared" si="24"/>
        <v>Senior</v>
      </c>
    </row>
    <row r="1584" spans="1:19" x14ac:dyDescent="0.3">
      <c r="A1584">
        <v>1583</v>
      </c>
      <c r="B1584">
        <v>28</v>
      </c>
      <c r="C1584" t="s">
        <v>17</v>
      </c>
      <c r="D1584" t="s">
        <v>131</v>
      </c>
      <c r="E1584" t="s">
        <v>65</v>
      </c>
      <c r="F1584">
        <v>41</v>
      </c>
      <c r="G1584" t="s">
        <v>75</v>
      </c>
      <c r="H1584" t="s">
        <v>21</v>
      </c>
      <c r="I1584" t="s">
        <v>106</v>
      </c>
      <c r="J1584" t="s">
        <v>35</v>
      </c>
      <c r="K1584">
        <v>2.5</v>
      </c>
      <c r="L1584" t="s">
        <v>150</v>
      </c>
      <c r="M1584" t="s">
        <v>43</v>
      </c>
      <c r="N1584" t="s">
        <v>24</v>
      </c>
      <c r="O1584" t="s">
        <v>24</v>
      </c>
      <c r="P1584">
        <v>39</v>
      </c>
      <c r="Q1584" t="s">
        <v>31</v>
      </c>
      <c r="R1584" t="s">
        <v>86</v>
      </c>
      <c r="S1584" t="str">
        <f t="shared" si="24"/>
        <v>Adult</v>
      </c>
    </row>
    <row r="1585" spans="1:19" x14ac:dyDescent="0.3">
      <c r="A1585">
        <v>1584</v>
      </c>
      <c r="B1585">
        <v>37</v>
      </c>
      <c r="C1585" t="s">
        <v>17</v>
      </c>
      <c r="D1585" t="s">
        <v>117</v>
      </c>
      <c r="E1585" t="s">
        <v>65</v>
      </c>
      <c r="F1585">
        <v>92</v>
      </c>
      <c r="G1585" t="s">
        <v>126</v>
      </c>
      <c r="H1585" t="s">
        <v>90</v>
      </c>
      <c r="I1585" t="s">
        <v>132</v>
      </c>
      <c r="J1585" t="s">
        <v>51</v>
      </c>
      <c r="K1585">
        <v>4.3</v>
      </c>
      <c r="L1585" t="s">
        <v>150</v>
      </c>
      <c r="M1585" t="s">
        <v>43</v>
      </c>
      <c r="N1585" t="s">
        <v>24</v>
      </c>
      <c r="O1585" t="s">
        <v>24</v>
      </c>
      <c r="P1585">
        <v>8</v>
      </c>
      <c r="Q1585" t="s">
        <v>26</v>
      </c>
      <c r="R1585" t="s">
        <v>47</v>
      </c>
      <c r="S1585" t="str">
        <f t="shared" si="24"/>
        <v>Adult</v>
      </c>
    </row>
    <row r="1586" spans="1:19" x14ac:dyDescent="0.3">
      <c r="A1586">
        <v>1585</v>
      </c>
      <c r="B1586">
        <v>41</v>
      </c>
      <c r="C1586" t="s">
        <v>17</v>
      </c>
      <c r="D1586" t="s">
        <v>18</v>
      </c>
      <c r="E1586" t="s">
        <v>19</v>
      </c>
      <c r="F1586">
        <v>95</v>
      </c>
      <c r="G1586" t="s">
        <v>75</v>
      </c>
      <c r="H1586" t="s">
        <v>34</v>
      </c>
      <c r="I1586" t="s">
        <v>63</v>
      </c>
      <c r="J1586" t="s">
        <v>35</v>
      </c>
      <c r="K1586">
        <v>3.1</v>
      </c>
      <c r="L1586" t="s">
        <v>150</v>
      </c>
      <c r="M1586" t="s">
        <v>72</v>
      </c>
      <c r="N1586" t="s">
        <v>24</v>
      </c>
      <c r="O1586" t="s">
        <v>24</v>
      </c>
      <c r="P1586">
        <v>46</v>
      </c>
      <c r="Q1586" t="s">
        <v>37</v>
      </c>
      <c r="R1586" t="s">
        <v>56</v>
      </c>
      <c r="S1586" t="str">
        <f t="shared" si="24"/>
        <v>Adult</v>
      </c>
    </row>
    <row r="1587" spans="1:19" x14ac:dyDescent="0.3">
      <c r="A1587">
        <v>1586</v>
      </c>
      <c r="B1587">
        <v>37</v>
      </c>
      <c r="C1587" t="s">
        <v>17</v>
      </c>
      <c r="D1587" t="s">
        <v>28</v>
      </c>
      <c r="E1587" t="s">
        <v>19</v>
      </c>
      <c r="F1587">
        <v>25</v>
      </c>
      <c r="G1587" t="s">
        <v>88</v>
      </c>
      <c r="H1587" t="s">
        <v>42</v>
      </c>
      <c r="I1587" t="s">
        <v>59</v>
      </c>
      <c r="J1587" t="s">
        <v>55</v>
      </c>
      <c r="K1587">
        <v>3</v>
      </c>
      <c r="L1587" t="s">
        <v>150</v>
      </c>
      <c r="M1587" t="s">
        <v>43</v>
      </c>
      <c r="N1587" t="s">
        <v>24</v>
      </c>
      <c r="O1587" t="s">
        <v>24</v>
      </c>
      <c r="P1587">
        <v>40</v>
      </c>
      <c r="Q1587" t="s">
        <v>84</v>
      </c>
      <c r="R1587" t="s">
        <v>27</v>
      </c>
      <c r="S1587" t="str">
        <f t="shared" si="24"/>
        <v>Adult</v>
      </c>
    </row>
    <row r="1588" spans="1:19" x14ac:dyDescent="0.3">
      <c r="A1588">
        <v>1587</v>
      </c>
      <c r="B1588">
        <v>25</v>
      </c>
      <c r="C1588" t="s">
        <v>17</v>
      </c>
      <c r="D1588" t="s">
        <v>135</v>
      </c>
      <c r="E1588" t="s">
        <v>40</v>
      </c>
      <c r="F1588">
        <v>77</v>
      </c>
      <c r="G1588" t="s">
        <v>99</v>
      </c>
      <c r="H1588" t="s">
        <v>42</v>
      </c>
      <c r="I1588" t="s">
        <v>71</v>
      </c>
      <c r="J1588" t="s">
        <v>55</v>
      </c>
      <c r="K1588">
        <v>4</v>
      </c>
      <c r="L1588" t="s">
        <v>150</v>
      </c>
      <c r="M1588" t="s">
        <v>25</v>
      </c>
      <c r="N1588" t="s">
        <v>24</v>
      </c>
      <c r="O1588" t="s">
        <v>24</v>
      </c>
      <c r="P1588">
        <v>21</v>
      </c>
      <c r="Q1588" t="s">
        <v>73</v>
      </c>
      <c r="R1588" t="s">
        <v>38</v>
      </c>
      <c r="S1588" t="str">
        <f t="shared" si="24"/>
        <v>Adult</v>
      </c>
    </row>
    <row r="1589" spans="1:19" x14ac:dyDescent="0.3">
      <c r="A1589">
        <v>1588</v>
      </c>
      <c r="B1589">
        <v>41</v>
      </c>
      <c r="C1589" t="s">
        <v>17</v>
      </c>
      <c r="D1589" t="s">
        <v>123</v>
      </c>
      <c r="E1589" t="s">
        <v>19</v>
      </c>
      <c r="F1589">
        <v>99</v>
      </c>
      <c r="G1589" t="s">
        <v>88</v>
      </c>
      <c r="H1589" t="s">
        <v>42</v>
      </c>
      <c r="I1589" t="s">
        <v>116</v>
      </c>
      <c r="J1589" t="s">
        <v>51</v>
      </c>
      <c r="K1589">
        <v>3.5</v>
      </c>
      <c r="L1589" t="s">
        <v>150</v>
      </c>
      <c r="M1589" t="s">
        <v>36</v>
      </c>
      <c r="N1589" t="s">
        <v>24</v>
      </c>
      <c r="O1589" t="s">
        <v>24</v>
      </c>
      <c r="P1589">
        <v>33</v>
      </c>
      <c r="Q1589" t="s">
        <v>37</v>
      </c>
      <c r="R1589" t="s">
        <v>27</v>
      </c>
      <c r="S1589" t="str">
        <f t="shared" si="24"/>
        <v>Adult</v>
      </c>
    </row>
    <row r="1590" spans="1:19" x14ac:dyDescent="0.3">
      <c r="A1590">
        <v>1589</v>
      </c>
      <c r="B1590">
        <v>48</v>
      </c>
      <c r="C1590" t="s">
        <v>17</v>
      </c>
      <c r="D1590" t="s">
        <v>131</v>
      </c>
      <c r="E1590" t="s">
        <v>65</v>
      </c>
      <c r="F1590">
        <v>24</v>
      </c>
      <c r="G1590" t="s">
        <v>127</v>
      </c>
      <c r="H1590" t="s">
        <v>21</v>
      </c>
      <c r="I1590" t="s">
        <v>107</v>
      </c>
      <c r="J1590" t="s">
        <v>23</v>
      </c>
      <c r="K1590">
        <v>3.2</v>
      </c>
      <c r="L1590" t="s">
        <v>150</v>
      </c>
      <c r="M1590" t="s">
        <v>43</v>
      </c>
      <c r="N1590" t="s">
        <v>24</v>
      </c>
      <c r="O1590" t="s">
        <v>24</v>
      </c>
      <c r="P1590">
        <v>3</v>
      </c>
      <c r="Q1590" t="s">
        <v>26</v>
      </c>
      <c r="R1590" t="s">
        <v>86</v>
      </c>
      <c r="S1590" t="str">
        <f t="shared" si="24"/>
        <v>Adult</v>
      </c>
    </row>
    <row r="1591" spans="1:19" x14ac:dyDescent="0.3">
      <c r="A1591">
        <v>1590</v>
      </c>
      <c r="B1591">
        <v>42</v>
      </c>
      <c r="C1591" t="s">
        <v>17</v>
      </c>
      <c r="D1591" t="s">
        <v>48</v>
      </c>
      <c r="E1591" t="s">
        <v>40</v>
      </c>
      <c r="F1591">
        <v>72</v>
      </c>
      <c r="G1591" t="s">
        <v>121</v>
      </c>
      <c r="H1591" t="s">
        <v>42</v>
      </c>
      <c r="I1591" t="s">
        <v>63</v>
      </c>
      <c r="J1591" t="s">
        <v>51</v>
      </c>
      <c r="K1591">
        <v>2.7</v>
      </c>
      <c r="L1591" t="s">
        <v>150</v>
      </c>
      <c r="M1591" t="s">
        <v>72</v>
      </c>
      <c r="N1591" t="s">
        <v>24</v>
      </c>
      <c r="O1591" t="s">
        <v>24</v>
      </c>
      <c r="P1591">
        <v>48</v>
      </c>
      <c r="Q1591" t="s">
        <v>31</v>
      </c>
      <c r="R1591" t="s">
        <v>38</v>
      </c>
      <c r="S1591" t="str">
        <f t="shared" si="24"/>
        <v>Adult</v>
      </c>
    </row>
    <row r="1592" spans="1:19" x14ac:dyDescent="0.3">
      <c r="A1592">
        <v>1591</v>
      </c>
      <c r="B1592">
        <v>54</v>
      </c>
      <c r="C1592" t="s">
        <v>17</v>
      </c>
      <c r="D1592" t="s">
        <v>32</v>
      </c>
      <c r="E1592" t="s">
        <v>19</v>
      </c>
      <c r="F1592">
        <v>80</v>
      </c>
      <c r="G1592" t="s">
        <v>148</v>
      </c>
      <c r="H1592" t="s">
        <v>34</v>
      </c>
      <c r="I1592" t="s">
        <v>67</v>
      </c>
      <c r="J1592" t="s">
        <v>23</v>
      </c>
      <c r="K1592">
        <v>3</v>
      </c>
      <c r="L1592" t="s">
        <v>150</v>
      </c>
      <c r="M1592" t="s">
        <v>36</v>
      </c>
      <c r="N1592" t="s">
        <v>24</v>
      </c>
      <c r="O1592" t="s">
        <v>24</v>
      </c>
      <c r="P1592">
        <v>8</v>
      </c>
      <c r="Q1592" t="s">
        <v>44</v>
      </c>
      <c r="R1592" t="s">
        <v>47</v>
      </c>
      <c r="S1592" t="str">
        <f t="shared" si="24"/>
        <v>Senior</v>
      </c>
    </row>
    <row r="1593" spans="1:19" x14ac:dyDescent="0.3">
      <c r="A1593">
        <v>1592</v>
      </c>
      <c r="B1593">
        <v>18</v>
      </c>
      <c r="C1593" t="s">
        <v>17</v>
      </c>
      <c r="D1593" t="s">
        <v>85</v>
      </c>
      <c r="E1593" t="s">
        <v>19</v>
      </c>
      <c r="F1593">
        <v>100</v>
      </c>
      <c r="G1593" t="s">
        <v>145</v>
      </c>
      <c r="H1593" t="s">
        <v>21</v>
      </c>
      <c r="I1593" t="s">
        <v>78</v>
      </c>
      <c r="J1593" t="s">
        <v>23</v>
      </c>
      <c r="K1593">
        <v>2.9</v>
      </c>
      <c r="L1593" t="s">
        <v>150</v>
      </c>
      <c r="M1593" t="s">
        <v>43</v>
      </c>
      <c r="N1593" t="s">
        <v>24</v>
      </c>
      <c r="O1593" t="s">
        <v>24</v>
      </c>
      <c r="P1593">
        <v>24</v>
      </c>
      <c r="Q1593" t="s">
        <v>44</v>
      </c>
      <c r="R1593" t="s">
        <v>47</v>
      </c>
      <c r="S1593" t="str">
        <f t="shared" si="24"/>
        <v>Teenager</v>
      </c>
    </row>
    <row r="1594" spans="1:19" x14ac:dyDescent="0.3">
      <c r="A1594">
        <v>1593</v>
      </c>
      <c r="B1594">
        <v>56</v>
      </c>
      <c r="C1594" t="s">
        <v>17</v>
      </c>
      <c r="D1594" t="s">
        <v>69</v>
      </c>
      <c r="E1594" t="s">
        <v>40</v>
      </c>
      <c r="F1594">
        <v>83</v>
      </c>
      <c r="G1594" t="s">
        <v>144</v>
      </c>
      <c r="H1594" t="s">
        <v>42</v>
      </c>
      <c r="I1594" t="s">
        <v>107</v>
      </c>
      <c r="J1594" t="s">
        <v>51</v>
      </c>
      <c r="K1594">
        <v>3.3</v>
      </c>
      <c r="L1594" t="s">
        <v>150</v>
      </c>
      <c r="M1594" t="s">
        <v>36</v>
      </c>
      <c r="N1594" t="s">
        <v>24</v>
      </c>
      <c r="O1594" t="s">
        <v>24</v>
      </c>
      <c r="P1594">
        <v>10</v>
      </c>
      <c r="Q1594" t="s">
        <v>73</v>
      </c>
      <c r="R1594" t="s">
        <v>95</v>
      </c>
      <c r="S1594" t="str">
        <f t="shared" si="24"/>
        <v>Senior</v>
      </c>
    </row>
    <row r="1595" spans="1:19" x14ac:dyDescent="0.3">
      <c r="A1595">
        <v>1594</v>
      </c>
      <c r="B1595">
        <v>61</v>
      </c>
      <c r="C1595" t="s">
        <v>17</v>
      </c>
      <c r="D1595" t="s">
        <v>79</v>
      </c>
      <c r="E1595" t="s">
        <v>19</v>
      </c>
      <c r="F1595">
        <v>95</v>
      </c>
      <c r="G1595" t="s">
        <v>126</v>
      </c>
      <c r="H1595" t="s">
        <v>42</v>
      </c>
      <c r="I1595" t="s">
        <v>92</v>
      </c>
      <c r="J1595" t="s">
        <v>35</v>
      </c>
      <c r="K1595">
        <v>4.9000000000000004</v>
      </c>
      <c r="L1595" t="s">
        <v>150</v>
      </c>
      <c r="M1595" t="s">
        <v>68</v>
      </c>
      <c r="N1595" t="s">
        <v>24</v>
      </c>
      <c r="O1595" t="s">
        <v>24</v>
      </c>
      <c r="P1595">
        <v>25</v>
      </c>
      <c r="Q1595" t="s">
        <v>73</v>
      </c>
      <c r="R1595" t="s">
        <v>86</v>
      </c>
      <c r="S1595" t="str">
        <f t="shared" si="24"/>
        <v>Senior</v>
      </c>
    </row>
    <row r="1596" spans="1:19" x14ac:dyDescent="0.3">
      <c r="A1596">
        <v>1595</v>
      </c>
      <c r="B1596">
        <v>40</v>
      </c>
      <c r="C1596" t="s">
        <v>17</v>
      </c>
      <c r="D1596" t="s">
        <v>64</v>
      </c>
      <c r="E1596" t="s">
        <v>65</v>
      </c>
      <c r="F1596">
        <v>41</v>
      </c>
      <c r="G1596" t="s">
        <v>110</v>
      </c>
      <c r="H1596" t="s">
        <v>90</v>
      </c>
      <c r="I1596" t="s">
        <v>59</v>
      </c>
      <c r="J1596" t="s">
        <v>51</v>
      </c>
      <c r="K1596">
        <v>3.7</v>
      </c>
      <c r="L1596" t="s">
        <v>150</v>
      </c>
      <c r="M1596" t="s">
        <v>72</v>
      </c>
      <c r="N1596" t="s">
        <v>24</v>
      </c>
      <c r="O1596" t="s">
        <v>24</v>
      </c>
      <c r="P1596">
        <v>3</v>
      </c>
      <c r="Q1596" t="s">
        <v>31</v>
      </c>
      <c r="R1596" t="s">
        <v>27</v>
      </c>
      <c r="S1596" t="str">
        <f t="shared" si="24"/>
        <v>Adult</v>
      </c>
    </row>
    <row r="1597" spans="1:19" x14ac:dyDescent="0.3">
      <c r="A1597">
        <v>1596</v>
      </c>
      <c r="B1597">
        <v>34</v>
      </c>
      <c r="C1597" t="s">
        <v>17</v>
      </c>
      <c r="D1597" t="s">
        <v>130</v>
      </c>
      <c r="E1597" t="s">
        <v>65</v>
      </c>
      <c r="F1597">
        <v>35</v>
      </c>
      <c r="G1597" t="s">
        <v>148</v>
      </c>
      <c r="H1597" t="s">
        <v>34</v>
      </c>
      <c r="I1597" t="s">
        <v>134</v>
      </c>
      <c r="J1597" t="s">
        <v>35</v>
      </c>
      <c r="K1597">
        <v>3.5</v>
      </c>
      <c r="L1597" t="s">
        <v>150</v>
      </c>
      <c r="M1597" t="s">
        <v>52</v>
      </c>
      <c r="N1597" t="s">
        <v>24</v>
      </c>
      <c r="O1597" t="s">
        <v>24</v>
      </c>
      <c r="P1597">
        <v>45</v>
      </c>
      <c r="Q1597" t="s">
        <v>84</v>
      </c>
      <c r="R1597" t="s">
        <v>27</v>
      </c>
      <c r="S1597" t="str">
        <f t="shared" si="24"/>
        <v>Adult</v>
      </c>
    </row>
    <row r="1598" spans="1:19" x14ac:dyDescent="0.3">
      <c r="A1598">
        <v>1597</v>
      </c>
      <c r="B1598">
        <v>42</v>
      </c>
      <c r="C1598" t="s">
        <v>17</v>
      </c>
      <c r="D1598" t="s">
        <v>104</v>
      </c>
      <c r="E1598" t="s">
        <v>65</v>
      </c>
      <c r="F1598">
        <v>30</v>
      </c>
      <c r="G1598" t="s">
        <v>89</v>
      </c>
      <c r="H1598" t="s">
        <v>34</v>
      </c>
      <c r="I1598" t="s">
        <v>67</v>
      </c>
      <c r="J1598" t="s">
        <v>55</v>
      </c>
      <c r="K1598">
        <v>4.7</v>
      </c>
      <c r="L1598" t="s">
        <v>150</v>
      </c>
      <c r="M1598" t="s">
        <v>72</v>
      </c>
      <c r="N1598" t="s">
        <v>24</v>
      </c>
      <c r="O1598" t="s">
        <v>24</v>
      </c>
      <c r="P1598">
        <v>15</v>
      </c>
      <c r="Q1598" t="s">
        <v>84</v>
      </c>
      <c r="R1598" t="s">
        <v>86</v>
      </c>
      <c r="S1598" t="str">
        <f t="shared" si="24"/>
        <v>Adult</v>
      </c>
    </row>
    <row r="1599" spans="1:19" x14ac:dyDescent="0.3">
      <c r="A1599">
        <v>1598</v>
      </c>
      <c r="B1599">
        <v>43</v>
      </c>
      <c r="C1599" t="s">
        <v>17</v>
      </c>
      <c r="D1599" t="s">
        <v>122</v>
      </c>
      <c r="E1599" t="s">
        <v>65</v>
      </c>
      <c r="F1599">
        <v>21</v>
      </c>
      <c r="G1599" t="s">
        <v>89</v>
      </c>
      <c r="H1599" t="s">
        <v>90</v>
      </c>
      <c r="I1599" t="s">
        <v>30</v>
      </c>
      <c r="J1599" t="s">
        <v>23</v>
      </c>
      <c r="K1599">
        <v>2.6</v>
      </c>
      <c r="L1599" t="s">
        <v>150</v>
      </c>
      <c r="M1599" t="s">
        <v>72</v>
      </c>
      <c r="N1599" t="s">
        <v>24</v>
      </c>
      <c r="O1599" t="s">
        <v>24</v>
      </c>
      <c r="P1599">
        <v>34</v>
      </c>
      <c r="Q1599" t="s">
        <v>73</v>
      </c>
      <c r="R1599" t="s">
        <v>56</v>
      </c>
      <c r="S1599" t="str">
        <f t="shared" si="24"/>
        <v>Adult</v>
      </c>
    </row>
    <row r="1600" spans="1:19" x14ac:dyDescent="0.3">
      <c r="A1600">
        <v>1599</v>
      </c>
      <c r="B1600">
        <v>47</v>
      </c>
      <c r="C1600" t="s">
        <v>17</v>
      </c>
      <c r="D1600" t="s">
        <v>104</v>
      </c>
      <c r="E1600" t="s">
        <v>65</v>
      </c>
      <c r="F1600">
        <v>85</v>
      </c>
      <c r="G1600" t="s">
        <v>97</v>
      </c>
      <c r="H1600" t="s">
        <v>42</v>
      </c>
      <c r="I1600" t="s">
        <v>83</v>
      </c>
      <c r="J1600" t="s">
        <v>55</v>
      </c>
      <c r="K1600">
        <v>4.0999999999999996</v>
      </c>
      <c r="L1600" t="s">
        <v>150</v>
      </c>
      <c r="M1600" t="s">
        <v>25</v>
      </c>
      <c r="N1600" t="s">
        <v>24</v>
      </c>
      <c r="O1600" t="s">
        <v>24</v>
      </c>
      <c r="P1600">
        <v>21</v>
      </c>
      <c r="Q1600" t="s">
        <v>26</v>
      </c>
      <c r="R1600" t="s">
        <v>74</v>
      </c>
      <c r="S1600" t="str">
        <f t="shared" si="24"/>
        <v>Adult</v>
      </c>
    </row>
    <row r="1601" spans="1:19" x14ac:dyDescent="0.3">
      <c r="A1601">
        <v>1600</v>
      </c>
      <c r="B1601">
        <v>48</v>
      </c>
      <c r="C1601" t="s">
        <v>17</v>
      </c>
      <c r="D1601" t="s">
        <v>53</v>
      </c>
      <c r="E1601" t="s">
        <v>19</v>
      </c>
      <c r="F1601">
        <v>54</v>
      </c>
      <c r="G1601" t="s">
        <v>77</v>
      </c>
      <c r="H1601" t="s">
        <v>42</v>
      </c>
      <c r="I1601" t="s">
        <v>119</v>
      </c>
      <c r="J1601" t="s">
        <v>23</v>
      </c>
      <c r="K1601">
        <v>2.8</v>
      </c>
      <c r="L1601" t="s">
        <v>150</v>
      </c>
      <c r="M1601" t="s">
        <v>68</v>
      </c>
      <c r="N1601" t="s">
        <v>24</v>
      </c>
      <c r="O1601" t="s">
        <v>24</v>
      </c>
      <c r="P1601">
        <v>22</v>
      </c>
      <c r="Q1601" t="s">
        <v>84</v>
      </c>
      <c r="R1601" t="s">
        <v>74</v>
      </c>
      <c r="S1601" t="str">
        <f t="shared" si="24"/>
        <v>Adult</v>
      </c>
    </row>
    <row r="1602" spans="1:19" x14ac:dyDescent="0.3">
      <c r="A1602">
        <v>1601</v>
      </c>
      <c r="B1602">
        <v>20</v>
      </c>
      <c r="C1602" t="s">
        <v>17</v>
      </c>
      <c r="D1602" t="s">
        <v>135</v>
      </c>
      <c r="E1602" t="s">
        <v>40</v>
      </c>
      <c r="F1602">
        <v>26</v>
      </c>
      <c r="G1602" t="s">
        <v>54</v>
      </c>
      <c r="H1602" t="s">
        <v>34</v>
      </c>
      <c r="I1602" t="s">
        <v>132</v>
      </c>
      <c r="J1602" t="s">
        <v>35</v>
      </c>
      <c r="K1602">
        <v>4.7</v>
      </c>
      <c r="L1602" t="s">
        <v>150</v>
      </c>
      <c r="M1602" t="s">
        <v>43</v>
      </c>
      <c r="N1602" t="s">
        <v>24</v>
      </c>
      <c r="O1602" t="s">
        <v>24</v>
      </c>
      <c r="P1602">
        <v>24</v>
      </c>
      <c r="Q1602" t="s">
        <v>44</v>
      </c>
      <c r="R1602" t="s">
        <v>38</v>
      </c>
      <c r="S1602" t="str">
        <f t="shared" si="24"/>
        <v>Adult</v>
      </c>
    </row>
    <row r="1603" spans="1:19" x14ac:dyDescent="0.3">
      <c r="A1603">
        <v>1602</v>
      </c>
      <c r="B1603">
        <v>65</v>
      </c>
      <c r="C1603" t="s">
        <v>17</v>
      </c>
      <c r="D1603" t="s">
        <v>53</v>
      </c>
      <c r="E1603" t="s">
        <v>19</v>
      </c>
      <c r="F1603">
        <v>59</v>
      </c>
      <c r="G1603" t="s">
        <v>114</v>
      </c>
      <c r="H1603" t="s">
        <v>90</v>
      </c>
      <c r="I1603" t="s">
        <v>106</v>
      </c>
      <c r="J1603" t="s">
        <v>35</v>
      </c>
      <c r="K1603">
        <v>2.9</v>
      </c>
      <c r="L1603" t="s">
        <v>150</v>
      </c>
      <c r="M1603" t="s">
        <v>72</v>
      </c>
      <c r="N1603" t="s">
        <v>24</v>
      </c>
      <c r="O1603" t="s">
        <v>24</v>
      </c>
      <c r="P1603">
        <v>33</v>
      </c>
      <c r="Q1603" t="s">
        <v>37</v>
      </c>
      <c r="R1603" t="s">
        <v>86</v>
      </c>
      <c r="S1603" t="str">
        <f t="shared" ref="S1603:S1666" si="25">IF(B1603&gt;50,"Senior",IF(B1603&gt;=20,"Adult","Teenager"))</f>
        <v>Senior</v>
      </c>
    </row>
    <row r="1604" spans="1:19" x14ac:dyDescent="0.3">
      <c r="A1604">
        <v>1603</v>
      </c>
      <c r="B1604">
        <v>54</v>
      </c>
      <c r="C1604" t="s">
        <v>17</v>
      </c>
      <c r="D1604" t="s">
        <v>87</v>
      </c>
      <c r="E1604" t="s">
        <v>65</v>
      </c>
      <c r="F1604">
        <v>48</v>
      </c>
      <c r="G1604" t="s">
        <v>62</v>
      </c>
      <c r="H1604" t="s">
        <v>34</v>
      </c>
      <c r="I1604" t="s">
        <v>59</v>
      </c>
      <c r="J1604" t="s">
        <v>23</v>
      </c>
      <c r="K1604">
        <v>2.8</v>
      </c>
      <c r="L1604" t="s">
        <v>150</v>
      </c>
      <c r="M1604" t="s">
        <v>36</v>
      </c>
      <c r="N1604" t="s">
        <v>24</v>
      </c>
      <c r="O1604" t="s">
        <v>24</v>
      </c>
      <c r="P1604">
        <v>13</v>
      </c>
      <c r="Q1604" t="s">
        <v>26</v>
      </c>
      <c r="R1604" t="s">
        <v>27</v>
      </c>
      <c r="S1604" t="str">
        <f t="shared" si="25"/>
        <v>Senior</v>
      </c>
    </row>
    <row r="1605" spans="1:19" x14ac:dyDescent="0.3">
      <c r="A1605">
        <v>1604</v>
      </c>
      <c r="B1605">
        <v>23</v>
      </c>
      <c r="C1605" t="s">
        <v>17</v>
      </c>
      <c r="D1605" t="s">
        <v>57</v>
      </c>
      <c r="E1605" t="s">
        <v>19</v>
      </c>
      <c r="F1605">
        <v>98</v>
      </c>
      <c r="G1605" t="s">
        <v>144</v>
      </c>
      <c r="H1605" t="s">
        <v>21</v>
      </c>
      <c r="I1605" t="s">
        <v>92</v>
      </c>
      <c r="J1605" t="s">
        <v>51</v>
      </c>
      <c r="K1605">
        <v>4.3</v>
      </c>
      <c r="L1605" t="s">
        <v>150</v>
      </c>
      <c r="M1605" t="s">
        <v>43</v>
      </c>
      <c r="N1605" t="s">
        <v>24</v>
      </c>
      <c r="O1605" t="s">
        <v>24</v>
      </c>
      <c r="P1605">
        <v>17</v>
      </c>
      <c r="Q1605" t="s">
        <v>84</v>
      </c>
      <c r="R1605" t="s">
        <v>74</v>
      </c>
      <c r="S1605" t="str">
        <f t="shared" si="25"/>
        <v>Adult</v>
      </c>
    </row>
    <row r="1606" spans="1:19" x14ac:dyDescent="0.3">
      <c r="A1606">
        <v>1605</v>
      </c>
      <c r="B1606">
        <v>18</v>
      </c>
      <c r="C1606" t="s">
        <v>17</v>
      </c>
      <c r="D1606" t="s">
        <v>28</v>
      </c>
      <c r="E1606" t="s">
        <v>19</v>
      </c>
      <c r="F1606">
        <v>92</v>
      </c>
      <c r="G1606" t="s">
        <v>29</v>
      </c>
      <c r="H1606" t="s">
        <v>42</v>
      </c>
      <c r="I1606" t="s">
        <v>50</v>
      </c>
      <c r="J1606" t="s">
        <v>51</v>
      </c>
      <c r="K1606">
        <v>4.8</v>
      </c>
      <c r="L1606" t="s">
        <v>150</v>
      </c>
      <c r="M1606" t="s">
        <v>68</v>
      </c>
      <c r="N1606" t="s">
        <v>24</v>
      </c>
      <c r="O1606" t="s">
        <v>24</v>
      </c>
      <c r="P1606">
        <v>25</v>
      </c>
      <c r="Q1606" t="s">
        <v>37</v>
      </c>
      <c r="R1606" t="s">
        <v>95</v>
      </c>
      <c r="S1606" t="str">
        <f t="shared" si="25"/>
        <v>Teenager</v>
      </c>
    </row>
    <row r="1607" spans="1:19" x14ac:dyDescent="0.3">
      <c r="A1607">
        <v>1606</v>
      </c>
      <c r="B1607">
        <v>70</v>
      </c>
      <c r="C1607" t="s">
        <v>17</v>
      </c>
      <c r="D1607" t="s">
        <v>131</v>
      </c>
      <c r="E1607" t="s">
        <v>65</v>
      </c>
      <c r="F1607">
        <v>46</v>
      </c>
      <c r="G1607" t="s">
        <v>137</v>
      </c>
      <c r="H1607" t="s">
        <v>42</v>
      </c>
      <c r="I1607" t="s">
        <v>91</v>
      </c>
      <c r="J1607" t="s">
        <v>23</v>
      </c>
      <c r="K1607">
        <v>3.4</v>
      </c>
      <c r="L1607" t="s">
        <v>150</v>
      </c>
      <c r="M1607" t="s">
        <v>43</v>
      </c>
      <c r="N1607" t="s">
        <v>24</v>
      </c>
      <c r="O1607" t="s">
        <v>24</v>
      </c>
      <c r="P1607">
        <v>15</v>
      </c>
      <c r="Q1607" t="s">
        <v>37</v>
      </c>
      <c r="R1607" t="s">
        <v>74</v>
      </c>
      <c r="S1607" t="str">
        <f t="shared" si="25"/>
        <v>Senior</v>
      </c>
    </row>
    <row r="1608" spans="1:19" x14ac:dyDescent="0.3">
      <c r="A1608">
        <v>1607</v>
      </c>
      <c r="B1608">
        <v>55</v>
      </c>
      <c r="C1608" t="s">
        <v>17</v>
      </c>
      <c r="D1608" t="s">
        <v>111</v>
      </c>
      <c r="E1608" t="s">
        <v>19</v>
      </c>
      <c r="F1608">
        <v>21</v>
      </c>
      <c r="G1608" t="s">
        <v>109</v>
      </c>
      <c r="H1608" t="s">
        <v>34</v>
      </c>
      <c r="I1608" t="s">
        <v>50</v>
      </c>
      <c r="J1608" t="s">
        <v>35</v>
      </c>
      <c r="K1608">
        <v>4.3</v>
      </c>
      <c r="L1608" t="s">
        <v>150</v>
      </c>
      <c r="M1608" t="s">
        <v>52</v>
      </c>
      <c r="N1608" t="s">
        <v>24</v>
      </c>
      <c r="O1608" t="s">
        <v>24</v>
      </c>
      <c r="P1608">
        <v>4</v>
      </c>
      <c r="Q1608" t="s">
        <v>44</v>
      </c>
      <c r="R1608" t="s">
        <v>27</v>
      </c>
      <c r="S1608" t="str">
        <f t="shared" si="25"/>
        <v>Senior</v>
      </c>
    </row>
    <row r="1609" spans="1:19" x14ac:dyDescent="0.3">
      <c r="A1609">
        <v>1608</v>
      </c>
      <c r="B1609">
        <v>49</v>
      </c>
      <c r="C1609" t="s">
        <v>17</v>
      </c>
      <c r="D1609" t="s">
        <v>57</v>
      </c>
      <c r="E1609" t="s">
        <v>19</v>
      </c>
      <c r="F1609">
        <v>72</v>
      </c>
      <c r="G1609" t="s">
        <v>127</v>
      </c>
      <c r="H1609" t="s">
        <v>34</v>
      </c>
      <c r="I1609" t="s">
        <v>22</v>
      </c>
      <c r="J1609" t="s">
        <v>55</v>
      </c>
      <c r="K1609">
        <v>2.7</v>
      </c>
      <c r="L1609" t="s">
        <v>150</v>
      </c>
      <c r="M1609" t="s">
        <v>36</v>
      </c>
      <c r="N1609" t="s">
        <v>24</v>
      </c>
      <c r="O1609" t="s">
        <v>24</v>
      </c>
      <c r="P1609">
        <v>43</v>
      </c>
      <c r="Q1609" t="s">
        <v>84</v>
      </c>
      <c r="R1609" t="s">
        <v>56</v>
      </c>
      <c r="S1609" t="str">
        <f t="shared" si="25"/>
        <v>Adult</v>
      </c>
    </row>
    <row r="1610" spans="1:19" x14ac:dyDescent="0.3">
      <c r="A1610">
        <v>1609</v>
      </c>
      <c r="B1610">
        <v>26</v>
      </c>
      <c r="C1610" t="s">
        <v>17</v>
      </c>
      <c r="D1610" t="s">
        <v>39</v>
      </c>
      <c r="E1610" t="s">
        <v>40</v>
      </c>
      <c r="F1610">
        <v>58</v>
      </c>
      <c r="G1610" t="s">
        <v>143</v>
      </c>
      <c r="H1610" t="s">
        <v>90</v>
      </c>
      <c r="I1610" t="s">
        <v>107</v>
      </c>
      <c r="J1610" t="s">
        <v>55</v>
      </c>
      <c r="K1610">
        <v>4.5999999999999996</v>
      </c>
      <c r="L1610" t="s">
        <v>150</v>
      </c>
      <c r="M1610" t="s">
        <v>43</v>
      </c>
      <c r="N1610" t="s">
        <v>24</v>
      </c>
      <c r="O1610" t="s">
        <v>24</v>
      </c>
      <c r="P1610">
        <v>12</v>
      </c>
      <c r="Q1610" t="s">
        <v>73</v>
      </c>
      <c r="R1610" t="s">
        <v>74</v>
      </c>
      <c r="S1610" t="str">
        <f t="shared" si="25"/>
        <v>Adult</v>
      </c>
    </row>
    <row r="1611" spans="1:19" x14ac:dyDescent="0.3">
      <c r="A1611">
        <v>1610</v>
      </c>
      <c r="B1611">
        <v>33</v>
      </c>
      <c r="C1611" t="s">
        <v>17</v>
      </c>
      <c r="D1611" t="s">
        <v>53</v>
      </c>
      <c r="E1611" t="s">
        <v>19</v>
      </c>
      <c r="F1611">
        <v>93</v>
      </c>
      <c r="G1611" t="s">
        <v>105</v>
      </c>
      <c r="H1611" t="s">
        <v>34</v>
      </c>
      <c r="I1611" t="s">
        <v>108</v>
      </c>
      <c r="J1611" t="s">
        <v>55</v>
      </c>
      <c r="K1611">
        <v>4.0999999999999996</v>
      </c>
      <c r="L1611" t="s">
        <v>150</v>
      </c>
      <c r="M1611" t="s">
        <v>52</v>
      </c>
      <c r="N1611" t="s">
        <v>24</v>
      </c>
      <c r="O1611" t="s">
        <v>24</v>
      </c>
      <c r="P1611">
        <v>3</v>
      </c>
      <c r="Q1611" t="s">
        <v>26</v>
      </c>
      <c r="R1611" t="s">
        <v>86</v>
      </c>
      <c r="S1611" t="str">
        <f t="shared" si="25"/>
        <v>Adult</v>
      </c>
    </row>
    <row r="1612" spans="1:19" x14ac:dyDescent="0.3">
      <c r="A1612">
        <v>1611</v>
      </c>
      <c r="B1612">
        <v>20</v>
      </c>
      <c r="C1612" t="s">
        <v>17</v>
      </c>
      <c r="D1612" t="s">
        <v>123</v>
      </c>
      <c r="E1612" t="s">
        <v>19</v>
      </c>
      <c r="F1612">
        <v>31</v>
      </c>
      <c r="G1612" t="s">
        <v>120</v>
      </c>
      <c r="H1612" t="s">
        <v>21</v>
      </c>
      <c r="I1612" t="s">
        <v>71</v>
      </c>
      <c r="J1612" t="s">
        <v>35</v>
      </c>
      <c r="K1612">
        <v>3.4</v>
      </c>
      <c r="L1612" t="s">
        <v>150</v>
      </c>
      <c r="M1612" t="s">
        <v>68</v>
      </c>
      <c r="N1612" t="s">
        <v>24</v>
      </c>
      <c r="O1612" t="s">
        <v>24</v>
      </c>
      <c r="P1612">
        <v>1</v>
      </c>
      <c r="Q1612" t="s">
        <v>44</v>
      </c>
      <c r="R1612" t="s">
        <v>47</v>
      </c>
      <c r="S1612" t="str">
        <f t="shared" si="25"/>
        <v>Adult</v>
      </c>
    </row>
    <row r="1613" spans="1:19" x14ac:dyDescent="0.3">
      <c r="A1613">
        <v>1612</v>
      </c>
      <c r="B1613">
        <v>41</v>
      </c>
      <c r="C1613" t="s">
        <v>17</v>
      </c>
      <c r="D1613" t="s">
        <v>93</v>
      </c>
      <c r="E1613" t="s">
        <v>19</v>
      </c>
      <c r="F1613">
        <v>26</v>
      </c>
      <c r="G1613" t="s">
        <v>70</v>
      </c>
      <c r="H1613" t="s">
        <v>21</v>
      </c>
      <c r="I1613" t="s">
        <v>132</v>
      </c>
      <c r="J1613" t="s">
        <v>23</v>
      </c>
      <c r="K1613">
        <v>4.5</v>
      </c>
      <c r="L1613" t="s">
        <v>150</v>
      </c>
      <c r="M1613" t="s">
        <v>43</v>
      </c>
      <c r="N1613" t="s">
        <v>24</v>
      </c>
      <c r="O1613" t="s">
        <v>24</v>
      </c>
      <c r="P1613">
        <v>6</v>
      </c>
      <c r="Q1613" t="s">
        <v>84</v>
      </c>
      <c r="R1613" t="s">
        <v>86</v>
      </c>
      <c r="S1613" t="str">
        <f t="shared" si="25"/>
        <v>Adult</v>
      </c>
    </row>
    <row r="1614" spans="1:19" x14ac:dyDescent="0.3">
      <c r="A1614">
        <v>1613</v>
      </c>
      <c r="B1614">
        <v>18</v>
      </c>
      <c r="C1614" t="s">
        <v>17</v>
      </c>
      <c r="D1614" t="s">
        <v>85</v>
      </c>
      <c r="E1614" t="s">
        <v>19</v>
      </c>
      <c r="F1614">
        <v>68</v>
      </c>
      <c r="G1614" t="s">
        <v>148</v>
      </c>
      <c r="H1614" t="s">
        <v>42</v>
      </c>
      <c r="I1614" t="s">
        <v>124</v>
      </c>
      <c r="J1614" t="s">
        <v>51</v>
      </c>
      <c r="K1614">
        <v>4.4000000000000004</v>
      </c>
      <c r="L1614" t="s">
        <v>150</v>
      </c>
      <c r="M1614" t="s">
        <v>52</v>
      </c>
      <c r="N1614" t="s">
        <v>24</v>
      </c>
      <c r="O1614" t="s">
        <v>24</v>
      </c>
      <c r="P1614">
        <v>26</v>
      </c>
      <c r="Q1614" t="s">
        <v>26</v>
      </c>
      <c r="R1614" t="s">
        <v>86</v>
      </c>
      <c r="S1614" t="str">
        <f t="shared" si="25"/>
        <v>Teenager</v>
      </c>
    </row>
    <row r="1615" spans="1:19" x14ac:dyDescent="0.3">
      <c r="A1615">
        <v>1614</v>
      </c>
      <c r="B1615">
        <v>26</v>
      </c>
      <c r="C1615" t="s">
        <v>17</v>
      </c>
      <c r="D1615" t="s">
        <v>104</v>
      </c>
      <c r="E1615" t="s">
        <v>65</v>
      </c>
      <c r="F1615">
        <v>31</v>
      </c>
      <c r="G1615" t="s">
        <v>113</v>
      </c>
      <c r="H1615" t="s">
        <v>34</v>
      </c>
      <c r="I1615" t="s">
        <v>92</v>
      </c>
      <c r="J1615" t="s">
        <v>51</v>
      </c>
      <c r="K1615">
        <v>4</v>
      </c>
      <c r="L1615" t="s">
        <v>150</v>
      </c>
      <c r="M1615" t="s">
        <v>43</v>
      </c>
      <c r="N1615" t="s">
        <v>24</v>
      </c>
      <c r="O1615" t="s">
        <v>24</v>
      </c>
      <c r="P1615">
        <v>6</v>
      </c>
      <c r="Q1615" t="s">
        <v>37</v>
      </c>
      <c r="R1615" t="s">
        <v>27</v>
      </c>
      <c r="S1615" t="str">
        <f t="shared" si="25"/>
        <v>Adult</v>
      </c>
    </row>
    <row r="1616" spans="1:19" x14ac:dyDescent="0.3">
      <c r="A1616">
        <v>1615</v>
      </c>
      <c r="B1616">
        <v>30</v>
      </c>
      <c r="C1616" t="s">
        <v>17</v>
      </c>
      <c r="D1616" t="s">
        <v>111</v>
      </c>
      <c r="E1616" t="s">
        <v>19</v>
      </c>
      <c r="F1616">
        <v>41</v>
      </c>
      <c r="G1616" t="s">
        <v>109</v>
      </c>
      <c r="H1616" t="s">
        <v>34</v>
      </c>
      <c r="I1616" t="s">
        <v>22</v>
      </c>
      <c r="J1616" t="s">
        <v>51</v>
      </c>
      <c r="K1616">
        <v>3.4</v>
      </c>
      <c r="L1616" t="s">
        <v>150</v>
      </c>
      <c r="M1616" t="s">
        <v>36</v>
      </c>
      <c r="N1616" t="s">
        <v>24</v>
      </c>
      <c r="O1616" t="s">
        <v>24</v>
      </c>
      <c r="P1616">
        <v>22</v>
      </c>
      <c r="Q1616" t="s">
        <v>31</v>
      </c>
      <c r="R1616" t="s">
        <v>74</v>
      </c>
      <c r="S1616" t="str">
        <f t="shared" si="25"/>
        <v>Adult</v>
      </c>
    </row>
    <row r="1617" spans="1:19" x14ac:dyDescent="0.3">
      <c r="A1617">
        <v>1616</v>
      </c>
      <c r="B1617">
        <v>64</v>
      </c>
      <c r="C1617" t="s">
        <v>17</v>
      </c>
      <c r="D1617" t="s">
        <v>104</v>
      </c>
      <c r="E1617" t="s">
        <v>65</v>
      </c>
      <c r="F1617">
        <v>62</v>
      </c>
      <c r="G1617" t="s">
        <v>82</v>
      </c>
      <c r="H1617" t="s">
        <v>42</v>
      </c>
      <c r="I1617" t="s">
        <v>124</v>
      </c>
      <c r="J1617" t="s">
        <v>55</v>
      </c>
      <c r="K1617">
        <v>3.2</v>
      </c>
      <c r="L1617" t="s">
        <v>150</v>
      </c>
      <c r="M1617" t="s">
        <v>52</v>
      </c>
      <c r="N1617" t="s">
        <v>24</v>
      </c>
      <c r="O1617" t="s">
        <v>24</v>
      </c>
      <c r="P1617">
        <v>45</v>
      </c>
      <c r="Q1617" t="s">
        <v>31</v>
      </c>
      <c r="R1617" t="s">
        <v>74</v>
      </c>
      <c r="S1617" t="str">
        <f t="shared" si="25"/>
        <v>Senior</v>
      </c>
    </row>
    <row r="1618" spans="1:19" x14ac:dyDescent="0.3">
      <c r="A1618">
        <v>1617</v>
      </c>
      <c r="B1618">
        <v>26</v>
      </c>
      <c r="C1618" t="s">
        <v>17</v>
      </c>
      <c r="D1618" t="s">
        <v>122</v>
      </c>
      <c r="E1618" t="s">
        <v>65</v>
      </c>
      <c r="F1618">
        <v>41</v>
      </c>
      <c r="G1618" t="s">
        <v>110</v>
      </c>
      <c r="H1618" t="s">
        <v>42</v>
      </c>
      <c r="I1618" t="s">
        <v>94</v>
      </c>
      <c r="J1618" t="s">
        <v>35</v>
      </c>
      <c r="K1618">
        <v>3.4</v>
      </c>
      <c r="L1618" t="s">
        <v>150</v>
      </c>
      <c r="M1618" t="s">
        <v>52</v>
      </c>
      <c r="N1618" t="s">
        <v>24</v>
      </c>
      <c r="O1618" t="s">
        <v>24</v>
      </c>
      <c r="P1618">
        <v>50</v>
      </c>
      <c r="Q1618" t="s">
        <v>31</v>
      </c>
      <c r="R1618" t="s">
        <v>56</v>
      </c>
      <c r="S1618" t="str">
        <f t="shared" si="25"/>
        <v>Adult</v>
      </c>
    </row>
    <row r="1619" spans="1:19" x14ac:dyDescent="0.3">
      <c r="A1619">
        <v>1618</v>
      </c>
      <c r="B1619">
        <v>43</v>
      </c>
      <c r="C1619" t="s">
        <v>17</v>
      </c>
      <c r="D1619" t="s">
        <v>18</v>
      </c>
      <c r="E1619" t="s">
        <v>19</v>
      </c>
      <c r="F1619">
        <v>64</v>
      </c>
      <c r="G1619" t="s">
        <v>148</v>
      </c>
      <c r="H1619" t="s">
        <v>42</v>
      </c>
      <c r="I1619" t="s">
        <v>98</v>
      </c>
      <c r="J1619" t="s">
        <v>23</v>
      </c>
      <c r="K1619">
        <v>4.3</v>
      </c>
      <c r="L1619" t="s">
        <v>150</v>
      </c>
      <c r="M1619" t="s">
        <v>52</v>
      </c>
      <c r="N1619" t="s">
        <v>24</v>
      </c>
      <c r="O1619" t="s">
        <v>24</v>
      </c>
      <c r="P1619">
        <v>50</v>
      </c>
      <c r="Q1619" t="s">
        <v>37</v>
      </c>
      <c r="R1619" t="s">
        <v>27</v>
      </c>
      <c r="S1619" t="str">
        <f t="shared" si="25"/>
        <v>Adult</v>
      </c>
    </row>
    <row r="1620" spans="1:19" x14ac:dyDescent="0.3">
      <c r="A1620">
        <v>1619</v>
      </c>
      <c r="B1620">
        <v>63</v>
      </c>
      <c r="C1620" t="s">
        <v>17</v>
      </c>
      <c r="D1620" t="s">
        <v>39</v>
      </c>
      <c r="E1620" t="s">
        <v>40</v>
      </c>
      <c r="F1620">
        <v>72</v>
      </c>
      <c r="G1620" t="s">
        <v>149</v>
      </c>
      <c r="H1620" t="s">
        <v>21</v>
      </c>
      <c r="I1620" t="s">
        <v>71</v>
      </c>
      <c r="J1620" t="s">
        <v>51</v>
      </c>
      <c r="K1620">
        <v>5</v>
      </c>
      <c r="L1620" t="s">
        <v>150</v>
      </c>
      <c r="M1620" t="s">
        <v>52</v>
      </c>
      <c r="N1620" t="s">
        <v>24</v>
      </c>
      <c r="O1620" t="s">
        <v>24</v>
      </c>
      <c r="P1620">
        <v>39</v>
      </c>
      <c r="Q1620" t="s">
        <v>84</v>
      </c>
      <c r="R1620" t="s">
        <v>56</v>
      </c>
      <c r="S1620" t="str">
        <f t="shared" si="25"/>
        <v>Senior</v>
      </c>
    </row>
    <row r="1621" spans="1:19" x14ac:dyDescent="0.3">
      <c r="A1621">
        <v>1620</v>
      </c>
      <c r="B1621">
        <v>57</v>
      </c>
      <c r="C1621" t="s">
        <v>17</v>
      </c>
      <c r="D1621" t="s">
        <v>64</v>
      </c>
      <c r="E1621" t="s">
        <v>65</v>
      </c>
      <c r="F1621">
        <v>78</v>
      </c>
      <c r="G1621" t="s">
        <v>75</v>
      </c>
      <c r="H1621" t="s">
        <v>21</v>
      </c>
      <c r="I1621" t="s">
        <v>116</v>
      </c>
      <c r="J1621" t="s">
        <v>23</v>
      </c>
      <c r="K1621">
        <v>3.5</v>
      </c>
      <c r="L1621" t="s">
        <v>150</v>
      </c>
      <c r="M1621" t="s">
        <v>72</v>
      </c>
      <c r="N1621" t="s">
        <v>24</v>
      </c>
      <c r="O1621" t="s">
        <v>24</v>
      </c>
      <c r="P1621">
        <v>50</v>
      </c>
      <c r="Q1621" t="s">
        <v>26</v>
      </c>
      <c r="R1621" t="s">
        <v>74</v>
      </c>
      <c r="S1621" t="str">
        <f t="shared" si="25"/>
        <v>Senior</v>
      </c>
    </row>
    <row r="1622" spans="1:19" x14ac:dyDescent="0.3">
      <c r="A1622">
        <v>1621</v>
      </c>
      <c r="B1622">
        <v>25</v>
      </c>
      <c r="C1622" t="s">
        <v>17</v>
      </c>
      <c r="D1622" t="s">
        <v>122</v>
      </c>
      <c r="E1622" t="s">
        <v>65</v>
      </c>
      <c r="F1622">
        <v>47</v>
      </c>
      <c r="G1622" t="s">
        <v>139</v>
      </c>
      <c r="H1622" t="s">
        <v>42</v>
      </c>
      <c r="I1622" t="s">
        <v>59</v>
      </c>
      <c r="J1622" t="s">
        <v>23</v>
      </c>
      <c r="K1622">
        <v>3.1</v>
      </c>
      <c r="L1622" t="s">
        <v>150</v>
      </c>
      <c r="M1622" t="s">
        <v>68</v>
      </c>
      <c r="N1622" t="s">
        <v>24</v>
      </c>
      <c r="O1622" t="s">
        <v>24</v>
      </c>
      <c r="P1622">
        <v>27</v>
      </c>
      <c r="Q1622" t="s">
        <v>44</v>
      </c>
      <c r="R1622" t="s">
        <v>95</v>
      </c>
      <c r="S1622" t="str">
        <f t="shared" si="25"/>
        <v>Adult</v>
      </c>
    </row>
    <row r="1623" spans="1:19" x14ac:dyDescent="0.3">
      <c r="A1623">
        <v>1622</v>
      </c>
      <c r="B1623">
        <v>68</v>
      </c>
      <c r="C1623" t="s">
        <v>17</v>
      </c>
      <c r="D1623" t="s">
        <v>117</v>
      </c>
      <c r="E1623" t="s">
        <v>65</v>
      </c>
      <c r="F1623">
        <v>46</v>
      </c>
      <c r="G1623" t="s">
        <v>121</v>
      </c>
      <c r="H1623" t="s">
        <v>21</v>
      </c>
      <c r="I1623" t="s">
        <v>22</v>
      </c>
      <c r="J1623" t="s">
        <v>51</v>
      </c>
      <c r="K1623">
        <v>3.9</v>
      </c>
      <c r="L1623" t="s">
        <v>150</v>
      </c>
      <c r="M1623" t="s">
        <v>68</v>
      </c>
      <c r="N1623" t="s">
        <v>24</v>
      </c>
      <c r="O1623" t="s">
        <v>24</v>
      </c>
      <c r="P1623">
        <v>38</v>
      </c>
      <c r="Q1623" t="s">
        <v>84</v>
      </c>
      <c r="R1623" t="s">
        <v>27</v>
      </c>
      <c r="S1623" t="str">
        <f t="shared" si="25"/>
        <v>Senior</v>
      </c>
    </row>
    <row r="1624" spans="1:19" x14ac:dyDescent="0.3">
      <c r="A1624">
        <v>1623</v>
      </c>
      <c r="B1624">
        <v>31</v>
      </c>
      <c r="C1624" t="s">
        <v>17</v>
      </c>
      <c r="D1624" t="s">
        <v>57</v>
      </c>
      <c r="E1624" t="s">
        <v>19</v>
      </c>
      <c r="F1624">
        <v>43</v>
      </c>
      <c r="G1624" t="s">
        <v>66</v>
      </c>
      <c r="H1624" t="s">
        <v>34</v>
      </c>
      <c r="I1624" t="s">
        <v>108</v>
      </c>
      <c r="J1624" t="s">
        <v>23</v>
      </c>
      <c r="K1624">
        <v>4</v>
      </c>
      <c r="L1624" t="s">
        <v>150</v>
      </c>
      <c r="M1624" t="s">
        <v>72</v>
      </c>
      <c r="N1624" t="s">
        <v>24</v>
      </c>
      <c r="O1624" t="s">
        <v>24</v>
      </c>
      <c r="P1624">
        <v>37</v>
      </c>
      <c r="Q1624" t="s">
        <v>73</v>
      </c>
      <c r="R1624" t="s">
        <v>95</v>
      </c>
      <c r="S1624" t="str">
        <f t="shared" si="25"/>
        <v>Adult</v>
      </c>
    </row>
    <row r="1625" spans="1:19" x14ac:dyDescent="0.3">
      <c r="A1625">
        <v>1624</v>
      </c>
      <c r="B1625">
        <v>64</v>
      </c>
      <c r="C1625" t="s">
        <v>17</v>
      </c>
      <c r="D1625" t="s">
        <v>130</v>
      </c>
      <c r="E1625" t="s">
        <v>65</v>
      </c>
      <c r="F1625">
        <v>58</v>
      </c>
      <c r="G1625" t="s">
        <v>114</v>
      </c>
      <c r="H1625" t="s">
        <v>42</v>
      </c>
      <c r="I1625" t="s">
        <v>107</v>
      </c>
      <c r="J1625" t="s">
        <v>51</v>
      </c>
      <c r="K1625">
        <v>3.5</v>
      </c>
      <c r="L1625" t="s">
        <v>150</v>
      </c>
      <c r="M1625" t="s">
        <v>43</v>
      </c>
      <c r="N1625" t="s">
        <v>24</v>
      </c>
      <c r="O1625" t="s">
        <v>24</v>
      </c>
      <c r="P1625">
        <v>50</v>
      </c>
      <c r="Q1625" t="s">
        <v>84</v>
      </c>
      <c r="R1625" t="s">
        <v>47</v>
      </c>
      <c r="S1625" t="str">
        <f t="shared" si="25"/>
        <v>Senior</v>
      </c>
    </row>
    <row r="1626" spans="1:19" x14ac:dyDescent="0.3">
      <c r="A1626">
        <v>1625</v>
      </c>
      <c r="B1626">
        <v>38</v>
      </c>
      <c r="C1626" t="s">
        <v>17</v>
      </c>
      <c r="D1626" t="s">
        <v>28</v>
      </c>
      <c r="E1626" t="s">
        <v>19</v>
      </c>
      <c r="F1626">
        <v>32</v>
      </c>
      <c r="G1626" t="s">
        <v>101</v>
      </c>
      <c r="H1626" t="s">
        <v>42</v>
      </c>
      <c r="I1626" t="s">
        <v>50</v>
      </c>
      <c r="J1626" t="s">
        <v>23</v>
      </c>
      <c r="K1626">
        <v>3.6</v>
      </c>
      <c r="L1626" t="s">
        <v>150</v>
      </c>
      <c r="M1626" t="s">
        <v>36</v>
      </c>
      <c r="N1626" t="s">
        <v>24</v>
      </c>
      <c r="O1626" t="s">
        <v>24</v>
      </c>
      <c r="P1626">
        <v>40</v>
      </c>
      <c r="Q1626" t="s">
        <v>44</v>
      </c>
      <c r="R1626" t="s">
        <v>95</v>
      </c>
      <c r="S1626" t="str">
        <f t="shared" si="25"/>
        <v>Adult</v>
      </c>
    </row>
    <row r="1627" spans="1:19" x14ac:dyDescent="0.3">
      <c r="A1627">
        <v>1626</v>
      </c>
      <c r="B1627">
        <v>34</v>
      </c>
      <c r="C1627" t="s">
        <v>17</v>
      </c>
      <c r="D1627" t="s">
        <v>85</v>
      </c>
      <c r="E1627" t="s">
        <v>19</v>
      </c>
      <c r="F1627">
        <v>45</v>
      </c>
      <c r="G1627" t="s">
        <v>146</v>
      </c>
      <c r="H1627" t="s">
        <v>21</v>
      </c>
      <c r="I1627" t="s">
        <v>116</v>
      </c>
      <c r="J1627" t="s">
        <v>23</v>
      </c>
      <c r="K1627">
        <v>3</v>
      </c>
      <c r="L1627" t="s">
        <v>150</v>
      </c>
      <c r="M1627" t="s">
        <v>43</v>
      </c>
      <c r="N1627" t="s">
        <v>24</v>
      </c>
      <c r="O1627" t="s">
        <v>24</v>
      </c>
      <c r="P1627">
        <v>3</v>
      </c>
      <c r="Q1627" t="s">
        <v>44</v>
      </c>
      <c r="R1627" t="s">
        <v>74</v>
      </c>
      <c r="S1627" t="str">
        <f t="shared" si="25"/>
        <v>Adult</v>
      </c>
    </row>
    <row r="1628" spans="1:19" x14ac:dyDescent="0.3">
      <c r="A1628">
        <v>1627</v>
      </c>
      <c r="B1628">
        <v>32</v>
      </c>
      <c r="C1628" t="s">
        <v>17</v>
      </c>
      <c r="D1628" t="s">
        <v>48</v>
      </c>
      <c r="E1628" t="s">
        <v>40</v>
      </c>
      <c r="F1628">
        <v>35</v>
      </c>
      <c r="G1628" t="s">
        <v>105</v>
      </c>
      <c r="H1628" t="s">
        <v>21</v>
      </c>
      <c r="I1628" t="s">
        <v>119</v>
      </c>
      <c r="J1628" t="s">
        <v>51</v>
      </c>
      <c r="K1628">
        <v>2.6</v>
      </c>
      <c r="L1628" t="s">
        <v>150</v>
      </c>
      <c r="M1628" t="s">
        <v>43</v>
      </c>
      <c r="N1628" t="s">
        <v>24</v>
      </c>
      <c r="O1628" t="s">
        <v>24</v>
      </c>
      <c r="P1628">
        <v>45</v>
      </c>
      <c r="Q1628" t="s">
        <v>37</v>
      </c>
      <c r="R1628" t="s">
        <v>74</v>
      </c>
      <c r="S1628" t="str">
        <f t="shared" si="25"/>
        <v>Adult</v>
      </c>
    </row>
    <row r="1629" spans="1:19" x14ac:dyDescent="0.3">
      <c r="A1629">
        <v>1628</v>
      </c>
      <c r="B1629">
        <v>69</v>
      </c>
      <c r="C1629" t="s">
        <v>17</v>
      </c>
      <c r="D1629" t="s">
        <v>87</v>
      </c>
      <c r="E1629" t="s">
        <v>65</v>
      </c>
      <c r="F1629">
        <v>21</v>
      </c>
      <c r="G1629" t="s">
        <v>29</v>
      </c>
      <c r="H1629" t="s">
        <v>42</v>
      </c>
      <c r="I1629" t="s">
        <v>76</v>
      </c>
      <c r="J1629" t="s">
        <v>23</v>
      </c>
      <c r="K1629">
        <v>2.9</v>
      </c>
      <c r="L1629" t="s">
        <v>150</v>
      </c>
      <c r="M1629" t="s">
        <v>43</v>
      </c>
      <c r="N1629" t="s">
        <v>24</v>
      </c>
      <c r="O1629" t="s">
        <v>24</v>
      </c>
      <c r="P1629">
        <v>8</v>
      </c>
      <c r="Q1629" t="s">
        <v>37</v>
      </c>
      <c r="R1629" t="s">
        <v>47</v>
      </c>
      <c r="S1629" t="str">
        <f t="shared" si="25"/>
        <v>Senior</v>
      </c>
    </row>
    <row r="1630" spans="1:19" x14ac:dyDescent="0.3">
      <c r="A1630">
        <v>1629</v>
      </c>
      <c r="B1630">
        <v>45</v>
      </c>
      <c r="C1630" t="s">
        <v>17</v>
      </c>
      <c r="D1630" t="s">
        <v>79</v>
      </c>
      <c r="E1630" t="s">
        <v>19</v>
      </c>
      <c r="F1630">
        <v>64</v>
      </c>
      <c r="G1630" t="s">
        <v>33</v>
      </c>
      <c r="H1630" t="s">
        <v>34</v>
      </c>
      <c r="I1630" t="s">
        <v>83</v>
      </c>
      <c r="J1630" t="s">
        <v>23</v>
      </c>
      <c r="K1630">
        <v>3.1</v>
      </c>
      <c r="L1630" t="s">
        <v>150</v>
      </c>
      <c r="M1630" t="s">
        <v>43</v>
      </c>
      <c r="N1630" t="s">
        <v>24</v>
      </c>
      <c r="O1630" t="s">
        <v>24</v>
      </c>
      <c r="P1630">
        <v>7</v>
      </c>
      <c r="Q1630" t="s">
        <v>31</v>
      </c>
      <c r="R1630" t="s">
        <v>86</v>
      </c>
      <c r="S1630" t="str">
        <f t="shared" si="25"/>
        <v>Adult</v>
      </c>
    </row>
    <row r="1631" spans="1:19" x14ac:dyDescent="0.3">
      <c r="A1631">
        <v>1630</v>
      </c>
      <c r="B1631">
        <v>35</v>
      </c>
      <c r="C1631" t="s">
        <v>17</v>
      </c>
      <c r="D1631" t="s">
        <v>18</v>
      </c>
      <c r="E1631" t="s">
        <v>19</v>
      </c>
      <c r="F1631">
        <v>88</v>
      </c>
      <c r="G1631" t="s">
        <v>112</v>
      </c>
      <c r="H1631" t="s">
        <v>34</v>
      </c>
      <c r="I1631" t="s">
        <v>63</v>
      </c>
      <c r="J1631" t="s">
        <v>35</v>
      </c>
      <c r="K1631">
        <v>3.3</v>
      </c>
      <c r="L1631" t="s">
        <v>150</v>
      </c>
      <c r="M1631" t="s">
        <v>43</v>
      </c>
      <c r="N1631" t="s">
        <v>24</v>
      </c>
      <c r="O1631" t="s">
        <v>24</v>
      </c>
      <c r="P1631">
        <v>13</v>
      </c>
      <c r="Q1631" t="s">
        <v>26</v>
      </c>
      <c r="R1631" t="s">
        <v>56</v>
      </c>
      <c r="S1631" t="str">
        <f t="shared" si="25"/>
        <v>Adult</v>
      </c>
    </row>
    <row r="1632" spans="1:19" x14ac:dyDescent="0.3">
      <c r="A1632">
        <v>1631</v>
      </c>
      <c r="B1632">
        <v>63</v>
      </c>
      <c r="C1632" t="s">
        <v>17</v>
      </c>
      <c r="D1632" t="s">
        <v>69</v>
      </c>
      <c r="E1632" t="s">
        <v>40</v>
      </c>
      <c r="F1632">
        <v>48</v>
      </c>
      <c r="G1632" t="s">
        <v>125</v>
      </c>
      <c r="H1632" t="s">
        <v>42</v>
      </c>
      <c r="I1632" t="s">
        <v>78</v>
      </c>
      <c r="J1632" t="s">
        <v>51</v>
      </c>
      <c r="K1632">
        <v>2.9</v>
      </c>
      <c r="L1632" t="s">
        <v>150</v>
      </c>
      <c r="M1632" t="s">
        <v>72</v>
      </c>
      <c r="N1632" t="s">
        <v>24</v>
      </c>
      <c r="O1632" t="s">
        <v>24</v>
      </c>
      <c r="P1632">
        <v>29</v>
      </c>
      <c r="Q1632" t="s">
        <v>26</v>
      </c>
      <c r="R1632" t="s">
        <v>95</v>
      </c>
      <c r="S1632" t="str">
        <f t="shared" si="25"/>
        <v>Senior</v>
      </c>
    </row>
    <row r="1633" spans="1:19" x14ac:dyDescent="0.3">
      <c r="A1633">
        <v>1632</v>
      </c>
      <c r="B1633">
        <v>65</v>
      </c>
      <c r="C1633" t="s">
        <v>17</v>
      </c>
      <c r="D1633" t="s">
        <v>28</v>
      </c>
      <c r="E1633" t="s">
        <v>19</v>
      </c>
      <c r="F1633">
        <v>36</v>
      </c>
      <c r="G1633" t="s">
        <v>114</v>
      </c>
      <c r="H1633" t="s">
        <v>21</v>
      </c>
      <c r="I1633" t="s">
        <v>81</v>
      </c>
      <c r="J1633" t="s">
        <v>51</v>
      </c>
      <c r="K1633">
        <v>3.9</v>
      </c>
      <c r="L1633" t="s">
        <v>150</v>
      </c>
      <c r="M1633" t="s">
        <v>68</v>
      </c>
      <c r="N1633" t="s">
        <v>24</v>
      </c>
      <c r="O1633" t="s">
        <v>24</v>
      </c>
      <c r="P1633">
        <v>7</v>
      </c>
      <c r="Q1633" t="s">
        <v>73</v>
      </c>
      <c r="R1633" t="s">
        <v>27</v>
      </c>
      <c r="S1633" t="str">
        <f t="shared" si="25"/>
        <v>Senior</v>
      </c>
    </row>
    <row r="1634" spans="1:19" x14ac:dyDescent="0.3">
      <c r="A1634">
        <v>1633</v>
      </c>
      <c r="B1634">
        <v>35</v>
      </c>
      <c r="C1634" t="s">
        <v>17</v>
      </c>
      <c r="D1634" t="s">
        <v>141</v>
      </c>
      <c r="E1634" t="s">
        <v>65</v>
      </c>
      <c r="F1634">
        <v>28</v>
      </c>
      <c r="G1634" t="s">
        <v>45</v>
      </c>
      <c r="H1634" t="s">
        <v>34</v>
      </c>
      <c r="I1634" t="s">
        <v>50</v>
      </c>
      <c r="J1634" t="s">
        <v>51</v>
      </c>
      <c r="K1634">
        <v>4.7</v>
      </c>
      <c r="L1634" t="s">
        <v>150</v>
      </c>
      <c r="M1634" t="s">
        <v>68</v>
      </c>
      <c r="N1634" t="s">
        <v>24</v>
      </c>
      <c r="O1634" t="s">
        <v>24</v>
      </c>
      <c r="P1634">
        <v>50</v>
      </c>
      <c r="Q1634" t="s">
        <v>84</v>
      </c>
      <c r="R1634" t="s">
        <v>95</v>
      </c>
      <c r="S1634" t="str">
        <f t="shared" si="25"/>
        <v>Adult</v>
      </c>
    </row>
    <row r="1635" spans="1:19" x14ac:dyDescent="0.3">
      <c r="A1635">
        <v>1634</v>
      </c>
      <c r="B1635">
        <v>54</v>
      </c>
      <c r="C1635" t="s">
        <v>17</v>
      </c>
      <c r="D1635" t="s">
        <v>123</v>
      </c>
      <c r="E1635" t="s">
        <v>19</v>
      </c>
      <c r="F1635">
        <v>80</v>
      </c>
      <c r="G1635" t="s">
        <v>112</v>
      </c>
      <c r="H1635" t="s">
        <v>42</v>
      </c>
      <c r="I1635" t="s">
        <v>98</v>
      </c>
      <c r="J1635" t="s">
        <v>35</v>
      </c>
      <c r="K1635">
        <v>4.4000000000000004</v>
      </c>
      <c r="L1635" t="s">
        <v>150</v>
      </c>
      <c r="M1635" t="s">
        <v>68</v>
      </c>
      <c r="N1635" t="s">
        <v>24</v>
      </c>
      <c r="O1635" t="s">
        <v>24</v>
      </c>
      <c r="P1635">
        <v>33</v>
      </c>
      <c r="Q1635" t="s">
        <v>84</v>
      </c>
      <c r="R1635" t="s">
        <v>74</v>
      </c>
      <c r="S1635" t="str">
        <f t="shared" si="25"/>
        <v>Senior</v>
      </c>
    </row>
    <row r="1636" spans="1:19" x14ac:dyDescent="0.3">
      <c r="A1636">
        <v>1635</v>
      </c>
      <c r="B1636">
        <v>28</v>
      </c>
      <c r="C1636" t="s">
        <v>17</v>
      </c>
      <c r="D1636" t="s">
        <v>60</v>
      </c>
      <c r="E1636" t="s">
        <v>61</v>
      </c>
      <c r="F1636">
        <v>23</v>
      </c>
      <c r="G1636" t="s">
        <v>129</v>
      </c>
      <c r="H1636" t="s">
        <v>34</v>
      </c>
      <c r="I1636" t="s">
        <v>119</v>
      </c>
      <c r="J1636" t="s">
        <v>51</v>
      </c>
      <c r="K1636">
        <v>3.6</v>
      </c>
      <c r="L1636" t="s">
        <v>150</v>
      </c>
      <c r="M1636" t="s">
        <v>72</v>
      </c>
      <c r="N1636" t="s">
        <v>24</v>
      </c>
      <c r="O1636" t="s">
        <v>24</v>
      </c>
      <c r="P1636">
        <v>30</v>
      </c>
      <c r="Q1636" t="s">
        <v>31</v>
      </c>
      <c r="R1636" t="s">
        <v>95</v>
      </c>
      <c r="S1636" t="str">
        <f t="shared" si="25"/>
        <v>Adult</v>
      </c>
    </row>
    <row r="1637" spans="1:19" x14ac:dyDescent="0.3">
      <c r="A1637">
        <v>1636</v>
      </c>
      <c r="B1637">
        <v>68</v>
      </c>
      <c r="C1637" t="s">
        <v>17</v>
      </c>
      <c r="D1637" t="s">
        <v>87</v>
      </c>
      <c r="E1637" t="s">
        <v>65</v>
      </c>
      <c r="F1637">
        <v>24</v>
      </c>
      <c r="G1637" t="s">
        <v>96</v>
      </c>
      <c r="H1637" t="s">
        <v>21</v>
      </c>
      <c r="I1637" t="s">
        <v>81</v>
      </c>
      <c r="J1637" t="s">
        <v>51</v>
      </c>
      <c r="K1637">
        <v>3.2</v>
      </c>
      <c r="L1637" t="s">
        <v>150</v>
      </c>
      <c r="M1637" t="s">
        <v>52</v>
      </c>
      <c r="N1637" t="s">
        <v>24</v>
      </c>
      <c r="O1637" t="s">
        <v>24</v>
      </c>
      <c r="P1637">
        <v>40</v>
      </c>
      <c r="Q1637" t="s">
        <v>31</v>
      </c>
      <c r="R1637" t="s">
        <v>47</v>
      </c>
      <c r="S1637" t="str">
        <f t="shared" si="25"/>
        <v>Senior</v>
      </c>
    </row>
    <row r="1638" spans="1:19" x14ac:dyDescent="0.3">
      <c r="A1638">
        <v>1637</v>
      </c>
      <c r="B1638">
        <v>58</v>
      </c>
      <c r="C1638" t="s">
        <v>17</v>
      </c>
      <c r="D1638" t="s">
        <v>135</v>
      </c>
      <c r="E1638" t="s">
        <v>40</v>
      </c>
      <c r="F1638">
        <v>22</v>
      </c>
      <c r="G1638" t="s">
        <v>112</v>
      </c>
      <c r="H1638" t="s">
        <v>21</v>
      </c>
      <c r="I1638" t="s">
        <v>94</v>
      </c>
      <c r="J1638" t="s">
        <v>55</v>
      </c>
      <c r="K1638">
        <v>4</v>
      </c>
      <c r="L1638" t="s">
        <v>150</v>
      </c>
      <c r="M1638" t="s">
        <v>36</v>
      </c>
      <c r="N1638" t="s">
        <v>24</v>
      </c>
      <c r="O1638" t="s">
        <v>24</v>
      </c>
      <c r="P1638">
        <v>49</v>
      </c>
      <c r="Q1638" t="s">
        <v>31</v>
      </c>
      <c r="R1638" t="s">
        <v>27</v>
      </c>
      <c r="S1638" t="str">
        <f t="shared" si="25"/>
        <v>Senior</v>
      </c>
    </row>
    <row r="1639" spans="1:19" x14ac:dyDescent="0.3">
      <c r="A1639">
        <v>1638</v>
      </c>
      <c r="B1639">
        <v>35</v>
      </c>
      <c r="C1639" t="s">
        <v>17</v>
      </c>
      <c r="D1639" t="s">
        <v>79</v>
      </c>
      <c r="E1639" t="s">
        <v>19</v>
      </c>
      <c r="F1639">
        <v>21</v>
      </c>
      <c r="G1639" t="s">
        <v>33</v>
      </c>
      <c r="H1639" t="s">
        <v>42</v>
      </c>
      <c r="I1639" t="s">
        <v>98</v>
      </c>
      <c r="J1639" t="s">
        <v>35</v>
      </c>
      <c r="K1639">
        <v>3.5</v>
      </c>
      <c r="L1639" t="s">
        <v>150</v>
      </c>
      <c r="M1639" t="s">
        <v>43</v>
      </c>
      <c r="N1639" t="s">
        <v>24</v>
      </c>
      <c r="O1639" t="s">
        <v>24</v>
      </c>
      <c r="P1639">
        <v>32</v>
      </c>
      <c r="Q1639" t="s">
        <v>26</v>
      </c>
      <c r="R1639" t="s">
        <v>27</v>
      </c>
      <c r="S1639" t="str">
        <f t="shared" si="25"/>
        <v>Adult</v>
      </c>
    </row>
    <row r="1640" spans="1:19" x14ac:dyDescent="0.3">
      <c r="A1640">
        <v>1639</v>
      </c>
      <c r="B1640">
        <v>68</v>
      </c>
      <c r="C1640" t="s">
        <v>17</v>
      </c>
      <c r="D1640" t="s">
        <v>100</v>
      </c>
      <c r="E1640" t="s">
        <v>61</v>
      </c>
      <c r="F1640">
        <v>51</v>
      </c>
      <c r="G1640" t="s">
        <v>120</v>
      </c>
      <c r="H1640" t="s">
        <v>42</v>
      </c>
      <c r="I1640" t="s">
        <v>92</v>
      </c>
      <c r="J1640" t="s">
        <v>35</v>
      </c>
      <c r="K1640">
        <v>4.5999999999999996</v>
      </c>
      <c r="L1640" t="s">
        <v>150</v>
      </c>
      <c r="M1640" t="s">
        <v>36</v>
      </c>
      <c r="N1640" t="s">
        <v>24</v>
      </c>
      <c r="O1640" t="s">
        <v>24</v>
      </c>
      <c r="P1640">
        <v>18</v>
      </c>
      <c r="Q1640" t="s">
        <v>26</v>
      </c>
      <c r="R1640" t="s">
        <v>38</v>
      </c>
      <c r="S1640" t="str">
        <f t="shared" si="25"/>
        <v>Senior</v>
      </c>
    </row>
    <row r="1641" spans="1:19" x14ac:dyDescent="0.3">
      <c r="A1641">
        <v>1640</v>
      </c>
      <c r="B1641">
        <v>41</v>
      </c>
      <c r="C1641" t="s">
        <v>17</v>
      </c>
      <c r="D1641" t="s">
        <v>141</v>
      </c>
      <c r="E1641" t="s">
        <v>65</v>
      </c>
      <c r="F1641">
        <v>65</v>
      </c>
      <c r="G1641" t="s">
        <v>66</v>
      </c>
      <c r="H1641" t="s">
        <v>21</v>
      </c>
      <c r="I1641" t="s">
        <v>142</v>
      </c>
      <c r="J1641" t="s">
        <v>51</v>
      </c>
      <c r="K1641">
        <v>3.3</v>
      </c>
      <c r="L1641" t="s">
        <v>150</v>
      </c>
      <c r="M1641" t="s">
        <v>36</v>
      </c>
      <c r="N1641" t="s">
        <v>24</v>
      </c>
      <c r="O1641" t="s">
        <v>24</v>
      </c>
      <c r="P1641">
        <v>50</v>
      </c>
      <c r="Q1641" t="s">
        <v>44</v>
      </c>
      <c r="R1641" t="s">
        <v>47</v>
      </c>
      <c r="S1641" t="str">
        <f t="shared" si="25"/>
        <v>Adult</v>
      </c>
    </row>
    <row r="1642" spans="1:19" x14ac:dyDescent="0.3">
      <c r="A1642">
        <v>1641</v>
      </c>
      <c r="B1642">
        <v>65</v>
      </c>
      <c r="C1642" t="s">
        <v>17</v>
      </c>
      <c r="D1642" t="s">
        <v>117</v>
      </c>
      <c r="E1642" t="s">
        <v>65</v>
      </c>
      <c r="F1642">
        <v>51</v>
      </c>
      <c r="G1642" t="s">
        <v>120</v>
      </c>
      <c r="H1642" t="s">
        <v>34</v>
      </c>
      <c r="I1642" t="s">
        <v>134</v>
      </c>
      <c r="J1642" t="s">
        <v>35</v>
      </c>
      <c r="K1642">
        <v>4</v>
      </c>
      <c r="L1642" t="s">
        <v>150</v>
      </c>
      <c r="M1642" t="s">
        <v>68</v>
      </c>
      <c r="N1642" t="s">
        <v>24</v>
      </c>
      <c r="O1642" t="s">
        <v>24</v>
      </c>
      <c r="P1642">
        <v>13</v>
      </c>
      <c r="Q1642" t="s">
        <v>44</v>
      </c>
      <c r="R1642" t="s">
        <v>38</v>
      </c>
      <c r="S1642" t="str">
        <f t="shared" si="25"/>
        <v>Senior</v>
      </c>
    </row>
    <row r="1643" spans="1:19" x14ac:dyDescent="0.3">
      <c r="A1643">
        <v>1642</v>
      </c>
      <c r="B1643">
        <v>50</v>
      </c>
      <c r="C1643" t="s">
        <v>17</v>
      </c>
      <c r="D1643" t="s">
        <v>102</v>
      </c>
      <c r="E1643" t="s">
        <v>19</v>
      </c>
      <c r="F1643">
        <v>32</v>
      </c>
      <c r="G1643" t="s">
        <v>110</v>
      </c>
      <c r="H1643" t="s">
        <v>21</v>
      </c>
      <c r="I1643" t="s">
        <v>81</v>
      </c>
      <c r="J1643" t="s">
        <v>51</v>
      </c>
      <c r="K1643">
        <v>3.4</v>
      </c>
      <c r="L1643" t="s">
        <v>150</v>
      </c>
      <c r="M1643" t="s">
        <v>36</v>
      </c>
      <c r="N1643" t="s">
        <v>24</v>
      </c>
      <c r="O1643" t="s">
        <v>24</v>
      </c>
      <c r="P1643">
        <v>1</v>
      </c>
      <c r="Q1643" t="s">
        <v>73</v>
      </c>
      <c r="R1643" t="s">
        <v>95</v>
      </c>
      <c r="S1643" t="str">
        <f t="shared" si="25"/>
        <v>Adult</v>
      </c>
    </row>
    <row r="1644" spans="1:19" x14ac:dyDescent="0.3">
      <c r="A1644">
        <v>1643</v>
      </c>
      <c r="B1644">
        <v>18</v>
      </c>
      <c r="C1644" t="s">
        <v>17</v>
      </c>
      <c r="D1644" t="s">
        <v>60</v>
      </c>
      <c r="E1644" t="s">
        <v>61</v>
      </c>
      <c r="F1644">
        <v>70</v>
      </c>
      <c r="G1644" t="s">
        <v>89</v>
      </c>
      <c r="H1644" t="s">
        <v>42</v>
      </c>
      <c r="I1644" t="s">
        <v>116</v>
      </c>
      <c r="J1644" t="s">
        <v>35</v>
      </c>
      <c r="K1644">
        <v>4.2</v>
      </c>
      <c r="L1644" t="s">
        <v>150</v>
      </c>
      <c r="M1644" t="s">
        <v>72</v>
      </c>
      <c r="N1644" t="s">
        <v>24</v>
      </c>
      <c r="O1644" t="s">
        <v>24</v>
      </c>
      <c r="P1644">
        <v>16</v>
      </c>
      <c r="Q1644" t="s">
        <v>44</v>
      </c>
      <c r="R1644" t="s">
        <v>27</v>
      </c>
      <c r="S1644" t="str">
        <f t="shared" si="25"/>
        <v>Teenager</v>
      </c>
    </row>
    <row r="1645" spans="1:19" x14ac:dyDescent="0.3">
      <c r="A1645">
        <v>1644</v>
      </c>
      <c r="B1645">
        <v>38</v>
      </c>
      <c r="C1645" t="s">
        <v>17</v>
      </c>
      <c r="D1645" t="s">
        <v>117</v>
      </c>
      <c r="E1645" t="s">
        <v>65</v>
      </c>
      <c r="F1645">
        <v>77</v>
      </c>
      <c r="G1645" t="s">
        <v>121</v>
      </c>
      <c r="H1645" t="s">
        <v>21</v>
      </c>
      <c r="I1645" t="s">
        <v>67</v>
      </c>
      <c r="J1645" t="s">
        <v>51</v>
      </c>
      <c r="K1645">
        <v>3.9</v>
      </c>
      <c r="L1645" t="s">
        <v>150</v>
      </c>
      <c r="M1645" t="s">
        <v>68</v>
      </c>
      <c r="N1645" t="s">
        <v>24</v>
      </c>
      <c r="O1645" t="s">
        <v>24</v>
      </c>
      <c r="P1645">
        <v>6</v>
      </c>
      <c r="Q1645" t="s">
        <v>44</v>
      </c>
      <c r="R1645" t="s">
        <v>86</v>
      </c>
      <c r="S1645" t="str">
        <f t="shared" si="25"/>
        <v>Adult</v>
      </c>
    </row>
    <row r="1646" spans="1:19" x14ac:dyDescent="0.3">
      <c r="A1646">
        <v>1645</v>
      </c>
      <c r="B1646">
        <v>68</v>
      </c>
      <c r="C1646" t="s">
        <v>17</v>
      </c>
      <c r="D1646" t="s">
        <v>60</v>
      </c>
      <c r="E1646" t="s">
        <v>61</v>
      </c>
      <c r="F1646">
        <v>90</v>
      </c>
      <c r="G1646" t="s">
        <v>96</v>
      </c>
      <c r="H1646" t="s">
        <v>34</v>
      </c>
      <c r="I1646" t="s">
        <v>116</v>
      </c>
      <c r="J1646" t="s">
        <v>51</v>
      </c>
      <c r="K1646">
        <v>3.9</v>
      </c>
      <c r="L1646" t="s">
        <v>150</v>
      </c>
      <c r="M1646" t="s">
        <v>43</v>
      </c>
      <c r="N1646" t="s">
        <v>24</v>
      </c>
      <c r="O1646" t="s">
        <v>24</v>
      </c>
      <c r="P1646">
        <v>21</v>
      </c>
      <c r="Q1646" t="s">
        <v>84</v>
      </c>
      <c r="R1646" t="s">
        <v>86</v>
      </c>
      <c r="S1646" t="str">
        <f t="shared" si="25"/>
        <v>Senior</v>
      </c>
    </row>
    <row r="1647" spans="1:19" x14ac:dyDescent="0.3">
      <c r="A1647">
        <v>1646</v>
      </c>
      <c r="B1647">
        <v>53</v>
      </c>
      <c r="C1647" t="s">
        <v>17</v>
      </c>
      <c r="D1647" t="s">
        <v>117</v>
      </c>
      <c r="E1647" t="s">
        <v>65</v>
      </c>
      <c r="F1647">
        <v>36</v>
      </c>
      <c r="G1647" t="s">
        <v>121</v>
      </c>
      <c r="H1647" t="s">
        <v>21</v>
      </c>
      <c r="I1647" t="s">
        <v>94</v>
      </c>
      <c r="J1647" t="s">
        <v>51</v>
      </c>
      <c r="K1647">
        <v>2.8</v>
      </c>
      <c r="L1647" t="s">
        <v>150</v>
      </c>
      <c r="M1647" t="s">
        <v>52</v>
      </c>
      <c r="N1647" t="s">
        <v>24</v>
      </c>
      <c r="O1647" t="s">
        <v>24</v>
      </c>
      <c r="P1647">
        <v>36</v>
      </c>
      <c r="Q1647" t="s">
        <v>26</v>
      </c>
      <c r="R1647" t="s">
        <v>95</v>
      </c>
      <c r="S1647" t="str">
        <f t="shared" si="25"/>
        <v>Senior</v>
      </c>
    </row>
    <row r="1648" spans="1:19" x14ac:dyDescent="0.3">
      <c r="A1648">
        <v>1647</v>
      </c>
      <c r="B1648">
        <v>58</v>
      </c>
      <c r="C1648" t="s">
        <v>17</v>
      </c>
      <c r="D1648" t="s">
        <v>64</v>
      </c>
      <c r="E1648" t="s">
        <v>65</v>
      </c>
      <c r="F1648">
        <v>77</v>
      </c>
      <c r="G1648" t="s">
        <v>143</v>
      </c>
      <c r="H1648" t="s">
        <v>34</v>
      </c>
      <c r="I1648" t="s">
        <v>63</v>
      </c>
      <c r="J1648" t="s">
        <v>51</v>
      </c>
      <c r="K1648">
        <v>3.7</v>
      </c>
      <c r="L1648" t="s">
        <v>150</v>
      </c>
      <c r="M1648" t="s">
        <v>52</v>
      </c>
      <c r="N1648" t="s">
        <v>24</v>
      </c>
      <c r="O1648" t="s">
        <v>24</v>
      </c>
      <c r="P1648">
        <v>20</v>
      </c>
      <c r="Q1648" t="s">
        <v>73</v>
      </c>
      <c r="R1648" t="s">
        <v>95</v>
      </c>
      <c r="S1648" t="str">
        <f t="shared" si="25"/>
        <v>Senior</v>
      </c>
    </row>
    <row r="1649" spans="1:19" x14ac:dyDescent="0.3">
      <c r="A1649">
        <v>1648</v>
      </c>
      <c r="B1649">
        <v>34</v>
      </c>
      <c r="C1649" t="s">
        <v>17</v>
      </c>
      <c r="D1649" t="s">
        <v>135</v>
      </c>
      <c r="E1649" t="s">
        <v>40</v>
      </c>
      <c r="F1649">
        <v>78</v>
      </c>
      <c r="G1649" t="s">
        <v>75</v>
      </c>
      <c r="H1649" t="s">
        <v>42</v>
      </c>
      <c r="I1649" t="s">
        <v>71</v>
      </c>
      <c r="J1649" t="s">
        <v>51</v>
      </c>
      <c r="K1649">
        <v>4.9000000000000004</v>
      </c>
      <c r="L1649" t="s">
        <v>150</v>
      </c>
      <c r="M1649" t="s">
        <v>72</v>
      </c>
      <c r="N1649" t="s">
        <v>24</v>
      </c>
      <c r="O1649" t="s">
        <v>24</v>
      </c>
      <c r="P1649">
        <v>8</v>
      </c>
      <c r="Q1649" t="s">
        <v>84</v>
      </c>
      <c r="R1649" t="s">
        <v>56</v>
      </c>
      <c r="S1649" t="str">
        <f t="shared" si="25"/>
        <v>Adult</v>
      </c>
    </row>
    <row r="1650" spans="1:19" x14ac:dyDescent="0.3">
      <c r="A1650">
        <v>1649</v>
      </c>
      <c r="B1650">
        <v>36</v>
      </c>
      <c r="C1650" t="s">
        <v>17</v>
      </c>
      <c r="D1650" t="s">
        <v>93</v>
      </c>
      <c r="E1650" t="s">
        <v>19</v>
      </c>
      <c r="F1650">
        <v>69</v>
      </c>
      <c r="G1650" t="s">
        <v>99</v>
      </c>
      <c r="H1650" t="s">
        <v>42</v>
      </c>
      <c r="I1650" t="s">
        <v>22</v>
      </c>
      <c r="J1650" t="s">
        <v>51</v>
      </c>
      <c r="K1650">
        <v>2.6</v>
      </c>
      <c r="L1650" t="s">
        <v>150</v>
      </c>
      <c r="M1650" t="s">
        <v>25</v>
      </c>
      <c r="N1650" t="s">
        <v>24</v>
      </c>
      <c r="O1650" t="s">
        <v>24</v>
      </c>
      <c r="P1650">
        <v>22</v>
      </c>
      <c r="Q1650" t="s">
        <v>37</v>
      </c>
      <c r="R1650" t="s">
        <v>86</v>
      </c>
      <c r="S1650" t="str">
        <f t="shared" si="25"/>
        <v>Adult</v>
      </c>
    </row>
    <row r="1651" spans="1:19" x14ac:dyDescent="0.3">
      <c r="A1651">
        <v>1650</v>
      </c>
      <c r="B1651">
        <v>58</v>
      </c>
      <c r="C1651" t="s">
        <v>17</v>
      </c>
      <c r="D1651" t="s">
        <v>111</v>
      </c>
      <c r="E1651" t="s">
        <v>19</v>
      </c>
      <c r="F1651">
        <v>63</v>
      </c>
      <c r="G1651" t="s">
        <v>148</v>
      </c>
      <c r="H1651" t="s">
        <v>42</v>
      </c>
      <c r="I1651" t="s">
        <v>50</v>
      </c>
      <c r="J1651" t="s">
        <v>51</v>
      </c>
      <c r="K1651">
        <v>4.9000000000000004</v>
      </c>
      <c r="L1651" t="s">
        <v>150</v>
      </c>
      <c r="M1651" t="s">
        <v>36</v>
      </c>
      <c r="N1651" t="s">
        <v>24</v>
      </c>
      <c r="O1651" t="s">
        <v>24</v>
      </c>
      <c r="P1651">
        <v>3</v>
      </c>
      <c r="Q1651" t="s">
        <v>37</v>
      </c>
      <c r="R1651" t="s">
        <v>56</v>
      </c>
      <c r="S1651" t="str">
        <f t="shared" si="25"/>
        <v>Senior</v>
      </c>
    </row>
    <row r="1652" spans="1:19" x14ac:dyDescent="0.3">
      <c r="A1652">
        <v>1651</v>
      </c>
      <c r="B1652">
        <v>60</v>
      </c>
      <c r="C1652" t="s">
        <v>17</v>
      </c>
      <c r="D1652" t="s">
        <v>117</v>
      </c>
      <c r="E1652" t="s">
        <v>65</v>
      </c>
      <c r="F1652">
        <v>36</v>
      </c>
      <c r="G1652" t="s">
        <v>70</v>
      </c>
      <c r="H1652" t="s">
        <v>42</v>
      </c>
      <c r="I1652" t="s">
        <v>63</v>
      </c>
      <c r="J1652" t="s">
        <v>23</v>
      </c>
      <c r="K1652">
        <v>3.4</v>
      </c>
      <c r="L1652" t="s">
        <v>150</v>
      </c>
      <c r="M1652" t="s">
        <v>43</v>
      </c>
      <c r="N1652" t="s">
        <v>24</v>
      </c>
      <c r="O1652" t="s">
        <v>24</v>
      </c>
      <c r="P1652">
        <v>46</v>
      </c>
      <c r="Q1652" t="s">
        <v>37</v>
      </c>
      <c r="R1652" t="s">
        <v>27</v>
      </c>
      <c r="S1652" t="str">
        <f t="shared" si="25"/>
        <v>Senior</v>
      </c>
    </row>
    <row r="1653" spans="1:19" x14ac:dyDescent="0.3">
      <c r="A1653">
        <v>1652</v>
      </c>
      <c r="B1653">
        <v>59</v>
      </c>
      <c r="C1653" t="s">
        <v>17</v>
      </c>
      <c r="D1653" t="s">
        <v>60</v>
      </c>
      <c r="E1653" t="s">
        <v>61</v>
      </c>
      <c r="F1653">
        <v>80</v>
      </c>
      <c r="G1653" t="s">
        <v>103</v>
      </c>
      <c r="H1653" t="s">
        <v>42</v>
      </c>
      <c r="I1653" t="s">
        <v>142</v>
      </c>
      <c r="J1653" t="s">
        <v>23</v>
      </c>
      <c r="K1653">
        <v>3.9</v>
      </c>
      <c r="L1653" t="s">
        <v>150</v>
      </c>
      <c r="M1653" t="s">
        <v>52</v>
      </c>
      <c r="N1653" t="s">
        <v>24</v>
      </c>
      <c r="O1653" t="s">
        <v>24</v>
      </c>
      <c r="P1653">
        <v>42</v>
      </c>
      <c r="Q1653" t="s">
        <v>84</v>
      </c>
      <c r="R1653" t="s">
        <v>86</v>
      </c>
      <c r="S1653" t="str">
        <f t="shared" si="25"/>
        <v>Senior</v>
      </c>
    </row>
    <row r="1654" spans="1:19" x14ac:dyDescent="0.3">
      <c r="A1654">
        <v>1653</v>
      </c>
      <c r="B1654">
        <v>65</v>
      </c>
      <c r="C1654" t="s">
        <v>17</v>
      </c>
      <c r="D1654" t="s">
        <v>28</v>
      </c>
      <c r="E1654" t="s">
        <v>19</v>
      </c>
      <c r="F1654">
        <v>35</v>
      </c>
      <c r="G1654" t="s">
        <v>128</v>
      </c>
      <c r="H1654" t="s">
        <v>42</v>
      </c>
      <c r="I1654" t="s">
        <v>119</v>
      </c>
      <c r="J1654" t="s">
        <v>51</v>
      </c>
      <c r="K1654">
        <v>4</v>
      </c>
      <c r="L1654" t="s">
        <v>150</v>
      </c>
      <c r="M1654" t="s">
        <v>43</v>
      </c>
      <c r="N1654" t="s">
        <v>24</v>
      </c>
      <c r="O1654" t="s">
        <v>24</v>
      </c>
      <c r="P1654">
        <v>1</v>
      </c>
      <c r="Q1654" t="s">
        <v>73</v>
      </c>
      <c r="R1654" t="s">
        <v>27</v>
      </c>
      <c r="S1654" t="str">
        <f t="shared" si="25"/>
        <v>Senior</v>
      </c>
    </row>
    <row r="1655" spans="1:19" x14ac:dyDescent="0.3">
      <c r="A1655">
        <v>1654</v>
      </c>
      <c r="B1655">
        <v>31</v>
      </c>
      <c r="C1655" t="s">
        <v>17</v>
      </c>
      <c r="D1655" t="s">
        <v>131</v>
      </c>
      <c r="E1655" t="s">
        <v>65</v>
      </c>
      <c r="F1655">
        <v>93</v>
      </c>
      <c r="G1655" t="s">
        <v>110</v>
      </c>
      <c r="H1655" t="s">
        <v>21</v>
      </c>
      <c r="I1655" t="s">
        <v>63</v>
      </c>
      <c r="J1655" t="s">
        <v>23</v>
      </c>
      <c r="K1655">
        <v>3</v>
      </c>
      <c r="L1655" t="s">
        <v>150</v>
      </c>
      <c r="M1655" t="s">
        <v>68</v>
      </c>
      <c r="N1655" t="s">
        <v>24</v>
      </c>
      <c r="O1655" t="s">
        <v>24</v>
      </c>
      <c r="P1655">
        <v>29</v>
      </c>
      <c r="Q1655" t="s">
        <v>84</v>
      </c>
      <c r="R1655" t="s">
        <v>74</v>
      </c>
      <c r="S1655" t="str">
        <f t="shared" si="25"/>
        <v>Adult</v>
      </c>
    </row>
    <row r="1656" spans="1:19" x14ac:dyDescent="0.3">
      <c r="A1656">
        <v>1655</v>
      </c>
      <c r="B1656">
        <v>43</v>
      </c>
      <c r="C1656" t="s">
        <v>17</v>
      </c>
      <c r="D1656" t="s">
        <v>131</v>
      </c>
      <c r="E1656" t="s">
        <v>65</v>
      </c>
      <c r="F1656">
        <v>25</v>
      </c>
      <c r="G1656" t="s">
        <v>114</v>
      </c>
      <c r="H1656" t="s">
        <v>21</v>
      </c>
      <c r="I1656" t="s">
        <v>22</v>
      </c>
      <c r="J1656" t="s">
        <v>35</v>
      </c>
      <c r="K1656">
        <v>2.6</v>
      </c>
      <c r="L1656" t="s">
        <v>150</v>
      </c>
      <c r="M1656" t="s">
        <v>72</v>
      </c>
      <c r="N1656" t="s">
        <v>24</v>
      </c>
      <c r="O1656" t="s">
        <v>24</v>
      </c>
      <c r="P1656">
        <v>14</v>
      </c>
      <c r="Q1656" t="s">
        <v>37</v>
      </c>
      <c r="R1656" t="s">
        <v>56</v>
      </c>
      <c r="S1656" t="str">
        <f t="shared" si="25"/>
        <v>Adult</v>
      </c>
    </row>
    <row r="1657" spans="1:19" x14ac:dyDescent="0.3">
      <c r="A1657">
        <v>1656</v>
      </c>
      <c r="B1657">
        <v>37</v>
      </c>
      <c r="C1657" t="s">
        <v>17</v>
      </c>
      <c r="D1657" t="s">
        <v>28</v>
      </c>
      <c r="E1657" t="s">
        <v>19</v>
      </c>
      <c r="F1657">
        <v>81</v>
      </c>
      <c r="G1657" t="s">
        <v>115</v>
      </c>
      <c r="H1657" t="s">
        <v>21</v>
      </c>
      <c r="I1657" t="s">
        <v>78</v>
      </c>
      <c r="J1657" t="s">
        <v>35</v>
      </c>
      <c r="K1657">
        <v>3.2</v>
      </c>
      <c r="L1657" t="s">
        <v>150</v>
      </c>
      <c r="M1657" t="s">
        <v>43</v>
      </c>
      <c r="N1657" t="s">
        <v>24</v>
      </c>
      <c r="O1657" t="s">
        <v>24</v>
      </c>
      <c r="P1657">
        <v>4</v>
      </c>
      <c r="Q1657" t="s">
        <v>44</v>
      </c>
      <c r="R1657" t="s">
        <v>86</v>
      </c>
      <c r="S1657" t="str">
        <f t="shared" si="25"/>
        <v>Adult</v>
      </c>
    </row>
    <row r="1658" spans="1:19" x14ac:dyDescent="0.3">
      <c r="A1658">
        <v>1657</v>
      </c>
      <c r="B1658">
        <v>21</v>
      </c>
      <c r="C1658" t="s">
        <v>17</v>
      </c>
      <c r="D1658" t="s">
        <v>18</v>
      </c>
      <c r="E1658" t="s">
        <v>19</v>
      </c>
      <c r="F1658">
        <v>42</v>
      </c>
      <c r="G1658" t="s">
        <v>114</v>
      </c>
      <c r="H1658" t="s">
        <v>21</v>
      </c>
      <c r="I1658" t="s">
        <v>108</v>
      </c>
      <c r="J1658" t="s">
        <v>35</v>
      </c>
      <c r="K1658">
        <v>2.6</v>
      </c>
      <c r="L1658" t="s">
        <v>150</v>
      </c>
      <c r="M1658" t="s">
        <v>68</v>
      </c>
      <c r="N1658" t="s">
        <v>24</v>
      </c>
      <c r="O1658" t="s">
        <v>24</v>
      </c>
      <c r="P1658">
        <v>41</v>
      </c>
      <c r="Q1658" t="s">
        <v>44</v>
      </c>
      <c r="R1658" t="s">
        <v>95</v>
      </c>
      <c r="S1658" t="str">
        <f t="shared" si="25"/>
        <v>Adult</v>
      </c>
    </row>
    <row r="1659" spans="1:19" x14ac:dyDescent="0.3">
      <c r="A1659">
        <v>1658</v>
      </c>
      <c r="B1659">
        <v>69</v>
      </c>
      <c r="C1659" t="s">
        <v>17</v>
      </c>
      <c r="D1659" t="s">
        <v>85</v>
      </c>
      <c r="E1659" t="s">
        <v>19</v>
      </c>
      <c r="F1659">
        <v>36</v>
      </c>
      <c r="G1659" t="s">
        <v>114</v>
      </c>
      <c r="H1659" t="s">
        <v>21</v>
      </c>
      <c r="I1659" t="s">
        <v>46</v>
      </c>
      <c r="J1659" t="s">
        <v>35</v>
      </c>
      <c r="K1659">
        <v>3.2</v>
      </c>
      <c r="L1659" t="s">
        <v>150</v>
      </c>
      <c r="M1659" t="s">
        <v>72</v>
      </c>
      <c r="N1659" t="s">
        <v>24</v>
      </c>
      <c r="O1659" t="s">
        <v>24</v>
      </c>
      <c r="P1659">
        <v>4</v>
      </c>
      <c r="Q1659" t="s">
        <v>84</v>
      </c>
      <c r="R1659" t="s">
        <v>74</v>
      </c>
      <c r="S1659" t="str">
        <f t="shared" si="25"/>
        <v>Senior</v>
      </c>
    </row>
    <row r="1660" spans="1:19" x14ac:dyDescent="0.3">
      <c r="A1660">
        <v>1659</v>
      </c>
      <c r="B1660">
        <v>32</v>
      </c>
      <c r="C1660" t="s">
        <v>17</v>
      </c>
      <c r="D1660" t="s">
        <v>104</v>
      </c>
      <c r="E1660" t="s">
        <v>65</v>
      </c>
      <c r="F1660">
        <v>66</v>
      </c>
      <c r="G1660" t="s">
        <v>118</v>
      </c>
      <c r="H1660" t="s">
        <v>34</v>
      </c>
      <c r="I1660" t="s">
        <v>67</v>
      </c>
      <c r="J1660" t="s">
        <v>35</v>
      </c>
      <c r="K1660">
        <v>4.0999999999999996</v>
      </c>
      <c r="L1660" t="s">
        <v>150</v>
      </c>
      <c r="M1660" t="s">
        <v>72</v>
      </c>
      <c r="N1660" t="s">
        <v>24</v>
      </c>
      <c r="O1660" t="s">
        <v>24</v>
      </c>
      <c r="P1660">
        <v>47</v>
      </c>
      <c r="Q1660" t="s">
        <v>31</v>
      </c>
      <c r="R1660" t="s">
        <v>38</v>
      </c>
      <c r="S1660" t="str">
        <f t="shared" si="25"/>
        <v>Adult</v>
      </c>
    </row>
    <row r="1661" spans="1:19" x14ac:dyDescent="0.3">
      <c r="A1661">
        <v>1660</v>
      </c>
      <c r="B1661">
        <v>53</v>
      </c>
      <c r="C1661" t="s">
        <v>17</v>
      </c>
      <c r="D1661" t="s">
        <v>141</v>
      </c>
      <c r="E1661" t="s">
        <v>65</v>
      </c>
      <c r="F1661">
        <v>37</v>
      </c>
      <c r="G1661" t="s">
        <v>138</v>
      </c>
      <c r="H1661" t="s">
        <v>42</v>
      </c>
      <c r="I1661" t="s">
        <v>92</v>
      </c>
      <c r="J1661" t="s">
        <v>55</v>
      </c>
      <c r="K1661">
        <v>3.9</v>
      </c>
      <c r="L1661" t="s">
        <v>150</v>
      </c>
      <c r="M1661" t="s">
        <v>43</v>
      </c>
      <c r="N1661" t="s">
        <v>24</v>
      </c>
      <c r="O1661" t="s">
        <v>24</v>
      </c>
      <c r="P1661">
        <v>44</v>
      </c>
      <c r="Q1661" t="s">
        <v>26</v>
      </c>
      <c r="R1661" t="s">
        <v>47</v>
      </c>
      <c r="S1661" t="str">
        <f t="shared" si="25"/>
        <v>Senior</v>
      </c>
    </row>
    <row r="1662" spans="1:19" x14ac:dyDescent="0.3">
      <c r="A1662">
        <v>1661</v>
      </c>
      <c r="B1662">
        <v>59</v>
      </c>
      <c r="C1662" t="s">
        <v>17</v>
      </c>
      <c r="D1662" t="s">
        <v>111</v>
      </c>
      <c r="E1662" t="s">
        <v>19</v>
      </c>
      <c r="F1662">
        <v>45</v>
      </c>
      <c r="G1662" t="s">
        <v>58</v>
      </c>
      <c r="H1662" t="s">
        <v>21</v>
      </c>
      <c r="I1662" t="s">
        <v>132</v>
      </c>
      <c r="J1662" t="s">
        <v>23</v>
      </c>
      <c r="K1662">
        <v>4.0999999999999996</v>
      </c>
      <c r="L1662" t="s">
        <v>150</v>
      </c>
      <c r="M1662" t="s">
        <v>52</v>
      </c>
      <c r="N1662" t="s">
        <v>24</v>
      </c>
      <c r="O1662" t="s">
        <v>24</v>
      </c>
      <c r="P1662">
        <v>37</v>
      </c>
      <c r="Q1662" t="s">
        <v>26</v>
      </c>
      <c r="R1662" t="s">
        <v>86</v>
      </c>
      <c r="S1662" t="str">
        <f t="shared" si="25"/>
        <v>Senior</v>
      </c>
    </row>
    <row r="1663" spans="1:19" x14ac:dyDescent="0.3">
      <c r="A1663">
        <v>1662</v>
      </c>
      <c r="B1663">
        <v>64</v>
      </c>
      <c r="C1663" t="s">
        <v>17</v>
      </c>
      <c r="D1663" t="s">
        <v>141</v>
      </c>
      <c r="E1663" t="s">
        <v>65</v>
      </c>
      <c r="F1663">
        <v>86</v>
      </c>
      <c r="G1663" t="s">
        <v>144</v>
      </c>
      <c r="H1663" t="s">
        <v>34</v>
      </c>
      <c r="I1663" t="s">
        <v>116</v>
      </c>
      <c r="J1663" t="s">
        <v>51</v>
      </c>
      <c r="K1663">
        <v>2.7</v>
      </c>
      <c r="L1663" t="s">
        <v>150</v>
      </c>
      <c r="M1663" t="s">
        <v>68</v>
      </c>
      <c r="N1663" t="s">
        <v>24</v>
      </c>
      <c r="O1663" t="s">
        <v>24</v>
      </c>
      <c r="P1663">
        <v>21</v>
      </c>
      <c r="Q1663" t="s">
        <v>84</v>
      </c>
      <c r="R1663" t="s">
        <v>56</v>
      </c>
      <c r="S1663" t="str">
        <f t="shared" si="25"/>
        <v>Senior</v>
      </c>
    </row>
    <row r="1664" spans="1:19" x14ac:dyDescent="0.3">
      <c r="A1664">
        <v>1663</v>
      </c>
      <c r="B1664">
        <v>63</v>
      </c>
      <c r="C1664" t="s">
        <v>17</v>
      </c>
      <c r="D1664" t="s">
        <v>87</v>
      </c>
      <c r="E1664" t="s">
        <v>65</v>
      </c>
      <c r="F1664">
        <v>24</v>
      </c>
      <c r="G1664" t="s">
        <v>128</v>
      </c>
      <c r="H1664" t="s">
        <v>42</v>
      </c>
      <c r="I1664" t="s">
        <v>76</v>
      </c>
      <c r="J1664" t="s">
        <v>23</v>
      </c>
      <c r="K1664">
        <v>4.5999999999999996</v>
      </c>
      <c r="L1664" t="s">
        <v>150</v>
      </c>
      <c r="M1664" t="s">
        <v>36</v>
      </c>
      <c r="N1664" t="s">
        <v>24</v>
      </c>
      <c r="O1664" t="s">
        <v>24</v>
      </c>
      <c r="P1664">
        <v>46</v>
      </c>
      <c r="Q1664" t="s">
        <v>84</v>
      </c>
      <c r="R1664" t="s">
        <v>27</v>
      </c>
      <c r="S1664" t="str">
        <f t="shared" si="25"/>
        <v>Senior</v>
      </c>
    </row>
    <row r="1665" spans="1:19" x14ac:dyDescent="0.3">
      <c r="A1665">
        <v>1664</v>
      </c>
      <c r="B1665">
        <v>43</v>
      </c>
      <c r="C1665" t="s">
        <v>17</v>
      </c>
      <c r="D1665" t="s">
        <v>53</v>
      </c>
      <c r="E1665" t="s">
        <v>19</v>
      </c>
      <c r="F1665">
        <v>22</v>
      </c>
      <c r="G1665" t="s">
        <v>29</v>
      </c>
      <c r="H1665" t="s">
        <v>90</v>
      </c>
      <c r="I1665" t="s">
        <v>78</v>
      </c>
      <c r="J1665" t="s">
        <v>51</v>
      </c>
      <c r="K1665">
        <v>3.5</v>
      </c>
      <c r="L1665" t="s">
        <v>150</v>
      </c>
      <c r="M1665" t="s">
        <v>52</v>
      </c>
      <c r="N1665" t="s">
        <v>24</v>
      </c>
      <c r="O1665" t="s">
        <v>24</v>
      </c>
      <c r="P1665">
        <v>1</v>
      </c>
      <c r="Q1665" t="s">
        <v>31</v>
      </c>
      <c r="R1665" t="s">
        <v>74</v>
      </c>
      <c r="S1665" t="str">
        <f t="shared" si="25"/>
        <v>Adult</v>
      </c>
    </row>
    <row r="1666" spans="1:19" x14ac:dyDescent="0.3">
      <c r="A1666">
        <v>1665</v>
      </c>
      <c r="B1666">
        <v>19</v>
      </c>
      <c r="C1666" t="s">
        <v>17</v>
      </c>
      <c r="D1666" t="s">
        <v>64</v>
      </c>
      <c r="E1666" t="s">
        <v>65</v>
      </c>
      <c r="F1666">
        <v>53</v>
      </c>
      <c r="G1666" t="s">
        <v>146</v>
      </c>
      <c r="H1666" t="s">
        <v>42</v>
      </c>
      <c r="I1666" t="s">
        <v>71</v>
      </c>
      <c r="J1666" t="s">
        <v>35</v>
      </c>
      <c r="K1666">
        <v>5</v>
      </c>
      <c r="L1666" t="s">
        <v>150</v>
      </c>
      <c r="M1666" t="s">
        <v>43</v>
      </c>
      <c r="N1666" t="s">
        <v>24</v>
      </c>
      <c r="O1666" t="s">
        <v>24</v>
      </c>
      <c r="P1666">
        <v>35</v>
      </c>
      <c r="Q1666" t="s">
        <v>44</v>
      </c>
      <c r="R1666" t="s">
        <v>38</v>
      </c>
      <c r="S1666" t="str">
        <f t="shared" si="25"/>
        <v>Teenager</v>
      </c>
    </row>
    <row r="1667" spans="1:19" x14ac:dyDescent="0.3">
      <c r="A1667">
        <v>1666</v>
      </c>
      <c r="B1667">
        <v>40</v>
      </c>
      <c r="C1667" t="s">
        <v>17</v>
      </c>
      <c r="D1667" t="s">
        <v>100</v>
      </c>
      <c r="E1667" t="s">
        <v>61</v>
      </c>
      <c r="F1667">
        <v>41</v>
      </c>
      <c r="G1667" t="s">
        <v>128</v>
      </c>
      <c r="H1667" t="s">
        <v>21</v>
      </c>
      <c r="I1667" t="s">
        <v>67</v>
      </c>
      <c r="J1667" t="s">
        <v>55</v>
      </c>
      <c r="K1667">
        <v>3.4</v>
      </c>
      <c r="L1667" t="s">
        <v>150</v>
      </c>
      <c r="M1667" t="s">
        <v>43</v>
      </c>
      <c r="N1667" t="s">
        <v>24</v>
      </c>
      <c r="O1667" t="s">
        <v>24</v>
      </c>
      <c r="P1667">
        <v>49</v>
      </c>
      <c r="Q1667" t="s">
        <v>26</v>
      </c>
      <c r="R1667" t="s">
        <v>86</v>
      </c>
      <c r="S1667" t="str">
        <f t="shared" ref="S1667:S1730" si="26">IF(B1667&gt;50,"Senior",IF(B1667&gt;=20,"Adult","Teenager"))</f>
        <v>Adult</v>
      </c>
    </row>
    <row r="1668" spans="1:19" x14ac:dyDescent="0.3">
      <c r="A1668">
        <v>1667</v>
      </c>
      <c r="B1668">
        <v>51</v>
      </c>
      <c r="C1668" t="s">
        <v>17</v>
      </c>
      <c r="D1668" t="s">
        <v>85</v>
      </c>
      <c r="E1668" t="s">
        <v>19</v>
      </c>
      <c r="F1668">
        <v>64</v>
      </c>
      <c r="G1668" t="s">
        <v>70</v>
      </c>
      <c r="H1668" t="s">
        <v>42</v>
      </c>
      <c r="I1668" t="s">
        <v>142</v>
      </c>
      <c r="J1668" t="s">
        <v>51</v>
      </c>
      <c r="K1668">
        <v>3.1</v>
      </c>
      <c r="L1668" t="s">
        <v>150</v>
      </c>
      <c r="M1668" t="s">
        <v>72</v>
      </c>
      <c r="N1668" t="s">
        <v>24</v>
      </c>
      <c r="O1668" t="s">
        <v>24</v>
      </c>
      <c r="P1668">
        <v>47</v>
      </c>
      <c r="Q1668" t="s">
        <v>44</v>
      </c>
      <c r="R1668" t="s">
        <v>47</v>
      </c>
      <c r="S1668" t="str">
        <f t="shared" si="26"/>
        <v>Senior</v>
      </c>
    </row>
    <row r="1669" spans="1:19" x14ac:dyDescent="0.3">
      <c r="A1669">
        <v>1668</v>
      </c>
      <c r="B1669">
        <v>51</v>
      </c>
      <c r="C1669" t="s">
        <v>17</v>
      </c>
      <c r="D1669" t="s">
        <v>64</v>
      </c>
      <c r="E1669" t="s">
        <v>65</v>
      </c>
      <c r="F1669">
        <v>40</v>
      </c>
      <c r="G1669" t="s">
        <v>99</v>
      </c>
      <c r="H1669" t="s">
        <v>21</v>
      </c>
      <c r="I1669" t="s">
        <v>108</v>
      </c>
      <c r="J1669" t="s">
        <v>23</v>
      </c>
      <c r="K1669">
        <v>3.4</v>
      </c>
      <c r="L1669" t="s">
        <v>150</v>
      </c>
      <c r="M1669" t="s">
        <v>68</v>
      </c>
      <c r="N1669" t="s">
        <v>24</v>
      </c>
      <c r="O1669" t="s">
        <v>24</v>
      </c>
      <c r="P1669">
        <v>24</v>
      </c>
      <c r="Q1669" t="s">
        <v>73</v>
      </c>
      <c r="R1669" t="s">
        <v>95</v>
      </c>
      <c r="S1669" t="str">
        <f t="shared" si="26"/>
        <v>Senior</v>
      </c>
    </row>
    <row r="1670" spans="1:19" x14ac:dyDescent="0.3">
      <c r="A1670">
        <v>1669</v>
      </c>
      <c r="B1670">
        <v>66</v>
      </c>
      <c r="C1670" t="s">
        <v>17</v>
      </c>
      <c r="D1670" t="s">
        <v>18</v>
      </c>
      <c r="E1670" t="s">
        <v>19</v>
      </c>
      <c r="F1670">
        <v>33</v>
      </c>
      <c r="G1670" t="s">
        <v>138</v>
      </c>
      <c r="H1670" t="s">
        <v>21</v>
      </c>
      <c r="I1670" t="s">
        <v>59</v>
      </c>
      <c r="J1670" t="s">
        <v>51</v>
      </c>
      <c r="K1670">
        <v>4</v>
      </c>
      <c r="L1670" t="s">
        <v>150</v>
      </c>
      <c r="M1670" t="s">
        <v>52</v>
      </c>
      <c r="N1670" t="s">
        <v>24</v>
      </c>
      <c r="O1670" t="s">
        <v>24</v>
      </c>
      <c r="P1670">
        <v>28</v>
      </c>
      <c r="Q1670" t="s">
        <v>84</v>
      </c>
      <c r="R1670" t="s">
        <v>27</v>
      </c>
      <c r="S1670" t="str">
        <f t="shared" si="26"/>
        <v>Senior</v>
      </c>
    </row>
    <row r="1671" spans="1:19" x14ac:dyDescent="0.3">
      <c r="A1671">
        <v>1670</v>
      </c>
      <c r="B1671">
        <v>42</v>
      </c>
      <c r="C1671" t="s">
        <v>17</v>
      </c>
      <c r="D1671" t="s">
        <v>111</v>
      </c>
      <c r="E1671" t="s">
        <v>19</v>
      </c>
      <c r="F1671">
        <v>59</v>
      </c>
      <c r="G1671" t="s">
        <v>148</v>
      </c>
      <c r="H1671" t="s">
        <v>21</v>
      </c>
      <c r="I1671" t="s">
        <v>30</v>
      </c>
      <c r="J1671" t="s">
        <v>23</v>
      </c>
      <c r="K1671">
        <v>2.7</v>
      </c>
      <c r="L1671" t="s">
        <v>150</v>
      </c>
      <c r="M1671" t="s">
        <v>72</v>
      </c>
      <c r="N1671" t="s">
        <v>24</v>
      </c>
      <c r="O1671" t="s">
        <v>24</v>
      </c>
      <c r="P1671">
        <v>22</v>
      </c>
      <c r="Q1671" t="s">
        <v>73</v>
      </c>
      <c r="R1671" t="s">
        <v>56</v>
      </c>
      <c r="S1671" t="str">
        <f t="shared" si="26"/>
        <v>Adult</v>
      </c>
    </row>
    <row r="1672" spans="1:19" x14ac:dyDescent="0.3">
      <c r="A1672">
        <v>1671</v>
      </c>
      <c r="B1672">
        <v>22</v>
      </c>
      <c r="C1672" t="s">
        <v>17</v>
      </c>
      <c r="D1672" t="s">
        <v>93</v>
      </c>
      <c r="E1672" t="s">
        <v>19</v>
      </c>
      <c r="F1672">
        <v>73</v>
      </c>
      <c r="G1672" t="s">
        <v>138</v>
      </c>
      <c r="H1672" t="s">
        <v>21</v>
      </c>
      <c r="I1672" t="s">
        <v>107</v>
      </c>
      <c r="J1672" t="s">
        <v>55</v>
      </c>
      <c r="K1672">
        <v>3.6</v>
      </c>
      <c r="L1672" t="s">
        <v>150</v>
      </c>
      <c r="M1672" t="s">
        <v>36</v>
      </c>
      <c r="N1672" t="s">
        <v>24</v>
      </c>
      <c r="O1672" t="s">
        <v>24</v>
      </c>
      <c r="P1672">
        <v>20</v>
      </c>
      <c r="Q1672" t="s">
        <v>31</v>
      </c>
      <c r="R1672" t="s">
        <v>38</v>
      </c>
      <c r="S1672" t="str">
        <f t="shared" si="26"/>
        <v>Adult</v>
      </c>
    </row>
    <row r="1673" spans="1:19" x14ac:dyDescent="0.3">
      <c r="A1673">
        <v>1672</v>
      </c>
      <c r="B1673">
        <v>31</v>
      </c>
      <c r="C1673" t="s">
        <v>17</v>
      </c>
      <c r="D1673" t="s">
        <v>102</v>
      </c>
      <c r="E1673" t="s">
        <v>19</v>
      </c>
      <c r="F1673">
        <v>22</v>
      </c>
      <c r="G1673" t="s">
        <v>138</v>
      </c>
      <c r="H1673" t="s">
        <v>42</v>
      </c>
      <c r="I1673" t="s">
        <v>76</v>
      </c>
      <c r="J1673" t="s">
        <v>23</v>
      </c>
      <c r="K1673">
        <v>4</v>
      </c>
      <c r="L1673" t="s">
        <v>150</v>
      </c>
      <c r="M1673" t="s">
        <v>36</v>
      </c>
      <c r="N1673" t="s">
        <v>24</v>
      </c>
      <c r="O1673" t="s">
        <v>24</v>
      </c>
      <c r="P1673">
        <v>25</v>
      </c>
      <c r="Q1673" t="s">
        <v>73</v>
      </c>
      <c r="R1673" t="s">
        <v>38</v>
      </c>
      <c r="S1673" t="str">
        <f t="shared" si="26"/>
        <v>Adult</v>
      </c>
    </row>
    <row r="1674" spans="1:19" x14ac:dyDescent="0.3">
      <c r="A1674">
        <v>1673</v>
      </c>
      <c r="B1674">
        <v>18</v>
      </c>
      <c r="C1674" t="s">
        <v>17</v>
      </c>
      <c r="D1674" t="s">
        <v>135</v>
      </c>
      <c r="E1674" t="s">
        <v>40</v>
      </c>
      <c r="F1674">
        <v>73</v>
      </c>
      <c r="G1674" t="s">
        <v>129</v>
      </c>
      <c r="H1674" t="s">
        <v>21</v>
      </c>
      <c r="I1674" t="s">
        <v>78</v>
      </c>
      <c r="J1674" t="s">
        <v>55</v>
      </c>
      <c r="K1674">
        <v>3.8</v>
      </c>
      <c r="L1674" t="s">
        <v>150</v>
      </c>
      <c r="M1674" t="s">
        <v>36</v>
      </c>
      <c r="N1674" t="s">
        <v>24</v>
      </c>
      <c r="O1674" t="s">
        <v>24</v>
      </c>
      <c r="P1674">
        <v>15</v>
      </c>
      <c r="Q1674" t="s">
        <v>26</v>
      </c>
      <c r="R1674" t="s">
        <v>56</v>
      </c>
      <c r="S1674" t="str">
        <f t="shared" si="26"/>
        <v>Teenager</v>
      </c>
    </row>
    <row r="1675" spans="1:19" x14ac:dyDescent="0.3">
      <c r="A1675">
        <v>1674</v>
      </c>
      <c r="B1675">
        <v>21</v>
      </c>
      <c r="C1675" t="s">
        <v>17</v>
      </c>
      <c r="D1675" t="s">
        <v>18</v>
      </c>
      <c r="E1675" t="s">
        <v>19</v>
      </c>
      <c r="F1675">
        <v>62</v>
      </c>
      <c r="G1675" t="s">
        <v>75</v>
      </c>
      <c r="H1675" t="s">
        <v>42</v>
      </c>
      <c r="I1675" t="s">
        <v>81</v>
      </c>
      <c r="J1675" t="s">
        <v>55</v>
      </c>
      <c r="K1675">
        <v>3.4</v>
      </c>
      <c r="L1675" t="s">
        <v>150</v>
      </c>
      <c r="M1675" t="s">
        <v>43</v>
      </c>
      <c r="N1675" t="s">
        <v>24</v>
      </c>
      <c r="O1675" t="s">
        <v>24</v>
      </c>
      <c r="P1675">
        <v>49</v>
      </c>
      <c r="Q1675" t="s">
        <v>26</v>
      </c>
      <c r="R1675" t="s">
        <v>74</v>
      </c>
      <c r="S1675" t="str">
        <f t="shared" si="26"/>
        <v>Adult</v>
      </c>
    </row>
    <row r="1676" spans="1:19" x14ac:dyDescent="0.3">
      <c r="A1676">
        <v>1675</v>
      </c>
      <c r="B1676">
        <v>35</v>
      </c>
      <c r="C1676" t="s">
        <v>17</v>
      </c>
      <c r="D1676" t="s">
        <v>60</v>
      </c>
      <c r="E1676" t="s">
        <v>61</v>
      </c>
      <c r="F1676">
        <v>56</v>
      </c>
      <c r="G1676" t="s">
        <v>118</v>
      </c>
      <c r="H1676" t="s">
        <v>42</v>
      </c>
      <c r="I1676" t="s">
        <v>98</v>
      </c>
      <c r="J1676" t="s">
        <v>23</v>
      </c>
      <c r="K1676">
        <v>3.2</v>
      </c>
      <c r="L1676" t="s">
        <v>150</v>
      </c>
      <c r="M1676" t="s">
        <v>36</v>
      </c>
      <c r="N1676" t="s">
        <v>24</v>
      </c>
      <c r="O1676" t="s">
        <v>24</v>
      </c>
      <c r="P1676">
        <v>10</v>
      </c>
      <c r="Q1676" t="s">
        <v>84</v>
      </c>
      <c r="R1676" t="s">
        <v>27</v>
      </c>
      <c r="S1676" t="str">
        <f t="shared" si="26"/>
        <v>Adult</v>
      </c>
    </row>
    <row r="1677" spans="1:19" x14ac:dyDescent="0.3">
      <c r="A1677">
        <v>1676</v>
      </c>
      <c r="B1677">
        <v>35</v>
      </c>
      <c r="C1677" t="s">
        <v>17</v>
      </c>
      <c r="D1677" t="s">
        <v>93</v>
      </c>
      <c r="E1677" t="s">
        <v>19</v>
      </c>
      <c r="F1677">
        <v>90</v>
      </c>
      <c r="G1677" t="s">
        <v>110</v>
      </c>
      <c r="H1677" t="s">
        <v>42</v>
      </c>
      <c r="I1677" t="s">
        <v>116</v>
      </c>
      <c r="J1677" t="s">
        <v>35</v>
      </c>
      <c r="K1677">
        <v>4.7</v>
      </c>
      <c r="L1677" t="s">
        <v>150</v>
      </c>
      <c r="M1677" t="s">
        <v>43</v>
      </c>
      <c r="N1677" t="s">
        <v>24</v>
      </c>
      <c r="O1677" t="s">
        <v>24</v>
      </c>
      <c r="P1677">
        <v>21</v>
      </c>
      <c r="Q1677" t="s">
        <v>37</v>
      </c>
      <c r="R1677" t="s">
        <v>47</v>
      </c>
      <c r="S1677" t="str">
        <f t="shared" si="26"/>
        <v>Adult</v>
      </c>
    </row>
    <row r="1678" spans="1:19" x14ac:dyDescent="0.3">
      <c r="A1678">
        <v>1677</v>
      </c>
      <c r="B1678">
        <v>27</v>
      </c>
      <c r="C1678" t="s">
        <v>17</v>
      </c>
      <c r="D1678" t="s">
        <v>87</v>
      </c>
      <c r="E1678" t="s">
        <v>65</v>
      </c>
      <c r="F1678">
        <v>44</v>
      </c>
      <c r="G1678" t="s">
        <v>62</v>
      </c>
      <c r="H1678" t="s">
        <v>42</v>
      </c>
      <c r="I1678" t="s">
        <v>107</v>
      </c>
      <c r="J1678" t="s">
        <v>23</v>
      </c>
      <c r="K1678">
        <v>3.1</v>
      </c>
      <c r="L1678" t="s">
        <v>150</v>
      </c>
      <c r="M1678" t="s">
        <v>43</v>
      </c>
      <c r="N1678" t="s">
        <v>24</v>
      </c>
      <c r="O1678" t="s">
        <v>24</v>
      </c>
      <c r="P1678">
        <v>34</v>
      </c>
      <c r="Q1678" t="s">
        <v>73</v>
      </c>
      <c r="R1678" t="s">
        <v>38</v>
      </c>
      <c r="S1678" t="str">
        <f t="shared" si="26"/>
        <v>Adult</v>
      </c>
    </row>
    <row r="1679" spans="1:19" x14ac:dyDescent="0.3">
      <c r="A1679">
        <v>1678</v>
      </c>
      <c r="B1679">
        <v>65</v>
      </c>
      <c r="C1679" t="s">
        <v>17</v>
      </c>
      <c r="D1679" t="s">
        <v>32</v>
      </c>
      <c r="E1679" t="s">
        <v>19</v>
      </c>
      <c r="F1679">
        <v>35</v>
      </c>
      <c r="G1679" t="s">
        <v>45</v>
      </c>
      <c r="H1679" t="s">
        <v>21</v>
      </c>
      <c r="I1679" t="s">
        <v>63</v>
      </c>
      <c r="J1679" t="s">
        <v>51</v>
      </c>
      <c r="K1679">
        <v>3.3</v>
      </c>
      <c r="L1679" t="s">
        <v>150</v>
      </c>
      <c r="M1679" t="s">
        <v>43</v>
      </c>
      <c r="N1679" t="s">
        <v>150</v>
      </c>
      <c r="O1679" t="s">
        <v>150</v>
      </c>
      <c r="P1679">
        <v>41</v>
      </c>
      <c r="Q1679" t="s">
        <v>84</v>
      </c>
      <c r="R1679" t="s">
        <v>38</v>
      </c>
      <c r="S1679" t="str">
        <f t="shared" si="26"/>
        <v>Senior</v>
      </c>
    </row>
    <row r="1680" spans="1:19" x14ac:dyDescent="0.3">
      <c r="A1680">
        <v>1679</v>
      </c>
      <c r="B1680">
        <v>41</v>
      </c>
      <c r="C1680" t="s">
        <v>17</v>
      </c>
      <c r="D1680" t="s">
        <v>93</v>
      </c>
      <c r="E1680" t="s">
        <v>19</v>
      </c>
      <c r="F1680">
        <v>71</v>
      </c>
      <c r="G1680" t="s">
        <v>121</v>
      </c>
      <c r="H1680" t="s">
        <v>34</v>
      </c>
      <c r="I1680" t="s">
        <v>134</v>
      </c>
      <c r="J1680" t="s">
        <v>51</v>
      </c>
      <c r="K1680">
        <v>4.8</v>
      </c>
      <c r="L1680" t="s">
        <v>150</v>
      </c>
      <c r="M1680" t="s">
        <v>68</v>
      </c>
      <c r="N1680" t="s">
        <v>150</v>
      </c>
      <c r="O1680" t="s">
        <v>150</v>
      </c>
      <c r="P1680">
        <v>30</v>
      </c>
      <c r="Q1680" t="s">
        <v>26</v>
      </c>
      <c r="R1680" t="s">
        <v>27</v>
      </c>
      <c r="S1680" t="str">
        <f t="shared" si="26"/>
        <v>Adult</v>
      </c>
    </row>
    <row r="1681" spans="1:19" x14ac:dyDescent="0.3">
      <c r="A1681">
        <v>1680</v>
      </c>
      <c r="B1681">
        <v>60</v>
      </c>
      <c r="C1681" t="s">
        <v>17</v>
      </c>
      <c r="D1681" t="s">
        <v>79</v>
      </c>
      <c r="E1681" t="s">
        <v>19</v>
      </c>
      <c r="F1681">
        <v>52</v>
      </c>
      <c r="G1681" t="s">
        <v>33</v>
      </c>
      <c r="H1681" t="s">
        <v>34</v>
      </c>
      <c r="I1681" t="s">
        <v>92</v>
      </c>
      <c r="J1681" t="s">
        <v>55</v>
      </c>
      <c r="K1681">
        <v>4.5</v>
      </c>
      <c r="L1681" t="s">
        <v>150</v>
      </c>
      <c r="M1681" t="s">
        <v>43</v>
      </c>
      <c r="N1681" t="s">
        <v>150</v>
      </c>
      <c r="O1681" t="s">
        <v>150</v>
      </c>
      <c r="P1681">
        <v>24</v>
      </c>
      <c r="Q1681" t="s">
        <v>84</v>
      </c>
      <c r="R1681" t="s">
        <v>74</v>
      </c>
      <c r="S1681" t="str">
        <f t="shared" si="26"/>
        <v>Senior</v>
      </c>
    </row>
    <row r="1682" spans="1:19" x14ac:dyDescent="0.3">
      <c r="A1682">
        <v>1681</v>
      </c>
      <c r="B1682">
        <v>61</v>
      </c>
      <c r="C1682" t="s">
        <v>17</v>
      </c>
      <c r="D1682" t="s">
        <v>69</v>
      </c>
      <c r="E1682" t="s">
        <v>40</v>
      </c>
      <c r="F1682">
        <v>37</v>
      </c>
      <c r="G1682" t="s">
        <v>58</v>
      </c>
      <c r="H1682" t="s">
        <v>42</v>
      </c>
      <c r="I1682" t="s">
        <v>76</v>
      </c>
      <c r="J1682" t="s">
        <v>51</v>
      </c>
      <c r="K1682">
        <v>3.4</v>
      </c>
      <c r="L1682" t="s">
        <v>150</v>
      </c>
      <c r="M1682" t="s">
        <v>72</v>
      </c>
      <c r="N1682" t="s">
        <v>150</v>
      </c>
      <c r="O1682" t="s">
        <v>150</v>
      </c>
      <c r="P1682">
        <v>6</v>
      </c>
      <c r="Q1682" t="s">
        <v>37</v>
      </c>
      <c r="R1682" t="s">
        <v>47</v>
      </c>
      <c r="S1682" t="str">
        <f t="shared" si="26"/>
        <v>Senior</v>
      </c>
    </row>
    <row r="1683" spans="1:19" x14ac:dyDescent="0.3">
      <c r="A1683">
        <v>1682</v>
      </c>
      <c r="B1683">
        <v>24</v>
      </c>
      <c r="C1683" t="s">
        <v>17</v>
      </c>
      <c r="D1683" t="s">
        <v>48</v>
      </c>
      <c r="E1683" t="s">
        <v>40</v>
      </c>
      <c r="F1683">
        <v>95</v>
      </c>
      <c r="G1683" t="s">
        <v>139</v>
      </c>
      <c r="H1683" t="s">
        <v>21</v>
      </c>
      <c r="I1683" t="s">
        <v>94</v>
      </c>
      <c r="J1683" t="s">
        <v>23</v>
      </c>
      <c r="K1683">
        <v>3.7</v>
      </c>
      <c r="L1683" t="s">
        <v>150</v>
      </c>
      <c r="M1683" t="s">
        <v>68</v>
      </c>
      <c r="N1683" t="s">
        <v>150</v>
      </c>
      <c r="O1683" t="s">
        <v>150</v>
      </c>
      <c r="P1683">
        <v>14</v>
      </c>
      <c r="Q1683" t="s">
        <v>37</v>
      </c>
      <c r="R1683" t="s">
        <v>74</v>
      </c>
      <c r="S1683" t="str">
        <f t="shared" si="26"/>
        <v>Adult</v>
      </c>
    </row>
    <row r="1684" spans="1:19" x14ac:dyDescent="0.3">
      <c r="A1684">
        <v>1683</v>
      </c>
      <c r="B1684">
        <v>65</v>
      </c>
      <c r="C1684" t="s">
        <v>17</v>
      </c>
      <c r="D1684" t="s">
        <v>123</v>
      </c>
      <c r="E1684" t="s">
        <v>19</v>
      </c>
      <c r="F1684">
        <v>97</v>
      </c>
      <c r="G1684" t="s">
        <v>82</v>
      </c>
      <c r="H1684" t="s">
        <v>42</v>
      </c>
      <c r="I1684" t="s">
        <v>132</v>
      </c>
      <c r="J1684" t="s">
        <v>55</v>
      </c>
      <c r="K1684">
        <v>4.9000000000000004</v>
      </c>
      <c r="L1684" t="s">
        <v>150</v>
      </c>
      <c r="M1684" t="s">
        <v>68</v>
      </c>
      <c r="N1684" t="s">
        <v>150</v>
      </c>
      <c r="O1684" t="s">
        <v>150</v>
      </c>
      <c r="P1684">
        <v>37</v>
      </c>
      <c r="Q1684" t="s">
        <v>37</v>
      </c>
      <c r="R1684" t="s">
        <v>74</v>
      </c>
      <c r="S1684" t="str">
        <f t="shared" si="26"/>
        <v>Senior</v>
      </c>
    </row>
    <row r="1685" spans="1:19" x14ac:dyDescent="0.3">
      <c r="A1685">
        <v>1684</v>
      </c>
      <c r="B1685">
        <v>23</v>
      </c>
      <c r="C1685" t="s">
        <v>17</v>
      </c>
      <c r="D1685" t="s">
        <v>60</v>
      </c>
      <c r="E1685" t="s">
        <v>61</v>
      </c>
      <c r="F1685">
        <v>57</v>
      </c>
      <c r="G1685" t="s">
        <v>70</v>
      </c>
      <c r="H1685" t="s">
        <v>34</v>
      </c>
      <c r="I1685" t="s">
        <v>91</v>
      </c>
      <c r="J1685" t="s">
        <v>35</v>
      </c>
      <c r="K1685">
        <v>3.5</v>
      </c>
      <c r="L1685" t="s">
        <v>150</v>
      </c>
      <c r="M1685" t="s">
        <v>43</v>
      </c>
      <c r="N1685" t="s">
        <v>150</v>
      </c>
      <c r="O1685" t="s">
        <v>150</v>
      </c>
      <c r="P1685">
        <v>37</v>
      </c>
      <c r="Q1685" t="s">
        <v>26</v>
      </c>
      <c r="R1685" t="s">
        <v>56</v>
      </c>
      <c r="S1685" t="str">
        <f t="shared" si="26"/>
        <v>Adult</v>
      </c>
    </row>
    <row r="1686" spans="1:19" x14ac:dyDescent="0.3">
      <c r="A1686">
        <v>1685</v>
      </c>
      <c r="B1686">
        <v>30</v>
      </c>
      <c r="C1686" t="s">
        <v>17</v>
      </c>
      <c r="D1686" t="s">
        <v>53</v>
      </c>
      <c r="E1686" t="s">
        <v>19</v>
      </c>
      <c r="F1686">
        <v>93</v>
      </c>
      <c r="G1686" t="s">
        <v>128</v>
      </c>
      <c r="H1686" t="s">
        <v>42</v>
      </c>
      <c r="I1686" t="s">
        <v>124</v>
      </c>
      <c r="J1686" t="s">
        <v>35</v>
      </c>
      <c r="K1686">
        <v>4.5999999999999996</v>
      </c>
      <c r="L1686" t="s">
        <v>150</v>
      </c>
      <c r="M1686" t="s">
        <v>52</v>
      </c>
      <c r="N1686" t="s">
        <v>150</v>
      </c>
      <c r="O1686" t="s">
        <v>150</v>
      </c>
      <c r="P1686">
        <v>28</v>
      </c>
      <c r="Q1686" t="s">
        <v>44</v>
      </c>
      <c r="R1686" t="s">
        <v>38</v>
      </c>
      <c r="S1686" t="str">
        <f t="shared" si="26"/>
        <v>Adult</v>
      </c>
    </row>
    <row r="1687" spans="1:19" x14ac:dyDescent="0.3">
      <c r="A1687">
        <v>1686</v>
      </c>
      <c r="B1687">
        <v>33</v>
      </c>
      <c r="C1687" t="s">
        <v>17</v>
      </c>
      <c r="D1687" t="s">
        <v>18</v>
      </c>
      <c r="E1687" t="s">
        <v>19</v>
      </c>
      <c r="F1687">
        <v>48</v>
      </c>
      <c r="G1687" t="s">
        <v>146</v>
      </c>
      <c r="H1687" t="s">
        <v>42</v>
      </c>
      <c r="I1687" t="s">
        <v>67</v>
      </c>
      <c r="J1687" t="s">
        <v>23</v>
      </c>
      <c r="K1687">
        <v>4.5999999999999996</v>
      </c>
      <c r="L1687" t="s">
        <v>150</v>
      </c>
      <c r="M1687" t="s">
        <v>52</v>
      </c>
      <c r="N1687" t="s">
        <v>150</v>
      </c>
      <c r="O1687" t="s">
        <v>150</v>
      </c>
      <c r="P1687">
        <v>43</v>
      </c>
      <c r="Q1687" t="s">
        <v>44</v>
      </c>
      <c r="R1687" t="s">
        <v>74</v>
      </c>
      <c r="S1687" t="str">
        <f t="shared" si="26"/>
        <v>Adult</v>
      </c>
    </row>
    <row r="1688" spans="1:19" x14ac:dyDescent="0.3">
      <c r="A1688">
        <v>1687</v>
      </c>
      <c r="B1688">
        <v>22</v>
      </c>
      <c r="C1688" t="s">
        <v>17</v>
      </c>
      <c r="D1688" t="s">
        <v>141</v>
      </c>
      <c r="E1688" t="s">
        <v>65</v>
      </c>
      <c r="F1688">
        <v>75</v>
      </c>
      <c r="G1688" t="s">
        <v>113</v>
      </c>
      <c r="H1688" t="s">
        <v>21</v>
      </c>
      <c r="I1688" t="s">
        <v>106</v>
      </c>
      <c r="J1688" t="s">
        <v>55</v>
      </c>
      <c r="K1688">
        <v>4.2</v>
      </c>
      <c r="L1688" t="s">
        <v>150</v>
      </c>
      <c r="M1688" t="s">
        <v>72</v>
      </c>
      <c r="N1688" t="s">
        <v>150</v>
      </c>
      <c r="O1688" t="s">
        <v>150</v>
      </c>
      <c r="P1688">
        <v>25</v>
      </c>
      <c r="Q1688" t="s">
        <v>31</v>
      </c>
      <c r="R1688" t="s">
        <v>47</v>
      </c>
      <c r="S1688" t="str">
        <f t="shared" si="26"/>
        <v>Adult</v>
      </c>
    </row>
    <row r="1689" spans="1:19" x14ac:dyDescent="0.3">
      <c r="A1689">
        <v>1688</v>
      </c>
      <c r="B1689">
        <v>67</v>
      </c>
      <c r="C1689" t="s">
        <v>17</v>
      </c>
      <c r="D1689" t="s">
        <v>85</v>
      </c>
      <c r="E1689" t="s">
        <v>19</v>
      </c>
      <c r="F1689">
        <v>70</v>
      </c>
      <c r="G1689" t="s">
        <v>140</v>
      </c>
      <c r="H1689" t="s">
        <v>34</v>
      </c>
      <c r="I1689" t="s">
        <v>134</v>
      </c>
      <c r="J1689" t="s">
        <v>23</v>
      </c>
      <c r="K1689">
        <v>3.7</v>
      </c>
      <c r="L1689" t="s">
        <v>150</v>
      </c>
      <c r="M1689" t="s">
        <v>36</v>
      </c>
      <c r="N1689" t="s">
        <v>150</v>
      </c>
      <c r="O1689" t="s">
        <v>150</v>
      </c>
      <c r="P1689">
        <v>4</v>
      </c>
      <c r="Q1689" t="s">
        <v>44</v>
      </c>
      <c r="R1689" t="s">
        <v>47</v>
      </c>
      <c r="S1689" t="str">
        <f t="shared" si="26"/>
        <v>Senior</v>
      </c>
    </row>
    <row r="1690" spans="1:19" x14ac:dyDescent="0.3">
      <c r="A1690">
        <v>1689</v>
      </c>
      <c r="B1690">
        <v>28</v>
      </c>
      <c r="C1690" t="s">
        <v>17</v>
      </c>
      <c r="D1690" t="s">
        <v>64</v>
      </c>
      <c r="E1690" t="s">
        <v>65</v>
      </c>
      <c r="F1690">
        <v>26</v>
      </c>
      <c r="G1690" t="s">
        <v>89</v>
      </c>
      <c r="H1690" t="s">
        <v>34</v>
      </c>
      <c r="I1690" t="s">
        <v>98</v>
      </c>
      <c r="J1690" t="s">
        <v>23</v>
      </c>
      <c r="K1690">
        <v>3</v>
      </c>
      <c r="L1690" t="s">
        <v>150</v>
      </c>
      <c r="M1690" t="s">
        <v>43</v>
      </c>
      <c r="N1690" t="s">
        <v>150</v>
      </c>
      <c r="O1690" t="s">
        <v>150</v>
      </c>
      <c r="P1690">
        <v>13</v>
      </c>
      <c r="Q1690" t="s">
        <v>26</v>
      </c>
      <c r="R1690" t="s">
        <v>27</v>
      </c>
      <c r="S1690" t="str">
        <f t="shared" si="26"/>
        <v>Adult</v>
      </c>
    </row>
    <row r="1691" spans="1:19" x14ac:dyDescent="0.3">
      <c r="A1691">
        <v>1690</v>
      </c>
      <c r="B1691">
        <v>32</v>
      </c>
      <c r="C1691" t="s">
        <v>17</v>
      </c>
      <c r="D1691" t="s">
        <v>53</v>
      </c>
      <c r="E1691" t="s">
        <v>19</v>
      </c>
      <c r="F1691">
        <v>73</v>
      </c>
      <c r="G1691" t="s">
        <v>96</v>
      </c>
      <c r="H1691" t="s">
        <v>21</v>
      </c>
      <c r="I1691" t="s">
        <v>46</v>
      </c>
      <c r="J1691" t="s">
        <v>23</v>
      </c>
      <c r="K1691">
        <v>4.5999999999999996</v>
      </c>
      <c r="L1691" t="s">
        <v>150</v>
      </c>
      <c r="M1691" t="s">
        <v>72</v>
      </c>
      <c r="N1691" t="s">
        <v>150</v>
      </c>
      <c r="O1691" t="s">
        <v>150</v>
      </c>
      <c r="P1691">
        <v>32</v>
      </c>
      <c r="Q1691" t="s">
        <v>73</v>
      </c>
      <c r="R1691" t="s">
        <v>86</v>
      </c>
      <c r="S1691" t="str">
        <f t="shared" si="26"/>
        <v>Adult</v>
      </c>
    </row>
    <row r="1692" spans="1:19" x14ac:dyDescent="0.3">
      <c r="A1692">
        <v>1691</v>
      </c>
      <c r="B1692">
        <v>40</v>
      </c>
      <c r="C1692" t="s">
        <v>17</v>
      </c>
      <c r="D1692" t="s">
        <v>60</v>
      </c>
      <c r="E1692" t="s">
        <v>61</v>
      </c>
      <c r="F1692">
        <v>30</v>
      </c>
      <c r="G1692" t="s">
        <v>105</v>
      </c>
      <c r="H1692" t="s">
        <v>42</v>
      </c>
      <c r="I1692" t="s">
        <v>92</v>
      </c>
      <c r="J1692" t="s">
        <v>51</v>
      </c>
      <c r="K1692">
        <v>3.2</v>
      </c>
      <c r="L1692" t="s">
        <v>150</v>
      </c>
      <c r="M1692" t="s">
        <v>36</v>
      </c>
      <c r="N1692" t="s">
        <v>150</v>
      </c>
      <c r="O1692" t="s">
        <v>150</v>
      </c>
      <c r="P1692">
        <v>1</v>
      </c>
      <c r="Q1692" t="s">
        <v>31</v>
      </c>
      <c r="R1692" t="s">
        <v>47</v>
      </c>
      <c r="S1692" t="str">
        <f t="shared" si="26"/>
        <v>Adult</v>
      </c>
    </row>
    <row r="1693" spans="1:19" x14ac:dyDescent="0.3">
      <c r="A1693">
        <v>1692</v>
      </c>
      <c r="B1693">
        <v>64</v>
      </c>
      <c r="C1693" t="s">
        <v>17</v>
      </c>
      <c r="D1693" t="s">
        <v>69</v>
      </c>
      <c r="E1693" t="s">
        <v>40</v>
      </c>
      <c r="F1693">
        <v>61</v>
      </c>
      <c r="G1693" t="s">
        <v>137</v>
      </c>
      <c r="H1693" t="s">
        <v>21</v>
      </c>
      <c r="I1693" t="s">
        <v>142</v>
      </c>
      <c r="J1693" t="s">
        <v>51</v>
      </c>
      <c r="K1693">
        <v>3.5</v>
      </c>
      <c r="L1693" t="s">
        <v>150</v>
      </c>
      <c r="M1693" t="s">
        <v>43</v>
      </c>
      <c r="N1693" t="s">
        <v>150</v>
      </c>
      <c r="O1693" t="s">
        <v>150</v>
      </c>
      <c r="P1693">
        <v>4</v>
      </c>
      <c r="Q1693" t="s">
        <v>31</v>
      </c>
      <c r="R1693" t="s">
        <v>47</v>
      </c>
      <c r="S1693" t="str">
        <f t="shared" si="26"/>
        <v>Senior</v>
      </c>
    </row>
    <row r="1694" spans="1:19" x14ac:dyDescent="0.3">
      <c r="A1694">
        <v>1693</v>
      </c>
      <c r="B1694">
        <v>56</v>
      </c>
      <c r="C1694" t="s">
        <v>17</v>
      </c>
      <c r="D1694" t="s">
        <v>64</v>
      </c>
      <c r="E1694" t="s">
        <v>65</v>
      </c>
      <c r="F1694">
        <v>75</v>
      </c>
      <c r="G1694" t="s">
        <v>138</v>
      </c>
      <c r="H1694" t="s">
        <v>42</v>
      </c>
      <c r="I1694" t="s">
        <v>116</v>
      </c>
      <c r="J1694" t="s">
        <v>23</v>
      </c>
      <c r="K1694">
        <v>2.6</v>
      </c>
      <c r="L1694" t="s">
        <v>150</v>
      </c>
      <c r="M1694" t="s">
        <v>52</v>
      </c>
      <c r="N1694" t="s">
        <v>150</v>
      </c>
      <c r="O1694" t="s">
        <v>150</v>
      </c>
      <c r="P1694">
        <v>33</v>
      </c>
      <c r="Q1694" t="s">
        <v>31</v>
      </c>
      <c r="R1694" t="s">
        <v>74</v>
      </c>
      <c r="S1694" t="str">
        <f t="shared" si="26"/>
        <v>Senior</v>
      </c>
    </row>
    <row r="1695" spans="1:19" x14ac:dyDescent="0.3">
      <c r="A1695">
        <v>1694</v>
      </c>
      <c r="B1695">
        <v>63</v>
      </c>
      <c r="C1695" t="s">
        <v>17</v>
      </c>
      <c r="D1695" t="s">
        <v>100</v>
      </c>
      <c r="E1695" t="s">
        <v>61</v>
      </c>
      <c r="F1695">
        <v>88</v>
      </c>
      <c r="G1695" t="s">
        <v>120</v>
      </c>
      <c r="H1695" t="s">
        <v>90</v>
      </c>
      <c r="I1695" t="s">
        <v>76</v>
      </c>
      <c r="J1695" t="s">
        <v>55</v>
      </c>
      <c r="K1695">
        <v>4.9000000000000004</v>
      </c>
      <c r="L1695" t="s">
        <v>150</v>
      </c>
      <c r="M1695" t="s">
        <v>52</v>
      </c>
      <c r="N1695" t="s">
        <v>150</v>
      </c>
      <c r="O1695" t="s">
        <v>150</v>
      </c>
      <c r="P1695">
        <v>45</v>
      </c>
      <c r="Q1695" t="s">
        <v>73</v>
      </c>
      <c r="R1695" t="s">
        <v>27</v>
      </c>
      <c r="S1695" t="str">
        <f t="shared" si="26"/>
        <v>Senior</v>
      </c>
    </row>
    <row r="1696" spans="1:19" x14ac:dyDescent="0.3">
      <c r="A1696">
        <v>1695</v>
      </c>
      <c r="B1696">
        <v>20</v>
      </c>
      <c r="C1696" t="s">
        <v>17</v>
      </c>
      <c r="D1696" t="s">
        <v>53</v>
      </c>
      <c r="E1696" t="s">
        <v>19</v>
      </c>
      <c r="F1696">
        <v>67</v>
      </c>
      <c r="G1696" t="s">
        <v>89</v>
      </c>
      <c r="H1696" t="s">
        <v>42</v>
      </c>
      <c r="I1696" t="s">
        <v>46</v>
      </c>
      <c r="J1696" t="s">
        <v>51</v>
      </c>
      <c r="K1696">
        <v>2.7</v>
      </c>
      <c r="L1696" t="s">
        <v>150</v>
      </c>
      <c r="M1696" t="s">
        <v>25</v>
      </c>
      <c r="N1696" t="s">
        <v>150</v>
      </c>
      <c r="O1696" t="s">
        <v>150</v>
      </c>
      <c r="P1696">
        <v>20</v>
      </c>
      <c r="Q1696" t="s">
        <v>84</v>
      </c>
      <c r="R1696" t="s">
        <v>27</v>
      </c>
      <c r="S1696" t="str">
        <f t="shared" si="26"/>
        <v>Adult</v>
      </c>
    </row>
    <row r="1697" spans="1:19" x14ac:dyDescent="0.3">
      <c r="A1697">
        <v>1696</v>
      </c>
      <c r="B1697">
        <v>54</v>
      </c>
      <c r="C1697" t="s">
        <v>17</v>
      </c>
      <c r="D1697" t="s">
        <v>122</v>
      </c>
      <c r="E1697" t="s">
        <v>65</v>
      </c>
      <c r="F1697">
        <v>95</v>
      </c>
      <c r="G1697" t="s">
        <v>143</v>
      </c>
      <c r="H1697" t="s">
        <v>34</v>
      </c>
      <c r="I1697" t="s">
        <v>132</v>
      </c>
      <c r="J1697" t="s">
        <v>55</v>
      </c>
      <c r="K1697">
        <v>4.7</v>
      </c>
      <c r="L1697" t="s">
        <v>150</v>
      </c>
      <c r="M1697" t="s">
        <v>68</v>
      </c>
      <c r="N1697" t="s">
        <v>150</v>
      </c>
      <c r="O1697" t="s">
        <v>150</v>
      </c>
      <c r="P1697">
        <v>1</v>
      </c>
      <c r="Q1697" t="s">
        <v>44</v>
      </c>
      <c r="R1697" t="s">
        <v>27</v>
      </c>
      <c r="S1697" t="str">
        <f t="shared" si="26"/>
        <v>Senior</v>
      </c>
    </row>
    <row r="1698" spans="1:19" x14ac:dyDescent="0.3">
      <c r="A1698">
        <v>1697</v>
      </c>
      <c r="B1698">
        <v>31</v>
      </c>
      <c r="C1698" t="s">
        <v>17</v>
      </c>
      <c r="D1698" t="s">
        <v>87</v>
      </c>
      <c r="E1698" t="s">
        <v>65</v>
      </c>
      <c r="F1698">
        <v>69</v>
      </c>
      <c r="G1698" t="s">
        <v>62</v>
      </c>
      <c r="H1698" t="s">
        <v>34</v>
      </c>
      <c r="I1698" t="s">
        <v>46</v>
      </c>
      <c r="J1698" t="s">
        <v>35</v>
      </c>
      <c r="K1698">
        <v>4</v>
      </c>
      <c r="L1698" t="s">
        <v>150</v>
      </c>
      <c r="M1698" t="s">
        <v>36</v>
      </c>
      <c r="N1698" t="s">
        <v>150</v>
      </c>
      <c r="O1698" t="s">
        <v>150</v>
      </c>
      <c r="P1698">
        <v>7</v>
      </c>
      <c r="Q1698" t="s">
        <v>37</v>
      </c>
      <c r="R1698" t="s">
        <v>74</v>
      </c>
      <c r="S1698" t="str">
        <f t="shared" si="26"/>
        <v>Adult</v>
      </c>
    </row>
    <row r="1699" spans="1:19" x14ac:dyDescent="0.3">
      <c r="A1699">
        <v>1698</v>
      </c>
      <c r="B1699">
        <v>36</v>
      </c>
      <c r="C1699" t="s">
        <v>17</v>
      </c>
      <c r="D1699" t="s">
        <v>53</v>
      </c>
      <c r="E1699" t="s">
        <v>19</v>
      </c>
      <c r="F1699">
        <v>87</v>
      </c>
      <c r="G1699" t="s">
        <v>129</v>
      </c>
      <c r="H1699" t="s">
        <v>21</v>
      </c>
      <c r="I1699" t="s">
        <v>91</v>
      </c>
      <c r="J1699" t="s">
        <v>55</v>
      </c>
      <c r="K1699">
        <v>3.5</v>
      </c>
      <c r="L1699" t="s">
        <v>150</v>
      </c>
      <c r="M1699" t="s">
        <v>43</v>
      </c>
      <c r="N1699" t="s">
        <v>150</v>
      </c>
      <c r="O1699" t="s">
        <v>150</v>
      </c>
      <c r="P1699">
        <v>48</v>
      </c>
      <c r="Q1699" t="s">
        <v>37</v>
      </c>
      <c r="R1699" t="s">
        <v>95</v>
      </c>
      <c r="S1699" t="str">
        <f t="shared" si="26"/>
        <v>Adult</v>
      </c>
    </row>
    <row r="1700" spans="1:19" x14ac:dyDescent="0.3">
      <c r="A1700">
        <v>1699</v>
      </c>
      <c r="B1700">
        <v>25</v>
      </c>
      <c r="C1700" t="s">
        <v>17</v>
      </c>
      <c r="D1700" t="s">
        <v>131</v>
      </c>
      <c r="E1700" t="s">
        <v>65</v>
      </c>
      <c r="F1700">
        <v>41</v>
      </c>
      <c r="G1700" t="s">
        <v>144</v>
      </c>
      <c r="H1700" t="s">
        <v>90</v>
      </c>
      <c r="I1700" t="s">
        <v>46</v>
      </c>
      <c r="J1700" t="s">
        <v>23</v>
      </c>
      <c r="K1700">
        <v>4.8</v>
      </c>
      <c r="L1700" t="s">
        <v>150</v>
      </c>
      <c r="M1700" t="s">
        <v>52</v>
      </c>
      <c r="N1700" t="s">
        <v>150</v>
      </c>
      <c r="O1700" t="s">
        <v>150</v>
      </c>
      <c r="P1700">
        <v>46</v>
      </c>
      <c r="Q1700" t="s">
        <v>73</v>
      </c>
      <c r="R1700" t="s">
        <v>56</v>
      </c>
      <c r="S1700" t="str">
        <f t="shared" si="26"/>
        <v>Adult</v>
      </c>
    </row>
    <row r="1701" spans="1:19" x14ac:dyDescent="0.3">
      <c r="A1701">
        <v>1700</v>
      </c>
      <c r="B1701">
        <v>20</v>
      </c>
      <c r="C1701" t="s">
        <v>17</v>
      </c>
      <c r="D1701" t="s">
        <v>28</v>
      </c>
      <c r="E1701" t="s">
        <v>19</v>
      </c>
      <c r="F1701">
        <v>67</v>
      </c>
      <c r="G1701" t="s">
        <v>112</v>
      </c>
      <c r="H1701" t="s">
        <v>21</v>
      </c>
      <c r="I1701" t="s">
        <v>83</v>
      </c>
      <c r="J1701" t="s">
        <v>35</v>
      </c>
      <c r="K1701">
        <v>4</v>
      </c>
      <c r="L1701" t="s">
        <v>150</v>
      </c>
      <c r="M1701" t="s">
        <v>36</v>
      </c>
      <c r="N1701" t="s">
        <v>150</v>
      </c>
      <c r="O1701" t="s">
        <v>150</v>
      </c>
      <c r="P1701">
        <v>34</v>
      </c>
      <c r="Q1701" t="s">
        <v>84</v>
      </c>
      <c r="R1701" t="s">
        <v>47</v>
      </c>
      <c r="S1701" t="str">
        <f t="shared" si="26"/>
        <v>Adult</v>
      </c>
    </row>
    <row r="1702" spans="1:19" x14ac:dyDescent="0.3">
      <c r="A1702">
        <v>1701</v>
      </c>
      <c r="B1702">
        <v>62</v>
      </c>
      <c r="C1702" t="s">
        <v>17</v>
      </c>
      <c r="D1702" t="s">
        <v>102</v>
      </c>
      <c r="E1702" t="s">
        <v>19</v>
      </c>
      <c r="F1702">
        <v>70</v>
      </c>
      <c r="G1702" t="s">
        <v>62</v>
      </c>
      <c r="H1702" t="s">
        <v>21</v>
      </c>
      <c r="I1702" t="s">
        <v>92</v>
      </c>
      <c r="J1702" t="s">
        <v>55</v>
      </c>
      <c r="K1702">
        <v>4.0999999999999996</v>
      </c>
      <c r="L1702" t="s">
        <v>150</v>
      </c>
      <c r="M1702" t="s">
        <v>25</v>
      </c>
      <c r="N1702" t="s">
        <v>150</v>
      </c>
      <c r="O1702" t="s">
        <v>150</v>
      </c>
      <c r="P1702">
        <v>36</v>
      </c>
      <c r="Q1702" t="s">
        <v>73</v>
      </c>
      <c r="R1702" t="s">
        <v>86</v>
      </c>
      <c r="S1702" t="str">
        <f t="shared" si="26"/>
        <v>Senior</v>
      </c>
    </row>
    <row r="1703" spans="1:19" x14ac:dyDescent="0.3">
      <c r="A1703">
        <v>1702</v>
      </c>
      <c r="B1703">
        <v>69</v>
      </c>
      <c r="C1703" t="s">
        <v>17</v>
      </c>
      <c r="D1703" t="s">
        <v>64</v>
      </c>
      <c r="E1703" t="s">
        <v>65</v>
      </c>
      <c r="F1703">
        <v>41</v>
      </c>
      <c r="G1703" t="s">
        <v>89</v>
      </c>
      <c r="H1703" t="s">
        <v>90</v>
      </c>
      <c r="I1703" t="s">
        <v>142</v>
      </c>
      <c r="J1703" t="s">
        <v>23</v>
      </c>
      <c r="K1703">
        <v>3.8</v>
      </c>
      <c r="L1703" t="s">
        <v>150</v>
      </c>
      <c r="M1703" t="s">
        <v>43</v>
      </c>
      <c r="N1703" t="s">
        <v>150</v>
      </c>
      <c r="O1703" t="s">
        <v>150</v>
      </c>
      <c r="P1703">
        <v>44</v>
      </c>
      <c r="Q1703" t="s">
        <v>84</v>
      </c>
      <c r="R1703" t="s">
        <v>95</v>
      </c>
      <c r="S1703" t="str">
        <f t="shared" si="26"/>
        <v>Senior</v>
      </c>
    </row>
    <row r="1704" spans="1:19" x14ac:dyDescent="0.3">
      <c r="A1704">
        <v>1703</v>
      </c>
      <c r="B1704">
        <v>54</v>
      </c>
      <c r="C1704" t="s">
        <v>17</v>
      </c>
      <c r="D1704" t="s">
        <v>32</v>
      </c>
      <c r="E1704" t="s">
        <v>19</v>
      </c>
      <c r="F1704">
        <v>83</v>
      </c>
      <c r="G1704" t="s">
        <v>88</v>
      </c>
      <c r="H1704" t="s">
        <v>90</v>
      </c>
      <c r="I1704" t="s">
        <v>132</v>
      </c>
      <c r="J1704" t="s">
        <v>51</v>
      </c>
      <c r="K1704">
        <v>5</v>
      </c>
      <c r="L1704" t="s">
        <v>150</v>
      </c>
      <c r="M1704" t="s">
        <v>25</v>
      </c>
      <c r="N1704" t="s">
        <v>150</v>
      </c>
      <c r="O1704" t="s">
        <v>150</v>
      </c>
      <c r="P1704">
        <v>48</v>
      </c>
      <c r="Q1704" t="s">
        <v>73</v>
      </c>
      <c r="R1704" t="s">
        <v>38</v>
      </c>
      <c r="S1704" t="str">
        <f t="shared" si="26"/>
        <v>Senior</v>
      </c>
    </row>
    <row r="1705" spans="1:19" x14ac:dyDescent="0.3">
      <c r="A1705">
        <v>1704</v>
      </c>
      <c r="B1705">
        <v>39</v>
      </c>
      <c r="C1705" t="s">
        <v>17</v>
      </c>
      <c r="D1705" t="s">
        <v>130</v>
      </c>
      <c r="E1705" t="s">
        <v>65</v>
      </c>
      <c r="F1705">
        <v>22</v>
      </c>
      <c r="G1705" t="s">
        <v>97</v>
      </c>
      <c r="H1705" t="s">
        <v>42</v>
      </c>
      <c r="I1705" t="s">
        <v>92</v>
      </c>
      <c r="J1705" t="s">
        <v>35</v>
      </c>
      <c r="K1705">
        <v>4</v>
      </c>
      <c r="L1705" t="s">
        <v>150</v>
      </c>
      <c r="M1705" t="s">
        <v>43</v>
      </c>
      <c r="N1705" t="s">
        <v>150</v>
      </c>
      <c r="O1705" t="s">
        <v>150</v>
      </c>
      <c r="P1705">
        <v>12</v>
      </c>
      <c r="Q1705" t="s">
        <v>73</v>
      </c>
      <c r="R1705" t="s">
        <v>47</v>
      </c>
      <c r="S1705" t="str">
        <f t="shared" si="26"/>
        <v>Adult</v>
      </c>
    </row>
    <row r="1706" spans="1:19" x14ac:dyDescent="0.3">
      <c r="A1706">
        <v>1705</v>
      </c>
      <c r="B1706">
        <v>56</v>
      </c>
      <c r="C1706" t="s">
        <v>17</v>
      </c>
      <c r="D1706" t="s">
        <v>48</v>
      </c>
      <c r="E1706" t="s">
        <v>40</v>
      </c>
      <c r="F1706">
        <v>20</v>
      </c>
      <c r="G1706" t="s">
        <v>133</v>
      </c>
      <c r="H1706" t="s">
        <v>42</v>
      </c>
      <c r="I1706" t="s">
        <v>91</v>
      </c>
      <c r="J1706" t="s">
        <v>51</v>
      </c>
      <c r="K1706">
        <v>3.9</v>
      </c>
      <c r="L1706" t="s">
        <v>150</v>
      </c>
      <c r="M1706" t="s">
        <v>72</v>
      </c>
      <c r="N1706" t="s">
        <v>150</v>
      </c>
      <c r="O1706" t="s">
        <v>150</v>
      </c>
      <c r="P1706">
        <v>19</v>
      </c>
      <c r="Q1706" t="s">
        <v>31</v>
      </c>
      <c r="R1706" t="s">
        <v>95</v>
      </c>
      <c r="S1706" t="str">
        <f t="shared" si="26"/>
        <v>Senior</v>
      </c>
    </row>
    <row r="1707" spans="1:19" x14ac:dyDescent="0.3">
      <c r="A1707">
        <v>1706</v>
      </c>
      <c r="B1707">
        <v>39</v>
      </c>
      <c r="C1707" t="s">
        <v>17</v>
      </c>
      <c r="D1707" t="s">
        <v>104</v>
      </c>
      <c r="E1707" t="s">
        <v>65</v>
      </c>
      <c r="F1707">
        <v>29</v>
      </c>
      <c r="G1707" t="s">
        <v>145</v>
      </c>
      <c r="H1707" t="s">
        <v>21</v>
      </c>
      <c r="I1707" t="s">
        <v>107</v>
      </c>
      <c r="J1707" t="s">
        <v>51</v>
      </c>
      <c r="K1707">
        <v>3.4</v>
      </c>
      <c r="L1707" t="s">
        <v>150</v>
      </c>
      <c r="M1707" t="s">
        <v>68</v>
      </c>
      <c r="N1707" t="s">
        <v>150</v>
      </c>
      <c r="O1707" t="s">
        <v>150</v>
      </c>
      <c r="P1707">
        <v>49</v>
      </c>
      <c r="Q1707" t="s">
        <v>26</v>
      </c>
      <c r="R1707" t="s">
        <v>74</v>
      </c>
      <c r="S1707" t="str">
        <f t="shared" si="26"/>
        <v>Adult</v>
      </c>
    </row>
    <row r="1708" spans="1:19" x14ac:dyDescent="0.3">
      <c r="A1708">
        <v>1707</v>
      </c>
      <c r="B1708">
        <v>37</v>
      </c>
      <c r="C1708" t="s">
        <v>17</v>
      </c>
      <c r="D1708" t="s">
        <v>87</v>
      </c>
      <c r="E1708" t="s">
        <v>65</v>
      </c>
      <c r="F1708">
        <v>87</v>
      </c>
      <c r="G1708" t="s">
        <v>112</v>
      </c>
      <c r="H1708" t="s">
        <v>42</v>
      </c>
      <c r="I1708" t="s">
        <v>108</v>
      </c>
      <c r="J1708" t="s">
        <v>35</v>
      </c>
      <c r="K1708">
        <v>3</v>
      </c>
      <c r="L1708" t="s">
        <v>150</v>
      </c>
      <c r="M1708" t="s">
        <v>52</v>
      </c>
      <c r="N1708" t="s">
        <v>150</v>
      </c>
      <c r="O1708" t="s">
        <v>150</v>
      </c>
      <c r="P1708">
        <v>25</v>
      </c>
      <c r="Q1708" t="s">
        <v>26</v>
      </c>
      <c r="R1708" t="s">
        <v>27</v>
      </c>
      <c r="S1708" t="str">
        <f t="shared" si="26"/>
        <v>Adult</v>
      </c>
    </row>
    <row r="1709" spans="1:19" x14ac:dyDescent="0.3">
      <c r="A1709">
        <v>1708</v>
      </c>
      <c r="B1709">
        <v>25</v>
      </c>
      <c r="C1709" t="s">
        <v>17</v>
      </c>
      <c r="D1709" t="s">
        <v>57</v>
      </c>
      <c r="E1709" t="s">
        <v>19</v>
      </c>
      <c r="F1709">
        <v>81</v>
      </c>
      <c r="G1709" t="s">
        <v>105</v>
      </c>
      <c r="H1709" t="s">
        <v>21</v>
      </c>
      <c r="I1709" t="s">
        <v>30</v>
      </c>
      <c r="J1709" t="s">
        <v>55</v>
      </c>
      <c r="K1709">
        <v>4.9000000000000004</v>
      </c>
      <c r="L1709" t="s">
        <v>150</v>
      </c>
      <c r="M1709" t="s">
        <v>68</v>
      </c>
      <c r="N1709" t="s">
        <v>150</v>
      </c>
      <c r="O1709" t="s">
        <v>150</v>
      </c>
      <c r="P1709">
        <v>25</v>
      </c>
      <c r="Q1709" t="s">
        <v>31</v>
      </c>
      <c r="R1709" t="s">
        <v>74</v>
      </c>
      <c r="S1709" t="str">
        <f t="shared" si="26"/>
        <v>Adult</v>
      </c>
    </row>
    <row r="1710" spans="1:19" x14ac:dyDescent="0.3">
      <c r="A1710">
        <v>1709</v>
      </c>
      <c r="B1710">
        <v>35</v>
      </c>
      <c r="C1710" t="s">
        <v>17</v>
      </c>
      <c r="D1710" t="s">
        <v>135</v>
      </c>
      <c r="E1710" t="s">
        <v>40</v>
      </c>
      <c r="F1710">
        <v>58</v>
      </c>
      <c r="G1710" t="s">
        <v>101</v>
      </c>
      <c r="H1710" t="s">
        <v>21</v>
      </c>
      <c r="I1710" t="s">
        <v>107</v>
      </c>
      <c r="J1710" t="s">
        <v>35</v>
      </c>
      <c r="K1710">
        <v>3.2</v>
      </c>
      <c r="L1710" t="s">
        <v>150</v>
      </c>
      <c r="M1710" t="s">
        <v>25</v>
      </c>
      <c r="N1710" t="s">
        <v>150</v>
      </c>
      <c r="O1710" t="s">
        <v>150</v>
      </c>
      <c r="P1710">
        <v>1</v>
      </c>
      <c r="Q1710" t="s">
        <v>37</v>
      </c>
      <c r="R1710" t="s">
        <v>56</v>
      </c>
      <c r="S1710" t="str">
        <f t="shared" si="26"/>
        <v>Adult</v>
      </c>
    </row>
    <row r="1711" spans="1:19" x14ac:dyDescent="0.3">
      <c r="A1711">
        <v>1710</v>
      </c>
      <c r="B1711">
        <v>45</v>
      </c>
      <c r="C1711" t="s">
        <v>17</v>
      </c>
      <c r="D1711" t="s">
        <v>85</v>
      </c>
      <c r="E1711" t="s">
        <v>19</v>
      </c>
      <c r="F1711">
        <v>83</v>
      </c>
      <c r="G1711" t="s">
        <v>114</v>
      </c>
      <c r="H1711" t="s">
        <v>42</v>
      </c>
      <c r="I1711" t="s">
        <v>67</v>
      </c>
      <c r="J1711" t="s">
        <v>23</v>
      </c>
      <c r="K1711">
        <v>3.8</v>
      </c>
      <c r="L1711" t="s">
        <v>150</v>
      </c>
      <c r="M1711" t="s">
        <v>52</v>
      </c>
      <c r="N1711" t="s">
        <v>150</v>
      </c>
      <c r="O1711" t="s">
        <v>150</v>
      </c>
      <c r="P1711">
        <v>19</v>
      </c>
      <c r="Q1711" t="s">
        <v>73</v>
      </c>
      <c r="R1711" t="s">
        <v>47</v>
      </c>
      <c r="S1711" t="str">
        <f t="shared" si="26"/>
        <v>Adult</v>
      </c>
    </row>
    <row r="1712" spans="1:19" x14ac:dyDescent="0.3">
      <c r="A1712">
        <v>1711</v>
      </c>
      <c r="B1712">
        <v>19</v>
      </c>
      <c r="C1712" t="s">
        <v>17</v>
      </c>
      <c r="D1712" t="s">
        <v>93</v>
      </c>
      <c r="E1712" t="s">
        <v>19</v>
      </c>
      <c r="F1712">
        <v>59</v>
      </c>
      <c r="G1712" t="s">
        <v>70</v>
      </c>
      <c r="H1712" t="s">
        <v>90</v>
      </c>
      <c r="I1712" t="s">
        <v>119</v>
      </c>
      <c r="J1712" t="s">
        <v>55</v>
      </c>
      <c r="K1712">
        <v>3.8</v>
      </c>
      <c r="L1712" t="s">
        <v>150</v>
      </c>
      <c r="M1712" t="s">
        <v>72</v>
      </c>
      <c r="N1712" t="s">
        <v>150</v>
      </c>
      <c r="O1712" t="s">
        <v>150</v>
      </c>
      <c r="P1712">
        <v>7</v>
      </c>
      <c r="Q1712" t="s">
        <v>37</v>
      </c>
      <c r="R1712" t="s">
        <v>56</v>
      </c>
      <c r="S1712" t="str">
        <f t="shared" si="26"/>
        <v>Teenager</v>
      </c>
    </row>
    <row r="1713" spans="1:19" x14ac:dyDescent="0.3">
      <c r="A1713">
        <v>1712</v>
      </c>
      <c r="B1713">
        <v>21</v>
      </c>
      <c r="C1713" t="s">
        <v>17</v>
      </c>
      <c r="D1713" t="s">
        <v>111</v>
      </c>
      <c r="E1713" t="s">
        <v>19</v>
      </c>
      <c r="F1713">
        <v>93</v>
      </c>
      <c r="G1713" t="s">
        <v>96</v>
      </c>
      <c r="H1713" t="s">
        <v>42</v>
      </c>
      <c r="I1713" t="s">
        <v>91</v>
      </c>
      <c r="J1713" t="s">
        <v>35</v>
      </c>
      <c r="K1713">
        <v>4.7</v>
      </c>
      <c r="L1713" t="s">
        <v>150</v>
      </c>
      <c r="M1713" t="s">
        <v>25</v>
      </c>
      <c r="N1713" t="s">
        <v>150</v>
      </c>
      <c r="O1713" t="s">
        <v>150</v>
      </c>
      <c r="P1713">
        <v>19</v>
      </c>
      <c r="Q1713" t="s">
        <v>37</v>
      </c>
      <c r="R1713" t="s">
        <v>86</v>
      </c>
      <c r="S1713" t="str">
        <f t="shared" si="26"/>
        <v>Adult</v>
      </c>
    </row>
    <row r="1714" spans="1:19" x14ac:dyDescent="0.3">
      <c r="A1714">
        <v>1713</v>
      </c>
      <c r="B1714">
        <v>65</v>
      </c>
      <c r="C1714" t="s">
        <v>17</v>
      </c>
      <c r="D1714" t="s">
        <v>111</v>
      </c>
      <c r="E1714" t="s">
        <v>19</v>
      </c>
      <c r="F1714">
        <v>87</v>
      </c>
      <c r="G1714" t="s">
        <v>113</v>
      </c>
      <c r="H1714" t="s">
        <v>34</v>
      </c>
      <c r="I1714" t="s">
        <v>116</v>
      </c>
      <c r="J1714" t="s">
        <v>55</v>
      </c>
      <c r="K1714">
        <v>3.8</v>
      </c>
      <c r="L1714" t="s">
        <v>150</v>
      </c>
      <c r="M1714" t="s">
        <v>68</v>
      </c>
      <c r="N1714" t="s">
        <v>150</v>
      </c>
      <c r="O1714" t="s">
        <v>150</v>
      </c>
      <c r="P1714">
        <v>9</v>
      </c>
      <c r="Q1714" t="s">
        <v>31</v>
      </c>
      <c r="R1714" t="s">
        <v>27</v>
      </c>
      <c r="S1714" t="str">
        <f t="shared" si="26"/>
        <v>Senior</v>
      </c>
    </row>
    <row r="1715" spans="1:19" x14ac:dyDescent="0.3">
      <c r="A1715">
        <v>1714</v>
      </c>
      <c r="B1715">
        <v>49</v>
      </c>
      <c r="C1715" t="s">
        <v>17</v>
      </c>
      <c r="D1715" t="s">
        <v>100</v>
      </c>
      <c r="E1715" t="s">
        <v>61</v>
      </c>
      <c r="F1715">
        <v>22</v>
      </c>
      <c r="G1715" t="s">
        <v>66</v>
      </c>
      <c r="H1715" t="s">
        <v>42</v>
      </c>
      <c r="I1715" t="s">
        <v>67</v>
      </c>
      <c r="J1715" t="s">
        <v>23</v>
      </c>
      <c r="K1715">
        <v>4.5999999999999996</v>
      </c>
      <c r="L1715" t="s">
        <v>150</v>
      </c>
      <c r="M1715" t="s">
        <v>36</v>
      </c>
      <c r="N1715" t="s">
        <v>150</v>
      </c>
      <c r="O1715" t="s">
        <v>150</v>
      </c>
      <c r="P1715">
        <v>37</v>
      </c>
      <c r="Q1715" t="s">
        <v>44</v>
      </c>
      <c r="R1715" t="s">
        <v>56</v>
      </c>
      <c r="S1715" t="str">
        <f t="shared" si="26"/>
        <v>Adult</v>
      </c>
    </row>
    <row r="1716" spans="1:19" x14ac:dyDescent="0.3">
      <c r="A1716">
        <v>1715</v>
      </c>
      <c r="B1716">
        <v>30</v>
      </c>
      <c r="C1716" t="s">
        <v>17</v>
      </c>
      <c r="D1716" t="s">
        <v>32</v>
      </c>
      <c r="E1716" t="s">
        <v>19</v>
      </c>
      <c r="F1716">
        <v>71</v>
      </c>
      <c r="G1716" t="s">
        <v>145</v>
      </c>
      <c r="H1716" t="s">
        <v>34</v>
      </c>
      <c r="I1716" t="s">
        <v>59</v>
      </c>
      <c r="J1716" t="s">
        <v>51</v>
      </c>
      <c r="K1716">
        <v>4.4000000000000004</v>
      </c>
      <c r="L1716" t="s">
        <v>150</v>
      </c>
      <c r="M1716" t="s">
        <v>52</v>
      </c>
      <c r="N1716" t="s">
        <v>150</v>
      </c>
      <c r="O1716" t="s">
        <v>150</v>
      </c>
      <c r="P1716">
        <v>15</v>
      </c>
      <c r="Q1716" t="s">
        <v>31</v>
      </c>
      <c r="R1716" t="s">
        <v>86</v>
      </c>
      <c r="S1716" t="str">
        <f t="shared" si="26"/>
        <v>Adult</v>
      </c>
    </row>
    <row r="1717" spans="1:19" x14ac:dyDescent="0.3">
      <c r="A1717">
        <v>1716</v>
      </c>
      <c r="B1717">
        <v>23</v>
      </c>
      <c r="C1717" t="s">
        <v>17</v>
      </c>
      <c r="D1717" t="s">
        <v>79</v>
      </c>
      <c r="E1717" t="s">
        <v>19</v>
      </c>
      <c r="F1717">
        <v>69</v>
      </c>
      <c r="G1717" t="s">
        <v>133</v>
      </c>
      <c r="H1717" t="s">
        <v>90</v>
      </c>
      <c r="I1717" t="s">
        <v>22</v>
      </c>
      <c r="J1717" t="s">
        <v>35</v>
      </c>
      <c r="K1717">
        <v>3.4</v>
      </c>
      <c r="L1717" t="s">
        <v>150</v>
      </c>
      <c r="M1717" t="s">
        <v>68</v>
      </c>
      <c r="N1717" t="s">
        <v>150</v>
      </c>
      <c r="O1717" t="s">
        <v>150</v>
      </c>
      <c r="P1717">
        <v>30</v>
      </c>
      <c r="Q1717" t="s">
        <v>44</v>
      </c>
      <c r="R1717" t="s">
        <v>74</v>
      </c>
      <c r="S1717" t="str">
        <f t="shared" si="26"/>
        <v>Adult</v>
      </c>
    </row>
    <row r="1718" spans="1:19" x14ac:dyDescent="0.3">
      <c r="A1718">
        <v>1717</v>
      </c>
      <c r="B1718">
        <v>69</v>
      </c>
      <c r="C1718" t="s">
        <v>17</v>
      </c>
      <c r="D1718" t="s">
        <v>18</v>
      </c>
      <c r="E1718" t="s">
        <v>19</v>
      </c>
      <c r="F1718">
        <v>47</v>
      </c>
      <c r="G1718" t="s">
        <v>137</v>
      </c>
      <c r="H1718" t="s">
        <v>42</v>
      </c>
      <c r="I1718" t="s">
        <v>107</v>
      </c>
      <c r="J1718" t="s">
        <v>23</v>
      </c>
      <c r="K1718">
        <v>4.7</v>
      </c>
      <c r="L1718" t="s">
        <v>150</v>
      </c>
      <c r="M1718" t="s">
        <v>52</v>
      </c>
      <c r="N1718" t="s">
        <v>150</v>
      </c>
      <c r="O1718" t="s">
        <v>150</v>
      </c>
      <c r="P1718">
        <v>30</v>
      </c>
      <c r="Q1718" t="s">
        <v>31</v>
      </c>
      <c r="R1718" t="s">
        <v>95</v>
      </c>
      <c r="S1718" t="str">
        <f t="shared" si="26"/>
        <v>Senior</v>
      </c>
    </row>
    <row r="1719" spans="1:19" x14ac:dyDescent="0.3">
      <c r="A1719">
        <v>1718</v>
      </c>
      <c r="B1719">
        <v>29</v>
      </c>
      <c r="C1719" t="s">
        <v>17</v>
      </c>
      <c r="D1719" t="s">
        <v>102</v>
      </c>
      <c r="E1719" t="s">
        <v>19</v>
      </c>
      <c r="F1719">
        <v>50</v>
      </c>
      <c r="G1719" t="s">
        <v>75</v>
      </c>
      <c r="H1719" t="s">
        <v>21</v>
      </c>
      <c r="I1719" t="s">
        <v>119</v>
      </c>
      <c r="J1719" t="s">
        <v>51</v>
      </c>
      <c r="K1719">
        <v>2.9</v>
      </c>
      <c r="L1719" t="s">
        <v>150</v>
      </c>
      <c r="M1719" t="s">
        <v>25</v>
      </c>
      <c r="N1719" t="s">
        <v>150</v>
      </c>
      <c r="O1719" t="s">
        <v>150</v>
      </c>
      <c r="P1719">
        <v>16</v>
      </c>
      <c r="Q1719" t="s">
        <v>84</v>
      </c>
      <c r="R1719" t="s">
        <v>74</v>
      </c>
      <c r="S1719" t="str">
        <f t="shared" si="26"/>
        <v>Adult</v>
      </c>
    </row>
    <row r="1720" spans="1:19" x14ac:dyDescent="0.3">
      <c r="A1720">
        <v>1719</v>
      </c>
      <c r="B1720">
        <v>54</v>
      </c>
      <c r="C1720" t="s">
        <v>17</v>
      </c>
      <c r="D1720" t="s">
        <v>111</v>
      </c>
      <c r="E1720" t="s">
        <v>19</v>
      </c>
      <c r="F1720">
        <v>96</v>
      </c>
      <c r="G1720" t="s">
        <v>126</v>
      </c>
      <c r="H1720" t="s">
        <v>21</v>
      </c>
      <c r="I1720" t="s">
        <v>67</v>
      </c>
      <c r="J1720" t="s">
        <v>23</v>
      </c>
      <c r="K1720">
        <v>3.4</v>
      </c>
      <c r="L1720" t="s">
        <v>150</v>
      </c>
      <c r="M1720" t="s">
        <v>68</v>
      </c>
      <c r="N1720" t="s">
        <v>150</v>
      </c>
      <c r="O1720" t="s">
        <v>150</v>
      </c>
      <c r="P1720">
        <v>14</v>
      </c>
      <c r="Q1720" t="s">
        <v>44</v>
      </c>
      <c r="R1720" t="s">
        <v>95</v>
      </c>
      <c r="S1720" t="str">
        <f t="shared" si="26"/>
        <v>Senior</v>
      </c>
    </row>
    <row r="1721" spans="1:19" x14ac:dyDescent="0.3">
      <c r="A1721">
        <v>1720</v>
      </c>
      <c r="B1721">
        <v>45</v>
      </c>
      <c r="C1721" t="s">
        <v>17</v>
      </c>
      <c r="D1721" t="s">
        <v>28</v>
      </c>
      <c r="E1721" t="s">
        <v>19</v>
      </c>
      <c r="F1721">
        <v>39</v>
      </c>
      <c r="G1721" t="s">
        <v>126</v>
      </c>
      <c r="H1721" t="s">
        <v>42</v>
      </c>
      <c r="I1721" t="s">
        <v>50</v>
      </c>
      <c r="J1721" t="s">
        <v>23</v>
      </c>
      <c r="K1721">
        <v>3.2</v>
      </c>
      <c r="L1721" t="s">
        <v>150</v>
      </c>
      <c r="M1721" t="s">
        <v>36</v>
      </c>
      <c r="N1721" t="s">
        <v>150</v>
      </c>
      <c r="O1721" t="s">
        <v>150</v>
      </c>
      <c r="P1721">
        <v>8</v>
      </c>
      <c r="Q1721" t="s">
        <v>26</v>
      </c>
      <c r="R1721" t="s">
        <v>56</v>
      </c>
      <c r="S1721" t="str">
        <f t="shared" si="26"/>
        <v>Adult</v>
      </c>
    </row>
    <row r="1722" spans="1:19" x14ac:dyDescent="0.3">
      <c r="A1722">
        <v>1721</v>
      </c>
      <c r="B1722">
        <v>25</v>
      </c>
      <c r="C1722" t="s">
        <v>17</v>
      </c>
      <c r="D1722" t="s">
        <v>57</v>
      </c>
      <c r="E1722" t="s">
        <v>19</v>
      </c>
      <c r="F1722">
        <v>84</v>
      </c>
      <c r="G1722" t="s">
        <v>33</v>
      </c>
      <c r="H1722" t="s">
        <v>34</v>
      </c>
      <c r="I1722" t="s">
        <v>116</v>
      </c>
      <c r="J1722" t="s">
        <v>23</v>
      </c>
      <c r="K1722">
        <v>2.8</v>
      </c>
      <c r="L1722" t="s">
        <v>150</v>
      </c>
      <c r="M1722" t="s">
        <v>25</v>
      </c>
      <c r="N1722" t="s">
        <v>150</v>
      </c>
      <c r="O1722" t="s">
        <v>150</v>
      </c>
      <c r="P1722">
        <v>40</v>
      </c>
      <c r="Q1722" t="s">
        <v>84</v>
      </c>
      <c r="R1722" t="s">
        <v>74</v>
      </c>
      <c r="S1722" t="str">
        <f t="shared" si="26"/>
        <v>Adult</v>
      </c>
    </row>
    <row r="1723" spans="1:19" x14ac:dyDescent="0.3">
      <c r="A1723">
        <v>1722</v>
      </c>
      <c r="B1723">
        <v>34</v>
      </c>
      <c r="C1723" t="s">
        <v>17</v>
      </c>
      <c r="D1723" t="s">
        <v>104</v>
      </c>
      <c r="E1723" t="s">
        <v>65</v>
      </c>
      <c r="F1723">
        <v>28</v>
      </c>
      <c r="G1723" t="s">
        <v>77</v>
      </c>
      <c r="H1723" t="s">
        <v>34</v>
      </c>
      <c r="I1723" t="s">
        <v>134</v>
      </c>
      <c r="J1723" t="s">
        <v>35</v>
      </c>
      <c r="K1723">
        <v>4.3</v>
      </c>
      <c r="L1723" t="s">
        <v>150</v>
      </c>
      <c r="M1723" t="s">
        <v>36</v>
      </c>
      <c r="N1723" t="s">
        <v>150</v>
      </c>
      <c r="O1723" t="s">
        <v>150</v>
      </c>
      <c r="P1723">
        <v>24</v>
      </c>
      <c r="Q1723" t="s">
        <v>37</v>
      </c>
      <c r="R1723" t="s">
        <v>86</v>
      </c>
      <c r="S1723" t="str">
        <f t="shared" si="26"/>
        <v>Adult</v>
      </c>
    </row>
    <row r="1724" spans="1:19" x14ac:dyDescent="0.3">
      <c r="A1724">
        <v>1723</v>
      </c>
      <c r="B1724">
        <v>46</v>
      </c>
      <c r="C1724" t="s">
        <v>17</v>
      </c>
      <c r="D1724" t="s">
        <v>111</v>
      </c>
      <c r="E1724" t="s">
        <v>19</v>
      </c>
      <c r="F1724">
        <v>51</v>
      </c>
      <c r="G1724" t="s">
        <v>33</v>
      </c>
      <c r="H1724" t="s">
        <v>21</v>
      </c>
      <c r="I1724" t="s">
        <v>81</v>
      </c>
      <c r="J1724" t="s">
        <v>51</v>
      </c>
      <c r="K1724">
        <v>3.3</v>
      </c>
      <c r="L1724" t="s">
        <v>150</v>
      </c>
      <c r="M1724" t="s">
        <v>52</v>
      </c>
      <c r="N1724" t="s">
        <v>150</v>
      </c>
      <c r="O1724" t="s">
        <v>150</v>
      </c>
      <c r="P1724">
        <v>14</v>
      </c>
      <c r="Q1724" t="s">
        <v>31</v>
      </c>
      <c r="R1724" t="s">
        <v>27</v>
      </c>
      <c r="S1724" t="str">
        <f t="shared" si="26"/>
        <v>Adult</v>
      </c>
    </row>
    <row r="1725" spans="1:19" x14ac:dyDescent="0.3">
      <c r="A1725">
        <v>1724</v>
      </c>
      <c r="B1725">
        <v>70</v>
      </c>
      <c r="C1725" t="s">
        <v>17</v>
      </c>
      <c r="D1725" t="s">
        <v>117</v>
      </c>
      <c r="E1725" t="s">
        <v>65</v>
      </c>
      <c r="F1725">
        <v>20</v>
      </c>
      <c r="G1725" t="s">
        <v>82</v>
      </c>
      <c r="H1725" t="s">
        <v>90</v>
      </c>
      <c r="I1725" t="s">
        <v>78</v>
      </c>
      <c r="J1725" t="s">
        <v>35</v>
      </c>
      <c r="K1725">
        <v>3.3</v>
      </c>
      <c r="L1725" t="s">
        <v>150</v>
      </c>
      <c r="M1725" t="s">
        <v>52</v>
      </c>
      <c r="N1725" t="s">
        <v>150</v>
      </c>
      <c r="O1725" t="s">
        <v>150</v>
      </c>
      <c r="P1725">
        <v>39</v>
      </c>
      <c r="Q1725" t="s">
        <v>44</v>
      </c>
      <c r="R1725" t="s">
        <v>47</v>
      </c>
      <c r="S1725" t="str">
        <f t="shared" si="26"/>
        <v>Senior</v>
      </c>
    </row>
    <row r="1726" spans="1:19" x14ac:dyDescent="0.3">
      <c r="A1726">
        <v>1725</v>
      </c>
      <c r="B1726">
        <v>42</v>
      </c>
      <c r="C1726" t="s">
        <v>17</v>
      </c>
      <c r="D1726" t="s">
        <v>69</v>
      </c>
      <c r="E1726" t="s">
        <v>40</v>
      </c>
      <c r="F1726">
        <v>72</v>
      </c>
      <c r="G1726" t="s">
        <v>77</v>
      </c>
      <c r="H1726" t="s">
        <v>34</v>
      </c>
      <c r="I1726" t="s">
        <v>83</v>
      </c>
      <c r="J1726" t="s">
        <v>23</v>
      </c>
      <c r="K1726">
        <v>3.3</v>
      </c>
      <c r="L1726" t="s">
        <v>150</v>
      </c>
      <c r="M1726" t="s">
        <v>36</v>
      </c>
      <c r="N1726" t="s">
        <v>150</v>
      </c>
      <c r="O1726" t="s">
        <v>150</v>
      </c>
      <c r="P1726">
        <v>21</v>
      </c>
      <c r="Q1726" t="s">
        <v>44</v>
      </c>
      <c r="R1726" t="s">
        <v>38</v>
      </c>
      <c r="S1726" t="str">
        <f t="shared" si="26"/>
        <v>Adult</v>
      </c>
    </row>
    <row r="1727" spans="1:19" x14ac:dyDescent="0.3">
      <c r="A1727">
        <v>1726</v>
      </c>
      <c r="B1727">
        <v>45</v>
      </c>
      <c r="C1727" t="s">
        <v>17</v>
      </c>
      <c r="D1727" t="s">
        <v>87</v>
      </c>
      <c r="E1727" t="s">
        <v>65</v>
      </c>
      <c r="F1727">
        <v>33</v>
      </c>
      <c r="G1727" t="s">
        <v>33</v>
      </c>
      <c r="H1727" t="s">
        <v>42</v>
      </c>
      <c r="I1727" t="s">
        <v>124</v>
      </c>
      <c r="J1727" t="s">
        <v>35</v>
      </c>
      <c r="K1727">
        <v>3</v>
      </c>
      <c r="L1727" t="s">
        <v>150</v>
      </c>
      <c r="M1727" t="s">
        <v>43</v>
      </c>
      <c r="N1727" t="s">
        <v>150</v>
      </c>
      <c r="O1727" t="s">
        <v>150</v>
      </c>
      <c r="P1727">
        <v>32</v>
      </c>
      <c r="Q1727" t="s">
        <v>26</v>
      </c>
      <c r="R1727" t="s">
        <v>56</v>
      </c>
      <c r="S1727" t="str">
        <f t="shared" si="26"/>
        <v>Adult</v>
      </c>
    </row>
    <row r="1728" spans="1:19" x14ac:dyDescent="0.3">
      <c r="A1728">
        <v>1727</v>
      </c>
      <c r="B1728">
        <v>57</v>
      </c>
      <c r="C1728" t="s">
        <v>17</v>
      </c>
      <c r="D1728" t="s">
        <v>60</v>
      </c>
      <c r="E1728" t="s">
        <v>61</v>
      </c>
      <c r="F1728">
        <v>28</v>
      </c>
      <c r="G1728" t="s">
        <v>114</v>
      </c>
      <c r="H1728" t="s">
        <v>34</v>
      </c>
      <c r="I1728" t="s">
        <v>76</v>
      </c>
      <c r="J1728" t="s">
        <v>51</v>
      </c>
      <c r="K1728">
        <v>2.8</v>
      </c>
      <c r="L1728" t="s">
        <v>150</v>
      </c>
      <c r="M1728" t="s">
        <v>25</v>
      </c>
      <c r="N1728" t="s">
        <v>150</v>
      </c>
      <c r="O1728" t="s">
        <v>150</v>
      </c>
      <c r="P1728">
        <v>45</v>
      </c>
      <c r="Q1728" t="s">
        <v>84</v>
      </c>
      <c r="R1728" t="s">
        <v>38</v>
      </c>
      <c r="S1728" t="str">
        <f t="shared" si="26"/>
        <v>Senior</v>
      </c>
    </row>
    <row r="1729" spans="1:19" x14ac:dyDescent="0.3">
      <c r="A1729">
        <v>1728</v>
      </c>
      <c r="B1729">
        <v>49</v>
      </c>
      <c r="C1729" t="s">
        <v>17</v>
      </c>
      <c r="D1729" t="s">
        <v>18</v>
      </c>
      <c r="E1729" t="s">
        <v>19</v>
      </c>
      <c r="F1729">
        <v>53</v>
      </c>
      <c r="G1729" t="s">
        <v>139</v>
      </c>
      <c r="H1729" t="s">
        <v>34</v>
      </c>
      <c r="I1729" t="s">
        <v>81</v>
      </c>
      <c r="J1729" t="s">
        <v>35</v>
      </c>
      <c r="K1729">
        <v>4</v>
      </c>
      <c r="L1729" t="s">
        <v>150</v>
      </c>
      <c r="M1729" t="s">
        <v>25</v>
      </c>
      <c r="N1729" t="s">
        <v>150</v>
      </c>
      <c r="O1729" t="s">
        <v>150</v>
      </c>
      <c r="P1729">
        <v>19</v>
      </c>
      <c r="Q1729" t="s">
        <v>44</v>
      </c>
      <c r="R1729" t="s">
        <v>86</v>
      </c>
      <c r="S1729" t="str">
        <f t="shared" si="26"/>
        <v>Adult</v>
      </c>
    </row>
    <row r="1730" spans="1:19" x14ac:dyDescent="0.3">
      <c r="A1730">
        <v>1729</v>
      </c>
      <c r="B1730">
        <v>23</v>
      </c>
      <c r="C1730" t="s">
        <v>17</v>
      </c>
      <c r="D1730" t="s">
        <v>32</v>
      </c>
      <c r="E1730" t="s">
        <v>19</v>
      </c>
      <c r="F1730">
        <v>48</v>
      </c>
      <c r="G1730" t="s">
        <v>49</v>
      </c>
      <c r="H1730" t="s">
        <v>21</v>
      </c>
      <c r="I1730" t="s">
        <v>92</v>
      </c>
      <c r="J1730" t="s">
        <v>55</v>
      </c>
      <c r="K1730">
        <v>4.3</v>
      </c>
      <c r="L1730" t="s">
        <v>150</v>
      </c>
      <c r="M1730" t="s">
        <v>25</v>
      </c>
      <c r="N1730" t="s">
        <v>150</v>
      </c>
      <c r="O1730" t="s">
        <v>150</v>
      </c>
      <c r="P1730">
        <v>1</v>
      </c>
      <c r="Q1730" t="s">
        <v>84</v>
      </c>
      <c r="R1730" t="s">
        <v>95</v>
      </c>
      <c r="S1730" t="str">
        <f t="shared" si="26"/>
        <v>Adult</v>
      </c>
    </row>
    <row r="1731" spans="1:19" x14ac:dyDescent="0.3">
      <c r="A1731">
        <v>1730</v>
      </c>
      <c r="B1731">
        <v>47</v>
      </c>
      <c r="C1731" t="s">
        <v>17</v>
      </c>
      <c r="D1731" t="s">
        <v>57</v>
      </c>
      <c r="E1731" t="s">
        <v>19</v>
      </c>
      <c r="F1731">
        <v>21</v>
      </c>
      <c r="G1731" t="s">
        <v>113</v>
      </c>
      <c r="H1731" t="s">
        <v>42</v>
      </c>
      <c r="I1731" t="s">
        <v>108</v>
      </c>
      <c r="J1731" t="s">
        <v>23</v>
      </c>
      <c r="K1731">
        <v>3.8</v>
      </c>
      <c r="L1731" t="s">
        <v>150</v>
      </c>
      <c r="M1731" t="s">
        <v>72</v>
      </c>
      <c r="N1731" t="s">
        <v>150</v>
      </c>
      <c r="O1731" t="s">
        <v>150</v>
      </c>
      <c r="P1731">
        <v>12</v>
      </c>
      <c r="Q1731" t="s">
        <v>26</v>
      </c>
      <c r="R1731" t="s">
        <v>27</v>
      </c>
      <c r="S1731" t="str">
        <f t="shared" ref="S1731:S1794" si="27">IF(B1731&gt;50,"Senior",IF(B1731&gt;=20,"Adult","Teenager"))</f>
        <v>Adult</v>
      </c>
    </row>
    <row r="1732" spans="1:19" x14ac:dyDescent="0.3">
      <c r="A1732">
        <v>1731</v>
      </c>
      <c r="B1732">
        <v>23</v>
      </c>
      <c r="C1732" t="s">
        <v>17</v>
      </c>
      <c r="D1732" t="s">
        <v>53</v>
      </c>
      <c r="E1732" t="s">
        <v>19</v>
      </c>
      <c r="F1732">
        <v>22</v>
      </c>
      <c r="G1732" t="s">
        <v>88</v>
      </c>
      <c r="H1732" t="s">
        <v>34</v>
      </c>
      <c r="I1732" t="s">
        <v>63</v>
      </c>
      <c r="J1732" t="s">
        <v>55</v>
      </c>
      <c r="K1732">
        <v>4.2</v>
      </c>
      <c r="L1732" t="s">
        <v>150</v>
      </c>
      <c r="M1732" t="s">
        <v>36</v>
      </c>
      <c r="N1732" t="s">
        <v>150</v>
      </c>
      <c r="O1732" t="s">
        <v>150</v>
      </c>
      <c r="P1732">
        <v>26</v>
      </c>
      <c r="Q1732" t="s">
        <v>37</v>
      </c>
      <c r="R1732" t="s">
        <v>38</v>
      </c>
      <c r="S1732" t="str">
        <f t="shared" si="27"/>
        <v>Adult</v>
      </c>
    </row>
    <row r="1733" spans="1:19" x14ac:dyDescent="0.3">
      <c r="A1733">
        <v>1732</v>
      </c>
      <c r="B1733">
        <v>21</v>
      </c>
      <c r="C1733" t="s">
        <v>17</v>
      </c>
      <c r="D1733" t="s">
        <v>130</v>
      </c>
      <c r="E1733" t="s">
        <v>65</v>
      </c>
      <c r="F1733">
        <v>87</v>
      </c>
      <c r="G1733" t="s">
        <v>133</v>
      </c>
      <c r="H1733" t="s">
        <v>42</v>
      </c>
      <c r="I1733" t="s">
        <v>22</v>
      </c>
      <c r="J1733" t="s">
        <v>55</v>
      </c>
      <c r="K1733">
        <v>3.1</v>
      </c>
      <c r="L1733" t="s">
        <v>150</v>
      </c>
      <c r="M1733" t="s">
        <v>43</v>
      </c>
      <c r="N1733" t="s">
        <v>150</v>
      </c>
      <c r="O1733" t="s">
        <v>150</v>
      </c>
      <c r="P1733">
        <v>12</v>
      </c>
      <c r="Q1733" t="s">
        <v>31</v>
      </c>
      <c r="R1733" t="s">
        <v>86</v>
      </c>
      <c r="S1733" t="str">
        <f t="shared" si="27"/>
        <v>Adult</v>
      </c>
    </row>
    <row r="1734" spans="1:19" x14ac:dyDescent="0.3">
      <c r="A1734">
        <v>1733</v>
      </c>
      <c r="B1734">
        <v>45</v>
      </c>
      <c r="C1734" t="s">
        <v>17</v>
      </c>
      <c r="D1734" t="s">
        <v>131</v>
      </c>
      <c r="E1734" t="s">
        <v>65</v>
      </c>
      <c r="F1734">
        <v>50</v>
      </c>
      <c r="G1734" t="s">
        <v>41</v>
      </c>
      <c r="H1734" t="s">
        <v>34</v>
      </c>
      <c r="I1734" t="s">
        <v>59</v>
      </c>
      <c r="J1734" t="s">
        <v>23</v>
      </c>
      <c r="K1734">
        <v>2.6</v>
      </c>
      <c r="L1734" t="s">
        <v>150</v>
      </c>
      <c r="M1734" t="s">
        <v>36</v>
      </c>
      <c r="N1734" t="s">
        <v>150</v>
      </c>
      <c r="O1734" t="s">
        <v>150</v>
      </c>
      <c r="P1734">
        <v>36</v>
      </c>
      <c r="Q1734" t="s">
        <v>31</v>
      </c>
      <c r="R1734" t="s">
        <v>95</v>
      </c>
      <c r="S1734" t="str">
        <f t="shared" si="27"/>
        <v>Adult</v>
      </c>
    </row>
    <row r="1735" spans="1:19" x14ac:dyDescent="0.3">
      <c r="A1735">
        <v>1734</v>
      </c>
      <c r="B1735">
        <v>67</v>
      </c>
      <c r="C1735" t="s">
        <v>17</v>
      </c>
      <c r="D1735" t="s">
        <v>18</v>
      </c>
      <c r="E1735" t="s">
        <v>19</v>
      </c>
      <c r="F1735">
        <v>85</v>
      </c>
      <c r="G1735" t="s">
        <v>82</v>
      </c>
      <c r="H1735" t="s">
        <v>21</v>
      </c>
      <c r="I1735" t="s">
        <v>92</v>
      </c>
      <c r="J1735" t="s">
        <v>51</v>
      </c>
      <c r="K1735">
        <v>3.4</v>
      </c>
      <c r="L1735" t="s">
        <v>150</v>
      </c>
      <c r="M1735" t="s">
        <v>25</v>
      </c>
      <c r="N1735" t="s">
        <v>150</v>
      </c>
      <c r="O1735" t="s">
        <v>150</v>
      </c>
      <c r="P1735">
        <v>22</v>
      </c>
      <c r="Q1735" t="s">
        <v>37</v>
      </c>
      <c r="R1735" t="s">
        <v>47</v>
      </c>
      <c r="S1735" t="str">
        <f t="shared" si="27"/>
        <v>Senior</v>
      </c>
    </row>
    <row r="1736" spans="1:19" x14ac:dyDescent="0.3">
      <c r="A1736">
        <v>1735</v>
      </c>
      <c r="B1736">
        <v>31</v>
      </c>
      <c r="C1736" t="s">
        <v>17</v>
      </c>
      <c r="D1736" t="s">
        <v>32</v>
      </c>
      <c r="E1736" t="s">
        <v>19</v>
      </c>
      <c r="F1736">
        <v>98</v>
      </c>
      <c r="G1736" t="s">
        <v>66</v>
      </c>
      <c r="H1736" t="s">
        <v>21</v>
      </c>
      <c r="I1736" t="s">
        <v>108</v>
      </c>
      <c r="J1736" t="s">
        <v>35</v>
      </c>
      <c r="K1736">
        <v>3.1</v>
      </c>
      <c r="L1736" t="s">
        <v>150</v>
      </c>
      <c r="M1736" t="s">
        <v>43</v>
      </c>
      <c r="N1736" t="s">
        <v>150</v>
      </c>
      <c r="O1736" t="s">
        <v>150</v>
      </c>
      <c r="P1736">
        <v>16</v>
      </c>
      <c r="Q1736" t="s">
        <v>44</v>
      </c>
      <c r="R1736" t="s">
        <v>56</v>
      </c>
      <c r="S1736" t="str">
        <f t="shared" si="27"/>
        <v>Adult</v>
      </c>
    </row>
    <row r="1737" spans="1:19" x14ac:dyDescent="0.3">
      <c r="A1737">
        <v>1736</v>
      </c>
      <c r="B1737">
        <v>58</v>
      </c>
      <c r="C1737" t="s">
        <v>17</v>
      </c>
      <c r="D1737" t="s">
        <v>79</v>
      </c>
      <c r="E1737" t="s">
        <v>19</v>
      </c>
      <c r="F1737">
        <v>34</v>
      </c>
      <c r="G1737" t="s">
        <v>103</v>
      </c>
      <c r="H1737" t="s">
        <v>42</v>
      </c>
      <c r="I1737" t="s">
        <v>71</v>
      </c>
      <c r="J1737" t="s">
        <v>23</v>
      </c>
      <c r="K1737">
        <v>3.6</v>
      </c>
      <c r="L1737" t="s">
        <v>150</v>
      </c>
      <c r="M1737" t="s">
        <v>25</v>
      </c>
      <c r="N1737" t="s">
        <v>150</v>
      </c>
      <c r="O1737" t="s">
        <v>150</v>
      </c>
      <c r="P1737">
        <v>31</v>
      </c>
      <c r="Q1737" t="s">
        <v>26</v>
      </c>
      <c r="R1737" t="s">
        <v>47</v>
      </c>
      <c r="S1737" t="str">
        <f t="shared" si="27"/>
        <v>Senior</v>
      </c>
    </row>
    <row r="1738" spans="1:19" x14ac:dyDescent="0.3">
      <c r="A1738">
        <v>1737</v>
      </c>
      <c r="B1738">
        <v>57</v>
      </c>
      <c r="C1738" t="s">
        <v>17</v>
      </c>
      <c r="D1738" t="s">
        <v>57</v>
      </c>
      <c r="E1738" t="s">
        <v>19</v>
      </c>
      <c r="F1738">
        <v>61</v>
      </c>
      <c r="G1738" t="s">
        <v>120</v>
      </c>
      <c r="H1738" t="s">
        <v>42</v>
      </c>
      <c r="I1738" t="s">
        <v>71</v>
      </c>
      <c r="J1738" t="s">
        <v>51</v>
      </c>
      <c r="K1738">
        <v>2.6</v>
      </c>
      <c r="L1738" t="s">
        <v>150</v>
      </c>
      <c r="M1738" t="s">
        <v>68</v>
      </c>
      <c r="N1738" t="s">
        <v>150</v>
      </c>
      <c r="O1738" t="s">
        <v>150</v>
      </c>
      <c r="P1738">
        <v>43</v>
      </c>
      <c r="Q1738" t="s">
        <v>31</v>
      </c>
      <c r="R1738" t="s">
        <v>56</v>
      </c>
      <c r="S1738" t="str">
        <f t="shared" si="27"/>
        <v>Senior</v>
      </c>
    </row>
    <row r="1739" spans="1:19" x14ac:dyDescent="0.3">
      <c r="A1739">
        <v>1738</v>
      </c>
      <c r="B1739">
        <v>42</v>
      </c>
      <c r="C1739" t="s">
        <v>17</v>
      </c>
      <c r="D1739" t="s">
        <v>104</v>
      </c>
      <c r="E1739" t="s">
        <v>65</v>
      </c>
      <c r="F1739">
        <v>98</v>
      </c>
      <c r="G1739" t="s">
        <v>121</v>
      </c>
      <c r="H1739" t="s">
        <v>21</v>
      </c>
      <c r="I1739" t="s">
        <v>22</v>
      </c>
      <c r="J1739" t="s">
        <v>51</v>
      </c>
      <c r="K1739">
        <v>4.2</v>
      </c>
      <c r="L1739" t="s">
        <v>150</v>
      </c>
      <c r="M1739" t="s">
        <v>72</v>
      </c>
      <c r="N1739" t="s">
        <v>150</v>
      </c>
      <c r="O1739" t="s">
        <v>150</v>
      </c>
      <c r="P1739">
        <v>50</v>
      </c>
      <c r="Q1739" t="s">
        <v>26</v>
      </c>
      <c r="R1739" t="s">
        <v>74</v>
      </c>
      <c r="S1739" t="str">
        <f t="shared" si="27"/>
        <v>Adult</v>
      </c>
    </row>
    <row r="1740" spans="1:19" x14ac:dyDescent="0.3">
      <c r="A1740">
        <v>1739</v>
      </c>
      <c r="B1740">
        <v>60</v>
      </c>
      <c r="C1740" t="s">
        <v>17</v>
      </c>
      <c r="D1740" t="s">
        <v>64</v>
      </c>
      <c r="E1740" t="s">
        <v>65</v>
      </c>
      <c r="F1740">
        <v>61</v>
      </c>
      <c r="G1740" t="s">
        <v>120</v>
      </c>
      <c r="H1740" t="s">
        <v>42</v>
      </c>
      <c r="I1740" t="s">
        <v>94</v>
      </c>
      <c r="J1740" t="s">
        <v>35</v>
      </c>
      <c r="K1740">
        <v>2.9</v>
      </c>
      <c r="L1740" t="s">
        <v>150</v>
      </c>
      <c r="M1740" t="s">
        <v>68</v>
      </c>
      <c r="N1740" t="s">
        <v>150</v>
      </c>
      <c r="O1740" t="s">
        <v>150</v>
      </c>
      <c r="P1740">
        <v>37</v>
      </c>
      <c r="Q1740" t="s">
        <v>37</v>
      </c>
      <c r="R1740" t="s">
        <v>38</v>
      </c>
      <c r="S1740" t="str">
        <f t="shared" si="27"/>
        <v>Senior</v>
      </c>
    </row>
    <row r="1741" spans="1:19" x14ac:dyDescent="0.3">
      <c r="A1741">
        <v>1740</v>
      </c>
      <c r="B1741">
        <v>21</v>
      </c>
      <c r="C1741" t="s">
        <v>17</v>
      </c>
      <c r="D1741" t="s">
        <v>104</v>
      </c>
      <c r="E1741" t="s">
        <v>65</v>
      </c>
      <c r="F1741">
        <v>98</v>
      </c>
      <c r="G1741" t="s">
        <v>146</v>
      </c>
      <c r="H1741" t="s">
        <v>21</v>
      </c>
      <c r="I1741" t="s">
        <v>63</v>
      </c>
      <c r="J1741" t="s">
        <v>23</v>
      </c>
      <c r="K1741">
        <v>4.2</v>
      </c>
      <c r="L1741" t="s">
        <v>150</v>
      </c>
      <c r="M1741" t="s">
        <v>25</v>
      </c>
      <c r="N1741" t="s">
        <v>150</v>
      </c>
      <c r="O1741" t="s">
        <v>150</v>
      </c>
      <c r="P1741">
        <v>23</v>
      </c>
      <c r="Q1741" t="s">
        <v>31</v>
      </c>
      <c r="R1741" t="s">
        <v>38</v>
      </c>
      <c r="S1741" t="str">
        <f t="shared" si="27"/>
        <v>Adult</v>
      </c>
    </row>
    <row r="1742" spans="1:19" x14ac:dyDescent="0.3">
      <c r="A1742">
        <v>1741</v>
      </c>
      <c r="B1742">
        <v>69</v>
      </c>
      <c r="C1742" t="s">
        <v>17</v>
      </c>
      <c r="D1742" t="s">
        <v>93</v>
      </c>
      <c r="E1742" t="s">
        <v>19</v>
      </c>
      <c r="F1742">
        <v>21</v>
      </c>
      <c r="G1742" t="s">
        <v>148</v>
      </c>
      <c r="H1742" t="s">
        <v>21</v>
      </c>
      <c r="I1742" t="s">
        <v>59</v>
      </c>
      <c r="J1742" t="s">
        <v>55</v>
      </c>
      <c r="K1742">
        <v>3.3</v>
      </c>
      <c r="L1742" t="s">
        <v>150</v>
      </c>
      <c r="M1742" t="s">
        <v>43</v>
      </c>
      <c r="N1742" t="s">
        <v>150</v>
      </c>
      <c r="O1742" t="s">
        <v>150</v>
      </c>
      <c r="P1742">
        <v>10</v>
      </c>
      <c r="Q1742" t="s">
        <v>73</v>
      </c>
      <c r="R1742" t="s">
        <v>95</v>
      </c>
      <c r="S1742" t="str">
        <f t="shared" si="27"/>
        <v>Senior</v>
      </c>
    </row>
    <row r="1743" spans="1:19" x14ac:dyDescent="0.3">
      <c r="A1743">
        <v>1742</v>
      </c>
      <c r="B1743">
        <v>41</v>
      </c>
      <c r="C1743" t="s">
        <v>17</v>
      </c>
      <c r="D1743" t="s">
        <v>93</v>
      </c>
      <c r="E1743" t="s">
        <v>19</v>
      </c>
      <c r="F1743">
        <v>51</v>
      </c>
      <c r="G1743" t="s">
        <v>77</v>
      </c>
      <c r="H1743" t="s">
        <v>90</v>
      </c>
      <c r="I1743" t="s">
        <v>83</v>
      </c>
      <c r="J1743" t="s">
        <v>23</v>
      </c>
      <c r="K1743">
        <v>3.6</v>
      </c>
      <c r="L1743" t="s">
        <v>150</v>
      </c>
      <c r="M1743" t="s">
        <v>43</v>
      </c>
      <c r="N1743" t="s">
        <v>150</v>
      </c>
      <c r="O1743" t="s">
        <v>150</v>
      </c>
      <c r="P1743">
        <v>20</v>
      </c>
      <c r="Q1743" t="s">
        <v>73</v>
      </c>
      <c r="R1743" t="s">
        <v>86</v>
      </c>
      <c r="S1743" t="str">
        <f t="shared" si="27"/>
        <v>Adult</v>
      </c>
    </row>
    <row r="1744" spans="1:19" x14ac:dyDescent="0.3">
      <c r="A1744">
        <v>1743</v>
      </c>
      <c r="B1744">
        <v>51</v>
      </c>
      <c r="C1744" t="s">
        <v>17</v>
      </c>
      <c r="D1744" t="s">
        <v>39</v>
      </c>
      <c r="E1744" t="s">
        <v>40</v>
      </c>
      <c r="F1744">
        <v>80</v>
      </c>
      <c r="G1744" t="s">
        <v>109</v>
      </c>
      <c r="H1744" t="s">
        <v>90</v>
      </c>
      <c r="I1744" t="s">
        <v>50</v>
      </c>
      <c r="J1744" t="s">
        <v>35</v>
      </c>
      <c r="K1744">
        <v>4.3</v>
      </c>
      <c r="L1744" t="s">
        <v>150</v>
      </c>
      <c r="M1744" t="s">
        <v>25</v>
      </c>
      <c r="N1744" t="s">
        <v>150</v>
      </c>
      <c r="O1744" t="s">
        <v>150</v>
      </c>
      <c r="P1744">
        <v>18</v>
      </c>
      <c r="Q1744" t="s">
        <v>26</v>
      </c>
      <c r="R1744" t="s">
        <v>95</v>
      </c>
      <c r="S1744" t="str">
        <f t="shared" si="27"/>
        <v>Senior</v>
      </c>
    </row>
    <row r="1745" spans="1:19" x14ac:dyDescent="0.3">
      <c r="A1745">
        <v>1744</v>
      </c>
      <c r="B1745">
        <v>23</v>
      </c>
      <c r="C1745" t="s">
        <v>17</v>
      </c>
      <c r="D1745" t="s">
        <v>85</v>
      </c>
      <c r="E1745" t="s">
        <v>19</v>
      </c>
      <c r="F1745">
        <v>72</v>
      </c>
      <c r="G1745" t="s">
        <v>66</v>
      </c>
      <c r="H1745" t="s">
        <v>90</v>
      </c>
      <c r="I1745" t="s">
        <v>108</v>
      </c>
      <c r="J1745" t="s">
        <v>23</v>
      </c>
      <c r="K1745">
        <v>3.3</v>
      </c>
      <c r="L1745" t="s">
        <v>150</v>
      </c>
      <c r="M1745" t="s">
        <v>52</v>
      </c>
      <c r="N1745" t="s">
        <v>150</v>
      </c>
      <c r="O1745" t="s">
        <v>150</v>
      </c>
      <c r="P1745">
        <v>3</v>
      </c>
      <c r="Q1745" t="s">
        <v>73</v>
      </c>
      <c r="R1745" t="s">
        <v>38</v>
      </c>
      <c r="S1745" t="str">
        <f t="shared" si="27"/>
        <v>Adult</v>
      </c>
    </row>
    <row r="1746" spans="1:19" x14ac:dyDescent="0.3">
      <c r="A1746">
        <v>1745</v>
      </c>
      <c r="B1746">
        <v>57</v>
      </c>
      <c r="C1746" t="s">
        <v>17</v>
      </c>
      <c r="D1746" t="s">
        <v>87</v>
      </c>
      <c r="E1746" t="s">
        <v>65</v>
      </c>
      <c r="F1746">
        <v>63</v>
      </c>
      <c r="G1746" t="s">
        <v>149</v>
      </c>
      <c r="H1746" t="s">
        <v>21</v>
      </c>
      <c r="I1746" t="s">
        <v>83</v>
      </c>
      <c r="J1746" t="s">
        <v>23</v>
      </c>
      <c r="K1746">
        <v>3</v>
      </c>
      <c r="L1746" t="s">
        <v>150</v>
      </c>
      <c r="M1746" t="s">
        <v>52</v>
      </c>
      <c r="N1746" t="s">
        <v>150</v>
      </c>
      <c r="O1746" t="s">
        <v>150</v>
      </c>
      <c r="P1746">
        <v>23</v>
      </c>
      <c r="Q1746" t="s">
        <v>44</v>
      </c>
      <c r="R1746" t="s">
        <v>38</v>
      </c>
      <c r="S1746" t="str">
        <f t="shared" si="27"/>
        <v>Senior</v>
      </c>
    </row>
    <row r="1747" spans="1:19" x14ac:dyDescent="0.3">
      <c r="A1747">
        <v>1746</v>
      </c>
      <c r="B1747">
        <v>40</v>
      </c>
      <c r="C1747" t="s">
        <v>17</v>
      </c>
      <c r="D1747" t="s">
        <v>85</v>
      </c>
      <c r="E1747" t="s">
        <v>19</v>
      </c>
      <c r="F1747">
        <v>27</v>
      </c>
      <c r="G1747" t="s">
        <v>62</v>
      </c>
      <c r="H1747" t="s">
        <v>21</v>
      </c>
      <c r="I1747" t="s">
        <v>106</v>
      </c>
      <c r="J1747" t="s">
        <v>23</v>
      </c>
      <c r="K1747">
        <v>3.6</v>
      </c>
      <c r="L1747" t="s">
        <v>150</v>
      </c>
      <c r="M1747" t="s">
        <v>72</v>
      </c>
      <c r="N1747" t="s">
        <v>150</v>
      </c>
      <c r="O1747" t="s">
        <v>150</v>
      </c>
      <c r="P1747">
        <v>27</v>
      </c>
      <c r="Q1747" t="s">
        <v>31</v>
      </c>
      <c r="R1747" t="s">
        <v>38</v>
      </c>
      <c r="S1747" t="str">
        <f t="shared" si="27"/>
        <v>Adult</v>
      </c>
    </row>
    <row r="1748" spans="1:19" x14ac:dyDescent="0.3">
      <c r="A1748">
        <v>1747</v>
      </c>
      <c r="B1748">
        <v>65</v>
      </c>
      <c r="C1748" t="s">
        <v>17</v>
      </c>
      <c r="D1748" t="s">
        <v>64</v>
      </c>
      <c r="E1748" t="s">
        <v>65</v>
      </c>
      <c r="F1748">
        <v>44</v>
      </c>
      <c r="G1748" t="s">
        <v>88</v>
      </c>
      <c r="H1748" t="s">
        <v>21</v>
      </c>
      <c r="I1748" t="s">
        <v>108</v>
      </c>
      <c r="J1748" t="s">
        <v>51</v>
      </c>
      <c r="K1748">
        <v>3.1</v>
      </c>
      <c r="L1748" t="s">
        <v>150</v>
      </c>
      <c r="M1748" t="s">
        <v>72</v>
      </c>
      <c r="N1748" t="s">
        <v>150</v>
      </c>
      <c r="O1748" t="s">
        <v>150</v>
      </c>
      <c r="P1748">
        <v>44</v>
      </c>
      <c r="Q1748" t="s">
        <v>73</v>
      </c>
      <c r="R1748" t="s">
        <v>27</v>
      </c>
      <c r="S1748" t="str">
        <f t="shared" si="27"/>
        <v>Senior</v>
      </c>
    </row>
    <row r="1749" spans="1:19" x14ac:dyDescent="0.3">
      <c r="A1749">
        <v>1748</v>
      </c>
      <c r="B1749">
        <v>61</v>
      </c>
      <c r="C1749" t="s">
        <v>17</v>
      </c>
      <c r="D1749" t="s">
        <v>60</v>
      </c>
      <c r="E1749" t="s">
        <v>61</v>
      </c>
      <c r="F1749">
        <v>23</v>
      </c>
      <c r="G1749" t="s">
        <v>80</v>
      </c>
      <c r="H1749" t="s">
        <v>42</v>
      </c>
      <c r="I1749" t="s">
        <v>132</v>
      </c>
      <c r="J1749" t="s">
        <v>23</v>
      </c>
      <c r="K1749">
        <v>2.9</v>
      </c>
      <c r="L1749" t="s">
        <v>150</v>
      </c>
      <c r="M1749" t="s">
        <v>25</v>
      </c>
      <c r="N1749" t="s">
        <v>150</v>
      </c>
      <c r="O1749" t="s">
        <v>150</v>
      </c>
      <c r="P1749">
        <v>41</v>
      </c>
      <c r="Q1749" t="s">
        <v>26</v>
      </c>
      <c r="R1749" t="s">
        <v>56</v>
      </c>
      <c r="S1749" t="str">
        <f t="shared" si="27"/>
        <v>Senior</v>
      </c>
    </row>
    <row r="1750" spans="1:19" x14ac:dyDescent="0.3">
      <c r="A1750">
        <v>1749</v>
      </c>
      <c r="B1750">
        <v>34</v>
      </c>
      <c r="C1750" t="s">
        <v>17</v>
      </c>
      <c r="D1750" t="s">
        <v>85</v>
      </c>
      <c r="E1750" t="s">
        <v>19</v>
      </c>
      <c r="F1750">
        <v>93</v>
      </c>
      <c r="G1750" t="s">
        <v>54</v>
      </c>
      <c r="H1750" t="s">
        <v>21</v>
      </c>
      <c r="I1750" t="s">
        <v>83</v>
      </c>
      <c r="J1750" t="s">
        <v>23</v>
      </c>
      <c r="K1750">
        <v>3.9</v>
      </c>
      <c r="L1750" t="s">
        <v>150</v>
      </c>
      <c r="M1750" t="s">
        <v>68</v>
      </c>
      <c r="N1750" t="s">
        <v>150</v>
      </c>
      <c r="O1750" t="s">
        <v>150</v>
      </c>
      <c r="P1750">
        <v>41</v>
      </c>
      <c r="Q1750" t="s">
        <v>73</v>
      </c>
      <c r="R1750" t="s">
        <v>47</v>
      </c>
      <c r="S1750" t="str">
        <f t="shared" si="27"/>
        <v>Adult</v>
      </c>
    </row>
    <row r="1751" spans="1:19" x14ac:dyDescent="0.3">
      <c r="A1751">
        <v>1750</v>
      </c>
      <c r="B1751">
        <v>43</v>
      </c>
      <c r="C1751" t="s">
        <v>17</v>
      </c>
      <c r="D1751" t="s">
        <v>102</v>
      </c>
      <c r="E1751" t="s">
        <v>19</v>
      </c>
      <c r="F1751">
        <v>70</v>
      </c>
      <c r="G1751" t="s">
        <v>49</v>
      </c>
      <c r="H1751" t="s">
        <v>21</v>
      </c>
      <c r="I1751" t="s">
        <v>67</v>
      </c>
      <c r="J1751" t="s">
        <v>55</v>
      </c>
      <c r="K1751">
        <v>3.2</v>
      </c>
      <c r="L1751" t="s">
        <v>150</v>
      </c>
      <c r="M1751" t="s">
        <v>68</v>
      </c>
      <c r="N1751" t="s">
        <v>150</v>
      </c>
      <c r="O1751" t="s">
        <v>150</v>
      </c>
      <c r="P1751">
        <v>36</v>
      </c>
      <c r="Q1751" t="s">
        <v>84</v>
      </c>
      <c r="R1751" t="s">
        <v>95</v>
      </c>
      <c r="S1751" t="str">
        <f t="shared" si="27"/>
        <v>Adult</v>
      </c>
    </row>
    <row r="1752" spans="1:19" x14ac:dyDescent="0.3">
      <c r="A1752">
        <v>1751</v>
      </c>
      <c r="B1752">
        <v>31</v>
      </c>
      <c r="C1752" t="s">
        <v>17</v>
      </c>
      <c r="D1752" t="s">
        <v>87</v>
      </c>
      <c r="E1752" t="s">
        <v>65</v>
      </c>
      <c r="F1752">
        <v>85</v>
      </c>
      <c r="G1752" t="s">
        <v>66</v>
      </c>
      <c r="H1752" t="s">
        <v>42</v>
      </c>
      <c r="I1752" t="s">
        <v>50</v>
      </c>
      <c r="J1752" t="s">
        <v>55</v>
      </c>
      <c r="K1752">
        <v>3.1</v>
      </c>
      <c r="L1752" t="s">
        <v>150</v>
      </c>
      <c r="M1752" t="s">
        <v>25</v>
      </c>
      <c r="N1752" t="s">
        <v>150</v>
      </c>
      <c r="O1752" t="s">
        <v>150</v>
      </c>
      <c r="P1752">
        <v>38</v>
      </c>
      <c r="Q1752" t="s">
        <v>26</v>
      </c>
      <c r="R1752" t="s">
        <v>95</v>
      </c>
      <c r="S1752" t="str">
        <f t="shared" si="27"/>
        <v>Adult</v>
      </c>
    </row>
    <row r="1753" spans="1:19" x14ac:dyDescent="0.3">
      <c r="A1753">
        <v>1752</v>
      </c>
      <c r="B1753">
        <v>57</v>
      </c>
      <c r="C1753" t="s">
        <v>17</v>
      </c>
      <c r="D1753" t="s">
        <v>28</v>
      </c>
      <c r="E1753" t="s">
        <v>19</v>
      </c>
      <c r="F1753">
        <v>40</v>
      </c>
      <c r="G1753" t="s">
        <v>121</v>
      </c>
      <c r="H1753" t="s">
        <v>42</v>
      </c>
      <c r="I1753" t="s">
        <v>63</v>
      </c>
      <c r="J1753" t="s">
        <v>23</v>
      </c>
      <c r="K1753">
        <v>3.2</v>
      </c>
      <c r="L1753" t="s">
        <v>150</v>
      </c>
      <c r="M1753" t="s">
        <v>68</v>
      </c>
      <c r="N1753" t="s">
        <v>150</v>
      </c>
      <c r="O1753" t="s">
        <v>150</v>
      </c>
      <c r="P1753">
        <v>34</v>
      </c>
      <c r="Q1753" t="s">
        <v>31</v>
      </c>
      <c r="R1753" t="s">
        <v>47</v>
      </c>
      <c r="S1753" t="str">
        <f t="shared" si="27"/>
        <v>Senior</v>
      </c>
    </row>
    <row r="1754" spans="1:19" x14ac:dyDescent="0.3">
      <c r="A1754">
        <v>1753</v>
      </c>
      <c r="B1754">
        <v>34</v>
      </c>
      <c r="C1754" t="s">
        <v>17</v>
      </c>
      <c r="D1754" t="s">
        <v>135</v>
      </c>
      <c r="E1754" t="s">
        <v>40</v>
      </c>
      <c r="F1754">
        <v>29</v>
      </c>
      <c r="G1754" t="s">
        <v>145</v>
      </c>
      <c r="H1754" t="s">
        <v>21</v>
      </c>
      <c r="I1754" t="s">
        <v>142</v>
      </c>
      <c r="J1754" t="s">
        <v>23</v>
      </c>
      <c r="K1754">
        <v>3.3</v>
      </c>
      <c r="L1754" t="s">
        <v>150</v>
      </c>
      <c r="M1754" t="s">
        <v>72</v>
      </c>
      <c r="N1754" t="s">
        <v>150</v>
      </c>
      <c r="O1754" t="s">
        <v>150</v>
      </c>
      <c r="P1754">
        <v>14</v>
      </c>
      <c r="Q1754" t="s">
        <v>26</v>
      </c>
      <c r="R1754" t="s">
        <v>56</v>
      </c>
      <c r="S1754" t="str">
        <f t="shared" si="27"/>
        <v>Adult</v>
      </c>
    </row>
    <row r="1755" spans="1:19" x14ac:dyDescent="0.3">
      <c r="A1755">
        <v>1754</v>
      </c>
      <c r="B1755">
        <v>25</v>
      </c>
      <c r="C1755" t="s">
        <v>17</v>
      </c>
      <c r="D1755" t="s">
        <v>85</v>
      </c>
      <c r="E1755" t="s">
        <v>19</v>
      </c>
      <c r="F1755">
        <v>27</v>
      </c>
      <c r="G1755" t="s">
        <v>110</v>
      </c>
      <c r="H1755" t="s">
        <v>21</v>
      </c>
      <c r="I1755" t="s">
        <v>92</v>
      </c>
      <c r="J1755" t="s">
        <v>55</v>
      </c>
      <c r="K1755">
        <v>4.8</v>
      </c>
      <c r="L1755" t="s">
        <v>150</v>
      </c>
      <c r="M1755" t="s">
        <v>43</v>
      </c>
      <c r="N1755" t="s">
        <v>150</v>
      </c>
      <c r="O1755" t="s">
        <v>150</v>
      </c>
      <c r="P1755">
        <v>23</v>
      </c>
      <c r="Q1755" t="s">
        <v>37</v>
      </c>
      <c r="R1755" t="s">
        <v>27</v>
      </c>
      <c r="S1755" t="str">
        <f t="shared" si="27"/>
        <v>Adult</v>
      </c>
    </row>
    <row r="1756" spans="1:19" x14ac:dyDescent="0.3">
      <c r="A1756">
        <v>1755</v>
      </c>
      <c r="B1756">
        <v>66</v>
      </c>
      <c r="C1756" t="s">
        <v>17</v>
      </c>
      <c r="D1756" t="s">
        <v>79</v>
      </c>
      <c r="E1756" t="s">
        <v>19</v>
      </c>
      <c r="F1756">
        <v>93</v>
      </c>
      <c r="G1756" t="s">
        <v>33</v>
      </c>
      <c r="H1756" t="s">
        <v>34</v>
      </c>
      <c r="I1756" t="s">
        <v>116</v>
      </c>
      <c r="J1756" t="s">
        <v>55</v>
      </c>
      <c r="K1756">
        <v>3.8</v>
      </c>
      <c r="L1756" t="s">
        <v>150</v>
      </c>
      <c r="M1756" t="s">
        <v>68</v>
      </c>
      <c r="N1756" t="s">
        <v>150</v>
      </c>
      <c r="O1756" t="s">
        <v>150</v>
      </c>
      <c r="P1756">
        <v>18</v>
      </c>
      <c r="Q1756" t="s">
        <v>37</v>
      </c>
      <c r="R1756" t="s">
        <v>27</v>
      </c>
      <c r="S1756" t="str">
        <f t="shared" si="27"/>
        <v>Senior</v>
      </c>
    </row>
    <row r="1757" spans="1:19" x14ac:dyDescent="0.3">
      <c r="A1757">
        <v>1756</v>
      </c>
      <c r="B1757">
        <v>56</v>
      </c>
      <c r="C1757" t="s">
        <v>17</v>
      </c>
      <c r="D1757" t="s">
        <v>131</v>
      </c>
      <c r="E1757" t="s">
        <v>65</v>
      </c>
      <c r="F1757">
        <v>20</v>
      </c>
      <c r="G1757" t="s">
        <v>77</v>
      </c>
      <c r="H1757" t="s">
        <v>90</v>
      </c>
      <c r="I1757" t="s">
        <v>59</v>
      </c>
      <c r="J1757" t="s">
        <v>35</v>
      </c>
      <c r="K1757">
        <v>4.5999999999999996</v>
      </c>
      <c r="L1757" t="s">
        <v>150</v>
      </c>
      <c r="M1757" t="s">
        <v>43</v>
      </c>
      <c r="N1757" t="s">
        <v>150</v>
      </c>
      <c r="O1757" t="s">
        <v>150</v>
      </c>
      <c r="P1757">
        <v>45</v>
      </c>
      <c r="Q1757" t="s">
        <v>31</v>
      </c>
      <c r="R1757" t="s">
        <v>86</v>
      </c>
      <c r="S1757" t="str">
        <f t="shared" si="27"/>
        <v>Senior</v>
      </c>
    </row>
    <row r="1758" spans="1:19" x14ac:dyDescent="0.3">
      <c r="A1758">
        <v>1757</v>
      </c>
      <c r="B1758">
        <v>49</v>
      </c>
      <c r="C1758" t="s">
        <v>17</v>
      </c>
      <c r="D1758" t="s">
        <v>104</v>
      </c>
      <c r="E1758" t="s">
        <v>65</v>
      </c>
      <c r="F1758">
        <v>55</v>
      </c>
      <c r="G1758" t="s">
        <v>80</v>
      </c>
      <c r="H1758" t="s">
        <v>34</v>
      </c>
      <c r="I1758" t="s">
        <v>107</v>
      </c>
      <c r="J1758" t="s">
        <v>55</v>
      </c>
      <c r="K1758">
        <v>2.8</v>
      </c>
      <c r="L1758" t="s">
        <v>150</v>
      </c>
      <c r="M1758" t="s">
        <v>36</v>
      </c>
      <c r="N1758" t="s">
        <v>150</v>
      </c>
      <c r="O1758" t="s">
        <v>150</v>
      </c>
      <c r="P1758">
        <v>14</v>
      </c>
      <c r="Q1758" t="s">
        <v>73</v>
      </c>
      <c r="R1758" t="s">
        <v>38</v>
      </c>
      <c r="S1758" t="str">
        <f t="shared" si="27"/>
        <v>Adult</v>
      </c>
    </row>
    <row r="1759" spans="1:19" x14ac:dyDescent="0.3">
      <c r="A1759">
        <v>1758</v>
      </c>
      <c r="B1759">
        <v>19</v>
      </c>
      <c r="C1759" t="s">
        <v>17</v>
      </c>
      <c r="D1759" t="s">
        <v>79</v>
      </c>
      <c r="E1759" t="s">
        <v>19</v>
      </c>
      <c r="F1759">
        <v>94</v>
      </c>
      <c r="G1759" t="s">
        <v>149</v>
      </c>
      <c r="H1759" t="s">
        <v>21</v>
      </c>
      <c r="I1759" t="s">
        <v>132</v>
      </c>
      <c r="J1759" t="s">
        <v>55</v>
      </c>
      <c r="K1759">
        <v>3.6</v>
      </c>
      <c r="L1759" t="s">
        <v>150</v>
      </c>
      <c r="M1759" t="s">
        <v>52</v>
      </c>
      <c r="N1759" t="s">
        <v>150</v>
      </c>
      <c r="O1759" t="s">
        <v>150</v>
      </c>
      <c r="P1759">
        <v>48</v>
      </c>
      <c r="Q1759" t="s">
        <v>84</v>
      </c>
      <c r="R1759" t="s">
        <v>47</v>
      </c>
      <c r="S1759" t="str">
        <f t="shared" si="27"/>
        <v>Teenager</v>
      </c>
    </row>
    <row r="1760" spans="1:19" x14ac:dyDescent="0.3">
      <c r="A1760">
        <v>1759</v>
      </c>
      <c r="B1760">
        <v>27</v>
      </c>
      <c r="C1760" t="s">
        <v>17</v>
      </c>
      <c r="D1760" t="s">
        <v>122</v>
      </c>
      <c r="E1760" t="s">
        <v>65</v>
      </c>
      <c r="F1760">
        <v>56</v>
      </c>
      <c r="G1760" t="s">
        <v>136</v>
      </c>
      <c r="H1760" t="s">
        <v>42</v>
      </c>
      <c r="I1760" t="s">
        <v>63</v>
      </c>
      <c r="J1760" t="s">
        <v>23</v>
      </c>
      <c r="K1760">
        <v>4.3</v>
      </c>
      <c r="L1760" t="s">
        <v>150</v>
      </c>
      <c r="M1760" t="s">
        <v>36</v>
      </c>
      <c r="N1760" t="s">
        <v>150</v>
      </c>
      <c r="O1760" t="s">
        <v>150</v>
      </c>
      <c r="P1760">
        <v>17</v>
      </c>
      <c r="Q1760" t="s">
        <v>26</v>
      </c>
      <c r="R1760" t="s">
        <v>74</v>
      </c>
      <c r="S1760" t="str">
        <f t="shared" si="27"/>
        <v>Adult</v>
      </c>
    </row>
    <row r="1761" spans="1:19" x14ac:dyDescent="0.3">
      <c r="A1761">
        <v>1760</v>
      </c>
      <c r="B1761">
        <v>68</v>
      </c>
      <c r="C1761" t="s">
        <v>17</v>
      </c>
      <c r="D1761" t="s">
        <v>28</v>
      </c>
      <c r="E1761" t="s">
        <v>19</v>
      </c>
      <c r="F1761">
        <v>58</v>
      </c>
      <c r="G1761" t="s">
        <v>58</v>
      </c>
      <c r="H1761" t="s">
        <v>21</v>
      </c>
      <c r="I1761" t="s">
        <v>94</v>
      </c>
      <c r="J1761" t="s">
        <v>35</v>
      </c>
      <c r="K1761">
        <v>4</v>
      </c>
      <c r="L1761" t="s">
        <v>150</v>
      </c>
      <c r="M1761" t="s">
        <v>43</v>
      </c>
      <c r="N1761" t="s">
        <v>150</v>
      </c>
      <c r="O1761" t="s">
        <v>150</v>
      </c>
      <c r="P1761">
        <v>1</v>
      </c>
      <c r="Q1761" t="s">
        <v>44</v>
      </c>
      <c r="R1761" t="s">
        <v>38</v>
      </c>
      <c r="S1761" t="str">
        <f t="shared" si="27"/>
        <v>Senior</v>
      </c>
    </row>
    <row r="1762" spans="1:19" x14ac:dyDescent="0.3">
      <c r="A1762">
        <v>1761</v>
      </c>
      <c r="B1762">
        <v>20</v>
      </c>
      <c r="C1762" t="s">
        <v>17</v>
      </c>
      <c r="D1762" t="s">
        <v>85</v>
      </c>
      <c r="E1762" t="s">
        <v>19</v>
      </c>
      <c r="F1762">
        <v>44</v>
      </c>
      <c r="G1762" t="s">
        <v>146</v>
      </c>
      <c r="H1762" t="s">
        <v>90</v>
      </c>
      <c r="I1762" t="s">
        <v>98</v>
      </c>
      <c r="J1762" t="s">
        <v>35</v>
      </c>
      <c r="K1762">
        <v>3.5</v>
      </c>
      <c r="L1762" t="s">
        <v>150</v>
      </c>
      <c r="M1762" t="s">
        <v>52</v>
      </c>
      <c r="N1762" t="s">
        <v>150</v>
      </c>
      <c r="O1762" t="s">
        <v>150</v>
      </c>
      <c r="P1762">
        <v>39</v>
      </c>
      <c r="Q1762" t="s">
        <v>44</v>
      </c>
      <c r="R1762" t="s">
        <v>38</v>
      </c>
      <c r="S1762" t="str">
        <f t="shared" si="27"/>
        <v>Adult</v>
      </c>
    </row>
    <row r="1763" spans="1:19" x14ac:dyDescent="0.3">
      <c r="A1763">
        <v>1762</v>
      </c>
      <c r="B1763">
        <v>21</v>
      </c>
      <c r="C1763" t="s">
        <v>17</v>
      </c>
      <c r="D1763" t="s">
        <v>102</v>
      </c>
      <c r="E1763" t="s">
        <v>19</v>
      </c>
      <c r="F1763">
        <v>95</v>
      </c>
      <c r="G1763" t="s">
        <v>75</v>
      </c>
      <c r="H1763" t="s">
        <v>34</v>
      </c>
      <c r="I1763" t="s">
        <v>94</v>
      </c>
      <c r="J1763" t="s">
        <v>55</v>
      </c>
      <c r="K1763">
        <v>4.9000000000000004</v>
      </c>
      <c r="L1763" t="s">
        <v>150</v>
      </c>
      <c r="M1763" t="s">
        <v>68</v>
      </c>
      <c r="N1763" t="s">
        <v>150</v>
      </c>
      <c r="O1763" t="s">
        <v>150</v>
      </c>
      <c r="P1763">
        <v>24</v>
      </c>
      <c r="Q1763" t="s">
        <v>31</v>
      </c>
      <c r="R1763" t="s">
        <v>38</v>
      </c>
      <c r="S1763" t="str">
        <f t="shared" si="27"/>
        <v>Adult</v>
      </c>
    </row>
    <row r="1764" spans="1:19" x14ac:dyDescent="0.3">
      <c r="A1764">
        <v>1763</v>
      </c>
      <c r="B1764">
        <v>36</v>
      </c>
      <c r="C1764" t="s">
        <v>17</v>
      </c>
      <c r="D1764" t="s">
        <v>39</v>
      </c>
      <c r="E1764" t="s">
        <v>40</v>
      </c>
      <c r="F1764">
        <v>42</v>
      </c>
      <c r="G1764" t="s">
        <v>133</v>
      </c>
      <c r="H1764" t="s">
        <v>42</v>
      </c>
      <c r="I1764" t="s">
        <v>108</v>
      </c>
      <c r="J1764" t="s">
        <v>51</v>
      </c>
      <c r="K1764">
        <v>3.1</v>
      </c>
      <c r="L1764" t="s">
        <v>150</v>
      </c>
      <c r="M1764" t="s">
        <v>25</v>
      </c>
      <c r="N1764" t="s">
        <v>150</v>
      </c>
      <c r="O1764" t="s">
        <v>150</v>
      </c>
      <c r="P1764">
        <v>41</v>
      </c>
      <c r="Q1764" t="s">
        <v>73</v>
      </c>
      <c r="R1764" t="s">
        <v>27</v>
      </c>
      <c r="S1764" t="str">
        <f t="shared" si="27"/>
        <v>Adult</v>
      </c>
    </row>
    <row r="1765" spans="1:19" x14ac:dyDescent="0.3">
      <c r="A1765">
        <v>1764</v>
      </c>
      <c r="B1765">
        <v>37</v>
      </c>
      <c r="C1765" t="s">
        <v>17</v>
      </c>
      <c r="D1765" t="s">
        <v>104</v>
      </c>
      <c r="E1765" t="s">
        <v>65</v>
      </c>
      <c r="F1765">
        <v>93</v>
      </c>
      <c r="G1765" t="s">
        <v>127</v>
      </c>
      <c r="H1765" t="s">
        <v>42</v>
      </c>
      <c r="I1765" t="s">
        <v>91</v>
      </c>
      <c r="J1765" t="s">
        <v>23</v>
      </c>
      <c r="K1765">
        <v>3.9</v>
      </c>
      <c r="L1765" t="s">
        <v>150</v>
      </c>
      <c r="M1765" t="s">
        <v>72</v>
      </c>
      <c r="N1765" t="s">
        <v>150</v>
      </c>
      <c r="O1765" t="s">
        <v>150</v>
      </c>
      <c r="P1765">
        <v>28</v>
      </c>
      <c r="Q1765" t="s">
        <v>44</v>
      </c>
      <c r="R1765" t="s">
        <v>47</v>
      </c>
      <c r="S1765" t="str">
        <f t="shared" si="27"/>
        <v>Adult</v>
      </c>
    </row>
    <row r="1766" spans="1:19" x14ac:dyDescent="0.3">
      <c r="A1766">
        <v>1765</v>
      </c>
      <c r="B1766">
        <v>61</v>
      </c>
      <c r="C1766" t="s">
        <v>17</v>
      </c>
      <c r="D1766" t="s">
        <v>79</v>
      </c>
      <c r="E1766" t="s">
        <v>19</v>
      </c>
      <c r="F1766">
        <v>56</v>
      </c>
      <c r="G1766" t="s">
        <v>77</v>
      </c>
      <c r="H1766" t="s">
        <v>42</v>
      </c>
      <c r="I1766" t="s">
        <v>59</v>
      </c>
      <c r="J1766" t="s">
        <v>51</v>
      </c>
      <c r="K1766">
        <v>3</v>
      </c>
      <c r="L1766" t="s">
        <v>150</v>
      </c>
      <c r="M1766" t="s">
        <v>72</v>
      </c>
      <c r="N1766" t="s">
        <v>150</v>
      </c>
      <c r="O1766" t="s">
        <v>150</v>
      </c>
      <c r="P1766">
        <v>34</v>
      </c>
      <c r="Q1766" t="s">
        <v>26</v>
      </c>
      <c r="R1766" t="s">
        <v>56</v>
      </c>
      <c r="S1766" t="str">
        <f t="shared" si="27"/>
        <v>Senior</v>
      </c>
    </row>
    <row r="1767" spans="1:19" x14ac:dyDescent="0.3">
      <c r="A1767">
        <v>1766</v>
      </c>
      <c r="B1767">
        <v>68</v>
      </c>
      <c r="C1767" t="s">
        <v>17</v>
      </c>
      <c r="D1767" t="s">
        <v>102</v>
      </c>
      <c r="E1767" t="s">
        <v>19</v>
      </c>
      <c r="F1767">
        <v>88</v>
      </c>
      <c r="G1767" t="s">
        <v>128</v>
      </c>
      <c r="H1767" t="s">
        <v>42</v>
      </c>
      <c r="I1767" t="s">
        <v>119</v>
      </c>
      <c r="J1767" t="s">
        <v>35</v>
      </c>
      <c r="K1767">
        <v>4.0999999999999996</v>
      </c>
      <c r="L1767" t="s">
        <v>150</v>
      </c>
      <c r="M1767" t="s">
        <v>68</v>
      </c>
      <c r="N1767" t="s">
        <v>150</v>
      </c>
      <c r="O1767" t="s">
        <v>150</v>
      </c>
      <c r="P1767">
        <v>41</v>
      </c>
      <c r="Q1767" t="s">
        <v>26</v>
      </c>
      <c r="R1767" t="s">
        <v>56</v>
      </c>
      <c r="S1767" t="str">
        <f t="shared" si="27"/>
        <v>Senior</v>
      </c>
    </row>
    <row r="1768" spans="1:19" x14ac:dyDescent="0.3">
      <c r="A1768">
        <v>1767</v>
      </c>
      <c r="B1768">
        <v>60</v>
      </c>
      <c r="C1768" t="s">
        <v>17</v>
      </c>
      <c r="D1768" t="s">
        <v>28</v>
      </c>
      <c r="E1768" t="s">
        <v>19</v>
      </c>
      <c r="F1768">
        <v>54</v>
      </c>
      <c r="G1768" t="s">
        <v>118</v>
      </c>
      <c r="H1768" t="s">
        <v>34</v>
      </c>
      <c r="I1768" t="s">
        <v>107</v>
      </c>
      <c r="J1768" t="s">
        <v>23</v>
      </c>
      <c r="K1768">
        <v>4.3</v>
      </c>
      <c r="L1768" t="s">
        <v>150</v>
      </c>
      <c r="M1768" t="s">
        <v>68</v>
      </c>
      <c r="N1768" t="s">
        <v>150</v>
      </c>
      <c r="O1768" t="s">
        <v>150</v>
      </c>
      <c r="P1768">
        <v>27</v>
      </c>
      <c r="Q1768" t="s">
        <v>31</v>
      </c>
      <c r="R1768" t="s">
        <v>74</v>
      </c>
      <c r="S1768" t="str">
        <f t="shared" si="27"/>
        <v>Senior</v>
      </c>
    </row>
    <row r="1769" spans="1:19" x14ac:dyDescent="0.3">
      <c r="A1769">
        <v>1768</v>
      </c>
      <c r="B1769">
        <v>69</v>
      </c>
      <c r="C1769" t="s">
        <v>17</v>
      </c>
      <c r="D1769" t="s">
        <v>104</v>
      </c>
      <c r="E1769" t="s">
        <v>65</v>
      </c>
      <c r="F1769">
        <v>89</v>
      </c>
      <c r="G1769" t="s">
        <v>146</v>
      </c>
      <c r="H1769" t="s">
        <v>21</v>
      </c>
      <c r="I1769" t="s">
        <v>91</v>
      </c>
      <c r="J1769" t="s">
        <v>55</v>
      </c>
      <c r="K1769">
        <v>3.8</v>
      </c>
      <c r="L1769" t="s">
        <v>150</v>
      </c>
      <c r="M1769" t="s">
        <v>68</v>
      </c>
      <c r="N1769" t="s">
        <v>150</v>
      </c>
      <c r="O1769" t="s">
        <v>150</v>
      </c>
      <c r="P1769">
        <v>46</v>
      </c>
      <c r="Q1769" t="s">
        <v>84</v>
      </c>
      <c r="R1769" t="s">
        <v>27</v>
      </c>
      <c r="S1769" t="str">
        <f t="shared" si="27"/>
        <v>Senior</v>
      </c>
    </row>
    <row r="1770" spans="1:19" x14ac:dyDescent="0.3">
      <c r="A1770">
        <v>1769</v>
      </c>
      <c r="B1770">
        <v>25</v>
      </c>
      <c r="C1770" t="s">
        <v>17</v>
      </c>
      <c r="D1770" t="s">
        <v>39</v>
      </c>
      <c r="E1770" t="s">
        <v>40</v>
      </c>
      <c r="F1770">
        <v>45</v>
      </c>
      <c r="G1770" t="s">
        <v>143</v>
      </c>
      <c r="H1770" t="s">
        <v>42</v>
      </c>
      <c r="I1770" t="s">
        <v>124</v>
      </c>
      <c r="J1770" t="s">
        <v>51</v>
      </c>
      <c r="K1770">
        <v>3.9</v>
      </c>
      <c r="L1770" t="s">
        <v>150</v>
      </c>
      <c r="M1770" t="s">
        <v>68</v>
      </c>
      <c r="N1770" t="s">
        <v>150</v>
      </c>
      <c r="O1770" t="s">
        <v>150</v>
      </c>
      <c r="P1770">
        <v>2</v>
      </c>
      <c r="Q1770" t="s">
        <v>44</v>
      </c>
      <c r="R1770" t="s">
        <v>95</v>
      </c>
      <c r="S1770" t="str">
        <f t="shared" si="27"/>
        <v>Adult</v>
      </c>
    </row>
    <row r="1771" spans="1:19" x14ac:dyDescent="0.3">
      <c r="A1771">
        <v>1770</v>
      </c>
      <c r="B1771">
        <v>32</v>
      </c>
      <c r="C1771" t="s">
        <v>17</v>
      </c>
      <c r="D1771" t="s">
        <v>123</v>
      </c>
      <c r="E1771" t="s">
        <v>19</v>
      </c>
      <c r="F1771">
        <v>75</v>
      </c>
      <c r="G1771" t="s">
        <v>118</v>
      </c>
      <c r="H1771" t="s">
        <v>21</v>
      </c>
      <c r="I1771" t="s">
        <v>108</v>
      </c>
      <c r="J1771" t="s">
        <v>23</v>
      </c>
      <c r="K1771">
        <v>4.3</v>
      </c>
      <c r="L1771" t="s">
        <v>150</v>
      </c>
      <c r="M1771" t="s">
        <v>36</v>
      </c>
      <c r="N1771" t="s">
        <v>150</v>
      </c>
      <c r="O1771" t="s">
        <v>150</v>
      </c>
      <c r="P1771">
        <v>45</v>
      </c>
      <c r="Q1771" t="s">
        <v>31</v>
      </c>
      <c r="R1771" t="s">
        <v>86</v>
      </c>
      <c r="S1771" t="str">
        <f t="shared" si="27"/>
        <v>Adult</v>
      </c>
    </row>
    <row r="1772" spans="1:19" x14ac:dyDescent="0.3">
      <c r="A1772">
        <v>1771</v>
      </c>
      <c r="B1772">
        <v>53</v>
      </c>
      <c r="C1772" t="s">
        <v>17</v>
      </c>
      <c r="D1772" t="s">
        <v>130</v>
      </c>
      <c r="E1772" t="s">
        <v>65</v>
      </c>
      <c r="F1772">
        <v>22</v>
      </c>
      <c r="G1772" t="s">
        <v>149</v>
      </c>
      <c r="H1772" t="s">
        <v>42</v>
      </c>
      <c r="I1772" t="s">
        <v>67</v>
      </c>
      <c r="J1772" t="s">
        <v>55</v>
      </c>
      <c r="K1772">
        <v>4.3</v>
      </c>
      <c r="L1772" t="s">
        <v>150</v>
      </c>
      <c r="M1772" t="s">
        <v>25</v>
      </c>
      <c r="N1772" t="s">
        <v>150</v>
      </c>
      <c r="O1772" t="s">
        <v>150</v>
      </c>
      <c r="P1772">
        <v>34</v>
      </c>
      <c r="Q1772" t="s">
        <v>73</v>
      </c>
      <c r="R1772" t="s">
        <v>38</v>
      </c>
      <c r="S1772" t="str">
        <f t="shared" si="27"/>
        <v>Senior</v>
      </c>
    </row>
    <row r="1773" spans="1:19" x14ac:dyDescent="0.3">
      <c r="A1773">
        <v>1772</v>
      </c>
      <c r="B1773">
        <v>46</v>
      </c>
      <c r="C1773" t="s">
        <v>17</v>
      </c>
      <c r="D1773" t="s">
        <v>53</v>
      </c>
      <c r="E1773" t="s">
        <v>19</v>
      </c>
      <c r="F1773">
        <v>82</v>
      </c>
      <c r="G1773" t="s">
        <v>114</v>
      </c>
      <c r="H1773" t="s">
        <v>90</v>
      </c>
      <c r="I1773" t="s">
        <v>46</v>
      </c>
      <c r="J1773" t="s">
        <v>55</v>
      </c>
      <c r="K1773">
        <v>4.7</v>
      </c>
      <c r="L1773" t="s">
        <v>150</v>
      </c>
      <c r="M1773" t="s">
        <v>72</v>
      </c>
      <c r="N1773" t="s">
        <v>150</v>
      </c>
      <c r="O1773" t="s">
        <v>150</v>
      </c>
      <c r="P1773">
        <v>9</v>
      </c>
      <c r="Q1773" t="s">
        <v>37</v>
      </c>
      <c r="R1773" t="s">
        <v>47</v>
      </c>
      <c r="S1773" t="str">
        <f t="shared" si="27"/>
        <v>Adult</v>
      </c>
    </row>
    <row r="1774" spans="1:19" x14ac:dyDescent="0.3">
      <c r="A1774">
        <v>1773</v>
      </c>
      <c r="B1774">
        <v>58</v>
      </c>
      <c r="C1774" t="s">
        <v>17</v>
      </c>
      <c r="D1774" t="s">
        <v>69</v>
      </c>
      <c r="E1774" t="s">
        <v>40</v>
      </c>
      <c r="F1774">
        <v>34</v>
      </c>
      <c r="G1774" t="s">
        <v>75</v>
      </c>
      <c r="H1774" t="s">
        <v>42</v>
      </c>
      <c r="I1774" t="s">
        <v>78</v>
      </c>
      <c r="J1774" t="s">
        <v>51</v>
      </c>
      <c r="K1774">
        <v>3.1</v>
      </c>
      <c r="L1774" t="s">
        <v>150</v>
      </c>
      <c r="M1774" t="s">
        <v>68</v>
      </c>
      <c r="N1774" t="s">
        <v>150</v>
      </c>
      <c r="O1774" t="s">
        <v>150</v>
      </c>
      <c r="P1774">
        <v>1</v>
      </c>
      <c r="Q1774" t="s">
        <v>73</v>
      </c>
      <c r="R1774" t="s">
        <v>47</v>
      </c>
      <c r="S1774" t="str">
        <f t="shared" si="27"/>
        <v>Senior</v>
      </c>
    </row>
    <row r="1775" spans="1:19" x14ac:dyDescent="0.3">
      <c r="A1775">
        <v>1774</v>
      </c>
      <c r="B1775">
        <v>21</v>
      </c>
      <c r="C1775" t="s">
        <v>17</v>
      </c>
      <c r="D1775" t="s">
        <v>60</v>
      </c>
      <c r="E1775" t="s">
        <v>61</v>
      </c>
      <c r="F1775">
        <v>92</v>
      </c>
      <c r="G1775" t="s">
        <v>62</v>
      </c>
      <c r="H1775" t="s">
        <v>42</v>
      </c>
      <c r="I1775" t="s">
        <v>142</v>
      </c>
      <c r="J1775" t="s">
        <v>51</v>
      </c>
      <c r="K1775">
        <v>2.7</v>
      </c>
      <c r="L1775" t="s">
        <v>150</v>
      </c>
      <c r="M1775" t="s">
        <v>36</v>
      </c>
      <c r="N1775" t="s">
        <v>150</v>
      </c>
      <c r="O1775" t="s">
        <v>150</v>
      </c>
      <c r="P1775">
        <v>17</v>
      </c>
      <c r="Q1775" t="s">
        <v>44</v>
      </c>
      <c r="R1775" t="s">
        <v>47</v>
      </c>
      <c r="S1775" t="str">
        <f t="shared" si="27"/>
        <v>Adult</v>
      </c>
    </row>
    <row r="1776" spans="1:19" x14ac:dyDescent="0.3">
      <c r="A1776">
        <v>1775</v>
      </c>
      <c r="B1776">
        <v>46</v>
      </c>
      <c r="C1776" t="s">
        <v>17</v>
      </c>
      <c r="D1776" t="s">
        <v>28</v>
      </c>
      <c r="E1776" t="s">
        <v>19</v>
      </c>
      <c r="F1776">
        <v>78</v>
      </c>
      <c r="G1776" t="s">
        <v>82</v>
      </c>
      <c r="H1776" t="s">
        <v>42</v>
      </c>
      <c r="I1776" t="s">
        <v>91</v>
      </c>
      <c r="J1776" t="s">
        <v>35</v>
      </c>
      <c r="K1776">
        <v>3.7</v>
      </c>
      <c r="L1776" t="s">
        <v>150</v>
      </c>
      <c r="M1776" t="s">
        <v>25</v>
      </c>
      <c r="N1776" t="s">
        <v>150</v>
      </c>
      <c r="O1776" t="s">
        <v>150</v>
      </c>
      <c r="P1776">
        <v>6</v>
      </c>
      <c r="Q1776" t="s">
        <v>44</v>
      </c>
      <c r="R1776" t="s">
        <v>38</v>
      </c>
      <c r="S1776" t="str">
        <f t="shared" si="27"/>
        <v>Adult</v>
      </c>
    </row>
    <row r="1777" spans="1:19" x14ac:dyDescent="0.3">
      <c r="A1777">
        <v>1776</v>
      </c>
      <c r="B1777">
        <v>18</v>
      </c>
      <c r="C1777" t="s">
        <v>17</v>
      </c>
      <c r="D1777" t="s">
        <v>100</v>
      </c>
      <c r="E1777" t="s">
        <v>61</v>
      </c>
      <c r="F1777">
        <v>47</v>
      </c>
      <c r="G1777" t="s">
        <v>144</v>
      </c>
      <c r="H1777" t="s">
        <v>42</v>
      </c>
      <c r="I1777" t="s">
        <v>81</v>
      </c>
      <c r="J1777" t="s">
        <v>35</v>
      </c>
      <c r="K1777">
        <v>3.3</v>
      </c>
      <c r="L1777" t="s">
        <v>150</v>
      </c>
      <c r="M1777" t="s">
        <v>68</v>
      </c>
      <c r="N1777" t="s">
        <v>150</v>
      </c>
      <c r="O1777" t="s">
        <v>150</v>
      </c>
      <c r="P1777">
        <v>12</v>
      </c>
      <c r="Q1777" t="s">
        <v>31</v>
      </c>
      <c r="R1777" t="s">
        <v>74</v>
      </c>
      <c r="S1777" t="str">
        <f t="shared" si="27"/>
        <v>Teenager</v>
      </c>
    </row>
    <row r="1778" spans="1:19" x14ac:dyDescent="0.3">
      <c r="A1778">
        <v>1777</v>
      </c>
      <c r="B1778">
        <v>56</v>
      </c>
      <c r="C1778" t="s">
        <v>17</v>
      </c>
      <c r="D1778" t="s">
        <v>100</v>
      </c>
      <c r="E1778" t="s">
        <v>61</v>
      </c>
      <c r="F1778">
        <v>64</v>
      </c>
      <c r="G1778" t="s">
        <v>115</v>
      </c>
      <c r="H1778" t="s">
        <v>21</v>
      </c>
      <c r="I1778" t="s">
        <v>107</v>
      </c>
      <c r="J1778" t="s">
        <v>51</v>
      </c>
      <c r="K1778">
        <v>3.4</v>
      </c>
      <c r="L1778" t="s">
        <v>150</v>
      </c>
      <c r="M1778" t="s">
        <v>36</v>
      </c>
      <c r="N1778" t="s">
        <v>150</v>
      </c>
      <c r="O1778" t="s">
        <v>150</v>
      </c>
      <c r="P1778">
        <v>10</v>
      </c>
      <c r="Q1778" t="s">
        <v>26</v>
      </c>
      <c r="R1778" t="s">
        <v>95</v>
      </c>
      <c r="S1778" t="str">
        <f t="shared" si="27"/>
        <v>Senior</v>
      </c>
    </row>
    <row r="1779" spans="1:19" x14ac:dyDescent="0.3">
      <c r="A1779">
        <v>1778</v>
      </c>
      <c r="B1779">
        <v>18</v>
      </c>
      <c r="C1779" t="s">
        <v>17</v>
      </c>
      <c r="D1779" t="s">
        <v>48</v>
      </c>
      <c r="E1779" t="s">
        <v>40</v>
      </c>
      <c r="F1779">
        <v>44</v>
      </c>
      <c r="G1779" t="s">
        <v>146</v>
      </c>
      <c r="H1779" t="s">
        <v>21</v>
      </c>
      <c r="I1779" t="s">
        <v>71</v>
      </c>
      <c r="J1779" t="s">
        <v>23</v>
      </c>
      <c r="K1779">
        <v>4.7</v>
      </c>
      <c r="L1779" t="s">
        <v>150</v>
      </c>
      <c r="M1779" t="s">
        <v>36</v>
      </c>
      <c r="N1779" t="s">
        <v>150</v>
      </c>
      <c r="O1779" t="s">
        <v>150</v>
      </c>
      <c r="P1779">
        <v>4</v>
      </c>
      <c r="Q1779" t="s">
        <v>31</v>
      </c>
      <c r="R1779" t="s">
        <v>27</v>
      </c>
      <c r="S1779" t="str">
        <f t="shared" si="27"/>
        <v>Teenager</v>
      </c>
    </row>
    <row r="1780" spans="1:19" x14ac:dyDescent="0.3">
      <c r="A1780">
        <v>1779</v>
      </c>
      <c r="B1780">
        <v>49</v>
      </c>
      <c r="C1780" t="s">
        <v>17</v>
      </c>
      <c r="D1780" t="s">
        <v>131</v>
      </c>
      <c r="E1780" t="s">
        <v>65</v>
      </c>
      <c r="F1780">
        <v>94</v>
      </c>
      <c r="G1780" t="s">
        <v>103</v>
      </c>
      <c r="H1780" t="s">
        <v>42</v>
      </c>
      <c r="I1780" t="s">
        <v>106</v>
      </c>
      <c r="J1780" t="s">
        <v>23</v>
      </c>
      <c r="K1780">
        <v>4.9000000000000004</v>
      </c>
      <c r="L1780" t="s">
        <v>150</v>
      </c>
      <c r="M1780" t="s">
        <v>72</v>
      </c>
      <c r="N1780" t="s">
        <v>150</v>
      </c>
      <c r="O1780" t="s">
        <v>150</v>
      </c>
      <c r="P1780">
        <v>8</v>
      </c>
      <c r="Q1780" t="s">
        <v>84</v>
      </c>
      <c r="R1780" t="s">
        <v>74</v>
      </c>
      <c r="S1780" t="str">
        <f t="shared" si="27"/>
        <v>Adult</v>
      </c>
    </row>
    <row r="1781" spans="1:19" x14ac:dyDescent="0.3">
      <c r="A1781">
        <v>1780</v>
      </c>
      <c r="B1781">
        <v>29</v>
      </c>
      <c r="C1781" t="s">
        <v>17</v>
      </c>
      <c r="D1781" t="s">
        <v>117</v>
      </c>
      <c r="E1781" t="s">
        <v>65</v>
      </c>
      <c r="F1781">
        <v>62</v>
      </c>
      <c r="G1781" t="s">
        <v>139</v>
      </c>
      <c r="H1781" t="s">
        <v>42</v>
      </c>
      <c r="I1781" t="s">
        <v>59</v>
      </c>
      <c r="J1781" t="s">
        <v>23</v>
      </c>
      <c r="K1781">
        <v>4.3</v>
      </c>
      <c r="L1781" t="s">
        <v>150</v>
      </c>
      <c r="M1781" t="s">
        <v>36</v>
      </c>
      <c r="N1781" t="s">
        <v>150</v>
      </c>
      <c r="O1781" t="s">
        <v>150</v>
      </c>
      <c r="P1781">
        <v>41</v>
      </c>
      <c r="Q1781" t="s">
        <v>26</v>
      </c>
      <c r="R1781" t="s">
        <v>38</v>
      </c>
      <c r="S1781" t="str">
        <f t="shared" si="27"/>
        <v>Adult</v>
      </c>
    </row>
    <row r="1782" spans="1:19" x14ac:dyDescent="0.3">
      <c r="A1782">
        <v>1781</v>
      </c>
      <c r="B1782">
        <v>67</v>
      </c>
      <c r="C1782" t="s">
        <v>17</v>
      </c>
      <c r="D1782" t="s">
        <v>104</v>
      </c>
      <c r="E1782" t="s">
        <v>65</v>
      </c>
      <c r="F1782">
        <v>81</v>
      </c>
      <c r="G1782" t="s">
        <v>112</v>
      </c>
      <c r="H1782" t="s">
        <v>34</v>
      </c>
      <c r="I1782" t="s">
        <v>22</v>
      </c>
      <c r="J1782" t="s">
        <v>51</v>
      </c>
      <c r="K1782">
        <v>4.2</v>
      </c>
      <c r="L1782" t="s">
        <v>150</v>
      </c>
      <c r="M1782" t="s">
        <v>43</v>
      </c>
      <c r="N1782" t="s">
        <v>150</v>
      </c>
      <c r="O1782" t="s">
        <v>150</v>
      </c>
      <c r="P1782">
        <v>49</v>
      </c>
      <c r="Q1782" t="s">
        <v>37</v>
      </c>
      <c r="R1782" t="s">
        <v>38</v>
      </c>
      <c r="S1782" t="str">
        <f t="shared" si="27"/>
        <v>Senior</v>
      </c>
    </row>
    <row r="1783" spans="1:19" x14ac:dyDescent="0.3">
      <c r="A1783">
        <v>1782</v>
      </c>
      <c r="B1783">
        <v>31</v>
      </c>
      <c r="C1783" t="s">
        <v>17</v>
      </c>
      <c r="D1783" t="s">
        <v>111</v>
      </c>
      <c r="E1783" t="s">
        <v>19</v>
      </c>
      <c r="F1783">
        <v>33</v>
      </c>
      <c r="G1783" t="s">
        <v>144</v>
      </c>
      <c r="H1783" t="s">
        <v>42</v>
      </c>
      <c r="I1783" t="s">
        <v>67</v>
      </c>
      <c r="J1783" t="s">
        <v>55</v>
      </c>
      <c r="K1783">
        <v>3.7</v>
      </c>
      <c r="L1783" t="s">
        <v>150</v>
      </c>
      <c r="M1783" t="s">
        <v>25</v>
      </c>
      <c r="N1783" t="s">
        <v>150</v>
      </c>
      <c r="O1783" t="s">
        <v>150</v>
      </c>
      <c r="P1783">
        <v>49</v>
      </c>
      <c r="Q1783" t="s">
        <v>73</v>
      </c>
      <c r="R1783" t="s">
        <v>56</v>
      </c>
      <c r="S1783" t="str">
        <f t="shared" si="27"/>
        <v>Adult</v>
      </c>
    </row>
    <row r="1784" spans="1:19" x14ac:dyDescent="0.3">
      <c r="A1784">
        <v>1783</v>
      </c>
      <c r="B1784">
        <v>52</v>
      </c>
      <c r="C1784" t="s">
        <v>17</v>
      </c>
      <c r="D1784" t="s">
        <v>93</v>
      </c>
      <c r="E1784" t="s">
        <v>19</v>
      </c>
      <c r="F1784">
        <v>88</v>
      </c>
      <c r="G1784" t="s">
        <v>138</v>
      </c>
      <c r="H1784" t="s">
        <v>42</v>
      </c>
      <c r="I1784" t="s">
        <v>91</v>
      </c>
      <c r="J1784" t="s">
        <v>55</v>
      </c>
      <c r="K1784">
        <v>2.7</v>
      </c>
      <c r="L1784" t="s">
        <v>150</v>
      </c>
      <c r="M1784" t="s">
        <v>43</v>
      </c>
      <c r="N1784" t="s">
        <v>150</v>
      </c>
      <c r="O1784" t="s">
        <v>150</v>
      </c>
      <c r="P1784">
        <v>40</v>
      </c>
      <c r="Q1784" t="s">
        <v>73</v>
      </c>
      <c r="R1784" t="s">
        <v>27</v>
      </c>
      <c r="S1784" t="str">
        <f t="shared" si="27"/>
        <v>Senior</v>
      </c>
    </row>
    <row r="1785" spans="1:19" x14ac:dyDescent="0.3">
      <c r="A1785">
        <v>1784</v>
      </c>
      <c r="B1785">
        <v>42</v>
      </c>
      <c r="C1785" t="s">
        <v>17</v>
      </c>
      <c r="D1785" t="s">
        <v>64</v>
      </c>
      <c r="E1785" t="s">
        <v>65</v>
      </c>
      <c r="F1785">
        <v>49</v>
      </c>
      <c r="G1785" t="s">
        <v>121</v>
      </c>
      <c r="H1785" t="s">
        <v>21</v>
      </c>
      <c r="I1785" t="s">
        <v>91</v>
      </c>
      <c r="J1785" t="s">
        <v>23</v>
      </c>
      <c r="K1785">
        <v>3.3</v>
      </c>
      <c r="L1785" t="s">
        <v>150</v>
      </c>
      <c r="M1785" t="s">
        <v>36</v>
      </c>
      <c r="N1785" t="s">
        <v>150</v>
      </c>
      <c r="O1785" t="s">
        <v>150</v>
      </c>
      <c r="P1785">
        <v>30</v>
      </c>
      <c r="Q1785" t="s">
        <v>37</v>
      </c>
      <c r="R1785" t="s">
        <v>86</v>
      </c>
      <c r="S1785" t="str">
        <f t="shared" si="27"/>
        <v>Adult</v>
      </c>
    </row>
    <row r="1786" spans="1:19" x14ac:dyDescent="0.3">
      <c r="A1786">
        <v>1785</v>
      </c>
      <c r="B1786">
        <v>32</v>
      </c>
      <c r="C1786" t="s">
        <v>17</v>
      </c>
      <c r="D1786" t="s">
        <v>130</v>
      </c>
      <c r="E1786" t="s">
        <v>65</v>
      </c>
      <c r="F1786">
        <v>31</v>
      </c>
      <c r="G1786" t="s">
        <v>58</v>
      </c>
      <c r="H1786" t="s">
        <v>21</v>
      </c>
      <c r="I1786" t="s">
        <v>132</v>
      </c>
      <c r="J1786" t="s">
        <v>51</v>
      </c>
      <c r="K1786">
        <v>4.8</v>
      </c>
      <c r="L1786" t="s">
        <v>150</v>
      </c>
      <c r="M1786" t="s">
        <v>52</v>
      </c>
      <c r="N1786" t="s">
        <v>150</v>
      </c>
      <c r="O1786" t="s">
        <v>150</v>
      </c>
      <c r="P1786">
        <v>4</v>
      </c>
      <c r="Q1786" t="s">
        <v>84</v>
      </c>
      <c r="R1786" t="s">
        <v>56</v>
      </c>
      <c r="S1786" t="str">
        <f t="shared" si="27"/>
        <v>Adult</v>
      </c>
    </row>
    <row r="1787" spans="1:19" x14ac:dyDescent="0.3">
      <c r="A1787">
        <v>1786</v>
      </c>
      <c r="B1787">
        <v>47</v>
      </c>
      <c r="C1787" t="s">
        <v>17</v>
      </c>
      <c r="D1787" t="s">
        <v>141</v>
      </c>
      <c r="E1787" t="s">
        <v>65</v>
      </c>
      <c r="F1787">
        <v>29</v>
      </c>
      <c r="G1787" t="s">
        <v>144</v>
      </c>
      <c r="H1787" t="s">
        <v>34</v>
      </c>
      <c r="I1787" t="s">
        <v>98</v>
      </c>
      <c r="J1787" t="s">
        <v>55</v>
      </c>
      <c r="K1787">
        <v>4.0999999999999996</v>
      </c>
      <c r="L1787" t="s">
        <v>150</v>
      </c>
      <c r="M1787" t="s">
        <v>43</v>
      </c>
      <c r="N1787" t="s">
        <v>150</v>
      </c>
      <c r="O1787" t="s">
        <v>150</v>
      </c>
      <c r="P1787">
        <v>22</v>
      </c>
      <c r="Q1787" t="s">
        <v>26</v>
      </c>
      <c r="R1787" t="s">
        <v>86</v>
      </c>
      <c r="S1787" t="str">
        <f t="shared" si="27"/>
        <v>Adult</v>
      </c>
    </row>
    <row r="1788" spans="1:19" x14ac:dyDescent="0.3">
      <c r="A1788">
        <v>1787</v>
      </c>
      <c r="B1788">
        <v>45</v>
      </c>
      <c r="C1788" t="s">
        <v>17</v>
      </c>
      <c r="D1788" t="s">
        <v>100</v>
      </c>
      <c r="E1788" t="s">
        <v>61</v>
      </c>
      <c r="F1788">
        <v>34</v>
      </c>
      <c r="G1788" t="s">
        <v>126</v>
      </c>
      <c r="H1788" t="s">
        <v>42</v>
      </c>
      <c r="I1788" t="s">
        <v>108</v>
      </c>
      <c r="J1788" t="s">
        <v>35</v>
      </c>
      <c r="K1788">
        <v>4.5999999999999996</v>
      </c>
      <c r="L1788" t="s">
        <v>150</v>
      </c>
      <c r="M1788" t="s">
        <v>68</v>
      </c>
      <c r="N1788" t="s">
        <v>150</v>
      </c>
      <c r="O1788" t="s">
        <v>150</v>
      </c>
      <c r="P1788">
        <v>22</v>
      </c>
      <c r="Q1788" t="s">
        <v>26</v>
      </c>
      <c r="R1788" t="s">
        <v>86</v>
      </c>
      <c r="S1788" t="str">
        <f t="shared" si="27"/>
        <v>Adult</v>
      </c>
    </row>
    <row r="1789" spans="1:19" x14ac:dyDescent="0.3">
      <c r="A1789">
        <v>1788</v>
      </c>
      <c r="B1789">
        <v>20</v>
      </c>
      <c r="C1789" t="s">
        <v>17</v>
      </c>
      <c r="D1789" t="s">
        <v>28</v>
      </c>
      <c r="E1789" t="s">
        <v>19</v>
      </c>
      <c r="F1789">
        <v>38</v>
      </c>
      <c r="G1789" t="s">
        <v>54</v>
      </c>
      <c r="H1789" t="s">
        <v>21</v>
      </c>
      <c r="I1789" t="s">
        <v>78</v>
      </c>
      <c r="J1789" t="s">
        <v>55</v>
      </c>
      <c r="K1789">
        <v>4.9000000000000004</v>
      </c>
      <c r="L1789" t="s">
        <v>150</v>
      </c>
      <c r="M1789" t="s">
        <v>68</v>
      </c>
      <c r="N1789" t="s">
        <v>150</v>
      </c>
      <c r="O1789" t="s">
        <v>150</v>
      </c>
      <c r="P1789">
        <v>10</v>
      </c>
      <c r="Q1789" t="s">
        <v>73</v>
      </c>
      <c r="R1789" t="s">
        <v>56</v>
      </c>
      <c r="S1789" t="str">
        <f t="shared" si="27"/>
        <v>Adult</v>
      </c>
    </row>
    <row r="1790" spans="1:19" x14ac:dyDescent="0.3">
      <c r="A1790">
        <v>1789</v>
      </c>
      <c r="B1790">
        <v>66</v>
      </c>
      <c r="C1790" t="s">
        <v>17</v>
      </c>
      <c r="D1790" t="s">
        <v>18</v>
      </c>
      <c r="E1790" t="s">
        <v>19</v>
      </c>
      <c r="F1790">
        <v>41</v>
      </c>
      <c r="G1790" t="s">
        <v>113</v>
      </c>
      <c r="H1790" t="s">
        <v>21</v>
      </c>
      <c r="I1790" t="s">
        <v>67</v>
      </c>
      <c r="J1790" t="s">
        <v>51</v>
      </c>
      <c r="K1790">
        <v>3.1</v>
      </c>
      <c r="L1790" t="s">
        <v>150</v>
      </c>
      <c r="M1790" t="s">
        <v>72</v>
      </c>
      <c r="N1790" t="s">
        <v>150</v>
      </c>
      <c r="O1790" t="s">
        <v>150</v>
      </c>
      <c r="P1790">
        <v>23</v>
      </c>
      <c r="Q1790" t="s">
        <v>31</v>
      </c>
      <c r="R1790" t="s">
        <v>74</v>
      </c>
      <c r="S1790" t="str">
        <f t="shared" si="27"/>
        <v>Senior</v>
      </c>
    </row>
    <row r="1791" spans="1:19" x14ac:dyDescent="0.3">
      <c r="A1791">
        <v>1790</v>
      </c>
      <c r="B1791">
        <v>52</v>
      </c>
      <c r="C1791" t="s">
        <v>17</v>
      </c>
      <c r="D1791" t="s">
        <v>18</v>
      </c>
      <c r="E1791" t="s">
        <v>19</v>
      </c>
      <c r="F1791">
        <v>34</v>
      </c>
      <c r="G1791" t="s">
        <v>115</v>
      </c>
      <c r="H1791" t="s">
        <v>21</v>
      </c>
      <c r="I1791" t="s">
        <v>98</v>
      </c>
      <c r="J1791" t="s">
        <v>35</v>
      </c>
      <c r="K1791">
        <v>3</v>
      </c>
      <c r="L1791" t="s">
        <v>150</v>
      </c>
      <c r="M1791" t="s">
        <v>68</v>
      </c>
      <c r="N1791" t="s">
        <v>150</v>
      </c>
      <c r="O1791" t="s">
        <v>150</v>
      </c>
      <c r="P1791">
        <v>43</v>
      </c>
      <c r="Q1791" t="s">
        <v>84</v>
      </c>
      <c r="R1791" t="s">
        <v>56</v>
      </c>
      <c r="S1791" t="str">
        <f t="shared" si="27"/>
        <v>Senior</v>
      </c>
    </row>
    <row r="1792" spans="1:19" x14ac:dyDescent="0.3">
      <c r="A1792">
        <v>1791</v>
      </c>
      <c r="B1792">
        <v>50</v>
      </c>
      <c r="C1792" t="s">
        <v>17</v>
      </c>
      <c r="D1792" t="s">
        <v>141</v>
      </c>
      <c r="E1792" t="s">
        <v>65</v>
      </c>
      <c r="F1792">
        <v>26</v>
      </c>
      <c r="G1792" t="s">
        <v>96</v>
      </c>
      <c r="H1792" t="s">
        <v>34</v>
      </c>
      <c r="I1792" t="s">
        <v>81</v>
      </c>
      <c r="J1792" t="s">
        <v>51</v>
      </c>
      <c r="K1792">
        <v>3.7</v>
      </c>
      <c r="L1792" t="s">
        <v>150</v>
      </c>
      <c r="M1792" t="s">
        <v>72</v>
      </c>
      <c r="N1792" t="s">
        <v>150</v>
      </c>
      <c r="O1792" t="s">
        <v>150</v>
      </c>
      <c r="P1792">
        <v>31</v>
      </c>
      <c r="Q1792" t="s">
        <v>44</v>
      </c>
      <c r="R1792" t="s">
        <v>74</v>
      </c>
      <c r="S1792" t="str">
        <f t="shared" si="27"/>
        <v>Adult</v>
      </c>
    </row>
    <row r="1793" spans="1:19" x14ac:dyDescent="0.3">
      <c r="A1793">
        <v>1792</v>
      </c>
      <c r="B1793">
        <v>62</v>
      </c>
      <c r="C1793" t="s">
        <v>17</v>
      </c>
      <c r="D1793" t="s">
        <v>32</v>
      </c>
      <c r="E1793" t="s">
        <v>19</v>
      </c>
      <c r="F1793">
        <v>98</v>
      </c>
      <c r="G1793" t="s">
        <v>54</v>
      </c>
      <c r="H1793" t="s">
        <v>34</v>
      </c>
      <c r="I1793" t="s">
        <v>71</v>
      </c>
      <c r="J1793" t="s">
        <v>23</v>
      </c>
      <c r="K1793">
        <v>4</v>
      </c>
      <c r="L1793" t="s">
        <v>150</v>
      </c>
      <c r="M1793" t="s">
        <v>72</v>
      </c>
      <c r="N1793" t="s">
        <v>150</v>
      </c>
      <c r="O1793" t="s">
        <v>150</v>
      </c>
      <c r="P1793">
        <v>38</v>
      </c>
      <c r="Q1793" t="s">
        <v>31</v>
      </c>
      <c r="R1793" t="s">
        <v>47</v>
      </c>
      <c r="S1793" t="str">
        <f t="shared" si="27"/>
        <v>Senior</v>
      </c>
    </row>
    <row r="1794" spans="1:19" x14ac:dyDescent="0.3">
      <c r="A1794">
        <v>1793</v>
      </c>
      <c r="B1794">
        <v>38</v>
      </c>
      <c r="C1794" t="s">
        <v>17</v>
      </c>
      <c r="D1794" t="s">
        <v>48</v>
      </c>
      <c r="E1794" t="s">
        <v>40</v>
      </c>
      <c r="F1794">
        <v>59</v>
      </c>
      <c r="G1794" t="s">
        <v>144</v>
      </c>
      <c r="H1794" t="s">
        <v>42</v>
      </c>
      <c r="I1794" t="s">
        <v>98</v>
      </c>
      <c r="J1794" t="s">
        <v>55</v>
      </c>
      <c r="K1794">
        <v>3</v>
      </c>
      <c r="L1794" t="s">
        <v>150</v>
      </c>
      <c r="M1794" t="s">
        <v>25</v>
      </c>
      <c r="N1794" t="s">
        <v>150</v>
      </c>
      <c r="O1794" t="s">
        <v>150</v>
      </c>
      <c r="P1794">
        <v>22</v>
      </c>
      <c r="Q1794" t="s">
        <v>84</v>
      </c>
      <c r="R1794" t="s">
        <v>95</v>
      </c>
      <c r="S1794" t="str">
        <f t="shared" si="27"/>
        <v>Adult</v>
      </c>
    </row>
    <row r="1795" spans="1:19" x14ac:dyDescent="0.3">
      <c r="A1795">
        <v>1794</v>
      </c>
      <c r="B1795">
        <v>65</v>
      </c>
      <c r="C1795" t="s">
        <v>17</v>
      </c>
      <c r="D1795" t="s">
        <v>122</v>
      </c>
      <c r="E1795" t="s">
        <v>65</v>
      </c>
      <c r="F1795">
        <v>92</v>
      </c>
      <c r="G1795" t="s">
        <v>144</v>
      </c>
      <c r="H1795" t="s">
        <v>34</v>
      </c>
      <c r="I1795" t="s">
        <v>50</v>
      </c>
      <c r="J1795" t="s">
        <v>55</v>
      </c>
      <c r="K1795">
        <v>3.8</v>
      </c>
      <c r="L1795" t="s">
        <v>150</v>
      </c>
      <c r="M1795" t="s">
        <v>72</v>
      </c>
      <c r="N1795" t="s">
        <v>150</v>
      </c>
      <c r="O1795" t="s">
        <v>150</v>
      </c>
      <c r="P1795">
        <v>45</v>
      </c>
      <c r="Q1795" t="s">
        <v>31</v>
      </c>
      <c r="R1795" t="s">
        <v>95</v>
      </c>
      <c r="S1795" t="str">
        <f t="shared" ref="S1795:S1858" si="28">IF(B1795&gt;50,"Senior",IF(B1795&gt;=20,"Adult","Teenager"))</f>
        <v>Senior</v>
      </c>
    </row>
    <row r="1796" spans="1:19" x14ac:dyDescent="0.3">
      <c r="A1796">
        <v>1795</v>
      </c>
      <c r="B1796">
        <v>60</v>
      </c>
      <c r="C1796" t="s">
        <v>17</v>
      </c>
      <c r="D1796" t="s">
        <v>130</v>
      </c>
      <c r="E1796" t="s">
        <v>65</v>
      </c>
      <c r="F1796">
        <v>40</v>
      </c>
      <c r="G1796" t="s">
        <v>121</v>
      </c>
      <c r="H1796" t="s">
        <v>21</v>
      </c>
      <c r="I1796" t="s">
        <v>124</v>
      </c>
      <c r="J1796" t="s">
        <v>35</v>
      </c>
      <c r="K1796">
        <v>3.7</v>
      </c>
      <c r="L1796" t="s">
        <v>150</v>
      </c>
      <c r="M1796" t="s">
        <v>25</v>
      </c>
      <c r="N1796" t="s">
        <v>150</v>
      </c>
      <c r="O1796" t="s">
        <v>150</v>
      </c>
      <c r="P1796">
        <v>21</v>
      </c>
      <c r="Q1796" t="s">
        <v>84</v>
      </c>
      <c r="R1796" t="s">
        <v>27</v>
      </c>
      <c r="S1796" t="str">
        <f t="shared" si="28"/>
        <v>Senior</v>
      </c>
    </row>
    <row r="1797" spans="1:19" x14ac:dyDescent="0.3">
      <c r="A1797">
        <v>1796</v>
      </c>
      <c r="B1797">
        <v>68</v>
      </c>
      <c r="C1797" t="s">
        <v>17</v>
      </c>
      <c r="D1797" t="s">
        <v>32</v>
      </c>
      <c r="E1797" t="s">
        <v>19</v>
      </c>
      <c r="F1797">
        <v>20</v>
      </c>
      <c r="G1797" t="s">
        <v>148</v>
      </c>
      <c r="H1797" t="s">
        <v>34</v>
      </c>
      <c r="I1797" t="s">
        <v>81</v>
      </c>
      <c r="J1797" t="s">
        <v>55</v>
      </c>
      <c r="K1797">
        <v>4</v>
      </c>
      <c r="L1797" t="s">
        <v>150</v>
      </c>
      <c r="M1797" t="s">
        <v>68</v>
      </c>
      <c r="N1797" t="s">
        <v>150</v>
      </c>
      <c r="O1797" t="s">
        <v>150</v>
      </c>
      <c r="P1797">
        <v>9</v>
      </c>
      <c r="Q1797" t="s">
        <v>84</v>
      </c>
      <c r="R1797" t="s">
        <v>27</v>
      </c>
      <c r="S1797" t="str">
        <f t="shared" si="28"/>
        <v>Senior</v>
      </c>
    </row>
    <row r="1798" spans="1:19" x14ac:dyDescent="0.3">
      <c r="A1798">
        <v>1797</v>
      </c>
      <c r="B1798">
        <v>62</v>
      </c>
      <c r="C1798" t="s">
        <v>17</v>
      </c>
      <c r="D1798" t="s">
        <v>85</v>
      </c>
      <c r="E1798" t="s">
        <v>19</v>
      </c>
      <c r="F1798">
        <v>35</v>
      </c>
      <c r="G1798" t="s">
        <v>129</v>
      </c>
      <c r="H1798" t="s">
        <v>34</v>
      </c>
      <c r="I1798" t="s">
        <v>108</v>
      </c>
      <c r="J1798" t="s">
        <v>35</v>
      </c>
      <c r="K1798">
        <v>3.1</v>
      </c>
      <c r="L1798" t="s">
        <v>150</v>
      </c>
      <c r="M1798" t="s">
        <v>72</v>
      </c>
      <c r="N1798" t="s">
        <v>150</v>
      </c>
      <c r="O1798" t="s">
        <v>150</v>
      </c>
      <c r="P1798">
        <v>34</v>
      </c>
      <c r="Q1798" t="s">
        <v>26</v>
      </c>
      <c r="R1798" t="s">
        <v>38</v>
      </c>
      <c r="S1798" t="str">
        <f t="shared" si="28"/>
        <v>Senior</v>
      </c>
    </row>
    <row r="1799" spans="1:19" x14ac:dyDescent="0.3">
      <c r="A1799">
        <v>1798</v>
      </c>
      <c r="B1799">
        <v>62</v>
      </c>
      <c r="C1799" t="s">
        <v>17</v>
      </c>
      <c r="D1799" t="s">
        <v>131</v>
      </c>
      <c r="E1799" t="s">
        <v>65</v>
      </c>
      <c r="F1799">
        <v>35</v>
      </c>
      <c r="G1799" t="s">
        <v>45</v>
      </c>
      <c r="H1799" t="s">
        <v>21</v>
      </c>
      <c r="I1799" t="s">
        <v>30</v>
      </c>
      <c r="J1799" t="s">
        <v>35</v>
      </c>
      <c r="K1799">
        <v>3.9</v>
      </c>
      <c r="L1799" t="s">
        <v>150</v>
      </c>
      <c r="M1799" t="s">
        <v>68</v>
      </c>
      <c r="N1799" t="s">
        <v>150</v>
      </c>
      <c r="O1799" t="s">
        <v>150</v>
      </c>
      <c r="P1799">
        <v>26</v>
      </c>
      <c r="Q1799" t="s">
        <v>26</v>
      </c>
      <c r="R1799" t="s">
        <v>38</v>
      </c>
      <c r="S1799" t="str">
        <f t="shared" si="28"/>
        <v>Senior</v>
      </c>
    </row>
    <row r="1800" spans="1:19" x14ac:dyDescent="0.3">
      <c r="A1800">
        <v>1799</v>
      </c>
      <c r="B1800">
        <v>40</v>
      </c>
      <c r="C1800" t="s">
        <v>17</v>
      </c>
      <c r="D1800" t="s">
        <v>79</v>
      </c>
      <c r="E1800" t="s">
        <v>19</v>
      </c>
      <c r="F1800">
        <v>82</v>
      </c>
      <c r="G1800" t="s">
        <v>112</v>
      </c>
      <c r="H1800" t="s">
        <v>21</v>
      </c>
      <c r="I1800" t="s">
        <v>134</v>
      </c>
      <c r="J1800" t="s">
        <v>23</v>
      </c>
      <c r="K1800">
        <v>3.7</v>
      </c>
      <c r="L1800" t="s">
        <v>150</v>
      </c>
      <c r="M1800" t="s">
        <v>25</v>
      </c>
      <c r="N1800" t="s">
        <v>150</v>
      </c>
      <c r="O1800" t="s">
        <v>150</v>
      </c>
      <c r="P1800">
        <v>1</v>
      </c>
      <c r="Q1800" t="s">
        <v>31</v>
      </c>
      <c r="R1800" t="s">
        <v>38</v>
      </c>
      <c r="S1800" t="str">
        <f t="shared" si="28"/>
        <v>Adult</v>
      </c>
    </row>
    <row r="1801" spans="1:19" x14ac:dyDescent="0.3">
      <c r="A1801">
        <v>1800</v>
      </c>
      <c r="B1801">
        <v>32</v>
      </c>
      <c r="C1801" t="s">
        <v>17</v>
      </c>
      <c r="D1801" t="s">
        <v>102</v>
      </c>
      <c r="E1801" t="s">
        <v>19</v>
      </c>
      <c r="F1801">
        <v>48</v>
      </c>
      <c r="G1801" t="s">
        <v>97</v>
      </c>
      <c r="H1801" t="s">
        <v>42</v>
      </c>
      <c r="I1801" t="s">
        <v>59</v>
      </c>
      <c r="J1801" t="s">
        <v>55</v>
      </c>
      <c r="K1801">
        <v>3.9</v>
      </c>
      <c r="L1801" t="s">
        <v>150</v>
      </c>
      <c r="M1801" t="s">
        <v>25</v>
      </c>
      <c r="N1801" t="s">
        <v>150</v>
      </c>
      <c r="O1801" t="s">
        <v>150</v>
      </c>
      <c r="P1801">
        <v>47</v>
      </c>
      <c r="Q1801" t="s">
        <v>26</v>
      </c>
      <c r="R1801" t="s">
        <v>38</v>
      </c>
      <c r="S1801" t="str">
        <f t="shared" si="28"/>
        <v>Adult</v>
      </c>
    </row>
    <row r="1802" spans="1:19" x14ac:dyDescent="0.3">
      <c r="A1802">
        <v>1801</v>
      </c>
      <c r="B1802">
        <v>22</v>
      </c>
      <c r="C1802" t="s">
        <v>17</v>
      </c>
      <c r="D1802" t="s">
        <v>60</v>
      </c>
      <c r="E1802" t="s">
        <v>61</v>
      </c>
      <c r="F1802">
        <v>58</v>
      </c>
      <c r="G1802" t="s">
        <v>89</v>
      </c>
      <c r="H1802" t="s">
        <v>90</v>
      </c>
      <c r="I1802" t="s">
        <v>124</v>
      </c>
      <c r="J1802" t="s">
        <v>23</v>
      </c>
      <c r="K1802">
        <v>2.7</v>
      </c>
      <c r="L1802" t="s">
        <v>150</v>
      </c>
      <c r="M1802" t="s">
        <v>25</v>
      </c>
      <c r="N1802" t="s">
        <v>150</v>
      </c>
      <c r="O1802" t="s">
        <v>150</v>
      </c>
      <c r="P1802">
        <v>30</v>
      </c>
      <c r="Q1802" t="s">
        <v>37</v>
      </c>
      <c r="R1802" t="s">
        <v>38</v>
      </c>
      <c r="S1802" t="str">
        <f t="shared" si="28"/>
        <v>Adult</v>
      </c>
    </row>
    <row r="1803" spans="1:19" x14ac:dyDescent="0.3">
      <c r="A1803">
        <v>1802</v>
      </c>
      <c r="B1803">
        <v>33</v>
      </c>
      <c r="C1803" t="s">
        <v>17</v>
      </c>
      <c r="D1803" t="s">
        <v>28</v>
      </c>
      <c r="E1803" t="s">
        <v>19</v>
      </c>
      <c r="F1803">
        <v>57</v>
      </c>
      <c r="G1803" t="s">
        <v>125</v>
      </c>
      <c r="H1803" t="s">
        <v>42</v>
      </c>
      <c r="I1803" t="s">
        <v>46</v>
      </c>
      <c r="J1803" t="s">
        <v>35</v>
      </c>
      <c r="K1803">
        <v>3.9</v>
      </c>
      <c r="L1803" t="s">
        <v>150</v>
      </c>
      <c r="M1803" t="s">
        <v>25</v>
      </c>
      <c r="N1803" t="s">
        <v>150</v>
      </c>
      <c r="O1803" t="s">
        <v>150</v>
      </c>
      <c r="P1803">
        <v>48</v>
      </c>
      <c r="Q1803" t="s">
        <v>84</v>
      </c>
      <c r="R1803" t="s">
        <v>27</v>
      </c>
      <c r="S1803" t="str">
        <f t="shared" si="28"/>
        <v>Adult</v>
      </c>
    </row>
    <row r="1804" spans="1:19" x14ac:dyDescent="0.3">
      <c r="A1804">
        <v>1803</v>
      </c>
      <c r="B1804">
        <v>57</v>
      </c>
      <c r="C1804" t="s">
        <v>17</v>
      </c>
      <c r="D1804" t="s">
        <v>57</v>
      </c>
      <c r="E1804" t="s">
        <v>19</v>
      </c>
      <c r="F1804">
        <v>96</v>
      </c>
      <c r="G1804" t="s">
        <v>41</v>
      </c>
      <c r="H1804" t="s">
        <v>21</v>
      </c>
      <c r="I1804" t="s">
        <v>46</v>
      </c>
      <c r="J1804" t="s">
        <v>23</v>
      </c>
      <c r="K1804">
        <v>2.6</v>
      </c>
      <c r="L1804" t="s">
        <v>150</v>
      </c>
      <c r="M1804" t="s">
        <v>72</v>
      </c>
      <c r="N1804" t="s">
        <v>150</v>
      </c>
      <c r="O1804" t="s">
        <v>150</v>
      </c>
      <c r="P1804">
        <v>31</v>
      </c>
      <c r="Q1804" t="s">
        <v>26</v>
      </c>
      <c r="R1804" t="s">
        <v>74</v>
      </c>
      <c r="S1804" t="str">
        <f t="shared" si="28"/>
        <v>Senior</v>
      </c>
    </row>
    <row r="1805" spans="1:19" x14ac:dyDescent="0.3">
      <c r="A1805">
        <v>1804</v>
      </c>
      <c r="B1805">
        <v>60</v>
      </c>
      <c r="C1805" t="s">
        <v>17</v>
      </c>
      <c r="D1805" t="s">
        <v>48</v>
      </c>
      <c r="E1805" t="s">
        <v>40</v>
      </c>
      <c r="F1805">
        <v>97</v>
      </c>
      <c r="G1805" t="s">
        <v>80</v>
      </c>
      <c r="H1805" t="s">
        <v>34</v>
      </c>
      <c r="I1805" t="s">
        <v>22</v>
      </c>
      <c r="J1805" t="s">
        <v>51</v>
      </c>
      <c r="K1805">
        <v>3.5</v>
      </c>
      <c r="L1805" t="s">
        <v>150</v>
      </c>
      <c r="M1805" t="s">
        <v>36</v>
      </c>
      <c r="N1805" t="s">
        <v>150</v>
      </c>
      <c r="O1805" t="s">
        <v>150</v>
      </c>
      <c r="P1805">
        <v>33</v>
      </c>
      <c r="Q1805" t="s">
        <v>26</v>
      </c>
      <c r="R1805" t="s">
        <v>27</v>
      </c>
      <c r="S1805" t="str">
        <f t="shared" si="28"/>
        <v>Senior</v>
      </c>
    </row>
    <row r="1806" spans="1:19" x14ac:dyDescent="0.3">
      <c r="A1806">
        <v>1805</v>
      </c>
      <c r="B1806">
        <v>30</v>
      </c>
      <c r="C1806" t="s">
        <v>17</v>
      </c>
      <c r="D1806" t="s">
        <v>28</v>
      </c>
      <c r="E1806" t="s">
        <v>19</v>
      </c>
      <c r="F1806">
        <v>42</v>
      </c>
      <c r="G1806" t="s">
        <v>58</v>
      </c>
      <c r="H1806" t="s">
        <v>21</v>
      </c>
      <c r="I1806" t="s">
        <v>98</v>
      </c>
      <c r="J1806" t="s">
        <v>23</v>
      </c>
      <c r="K1806">
        <v>4.4000000000000004</v>
      </c>
      <c r="L1806" t="s">
        <v>150</v>
      </c>
      <c r="M1806" t="s">
        <v>43</v>
      </c>
      <c r="N1806" t="s">
        <v>150</v>
      </c>
      <c r="O1806" t="s">
        <v>150</v>
      </c>
      <c r="P1806">
        <v>39</v>
      </c>
      <c r="Q1806" t="s">
        <v>37</v>
      </c>
      <c r="R1806" t="s">
        <v>38</v>
      </c>
      <c r="S1806" t="str">
        <f t="shared" si="28"/>
        <v>Adult</v>
      </c>
    </row>
    <row r="1807" spans="1:19" x14ac:dyDescent="0.3">
      <c r="A1807">
        <v>1806</v>
      </c>
      <c r="B1807">
        <v>41</v>
      </c>
      <c r="C1807" t="s">
        <v>17</v>
      </c>
      <c r="D1807" t="s">
        <v>111</v>
      </c>
      <c r="E1807" t="s">
        <v>19</v>
      </c>
      <c r="F1807">
        <v>62</v>
      </c>
      <c r="G1807" t="s">
        <v>115</v>
      </c>
      <c r="H1807" t="s">
        <v>21</v>
      </c>
      <c r="I1807" t="s">
        <v>78</v>
      </c>
      <c r="J1807" t="s">
        <v>35</v>
      </c>
      <c r="K1807">
        <v>4.9000000000000004</v>
      </c>
      <c r="L1807" t="s">
        <v>150</v>
      </c>
      <c r="M1807" t="s">
        <v>72</v>
      </c>
      <c r="N1807" t="s">
        <v>150</v>
      </c>
      <c r="O1807" t="s">
        <v>150</v>
      </c>
      <c r="P1807">
        <v>46</v>
      </c>
      <c r="Q1807" t="s">
        <v>84</v>
      </c>
      <c r="R1807" t="s">
        <v>38</v>
      </c>
      <c r="S1807" t="str">
        <f t="shared" si="28"/>
        <v>Adult</v>
      </c>
    </row>
    <row r="1808" spans="1:19" x14ac:dyDescent="0.3">
      <c r="A1808">
        <v>1807</v>
      </c>
      <c r="B1808">
        <v>58</v>
      </c>
      <c r="C1808" t="s">
        <v>17</v>
      </c>
      <c r="D1808" t="s">
        <v>64</v>
      </c>
      <c r="E1808" t="s">
        <v>65</v>
      </c>
      <c r="F1808">
        <v>67</v>
      </c>
      <c r="G1808" t="s">
        <v>41</v>
      </c>
      <c r="H1808" t="s">
        <v>42</v>
      </c>
      <c r="I1808" t="s">
        <v>94</v>
      </c>
      <c r="J1808" t="s">
        <v>55</v>
      </c>
      <c r="K1808">
        <v>3.9</v>
      </c>
      <c r="L1808" t="s">
        <v>150</v>
      </c>
      <c r="M1808" t="s">
        <v>52</v>
      </c>
      <c r="N1808" t="s">
        <v>150</v>
      </c>
      <c r="O1808" t="s">
        <v>150</v>
      </c>
      <c r="P1808">
        <v>24</v>
      </c>
      <c r="Q1808" t="s">
        <v>26</v>
      </c>
      <c r="R1808" t="s">
        <v>47</v>
      </c>
      <c r="S1808" t="str">
        <f t="shared" si="28"/>
        <v>Senior</v>
      </c>
    </row>
    <row r="1809" spans="1:19" x14ac:dyDescent="0.3">
      <c r="A1809">
        <v>1808</v>
      </c>
      <c r="B1809">
        <v>34</v>
      </c>
      <c r="C1809" t="s">
        <v>17</v>
      </c>
      <c r="D1809" t="s">
        <v>48</v>
      </c>
      <c r="E1809" t="s">
        <v>40</v>
      </c>
      <c r="F1809">
        <v>46</v>
      </c>
      <c r="G1809" t="s">
        <v>127</v>
      </c>
      <c r="H1809" t="s">
        <v>21</v>
      </c>
      <c r="I1809" t="s">
        <v>78</v>
      </c>
      <c r="J1809" t="s">
        <v>51</v>
      </c>
      <c r="K1809">
        <v>3.5</v>
      </c>
      <c r="L1809" t="s">
        <v>150</v>
      </c>
      <c r="M1809" t="s">
        <v>52</v>
      </c>
      <c r="N1809" t="s">
        <v>150</v>
      </c>
      <c r="O1809" t="s">
        <v>150</v>
      </c>
      <c r="P1809">
        <v>37</v>
      </c>
      <c r="Q1809" t="s">
        <v>26</v>
      </c>
      <c r="R1809" t="s">
        <v>27</v>
      </c>
      <c r="S1809" t="str">
        <f t="shared" si="28"/>
        <v>Adult</v>
      </c>
    </row>
    <row r="1810" spans="1:19" x14ac:dyDescent="0.3">
      <c r="A1810">
        <v>1809</v>
      </c>
      <c r="B1810">
        <v>67</v>
      </c>
      <c r="C1810" t="s">
        <v>17</v>
      </c>
      <c r="D1810" t="s">
        <v>100</v>
      </c>
      <c r="E1810" t="s">
        <v>61</v>
      </c>
      <c r="F1810">
        <v>71</v>
      </c>
      <c r="G1810" t="s">
        <v>120</v>
      </c>
      <c r="H1810" t="s">
        <v>42</v>
      </c>
      <c r="I1810" t="s">
        <v>91</v>
      </c>
      <c r="J1810" t="s">
        <v>35</v>
      </c>
      <c r="K1810">
        <v>4.3</v>
      </c>
      <c r="L1810" t="s">
        <v>150</v>
      </c>
      <c r="M1810" t="s">
        <v>43</v>
      </c>
      <c r="N1810" t="s">
        <v>150</v>
      </c>
      <c r="O1810" t="s">
        <v>150</v>
      </c>
      <c r="P1810">
        <v>7</v>
      </c>
      <c r="Q1810" t="s">
        <v>84</v>
      </c>
      <c r="R1810" t="s">
        <v>86</v>
      </c>
      <c r="S1810" t="str">
        <f t="shared" si="28"/>
        <v>Senior</v>
      </c>
    </row>
    <row r="1811" spans="1:19" x14ac:dyDescent="0.3">
      <c r="A1811">
        <v>1810</v>
      </c>
      <c r="B1811">
        <v>58</v>
      </c>
      <c r="C1811" t="s">
        <v>17</v>
      </c>
      <c r="D1811" t="s">
        <v>130</v>
      </c>
      <c r="E1811" t="s">
        <v>65</v>
      </c>
      <c r="F1811">
        <v>99</v>
      </c>
      <c r="G1811" t="s">
        <v>118</v>
      </c>
      <c r="H1811" t="s">
        <v>34</v>
      </c>
      <c r="I1811" t="s">
        <v>142</v>
      </c>
      <c r="J1811" t="s">
        <v>55</v>
      </c>
      <c r="K1811">
        <v>3.4</v>
      </c>
      <c r="L1811" t="s">
        <v>150</v>
      </c>
      <c r="M1811" t="s">
        <v>36</v>
      </c>
      <c r="N1811" t="s">
        <v>150</v>
      </c>
      <c r="O1811" t="s">
        <v>150</v>
      </c>
      <c r="P1811">
        <v>6</v>
      </c>
      <c r="Q1811" t="s">
        <v>84</v>
      </c>
      <c r="R1811" t="s">
        <v>27</v>
      </c>
      <c r="S1811" t="str">
        <f t="shared" si="28"/>
        <v>Senior</v>
      </c>
    </row>
    <row r="1812" spans="1:19" x14ac:dyDescent="0.3">
      <c r="A1812">
        <v>1811</v>
      </c>
      <c r="B1812">
        <v>41</v>
      </c>
      <c r="C1812" t="s">
        <v>17</v>
      </c>
      <c r="D1812" t="s">
        <v>32</v>
      </c>
      <c r="E1812" t="s">
        <v>19</v>
      </c>
      <c r="F1812">
        <v>28</v>
      </c>
      <c r="G1812" t="s">
        <v>126</v>
      </c>
      <c r="H1812" t="s">
        <v>42</v>
      </c>
      <c r="I1812" t="s">
        <v>134</v>
      </c>
      <c r="J1812" t="s">
        <v>55</v>
      </c>
      <c r="K1812">
        <v>2.7</v>
      </c>
      <c r="L1812" t="s">
        <v>150</v>
      </c>
      <c r="M1812" t="s">
        <v>52</v>
      </c>
      <c r="N1812" t="s">
        <v>150</v>
      </c>
      <c r="O1812" t="s">
        <v>150</v>
      </c>
      <c r="P1812">
        <v>16</v>
      </c>
      <c r="Q1812" t="s">
        <v>31</v>
      </c>
      <c r="R1812" t="s">
        <v>74</v>
      </c>
      <c r="S1812" t="str">
        <f t="shared" si="28"/>
        <v>Adult</v>
      </c>
    </row>
    <row r="1813" spans="1:19" x14ac:dyDescent="0.3">
      <c r="A1813">
        <v>1812</v>
      </c>
      <c r="B1813">
        <v>42</v>
      </c>
      <c r="C1813" t="s">
        <v>17</v>
      </c>
      <c r="D1813" t="s">
        <v>131</v>
      </c>
      <c r="E1813" t="s">
        <v>65</v>
      </c>
      <c r="F1813">
        <v>77</v>
      </c>
      <c r="G1813" t="s">
        <v>148</v>
      </c>
      <c r="H1813" t="s">
        <v>21</v>
      </c>
      <c r="I1813" t="s">
        <v>142</v>
      </c>
      <c r="J1813" t="s">
        <v>51</v>
      </c>
      <c r="K1813">
        <v>3.6</v>
      </c>
      <c r="L1813" t="s">
        <v>150</v>
      </c>
      <c r="M1813" t="s">
        <v>52</v>
      </c>
      <c r="N1813" t="s">
        <v>150</v>
      </c>
      <c r="O1813" t="s">
        <v>150</v>
      </c>
      <c r="P1813">
        <v>33</v>
      </c>
      <c r="Q1813" t="s">
        <v>73</v>
      </c>
      <c r="R1813" t="s">
        <v>47</v>
      </c>
      <c r="S1813" t="str">
        <f t="shared" si="28"/>
        <v>Adult</v>
      </c>
    </row>
    <row r="1814" spans="1:19" x14ac:dyDescent="0.3">
      <c r="A1814">
        <v>1813</v>
      </c>
      <c r="B1814">
        <v>50</v>
      </c>
      <c r="C1814" t="s">
        <v>17</v>
      </c>
      <c r="D1814" t="s">
        <v>135</v>
      </c>
      <c r="E1814" t="s">
        <v>40</v>
      </c>
      <c r="F1814">
        <v>63</v>
      </c>
      <c r="G1814" t="s">
        <v>105</v>
      </c>
      <c r="H1814" t="s">
        <v>34</v>
      </c>
      <c r="I1814" t="s">
        <v>142</v>
      </c>
      <c r="J1814" t="s">
        <v>51</v>
      </c>
      <c r="K1814">
        <v>4.9000000000000004</v>
      </c>
      <c r="L1814" t="s">
        <v>150</v>
      </c>
      <c r="M1814" t="s">
        <v>25</v>
      </c>
      <c r="N1814" t="s">
        <v>150</v>
      </c>
      <c r="O1814" t="s">
        <v>150</v>
      </c>
      <c r="P1814">
        <v>18</v>
      </c>
      <c r="Q1814" t="s">
        <v>44</v>
      </c>
      <c r="R1814" t="s">
        <v>74</v>
      </c>
      <c r="S1814" t="str">
        <f t="shared" si="28"/>
        <v>Adult</v>
      </c>
    </row>
    <row r="1815" spans="1:19" x14ac:dyDescent="0.3">
      <c r="A1815">
        <v>1814</v>
      </c>
      <c r="B1815">
        <v>40</v>
      </c>
      <c r="C1815" t="s">
        <v>17</v>
      </c>
      <c r="D1815" t="s">
        <v>57</v>
      </c>
      <c r="E1815" t="s">
        <v>19</v>
      </c>
      <c r="F1815">
        <v>62</v>
      </c>
      <c r="G1815" t="s">
        <v>113</v>
      </c>
      <c r="H1815" t="s">
        <v>42</v>
      </c>
      <c r="I1815" t="s">
        <v>76</v>
      </c>
      <c r="J1815" t="s">
        <v>35</v>
      </c>
      <c r="K1815">
        <v>3.5</v>
      </c>
      <c r="L1815" t="s">
        <v>150</v>
      </c>
      <c r="M1815" t="s">
        <v>36</v>
      </c>
      <c r="N1815" t="s">
        <v>150</v>
      </c>
      <c r="O1815" t="s">
        <v>150</v>
      </c>
      <c r="P1815">
        <v>24</v>
      </c>
      <c r="Q1815" t="s">
        <v>44</v>
      </c>
      <c r="R1815" t="s">
        <v>38</v>
      </c>
      <c r="S1815" t="str">
        <f t="shared" si="28"/>
        <v>Adult</v>
      </c>
    </row>
    <row r="1816" spans="1:19" x14ac:dyDescent="0.3">
      <c r="A1816">
        <v>1815</v>
      </c>
      <c r="B1816">
        <v>32</v>
      </c>
      <c r="C1816" t="s">
        <v>17</v>
      </c>
      <c r="D1816" t="s">
        <v>32</v>
      </c>
      <c r="E1816" t="s">
        <v>19</v>
      </c>
      <c r="F1816">
        <v>92</v>
      </c>
      <c r="G1816" t="s">
        <v>54</v>
      </c>
      <c r="H1816" t="s">
        <v>42</v>
      </c>
      <c r="I1816" t="s">
        <v>50</v>
      </c>
      <c r="J1816" t="s">
        <v>51</v>
      </c>
      <c r="K1816">
        <v>3.8</v>
      </c>
      <c r="L1816" t="s">
        <v>150</v>
      </c>
      <c r="M1816" t="s">
        <v>36</v>
      </c>
      <c r="N1816" t="s">
        <v>150</v>
      </c>
      <c r="O1816" t="s">
        <v>150</v>
      </c>
      <c r="P1816">
        <v>24</v>
      </c>
      <c r="Q1816" t="s">
        <v>31</v>
      </c>
      <c r="R1816" t="s">
        <v>56</v>
      </c>
      <c r="S1816" t="str">
        <f t="shared" si="28"/>
        <v>Adult</v>
      </c>
    </row>
    <row r="1817" spans="1:19" x14ac:dyDescent="0.3">
      <c r="A1817">
        <v>1816</v>
      </c>
      <c r="B1817">
        <v>51</v>
      </c>
      <c r="C1817" t="s">
        <v>17</v>
      </c>
      <c r="D1817" t="s">
        <v>69</v>
      </c>
      <c r="E1817" t="s">
        <v>40</v>
      </c>
      <c r="F1817">
        <v>72</v>
      </c>
      <c r="G1817" t="s">
        <v>128</v>
      </c>
      <c r="H1817" t="s">
        <v>21</v>
      </c>
      <c r="I1817" t="s">
        <v>50</v>
      </c>
      <c r="J1817" t="s">
        <v>23</v>
      </c>
      <c r="K1817">
        <v>4.5</v>
      </c>
      <c r="L1817" t="s">
        <v>150</v>
      </c>
      <c r="M1817" t="s">
        <v>68</v>
      </c>
      <c r="N1817" t="s">
        <v>150</v>
      </c>
      <c r="O1817" t="s">
        <v>150</v>
      </c>
      <c r="P1817">
        <v>48</v>
      </c>
      <c r="Q1817" t="s">
        <v>37</v>
      </c>
      <c r="R1817" t="s">
        <v>95</v>
      </c>
      <c r="S1817" t="str">
        <f t="shared" si="28"/>
        <v>Senior</v>
      </c>
    </row>
    <row r="1818" spans="1:19" x14ac:dyDescent="0.3">
      <c r="A1818">
        <v>1817</v>
      </c>
      <c r="B1818">
        <v>26</v>
      </c>
      <c r="C1818" t="s">
        <v>17</v>
      </c>
      <c r="D1818" t="s">
        <v>122</v>
      </c>
      <c r="E1818" t="s">
        <v>65</v>
      </c>
      <c r="F1818">
        <v>79</v>
      </c>
      <c r="G1818" t="s">
        <v>139</v>
      </c>
      <c r="H1818" t="s">
        <v>42</v>
      </c>
      <c r="I1818" t="s">
        <v>71</v>
      </c>
      <c r="J1818" t="s">
        <v>51</v>
      </c>
      <c r="K1818">
        <v>4</v>
      </c>
      <c r="L1818" t="s">
        <v>150</v>
      </c>
      <c r="M1818" t="s">
        <v>25</v>
      </c>
      <c r="N1818" t="s">
        <v>150</v>
      </c>
      <c r="O1818" t="s">
        <v>150</v>
      </c>
      <c r="P1818">
        <v>4</v>
      </c>
      <c r="Q1818" t="s">
        <v>31</v>
      </c>
      <c r="R1818" t="s">
        <v>38</v>
      </c>
      <c r="S1818" t="str">
        <f t="shared" si="28"/>
        <v>Adult</v>
      </c>
    </row>
    <row r="1819" spans="1:19" x14ac:dyDescent="0.3">
      <c r="A1819">
        <v>1818</v>
      </c>
      <c r="B1819">
        <v>32</v>
      </c>
      <c r="C1819" t="s">
        <v>17</v>
      </c>
      <c r="D1819" t="s">
        <v>111</v>
      </c>
      <c r="E1819" t="s">
        <v>19</v>
      </c>
      <c r="F1819">
        <v>27</v>
      </c>
      <c r="G1819" t="s">
        <v>77</v>
      </c>
      <c r="H1819" t="s">
        <v>42</v>
      </c>
      <c r="I1819" t="s">
        <v>50</v>
      </c>
      <c r="J1819" t="s">
        <v>51</v>
      </c>
      <c r="K1819">
        <v>4.7</v>
      </c>
      <c r="L1819" t="s">
        <v>150</v>
      </c>
      <c r="M1819" t="s">
        <v>36</v>
      </c>
      <c r="N1819" t="s">
        <v>150</v>
      </c>
      <c r="O1819" t="s">
        <v>150</v>
      </c>
      <c r="P1819">
        <v>20</v>
      </c>
      <c r="Q1819" t="s">
        <v>31</v>
      </c>
      <c r="R1819" t="s">
        <v>38</v>
      </c>
      <c r="S1819" t="str">
        <f t="shared" si="28"/>
        <v>Adult</v>
      </c>
    </row>
    <row r="1820" spans="1:19" x14ac:dyDescent="0.3">
      <c r="A1820">
        <v>1819</v>
      </c>
      <c r="B1820">
        <v>58</v>
      </c>
      <c r="C1820" t="s">
        <v>17</v>
      </c>
      <c r="D1820" t="s">
        <v>87</v>
      </c>
      <c r="E1820" t="s">
        <v>65</v>
      </c>
      <c r="F1820">
        <v>39</v>
      </c>
      <c r="G1820" t="s">
        <v>96</v>
      </c>
      <c r="H1820" t="s">
        <v>42</v>
      </c>
      <c r="I1820" t="s">
        <v>50</v>
      </c>
      <c r="J1820" t="s">
        <v>55</v>
      </c>
      <c r="K1820">
        <v>3.8</v>
      </c>
      <c r="L1820" t="s">
        <v>150</v>
      </c>
      <c r="M1820" t="s">
        <v>25</v>
      </c>
      <c r="N1820" t="s">
        <v>150</v>
      </c>
      <c r="O1820" t="s">
        <v>150</v>
      </c>
      <c r="P1820">
        <v>47</v>
      </c>
      <c r="Q1820" t="s">
        <v>84</v>
      </c>
      <c r="R1820" t="s">
        <v>95</v>
      </c>
      <c r="S1820" t="str">
        <f t="shared" si="28"/>
        <v>Senior</v>
      </c>
    </row>
    <row r="1821" spans="1:19" x14ac:dyDescent="0.3">
      <c r="A1821">
        <v>1820</v>
      </c>
      <c r="B1821">
        <v>51</v>
      </c>
      <c r="C1821" t="s">
        <v>17</v>
      </c>
      <c r="D1821" t="s">
        <v>123</v>
      </c>
      <c r="E1821" t="s">
        <v>19</v>
      </c>
      <c r="F1821">
        <v>86</v>
      </c>
      <c r="G1821" t="s">
        <v>105</v>
      </c>
      <c r="H1821" t="s">
        <v>34</v>
      </c>
      <c r="I1821" t="s">
        <v>98</v>
      </c>
      <c r="J1821" t="s">
        <v>35</v>
      </c>
      <c r="K1821">
        <v>4.5</v>
      </c>
      <c r="L1821" t="s">
        <v>150</v>
      </c>
      <c r="M1821" t="s">
        <v>43</v>
      </c>
      <c r="N1821" t="s">
        <v>150</v>
      </c>
      <c r="O1821" t="s">
        <v>150</v>
      </c>
      <c r="P1821">
        <v>50</v>
      </c>
      <c r="Q1821" t="s">
        <v>31</v>
      </c>
      <c r="R1821" t="s">
        <v>56</v>
      </c>
      <c r="S1821" t="str">
        <f t="shared" si="28"/>
        <v>Senior</v>
      </c>
    </row>
    <row r="1822" spans="1:19" x14ac:dyDescent="0.3">
      <c r="A1822">
        <v>1821</v>
      </c>
      <c r="B1822">
        <v>19</v>
      </c>
      <c r="C1822" t="s">
        <v>17</v>
      </c>
      <c r="D1822" t="s">
        <v>53</v>
      </c>
      <c r="E1822" t="s">
        <v>19</v>
      </c>
      <c r="F1822">
        <v>94</v>
      </c>
      <c r="G1822" t="s">
        <v>147</v>
      </c>
      <c r="H1822" t="s">
        <v>90</v>
      </c>
      <c r="I1822" t="s">
        <v>78</v>
      </c>
      <c r="J1822" t="s">
        <v>55</v>
      </c>
      <c r="K1822">
        <v>5</v>
      </c>
      <c r="L1822" t="s">
        <v>150</v>
      </c>
      <c r="M1822" t="s">
        <v>25</v>
      </c>
      <c r="N1822" t="s">
        <v>150</v>
      </c>
      <c r="O1822" t="s">
        <v>150</v>
      </c>
      <c r="P1822">
        <v>31</v>
      </c>
      <c r="Q1822" t="s">
        <v>44</v>
      </c>
      <c r="R1822" t="s">
        <v>86</v>
      </c>
      <c r="S1822" t="str">
        <f t="shared" si="28"/>
        <v>Teenager</v>
      </c>
    </row>
    <row r="1823" spans="1:19" x14ac:dyDescent="0.3">
      <c r="A1823">
        <v>1822</v>
      </c>
      <c r="B1823">
        <v>57</v>
      </c>
      <c r="C1823" t="s">
        <v>17</v>
      </c>
      <c r="D1823" t="s">
        <v>57</v>
      </c>
      <c r="E1823" t="s">
        <v>19</v>
      </c>
      <c r="F1823">
        <v>53</v>
      </c>
      <c r="G1823" t="s">
        <v>29</v>
      </c>
      <c r="H1823" t="s">
        <v>42</v>
      </c>
      <c r="I1823" t="s">
        <v>83</v>
      </c>
      <c r="J1823" t="s">
        <v>35</v>
      </c>
      <c r="K1823">
        <v>2.8</v>
      </c>
      <c r="L1823" t="s">
        <v>150</v>
      </c>
      <c r="M1823" t="s">
        <v>25</v>
      </c>
      <c r="N1823" t="s">
        <v>150</v>
      </c>
      <c r="O1823" t="s">
        <v>150</v>
      </c>
      <c r="P1823">
        <v>29</v>
      </c>
      <c r="Q1823" t="s">
        <v>44</v>
      </c>
      <c r="R1823" t="s">
        <v>56</v>
      </c>
      <c r="S1823" t="str">
        <f t="shared" si="28"/>
        <v>Senior</v>
      </c>
    </row>
    <row r="1824" spans="1:19" x14ac:dyDescent="0.3">
      <c r="A1824">
        <v>1823</v>
      </c>
      <c r="B1824">
        <v>66</v>
      </c>
      <c r="C1824" t="s">
        <v>17</v>
      </c>
      <c r="D1824" t="s">
        <v>53</v>
      </c>
      <c r="E1824" t="s">
        <v>19</v>
      </c>
      <c r="F1824">
        <v>85</v>
      </c>
      <c r="G1824" t="s">
        <v>137</v>
      </c>
      <c r="H1824" t="s">
        <v>34</v>
      </c>
      <c r="I1824" t="s">
        <v>107</v>
      </c>
      <c r="J1824" t="s">
        <v>51</v>
      </c>
      <c r="K1824">
        <v>4.4000000000000004</v>
      </c>
      <c r="L1824" t="s">
        <v>150</v>
      </c>
      <c r="M1824" t="s">
        <v>52</v>
      </c>
      <c r="N1824" t="s">
        <v>150</v>
      </c>
      <c r="O1824" t="s">
        <v>150</v>
      </c>
      <c r="P1824">
        <v>4</v>
      </c>
      <c r="Q1824" t="s">
        <v>31</v>
      </c>
      <c r="R1824" t="s">
        <v>47</v>
      </c>
      <c r="S1824" t="str">
        <f t="shared" si="28"/>
        <v>Senior</v>
      </c>
    </row>
    <row r="1825" spans="1:19" x14ac:dyDescent="0.3">
      <c r="A1825">
        <v>1824</v>
      </c>
      <c r="B1825">
        <v>62</v>
      </c>
      <c r="C1825" t="s">
        <v>17</v>
      </c>
      <c r="D1825" t="s">
        <v>123</v>
      </c>
      <c r="E1825" t="s">
        <v>19</v>
      </c>
      <c r="F1825">
        <v>50</v>
      </c>
      <c r="G1825" t="s">
        <v>58</v>
      </c>
      <c r="H1825" t="s">
        <v>21</v>
      </c>
      <c r="I1825" t="s">
        <v>67</v>
      </c>
      <c r="J1825" t="s">
        <v>55</v>
      </c>
      <c r="K1825">
        <v>4.7</v>
      </c>
      <c r="L1825" t="s">
        <v>150</v>
      </c>
      <c r="M1825" t="s">
        <v>36</v>
      </c>
      <c r="N1825" t="s">
        <v>150</v>
      </c>
      <c r="O1825" t="s">
        <v>150</v>
      </c>
      <c r="P1825">
        <v>40</v>
      </c>
      <c r="Q1825" t="s">
        <v>73</v>
      </c>
      <c r="R1825" t="s">
        <v>74</v>
      </c>
      <c r="S1825" t="str">
        <f t="shared" si="28"/>
        <v>Senior</v>
      </c>
    </row>
    <row r="1826" spans="1:19" x14ac:dyDescent="0.3">
      <c r="A1826">
        <v>1825</v>
      </c>
      <c r="B1826">
        <v>58</v>
      </c>
      <c r="C1826" t="s">
        <v>17</v>
      </c>
      <c r="D1826" t="s">
        <v>93</v>
      </c>
      <c r="E1826" t="s">
        <v>19</v>
      </c>
      <c r="F1826">
        <v>47</v>
      </c>
      <c r="G1826" t="s">
        <v>113</v>
      </c>
      <c r="H1826" t="s">
        <v>90</v>
      </c>
      <c r="I1826" t="s">
        <v>134</v>
      </c>
      <c r="J1826" t="s">
        <v>23</v>
      </c>
      <c r="K1826">
        <v>3.8</v>
      </c>
      <c r="L1826" t="s">
        <v>150</v>
      </c>
      <c r="M1826" t="s">
        <v>25</v>
      </c>
      <c r="N1826" t="s">
        <v>150</v>
      </c>
      <c r="O1826" t="s">
        <v>150</v>
      </c>
      <c r="P1826">
        <v>31</v>
      </c>
      <c r="Q1826" t="s">
        <v>31</v>
      </c>
      <c r="R1826" t="s">
        <v>86</v>
      </c>
      <c r="S1826" t="str">
        <f t="shared" si="28"/>
        <v>Senior</v>
      </c>
    </row>
    <row r="1827" spans="1:19" x14ac:dyDescent="0.3">
      <c r="A1827">
        <v>1826</v>
      </c>
      <c r="B1827">
        <v>23</v>
      </c>
      <c r="C1827" t="s">
        <v>17</v>
      </c>
      <c r="D1827" t="s">
        <v>135</v>
      </c>
      <c r="E1827" t="s">
        <v>40</v>
      </c>
      <c r="F1827">
        <v>75</v>
      </c>
      <c r="G1827" t="s">
        <v>145</v>
      </c>
      <c r="H1827" t="s">
        <v>42</v>
      </c>
      <c r="I1827" t="s">
        <v>67</v>
      </c>
      <c r="J1827" t="s">
        <v>23</v>
      </c>
      <c r="K1827">
        <v>4.9000000000000004</v>
      </c>
      <c r="L1827" t="s">
        <v>150</v>
      </c>
      <c r="M1827" t="s">
        <v>43</v>
      </c>
      <c r="N1827" t="s">
        <v>150</v>
      </c>
      <c r="O1827" t="s">
        <v>150</v>
      </c>
      <c r="P1827">
        <v>41</v>
      </c>
      <c r="Q1827" t="s">
        <v>37</v>
      </c>
      <c r="R1827" t="s">
        <v>38</v>
      </c>
      <c r="S1827" t="str">
        <f t="shared" si="28"/>
        <v>Adult</v>
      </c>
    </row>
    <row r="1828" spans="1:19" x14ac:dyDescent="0.3">
      <c r="A1828">
        <v>1827</v>
      </c>
      <c r="B1828">
        <v>45</v>
      </c>
      <c r="C1828" t="s">
        <v>17</v>
      </c>
      <c r="D1828" t="s">
        <v>111</v>
      </c>
      <c r="E1828" t="s">
        <v>19</v>
      </c>
      <c r="F1828">
        <v>60</v>
      </c>
      <c r="G1828" t="s">
        <v>114</v>
      </c>
      <c r="H1828" t="s">
        <v>42</v>
      </c>
      <c r="I1828" t="s">
        <v>46</v>
      </c>
      <c r="J1828" t="s">
        <v>23</v>
      </c>
      <c r="K1828">
        <v>4.2</v>
      </c>
      <c r="L1828" t="s">
        <v>150</v>
      </c>
      <c r="M1828" t="s">
        <v>25</v>
      </c>
      <c r="N1828" t="s">
        <v>150</v>
      </c>
      <c r="O1828" t="s">
        <v>150</v>
      </c>
      <c r="P1828">
        <v>44</v>
      </c>
      <c r="Q1828" t="s">
        <v>84</v>
      </c>
      <c r="R1828" t="s">
        <v>47</v>
      </c>
      <c r="S1828" t="str">
        <f t="shared" si="28"/>
        <v>Adult</v>
      </c>
    </row>
    <row r="1829" spans="1:19" x14ac:dyDescent="0.3">
      <c r="A1829">
        <v>1828</v>
      </c>
      <c r="B1829">
        <v>20</v>
      </c>
      <c r="C1829" t="s">
        <v>17</v>
      </c>
      <c r="D1829" t="s">
        <v>111</v>
      </c>
      <c r="E1829" t="s">
        <v>19</v>
      </c>
      <c r="F1829">
        <v>36</v>
      </c>
      <c r="G1829" t="s">
        <v>127</v>
      </c>
      <c r="H1829" t="s">
        <v>34</v>
      </c>
      <c r="I1829" t="s">
        <v>67</v>
      </c>
      <c r="J1829" t="s">
        <v>35</v>
      </c>
      <c r="K1829">
        <v>4.9000000000000004</v>
      </c>
      <c r="L1829" t="s">
        <v>150</v>
      </c>
      <c r="M1829" t="s">
        <v>68</v>
      </c>
      <c r="N1829" t="s">
        <v>150</v>
      </c>
      <c r="O1829" t="s">
        <v>150</v>
      </c>
      <c r="P1829">
        <v>31</v>
      </c>
      <c r="Q1829" t="s">
        <v>73</v>
      </c>
      <c r="R1829" t="s">
        <v>38</v>
      </c>
      <c r="S1829" t="str">
        <f t="shared" si="28"/>
        <v>Adult</v>
      </c>
    </row>
    <row r="1830" spans="1:19" x14ac:dyDescent="0.3">
      <c r="A1830">
        <v>1829</v>
      </c>
      <c r="B1830">
        <v>33</v>
      </c>
      <c r="C1830" t="s">
        <v>17</v>
      </c>
      <c r="D1830" t="s">
        <v>60</v>
      </c>
      <c r="E1830" t="s">
        <v>61</v>
      </c>
      <c r="F1830">
        <v>80</v>
      </c>
      <c r="G1830" t="s">
        <v>80</v>
      </c>
      <c r="H1830" t="s">
        <v>21</v>
      </c>
      <c r="I1830" t="s">
        <v>22</v>
      </c>
      <c r="J1830" t="s">
        <v>35</v>
      </c>
      <c r="K1830">
        <v>3.9</v>
      </c>
      <c r="L1830" t="s">
        <v>150</v>
      </c>
      <c r="M1830" t="s">
        <v>25</v>
      </c>
      <c r="N1830" t="s">
        <v>150</v>
      </c>
      <c r="O1830" t="s">
        <v>150</v>
      </c>
      <c r="P1830">
        <v>45</v>
      </c>
      <c r="Q1830" t="s">
        <v>31</v>
      </c>
      <c r="R1830" t="s">
        <v>95</v>
      </c>
      <c r="S1830" t="str">
        <f t="shared" si="28"/>
        <v>Adult</v>
      </c>
    </row>
    <row r="1831" spans="1:19" x14ac:dyDescent="0.3">
      <c r="A1831">
        <v>1830</v>
      </c>
      <c r="B1831">
        <v>30</v>
      </c>
      <c r="C1831" t="s">
        <v>17</v>
      </c>
      <c r="D1831" t="s">
        <v>122</v>
      </c>
      <c r="E1831" t="s">
        <v>65</v>
      </c>
      <c r="F1831">
        <v>96</v>
      </c>
      <c r="G1831" t="s">
        <v>45</v>
      </c>
      <c r="H1831" t="s">
        <v>42</v>
      </c>
      <c r="I1831" t="s">
        <v>50</v>
      </c>
      <c r="J1831" t="s">
        <v>35</v>
      </c>
      <c r="K1831">
        <v>4.9000000000000004</v>
      </c>
      <c r="L1831" t="s">
        <v>150</v>
      </c>
      <c r="M1831" t="s">
        <v>68</v>
      </c>
      <c r="N1831" t="s">
        <v>150</v>
      </c>
      <c r="O1831" t="s">
        <v>150</v>
      </c>
      <c r="P1831">
        <v>50</v>
      </c>
      <c r="Q1831" t="s">
        <v>37</v>
      </c>
      <c r="R1831" t="s">
        <v>56</v>
      </c>
      <c r="S1831" t="str">
        <f t="shared" si="28"/>
        <v>Adult</v>
      </c>
    </row>
    <row r="1832" spans="1:19" x14ac:dyDescent="0.3">
      <c r="A1832">
        <v>1831</v>
      </c>
      <c r="B1832">
        <v>50</v>
      </c>
      <c r="C1832" t="s">
        <v>17</v>
      </c>
      <c r="D1832" t="s">
        <v>87</v>
      </c>
      <c r="E1832" t="s">
        <v>65</v>
      </c>
      <c r="F1832">
        <v>80</v>
      </c>
      <c r="G1832" t="s">
        <v>109</v>
      </c>
      <c r="H1832" t="s">
        <v>42</v>
      </c>
      <c r="I1832" t="s">
        <v>142</v>
      </c>
      <c r="J1832" t="s">
        <v>23</v>
      </c>
      <c r="K1832">
        <v>4.8</v>
      </c>
      <c r="L1832" t="s">
        <v>150</v>
      </c>
      <c r="M1832" t="s">
        <v>25</v>
      </c>
      <c r="N1832" t="s">
        <v>150</v>
      </c>
      <c r="O1832" t="s">
        <v>150</v>
      </c>
      <c r="P1832">
        <v>7</v>
      </c>
      <c r="Q1832" t="s">
        <v>26</v>
      </c>
      <c r="R1832" t="s">
        <v>47</v>
      </c>
      <c r="S1832" t="str">
        <f t="shared" si="28"/>
        <v>Adult</v>
      </c>
    </row>
    <row r="1833" spans="1:19" x14ac:dyDescent="0.3">
      <c r="A1833">
        <v>1832</v>
      </c>
      <c r="B1833">
        <v>62</v>
      </c>
      <c r="C1833" t="s">
        <v>17</v>
      </c>
      <c r="D1833" t="s">
        <v>18</v>
      </c>
      <c r="E1833" t="s">
        <v>19</v>
      </c>
      <c r="F1833">
        <v>71</v>
      </c>
      <c r="G1833" t="s">
        <v>29</v>
      </c>
      <c r="H1833" t="s">
        <v>42</v>
      </c>
      <c r="I1833" t="s">
        <v>107</v>
      </c>
      <c r="J1833" t="s">
        <v>51</v>
      </c>
      <c r="K1833">
        <v>3.3</v>
      </c>
      <c r="L1833" t="s">
        <v>150</v>
      </c>
      <c r="M1833" t="s">
        <v>36</v>
      </c>
      <c r="N1833" t="s">
        <v>150</v>
      </c>
      <c r="O1833" t="s">
        <v>150</v>
      </c>
      <c r="P1833">
        <v>5</v>
      </c>
      <c r="Q1833" t="s">
        <v>73</v>
      </c>
      <c r="R1833" t="s">
        <v>95</v>
      </c>
      <c r="S1833" t="str">
        <f t="shared" si="28"/>
        <v>Senior</v>
      </c>
    </row>
    <row r="1834" spans="1:19" x14ac:dyDescent="0.3">
      <c r="A1834">
        <v>1833</v>
      </c>
      <c r="B1834">
        <v>69</v>
      </c>
      <c r="C1834" t="s">
        <v>17</v>
      </c>
      <c r="D1834" t="s">
        <v>104</v>
      </c>
      <c r="E1834" t="s">
        <v>65</v>
      </c>
      <c r="F1834">
        <v>29</v>
      </c>
      <c r="G1834" t="s">
        <v>58</v>
      </c>
      <c r="H1834" t="s">
        <v>42</v>
      </c>
      <c r="I1834" t="s">
        <v>142</v>
      </c>
      <c r="J1834" t="s">
        <v>55</v>
      </c>
      <c r="K1834">
        <v>4.5999999999999996</v>
      </c>
      <c r="L1834" t="s">
        <v>150</v>
      </c>
      <c r="M1834" t="s">
        <v>36</v>
      </c>
      <c r="N1834" t="s">
        <v>150</v>
      </c>
      <c r="O1834" t="s">
        <v>150</v>
      </c>
      <c r="P1834">
        <v>48</v>
      </c>
      <c r="Q1834" t="s">
        <v>31</v>
      </c>
      <c r="R1834" t="s">
        <v>86</v>
      </c>
      <c r="S1834" t="str">
        <f t="shared" si="28"/>
        <v>Senior</v>
      </c>
    </row>
    <row r="1835" spans="1:19" x14ac:dyDescent="0.3">
      <c r="A1835">
        <v>1834</v>
      </c>
      <c r="B1835">
        <v>34</v>
      </c>
      <c r="C1835" t="s">
        <v>17</v>
      </c>
      <c r="D1835" t="s">
        <v>104</v>
      </c>
      <c r="E1835" t="s">
        <v>65</v>
      </c>
      <c r="F1835">
        <v>53</v>
      </c>
      <c r="G1835" t="s">
        <v>58</v>
      </c>
      <c r="H1835" t="s">
        <v>42</v>
      </c>
      <c r="I1835" t="s">
        <v>132</v>
      </c>
      <c r="J1835" t="s">
        <v>35</v>
      </c>
      <c r="K1835">
        <v>4.5</v>
      </c>
      <c r="L1835" t="s">
        <v>150</v>
      </c>
      <c r="M1835" t="s">
        <v>68</v>
      </c>
      <c r="N1835" t="s">
        <v>150</v>
      </c>
      <c r="O1835" t="s">
        <v>150</v>
      </c>
      <c r="P1835">
        <v>19</v>
      </c>
      <c r="Q1835" t="s">
        <v>44</v>
      </c>
      <c r="R1835" t="s">
        <v>27</v>
      </c>
      <c r="S1835" t="str">
        <f t="shared" si="28"/>
        <v>Adult</v>
      </c>
    </row>
    <row r="1836" spans="1:19" x14ac:dyDescent="0.3">
      <c r="A1836">
        <v>1835</v>
      </c>
      <c r="B1836">
        <v>49</v>
      </c>
      <c r="C1836" t="s">
        <v>17</v>
      </c>
      <c r="D1836" t="s">
        <v>85</v>
      </c>
      <c r="E1836" t="s">
        <v>19</v>
      </c>
      <c r="F1836">
        <v>35</v>
      </c>
      <c r="G1836" t="s">
        <v>114</v>
      </c>
      <c r="H1836" t="s">
        <v>42</v>
      </c>
      <c r="I1836" t="s">
        <v>59</v>
      </c>
      <c r="J1836" t="s">
        <v>51</v>
      </c>
      <c r="K1836">
        <v>4.0999999999999996</v>
      </c>
      <c r="L1836" t="s">
        <v>150</v>
      </c>
      <c r="M1836" t="s">
        <v>68</v>
      </c>
      <c r="N1836" t="s">
        <v>150</v>
      </c>
      <c r="O1836" t="s">
        <v>150</v>
      </c>
      <c r="P1836">
        <v>39</v>
      </c>
      <c r="Q1836" t="s">
        <v>26</v>
      </c>
      <c r="R1836" t="s">
        <v>27</v>
      </c>
      <c r="S1836" t="str">
        <f t="shared" si="28"/>
        <v>Adult</v>
      </c>
    </row>
    <row r="1837" spans="1:19" x14ac:dyDescent="0.3">
      <c r="A1837">
        <v>1836</v>
      </c>
      <c r="B1837">
        <v>65</v>
      </c>
      <c r="C1837" t="s">
        <v>17</v>
      </c>
      <c r="D1837" t="s">
        <v>117</v>
      </c>
      <c r="E1837" t="s">
        <v>65</v>
      </c>
      <c r="F1837">
        <v>75</v>
      </c>
      <c r="G1837" t="s">
        <v>20</v>
      </c>
      <c r="H1837" t="s">
        <v>42</v>
      </c>
      <c r="I1837" t="s">
        <v>91</v>
      </c>
      <c r="J1837" t="s">
        <v>55</v>
      </c>
      <c r="K1837">
        <v>3.2</v>
      </c>
      <c r="L1837" t="s">
        <v>150</v>
      </c>
      <c r="M1837" t="s">
        <v>68</v>
      </c>
      <c r="N1837" t="s">
        <v>150</v>
      </c>
      <c r="O1837" t="s">
        <v>150</v>
      </c>
      <c r="P1837">
        <v>45</v>
      </c>
      <c r="Q1837" t="s">
        <v>37</v>
      </c>
      <c r="R1837" t="s">
        <v>56</v>
      </c>
      <c r="S1837" t="str">
        <f t="shared" si="28"/>
        <v>Senior</v>
      </c>
    </row>
    <row r="1838" spans="1:19" x14ac:dyDescent="0.3">
      <c r="A1838">
        <v>1837</v>
      </c>
      <c r="B1838">
        <v>66</v>
      </c>
      <c r="C1838" t="s">
        <v>17</v>
      </c>
      <c r="D1838" t="s">
        <v>93</v>
      </c>
      <c r="E1838" t="s">
        <v>19</v>
      </c>
      <c r="F1838">
        <v>52</v>
      </c>
      <c r="G1838" t="s">
        <v>129</v>
      </c>
      <c r="H1838" t="s">
        <v>42</v>
      </c>
      <c r="I1838" t="s">
        <v>83</v>
      </c>
      <c r="J1838" t="s">
        <v>55</v>
      </c>
      <c r="K1838">
        <v>4.2</v>
      </c>
      <c r="L1838" t="s">
        <v>150</v>
      </c>
      <c r="M1838" t="s">
        <v>68</v>
      </c>
      <c r="N1838" t="s">
        <v>150</v>
      </c>
      <c r="O1838" t="s">
        <v>150</v>
      </c>
      <c r="P1838">
        <v>35</v>
      </c>
      <c r="Q1838" t="s">
        <v>37</v>
      </c>
      <c r="R1838" t="s">
        <v>86</v>
      </c>
      <c r="S1838" t="str">
        <f t="shared" si="28"/>
        <v>Senior</v>
      </c>
    </row>
    <row r="1839" spans="1:19" x14ac:dyDescent="0.3">
      <c r="A1839">
        <v>1838</v>
      </c>
      <c r="B1839">
        <v>41</v>
      </c>
      <c r="C1839" t="s">
        <v>17</v>
      </c>
      <c r="D1839" t="s">
        <v>122</v>
      </c>
      <c r="E1839" t="s">
        <v>65</v>
      </c>
      <c r="F1839">
        <v>77</v>
      </c>
      <c r="G1839" t="s">
        <v>54</v>
      </c>
      <c r="H1839" t="s">
        <v>42</v>
      </c>
      <c r="I1839" t="s">
        <v>116</v>
      </c>
      <c r="J1839" t="s">
        <v>23</v>
      </c>
      <c r="K1839">
        <v>4.8</v>
      </c>
      <c r="L1839" t="s">
        <v>150</v>
      </c>
      <c r="M1839" t="s">
        <v>36</v>
      </c>
      <c r="N1839" t="s">
        <v>150</v>
      </c>
      <c r="O1839" t="s">
        <v>150</v>
      </c>
      <c r="P1839">
        <v>8</v>
      </c>
      <c r="Q1839" t="s">
        <v>26</v>
      </c>
      <c r="R1839" t="s">
        <v>86</v>
      </c>
      <c r="S1839" t="str">
        <f t="shared" si="28"/>
        <v>Adult</v>
      </c>
    </row>
    <row r="1840" spans="1:19" x14ac:dyDescent="0.3">
      <c r="A1840">
        <v>1839</v>
      </c>
      <c r="B1840">
        <v>37</v>
      </c>
      <c r="C1840" t="s">
        <v>17</v>
      </c>
      <c r="D1840" t="s">
        <v>141</v>
      </c>
      <c r="E1840" t="s">
        <v>65</v>
      </c>
      <c r="F1840">
        <v>24</v>
      </c>
      <c r="G1840" t="s">
        <v>127</v>
      </c>
      <c r="H1840" t="s">
        <v>21</v>
      </c>
      <c r="I1840" t="s">
        <v>142</v>
      </c>
      <c r="J1840" t="s">
        <v>55</v>
      </c>
      <c r="K1840">
        <v>4.0999999999999996</v>
      </c>
      <c r="L1840" t="s">
        <v>150</v>
      </c>
      <c r="M1840" t="s">
        <v>43</v>
      </c>
      <c r="N1840" t="s">
        <v>150</v>
      </c>
      <c r="O1840" t="s">
        <v>150</v>
      </c>
      <c r="P1840">
        <v>11</v>
      </c>
      <c r="Q1840" t="s">
        <v>37</v>
      </c>
      <c r="R1840" t="s">
        <v>56</v>
      </c>
      <c r="S1840" t="str">
        <f t="shared" si="28"/>
        <v>Adult</v>
      </c>
    </row>
    <row r="1841" spans="1:19" x14ac:dyDescent="0.3">
      <c r="A1841">
        <v>1840</v>
      </c>
      <c r="B1841">
        <v>32</v>
      </c>
      <c r="C1841" t="s">
        <v>17</v>
      </c>
      <c r="D1841" t="s">
        <v>53</v>
      </c>
      <c r="E1841" t="s">
        <v>19</v>
      </c>
      <c r="F1841">
        <v>78</v>
      </c>
      <c r="G1841" t="s">
        <v>89</v>
      </c>
      <c r="H1841" t="s">
        <v>90</v>
      </c>
      <c r="I1841" t="s">
        <v>71</v>
      </c>
      <c r="J1841" t="s">
        <v>23</v>
      </c>
      <c r="K1841">
        <v>3.7</v>
      </c>
      <c r="L1841" t="s">
        <v>150</v>
      </c>
      <c r="M1841" t="s">
        <v>72</v>
      </c>
      <c r="N1841" t="s">
        <v>150</v>
      </c>
      <c r="O1841" t="s">
        <v>150</v>
      </c>
      <c r="P1841">
        <v>32</v>
      </c>
      <c r="Q1841" t="s">
        <v>31</v>
      </c>
      <c r="R1841" t="s">
        <v>47</v>
      </c>
      <c r="S1841" t="str">
        <f t="shared" si="28"/>
        <v>Adult</v>
      </c>
    </row>
    <row r="1842" spans="1:19" x14ac:dyDescent="0.3">
      <c r="A1842">
        <v>1841</v>
      </c>
      <c r="B1842">
        <v>42</v>
      </c>
      <c r="C1842" t="s">
        <v>17</v>
      </c>
      <c r="D1842" t="s">
        <v>39</v>
      </c>
      <c r="E1842" t="s">
        <v>40</v>
      </c>
      <c r="F1842">
        <v>98</v>
      </c>
      <c r="G1842" t="s">
        <v>49</v>
      </c>
      <c r="H1842" t="s">
        <v>42</v>
      </c>
      <c r="I1842" t="s">
        <v>78</v>
      </c>
      <c r="J1842" t="s">
        <v>23</v>
      </c>
      <c r="K1842">
        <v>2.6</v>
      </c>
      <c r="L1842" t="s">
        <v>150</v>
      </c>
      <c r="M1842" t="s">
        <v>72</v>
      </c>
      <c r="N1842" t="s">
        <v>150</v>
      </c>
      <c r="O1842" t="s">
        <v>150</v>
      </c>
      <c r="P1842">
        <v>46</v>
      </c>
      <c r="Q1842" t="s">
        <v>73</v>
      </c>
      <c r="R1842" t="s">
        <v>95</v>
      </c>
      <c r="S1842" t="str">
        <f t="shared" si="28"/>
        <v>Adult</v>
      </c>
    </row>
    <row r="1843" spans="1:19" x14ac:dyDescent="0.3">
      <c r="A1843">
        <v>1842</v>
      </c>
      <c r="B1843">
        <v>31</v>
      </c>
      <c r="C1843" t="s">
        <v>17</v>
      </c>
      <c r="D1843" t="s">
        <v>123</v>
      </c>
      <c r="E1843" t="s">
        <v>19</v>
      </c>
      <c r="F1843">
        <v>57</v>
      </c>
      <c r="G1843" t="s">
        <v>127</v>
      </c>
      <c r="H1843" t="s">
        <v>21</v>
      </c>
      <c r="I1843" t="s">
        <v>142</v>
      </c>
      <c r="J1843" t="s">
        <v>23</v>
      </c>
      <c r="K1843">
        <v>3</v>
      </c>
      <c r="L1843" t="s">
        <v>150</v>
      </c>
      <c r="M1843" t="s">
        <v>52</v>
      </c>
      <c r="N1843" t="s">
        <v>150</v>
      </c>
      <c r="O1843" t="s">
        <v>150</v>
      </c>
      <c r="P1843">
        <v>7</v>
      </c>
      <c r="Q1843" t="s">
        <v>44</v>
      </c>
      <c r="R1843" t="s">
        <v>95</v>
      </c>
      <c r="S1843" t="str">
        <f t="shared" si="28"/>
        <v>Adult</v>
      </c>
    </row>
    <row r="1844" spans="1:19" x14ac:dyDescent="0.3">
      <c r="A1844">
        <v>1843</v>
      </c>
      <c r="B1844">
        <v>61</v>
      </c>
      <c r="C1844" t="s">
        <v>17</v>
      </c>
      <c r="D1844" t="s">
        <v>64</v>
      </c>
      <c r="E1844" t="s">
        <v>65</v>
      </c>
      <c r="F1844">
        <v>78</v>
      </c>
      <c r="G1844" t="s">
        <v>88</v>
      </c>
      <c r="H1844" t="s">
        <v>42</v>
      </c>
      <c r="I1844" t="s">
        <v>92</v>
      </c>
      <c r="J1844" t="s">
        <v>51</v>
      </c>
      <c r="K1844">
        <v>4.4000000000000004</v>
      </c>
      <c r="L1844" t="s">
        <v>150</v>
      </c>
      <c r="M1844" t="s">
        <v>25</v>
      </c>
      <c r="N1844" t="s">
        <v>150</v>
      </c>
      <c r="O1844" t="s">
        <v>150</v>
      </c>
      <c r="P1844">
        <v>1</v>
      </c>
      <c r="Q1844" t="s">
        <v>84</v>
      </c>
      <c r="R1844" t="s">
        <v>47</v>
      </c>
      <c r="S1844" t="str">
        <f t="shared" si="28"/>
        <v>Senior</v>
      </c>
    </row>
    <row r="1845" spans="1:19" x14ac:dyDescent="0.3">
      <c r="A1845">
        <v>1844</v>
      </c>
      <c r="B1845">
        <v>36</v>
      </c>
      <c r="C1845" t="s">
        <v>17</v>
      </c>
      <c r="D1845" t="s">
        <v>100</v>
      </c>
      <c r="E1845" t="s">
        <v>61</v>
      </c>
      <c r="F1845">
        <v>76</v>
      </c>
      <c r="G1845" t="s">
        <v>20</v>
      </c>
      <c r="H1845" t="s">
        <v>42</v>
      </c>
      <c r="I1845" t="s">
        <v>59</v>
      </c>
      <c r="J1845" t="s">
        <v>55</v>
      </c>
      <c r="K1845">
        <v>4.7</v>
      </c>
      <c r="L1845" t="s">
        <v>150</v>
      </c>
      <c r="M1845" t="s">
        <v>43</v>
      </c>
      <c r="N1845" t="s">
        <v>150</v>
      </c>
      <c r="O1845" t="s">
        <v>150</v>
      </c>
      <c r="P1845">
        <v>32</v>
      </c>
      <c r="Q1845" t="s">
        <v>37</v>
      </c>
      <c r="R1845" t="s">
        <v>86</v>
      </c>
      <c r="S1845" t="str">
        <f t="shared" si="28"/>
        <v>Adult</v>
      </c>
    </row>
    <row r="1846" spans="1:19" x14ac:dyDescent="0.3">
      <c r="A1846">
        <v>1845</v>
      </c>
      <c r="B1846">
        <v>60</v>
      </c>
      <c r="C1846" t="s">
        <v>17</v>
      </c>
      <c r="D1846" t="s">
        <v>57</v>
      </c>
      <c r="E1846" t="s">
        <v>19</v>
      </c>
      <c r="F1846">
        <v>26</v>
      </c>
      <c r="G1846" t="s">
        <v>145</v>
      </c>
      <c r="H1846" t="s">
        <v>42</v>
      </c>
      <c r="I1846" t="s">
        <v>71</v>
      </c>
      <c r="J1846" t="s">
        <v>35</v>
      </c>
      <c r="K1846">
        <v>2.7</v>
      </c>
      <c r="L1846" t="s">
        <v>150</v>
      </c>
      <c r="M1846" t="s">
        <v>68</v>
      </c>
      <c r="N1846" t="s">
        <v>150</v>
      </c>
      <c r="O1846" t="s">
        <v>150</v>
      </c>
      <c r="P1846">
        <v>31</v>
      </c>
      <c r="Q1846" t="s">
        <v>37</v>
      </c>
      <c r="R1846" t="s">
        <v>47</v>
      </c>
      <c r="S1846" t="str">
        <f t="shared" si="28"/>
        <v>Senior</v>
      </c>
    </row>
    <row r="1847" spans="1:19" x14ac:dyDescent="0.3">
      <c r="A1847">
        <v>1846</v>
      </c>
      <c r="B1847">
        <v>51</v>
      </c>
      <c r="C1847" t="s">
        <v>17</v>
      </c>
      <c r="D1847" t="s">
        <v>39</v>
      </c>
      <c r="E1847" t="s">
        <v>40</v>
      </c>
      <c r="F1847">
        <v>78</v>
      </c>
      <c r="G1847" t="s">
        <v>77</v>
      </c>
      <c r="H1847" t="s">
        <v>42</v>
      </c>
      <c r="I1847" t="s">
        <v>119</v>
      </c>
      <c r="J1847" t="s">
        <v>23</v>
      </c>
      <c r="K1847">
        <v>2.8</v>
      </c>
      <c r="L1847" t="s">
        <v>150</v>
      </c>
      <c r="M1847" t="s">
        <v>68</v>
      </c>
      <c r="N1847" t="s">
        <v>150</v>
      </c>
      <c r="O1847" t="s">
        <v>150</v>
      </c>
      <c r="P1847">
        <v>39</v>
      </c>
      <c r="Q1847" t="s">
        <v>73</v>
      </c>
      <c r="R1847" t="s">
        <v>56</v>
      </c>
      <c r="S1847" t="str">
        <f t="shared" si="28"/>
        <v>Senior</v>
      </c>
    </row>
    <row r="1848" spans="1:19" x14ac:dyDescent="0.3">
      <c r="A1848">
        <v>1847</v>
      </c>
      <c r="B1848">
        <v>68</v>
      </c>
      <c r="C1848" t="s">
        <v>17</v>
      </c>
      <c r="D1848" t="s">
        <v>117</v>
      </c>
      <c r="E1848" t="s">
        <v>65</v>
      </c>
      <c r="F1848">
        <v>53</v>
      </c>
      <c r="G1848" t="s">
        <v>148</v>
      </c>
      <c r="H1848" t="s">
        <v>42</v>
      </c>
      <c r="I1848" t="s">
        <v>132</v>
      </c>
      <c r="J1848" t="s">
        <v>51</v>
      </c>
      <c r="K1848">
        <v>2.9</v>
      </c>
      <c r="L1848" t="s">
        <v>150</v>
      </c>
      <c r="M1848" t="s">
        <v>52</v>
      </c>
      <c r="N1848" t="s">
        <v>150</v>
      </c>
      <c r="O1848" t="s">
        <v>150</v>
      </c>
      <c r="P1848">
        <v>9</v>
      </c>
      <c r="Q1848" t="s">
        <v>26</v>
      </c>
      <c r="R1848" t="s">
        <v>56</v>
      </c>
      <c r="S1848" t="str">
        <f t="shared" si="28"/>
        <v>Senior</v>
      </c>
    </row>
    <row r="1849" spans="1:19" x14ac:dyDescent="0.3">
      <c r="A1849">
        <v>1848</v>
      </c>
      <c r="B1849">
        <v>46</v>
      </c>
      <c r="C1849" t="s">
        <v>17</v>
      </c>
      <c r="D1849" t="s">
        <v>39</v>
      </c>
      <c r="E1849" t="s">
        <v>40</v>
      </c>
      <c r="F1849">
        <v>100</v>
      </c>
      <c r="G1849" t="s">
        <v>115</v>
      </c>
      <c r="H1849" t="s">
        <v>90</v>
      </c>
      <c r="I1849" t="s">
        <v>107</v>
      </c>
      <c r="J1849" t="s">
        <v>51</v>
      </c>
      <c r="K1849">
        <v>4.4000000000000004</v>
      </c>
      <c r="L1849" t="s">
        <v>150</v>
      </c>
      <c r="M1849" t="s">
        <v>36</v>
      </c>
      <c r="N1849" t="s">
        <v>150</v>
      </c>
      <c r="O1849" t="s">
        <v>150</v>
      </c>
      <c r="P1849">
        <v>49</v>
      </c>
      <c r="Q1849" t="s">
        <v>37</v>
      </c>
      <c r="R1849" t="s">
        <v>38</v>
      </c>
      <c r="S1849" t="str">
        <f t="shared" si="28"/>
        <v>Adult</v>
      </c>
    </row>
    <row r="1850" spans="1:19" x14ac:dyDescent="0.3">
      <c r="A1850">
        <v>1849</v>
      </c>
      <c r="B1850">
        <v>19</v>
      </c>
      <c r="C1850" t="s">
        <v>17</v>
      </c>
      <c r="D1850" t="s">
        <v>32</v>
      </c>
      <c r="E1850" t="s">
        <v>19</v>
      </c>
      <c r="F1850">
        <v>73</v>
      </c>
      <c r="G1850" t="s">
        <v>29</v>
      </c>
      <c r="H1850" t="s">
        <v>90</v>
      </c>
      <c r="I1850" t="s">
        <v>132</v>
      </c>
      <c r="J1850" t="s">
        <v>23</v>
      </c>
      <c r="K1850">
        <v>2.7</v>
      </c>
      <c r="L1850" t="s">
        <v>150</v>
      </c>
      <c r="M1850" t="s">
        <v>25</v>
      </c>
      <c r="N1850" t="s">
        <v>150</v>
      </c>
      <c r="O1850" t="s">
        <v>150</v>
      </c>
      <c r="P1850">
        <v>34</v>
      </c>
      <c r="Q1850" t="s">
        <v>31</v>
      </c>
      <c r="R1850" t="s">
        <v>95</v>
      </c>
      <c r="S1850" t="str">
        <f t="shared" si="28"/>
        <v>Teenager</v>
      </c>
    </row>
    <row r="1851" spans="1:19" x14ac:dyDescent="0.3">
      <c r="A1851">
        <v>1850</v>
      </c>
      <c r="B1851">
        <v>30</v>
      </c>
      <c r="C1851" t="s">
        <v>17</v>
      </c>
      <c r="D1851" t="s">
        <v>85</v>
      </c>
      <c r="E1851" t="s">
        <v>19</v>
      </c>
      <c r="F1851">
        <v>40</v>
      </c>
      <c r="G1851" t="s">
        <v>128</v>
      </c>
      <c r="H1851" t="s">
        <v>42</v>
      </c>
      <c r="I1851" t="s">
        <v>30</v>
      </c>
      <c r="J1851" t="s">
        <v>23</v>
      </c>
      <c r="K1851">
        <v>4.5</v>
      </c>
      <c r="L1851" t="s">
        <v>150</v>
      </c>
      <c r="M1851" t="s">
        <v>72</v>
      </c>
      <c r="N1851" t="s">
        <v>150</v>
      </c>
      <c r="O1851" t="s">
        <v>150</v>
      </c>
      <c r="P1851">
        <v>35</v>
      </c>
      <c r="Q1851" t="s">
        <v>73</v>
      </c>
      <c r="R1851" t="s">
        <v>86</v>
      </c>
      <c r="S1851" t="str">
        <f t="shared" si="28"/>
        <v>Adult</v>
      </c>
    </row>
    <row r="1852" spans="1:19" x14ac:dyDescent="0.3">
      <c r="A1852">
        <v>1851</v>
      </c>
      <c r="B1852">
        <v>51</v>
      </c>
      <c r="C1852" t="s">
        <v>17</v>
      </c>
      <c r="D1852" t="s">
        <v>141</v>
      </c>
      <c r="E1852" t="s">
        <v>65</v>
      </c>
      <c r="F1852">
        <v>76</v>
      </c>
      <c r="G1852" t="s">
        <v>49</v>
      </c>
      <c r="H1852" t="s">
        <v>34</v>
      </c>
      <c r="I1852" t="s">
        <v>92</v>
      </c>
      <c r="J1852" t="s">
        <v>23</v>
      </c>
      <c r="K1852">
        <v>2.8</v>
      </c>
      <c r="L1852" t="s">
        <v>150</v>
      </c>
      <c r="M1852" t="s">
        <v>72</v>
      </c>
      <c r="N1852" t="s">
        <v>150</v>
      </c>
      <c r="O1852" t="s">
        <v>150</v>
      </c>
      <c r="P1852">
        <v>50</v>
      </c>
      <c r="Q1852" t="s">
        <v>84</v>
      </c>
      <c r="R1852" t="s">
        <v>38</v>
      </c>
      <c r="S1852" t="str">
        <f t="shared" si="28"/>
        <v>Senior</v>
      </c>
    </row>
    <row r="1853" spans="1:19" x14ac:dyDescent="0.3">
      <c r="A1853">
        <v>1852</v>
      </c>
      <c r="B1853">
        <v>28</v>
      </c>
      <c r="C1853" t="s">
        <v>17</v>
      </c>
      <c r="D1853" t="s">
        <v>85</v>
      </c>
      <c r="E1853" t="s">
        <v>19</v>
      </c>
      <c r="F1853">
        <v>80</v>
      </c>
      <c r="G1853" t="s">
        <v>77</v>
      </c>
      <c r="H1853" t="s">
        <v>34</v>
      </c>
      <c r="I1853" t="s">
        <v>91</v>
      </c>
      <c r="J1853" t="s">
        <v>55</v>
      </c>
      <c r="K1853">
        <v>3.1</v>
      </c>
      <c r="L1853" t="s">
        <v>150</v>
      </c>
      <c r="M1853" t="s">
        <v>36</v>
      </c>
      <c r="N1853" t="s">
        <v>150</v>
      </c>
      <c r="O1853" t="s">
        <v>150</v>
      </c>
      <c r="P1853">
        <v>4</v>
      </c>
      <c r="Q1853" t="s">
        <v>73</v>
      </c>
      <c r="R1853" t="s">
        <v>27</v>
      </c>
      <c r="S1853" t="str">
        <f t="shared" si="28"/>
        <v>Adult</v>
      </c>
    </row>
    <row r="1854" spans="1:19" x14ac:dyDescent="0.3">
      <c r="A1854">
        <v>1853</v>
      </c>
      <c r="B1854">
        <v>41</v>
      </c>
      <c r="C1854" t="s">
        <v>17</v>
      </c>
      <c r="D1854" t="s">
        <v>28</v>
      </c>
      <c r="E1854" t="s">
        <v>19</v>
      </c>
      <c r="F1854">
        <v>80</v>
      </c>
      <c r="G1854" t="s">
        <v>136</v>
      </c>
      <c r="H1854" t="s">
        <v>90</v>
      </c>
      <c r="I1854" t="s">
        <v>81</v>
      </c>
      <c r="J1854" t="s">
        <v>23</v>
      </c>
      <c r="K1854">
        <v>3.8</v>
      </c>
      <c r="L1854" t="s">
        <v>150</v>
      </c>
      <c r="M1854" t="s">
        <v>72</v>
      </c>
      <c r="N1854" t="s">
        <v>150</v>
      </c>
      <c r="O1854" t="s">
        <v>150</v>
      </c>
      <c r="P1854">
        <v>32</v>
      </c>
      <c r="Q1854" t="s">
        <v>31</v>
      </c>
      <c r="R1854" t="s">
        <v>38</v>
      </c>
      <c r="S1854" t="str">
        <f t="shared" si="28"/>
        <v>Adult</v>
      </c>
    </row>
    <row r="1855" spans="1:19" x14ac:dyDescent="0.3">
      <c r="A1855">
        <v>1854</v>
      </c>
      <c r="B1855">
        <v>29</v>
      </c>
      <c r="C1855" t="s">
        <v>17</v>
      </c>
      <c r="D1855" t="s">
        <v>18</v>
      </c>
      <c r="E1855" t="s">
        <v>19</v>
      </c>
      <c r="F1855">
        <v>67</v>
      </c>
      <c r="G1855" t="s">
        <v>112</v>
      </c>
      <c r="H1855" t="s">
        <v>90</v>
      </c>
      <c r="I1855" t="s">
        <v>76</v>
      </c>
      <c r="J1855" t="s">
        <v>35</v>
      </c>
      <c r="K1855">
        <v>2.9</v>
      </c>
      <c r="L1855" t="s">
        <v>150</v>
      </c>
      <c r="M1855" t="s">
        <v>25</v>
      </c>
      <c r="N1855" t="s">
        <v>150</v>
      </c>
      <c r="O1855" t="s">
        <v>150</v>
      </c>
      <c r="P1855">
        <v>11</v>
      </c>
      <c r="Q1855" t="s">
        <v>44</v>
      </c>
      <c r="R1855" t="s">
        <v>27</v>
      </c>
      <c r="S1855" t="str">
        <f t="shared" si="28"/>
        <v>Adult</v>
      </c>
    </row>
    <row r="1856" spans="1:19" x14ac:dyDescent="0.3">
      <c r="A1856">
        <v>1855</v>
      </c>
      <c r="B1856">
        <v>25</v>
      </c>
      <c r="C1856" t="s">
        <v>17</v>
      </c>
      <c r="D1856" t="s">
        <v>28</v>
      </c>
      <c r="E1856" t="s">
        <v>19</v>
      </c>
      <c r="F1856">
        <v>61</v>
      </c>
      <c r="G1856" t="s">
        <v>20</v>
      </c>
      <c r="H1856" t="s">
        <v>42</v>
      </c>
      <c r="I1856" t="s">
        <v>83</v>
      </c>
      <c r="J1856" t="s">
        <v>35</v>
      </c>
      <c r="K1856">
        <v>3.8</v>
      </c>
      <c r="L1856" t="s">
        <v>150</v>
      </c>
      <c r="M1856" t="s">
        <v>25</v>
      </c>
      <c r="N1856" t="s">
        <v>150</v>
      </c>
      <c r="O1856" t="s">
        <v>150</v>
      </c>
      <c r="P1856">
        <v>49</v>
      </c>
      <c r="Q1856" t="s">
        <v>37</v>
      </c>
      <c r="R1856" t="s">
        <v>47</v>
      </c>
      <c r="S1856" t="str">
        <f t="shared" si="28"/>
        <v>Adult</v>
      </c>
    </row>
    <row r="1857" spans="1:19" x14ac:dyDescent="0.3">
      <c r="A1857">
        <v>1856</v>
      </c>
      <c r="B1857">
        <v>60</v>
      </c>
      <c r="C1857" t="s">
        <v>17</v>
      </c>
      <c r="D1857" t="s">
        <v>53</v>
      </c>
      <c r="E1857" t="s">
        <v>19</v>
      </c>
      <c r="F1857">
        <v>76</v>
      </c>
      <c r="G1857" t="s">
        <v>41</v>
      </c>
      <c r="H1857" t="s">
        <v>90</v>
      </c>
      <c r="I1857" t="s">
        <v>83</v>
      </c>
      <c r="J1857" t="s">
        <v>35</v>
      </c>
      <c r="K1857">
        <v>4.7</v>
      </c>
      <c r="L1857" t="s">
        <v>150</v>
      </c>
      <c r="M1857" t="s">
        <v>52</v>
      </c>
      <c r="N1857" t="s">
        <v>150</v>
      </c>
      <c r="O1857" t="s">
        <v>150</v>
      </c>
      <c r="P1857">
        <v>9</v>
      </c>
      <c r="Q1857" t="s">
        <v>31</v>
      </c>
      <c r="R1857" t="s">
        <v>47</v>
      </c>
      <c r="S1857" t="str">
        <f t="shared" si="28"/>
        <v>Senior</v>
      </c>
    </row>
    <row r="1858" spans="1:19" x14ac:dyDescent="0.3">
      <c r="A1858">
        <v>1857</v>
      </c>
      <c r="B1858">
        <v>63</v>
      </c>
      <c r="C1858" t="s">
        <v>17</v>
      </c>
      <c r="D1858" t="s">
        <v>104</v>
      </c>
      <c r="E1858" t="s">
        <v>65</v>
      </c>
      <c r="F1858">
        <v>55</v>
      </c>
      <c r="G1858" t="s">
        <v>115</v>
      </c>
      <c r="H1858" t="s">
        <v>90</v>
      </c>
      <c r="I1858" t="s">
        <v>116</v>
      </c>
      <c r="J1858" t="s">
        <v>51</v>
      </c>
      <c r="K1858">
        <v>3.2</v>
      </c>
      <c r="L1858" t="s">
        <v>150</v>
      </c>
      <c r="M1858" t="s">
        <v>36</v>
      </c>
      <c r="N1858" t="s">
        <v>150</v>
      </c>
      <c r="O1858" t="s">
        <v>150</v>
      </c>
      <c r="P1858">
        <v>30</v>
      </c>
      <c r="Q1858" t="s">
        <v>44</v>
      </c>
      <c r="R1858" t="s">
        <v>74</v>
      </c>
      <c r="S1858" t="str">
        <f t="shared" si="28"/>
        <v>Senior</v>
      </c>
    </row>
    <row r="1859" spans="1:19" x14ac:dyDescent="0.3">
      <c r="A1859">
        <v>1858</v>
      </c>
      <c r="B1859">
        <v>51</v>
      </c>
      <c r="C1859" t="s">
        <v>17</v>
      </c>
      <c r="D1859" t="s">
        <v>111</v>
      </c>
      <c r="E1859" t="s">
        <v>19</v>
      </c>
      <c r="F1859">
        <v>85</v>
      </c>
      <c r="G1859" t="s">
        <v>110</v>
      </c>
      <c r="H1859" t="s">
        <v>21</v>
      </c>
      <c r="I1859" t="s">
        <v>30</v>
      </c>
      <c r="J1859" t="s">
        <v>51</v>
      </c>
      <c r="K1859">
        <v>4</v>
      </c>
      <c r="L1859" t="s">
        <v>150</v>
      </c>
      <c r="M1859" t="s">
        <v>43</v>
      </c>
      <c r="N1859" t="s">
        <v>150</v>
      </c>
      <c r="O1859" t="s">
        <v>150</v>
      </c>
      <c r="P1859">
        <v>33</v>
      </c>
      <c r="Q1859" t="s">
        <v>31</v>
      </c>
      <c r="R1859" t="s">
        <v>86</v>
      </c>
      <c r="S1859" t="str">
        <f t="shared" ref="S1859:S1922" si="29">IF(B1859&gt;50,"Senior",IF(B1859&gt;=20,"Adult","Teenager"))</f>
        <v>Senior</v>
      </c>
    </row>
    <row r="1860" spans="1:19" x14ac:dyDescent="0.3">
      <c r="A1860">
        <v>1859</v>
      </c>
      <c r="B1860">
        <v>22</v>
      </c>
      <c r="C1860" t="s">
        <v>17</v>
      </c>
      <c r="D1860" t="s">
        <v>117</v>
      </c>
      <c r="E1860" t="s">
        <v>65</v>
      </c>
      <c r="F1860">
        <v>69</v>
      </c>
      <c r="G1860" t="s">
        <v>29</v>
      </c>
      <c r="H1860" t="s">
        <v>34</v>
      </c>
      <c r="I1860" t="s">
        <v>98</v>
      </c>
      <c r="J1860" t="s">
        <v>35</v>
      </c>
      <c r="K1860">
        <v>4.9000000000000004</v>
      </c>
      <c r="L1860" t="s">
        <v>150</v>
      </c>
      <c r="M1860" t="s">
        <v>68</v>
      </c>
      <c r="N1860" t="s">
        <v>150</v>
      </c>
      <c r="O1860" t="s">
        <v>150</v>
      </c>
      <c r="P1860">
        <v>8</v>
      </c>
      <c r="Q1860" t="s">
        <v>84</v>
      </c>
      <c r="R1860" t="s">
        <v>47</v>
      </c>
      <c r="S1860" t="str">
        <f t="shared" si="29"/>
        <v>Adult</v>
      </c>
    </row>
    <row r="1861" spans="1:19" x14ac:dyDescent="0.3">
      <c r="A1861">
        <v>1860</v>
      </c>
      <c r="B1861">
        <v>54</v>
      </c>
      <c r="C1861" t="s">
        <v>17</v>
      </c>
      <c r="D1861" t="s">
        <v>131</v>
      </c>
      <c r="E1861" t="s">
        <v>65</v>
      </c>
      <c r="F1861">
        <v>26</v>
      </c>
      <c r="G1861" t="s">
        <v>125</v>
      </c>
      <c r="H1861" t="s">
        <v>21</v>
      </c>
      <c r="I1861" t="s">
        <v>116</v>
      </c>
      <c r="J1861" t="s">
        <v>51</v>
      </c>
      <c r="K1861">
        <v>3.7</v>
      </c>
      <c r="L1861" t="s">
        <v>150</v>
      </c>
      <c r="M1861" t="s">
        <v>72</v>
      </c>
      <c r="N1861" t="s">
        <v>150</v>
      </c>
      <c r="O1861" t="s">
        <v>150</v>
      </c>
      <c r="P1861">
        <v>29</v>
      </c>
      <c r="Q1861" t="s">
        <v>84</v>
      </c>
      <c r="R1861" t="s">
        <v>27</v>
      </c>
      <c r="S1861" t="str">
        <f t="shared" si="29"/>
        <v>Senior</v>
      </c>
    </row>
    <row r="1862" spans="1:19" x14ac:dyDescent="0.3">
      <c r="A1862">
        <v>1861</v>
      </c>
      <c r="B1862">
        <v>18</v>
      </c>
      <c r="C1862" t="s">
        <v>17</v>
      </c>
      <c r="D1862" t="s">
        <v>111</v>
      </c>
      <c r="E1862" t="s">
        <v>19</v>
      </c>
      <c r="F1862">
        <v>64</v>
      </c>
      <c r="G1862" t="s">
        <v>109</v>
      </c>
      <c r="H1862" t="s">
        <v>42</v>
      </c>
      <c r="I1862" t="s">
        <v>63</v>
      </c>
      <c r="J1862" t="s">
        <v>51</v>
      </c>
      <c r="K1862">
        <v>4.8</v>
      </c>
      <c r="L1862" t="s">
        <v>150</v>
      </c>
      <c r="M1862" t="s">
        <v>43</v>
      </c>
      <c r="N1862" t="s">
        <v>150</v>
      </c>
      <c r="O1862" t="s">
        <v>150</v>
      </c>
      <c r="P1862">
        <v>4</v>
      </c>
      <c r="Q1862" t="s">
        <v>37</v>
      </c>
      <c r="R1862" t="s">
        <v>86</v>
      </c>
      <c r="S1862" t="str">
        <f t="shared" si="29"/>
        <v>Teenager</v>
      </c>
    </row>
    <row r="1863" spans="1:19" x14ac:dyDescent="0.3">
      <c r="A1863">
        <v>1862</v>
      </c>
      <c r="B1863">
        <v>29</v>
      </c>
      <c r="C1863" t="s">
        <v>17</v>
      </c>
      <c r="D1863" t="s">
        <v>48</v>
      </c>
      <c r="E1863" t="s">
        <v>40</v>
      </c>
      <c r="F1863">
        <v>60</v>
      </c>
      <c r="G1863" t="s">
        <v>145</v>
      </c>
      <c r="H1863" t="s">
        <v>34</v>
      </c>
      <c r="I1863" t="s">
        <v>98</v>
      </c>
      <c r="J1863" t="s">
        <v>55</v>
      </c>
      <c r="K1863">
        <v>3.6</v>
      </c>
      <c r="L1863" t="s">
        <v>150</v>
      </c>
      <c r="M1863" t="s">
        <v>52</v>
      </c>
      <c r="N1863" t="s">
        <v>150</v>
      </c>
      <c r="O1863" t="s">
        <v>150</v>
      </c>
      <c r="P1863">
        <v>19</v>
      </c>
      <c r="Q1863" t="s">
        <v>84</v>
      </c>
      <c r="R1863" t="s">
        <v>86</v>
      </c>
      <c r="S1863" t="str">
        <f t="shared" si="29"/>
        <v>Adult</v>
      </c>
    </row>
    <row r="1864" spans="1:19" x14ac:dyDescent="0.3">
      <c r="A1864">
        <v>1863</v>
      </c>
      <c r="B1864">
        <v>59</v>
      </c>
      <c r="C1864" t="s">
        <v>17</v>
      </c>
      <c r="D1864" t="s">
        <v>141</v>
      </c>
      <c r="E1864" t="s">
        <v>65</v>
      </c>
      <c r="F1864">
        <v>36</v>
      </c>
      <c r="G1864" t="s">
        <v>80</v>
      </c>
      <c r="H1864" t="s">
        <v>42</v>
      </c>
      <c r="I1864" t="s">
        <v>46</v>
      </c>
      <c r="J1864" t="s">
        <v>23</v>
      </c>
      <c r="K1864">
        <v>4.5999999999999996</v>
      </c>
      <c r="L1864" t="s">
        <v>150</v>
      </c>
      <c r="M1864" t="s">
        <v>25</v>
      </c>
      <c r="N1864" t="s">
        <v>150</v>
      </c>
      <c r="O1864" t="s">
        <v>150</v>
      </c>
      <c r="P1864">
        <v>10</v>
      </c>
      <c r="Q1864" t="s">
        <v>44</v>
      </c>
      <c r="R1864" t="s">
        <v>27</v>
      </c>
      <c r="S1864" t="str">
        <f t="shared" si="29"/>
        <v>Senior</v>
      </c>
    </row>
    <row r="1865" spans="1:19" x14ac:dyDescent="0.3">
      <c r="A1865">
        <v>1864</v>
      </c>
      <c r="B1865">
        <v>25</v>
      </c>
      <c r="C1865" t="s">
        <v>17</v>
      </c>
      <c r="D1865" t="s">
        <v>39</v>
      </c>
      <c r="E1865" t="s">
        <v>40</v>
      </c>
      <c r="F1865">
        <v>21</v>
      </c>
      <c r="G1865" t="s">
        <v>137</v>
      </c>
      <c r="H1865" t="s">
        <v>21</v>
      </c>
      <c r="I1865" t="s">
        <v>119</v>
      </c>
      <c r="J1865" t="s">
        <v>35</v>
      </c>
      <c r="K1865">
        <v>4.3</v>
      </c>
      <c r="L1865" t="s">
        <v>150</v>
      </c>
      <c r="M1865" t="s">
        <v>68</v>
      </c>
      <c r="N1865" t="s">
        <v>150</v>
      </c>
      <c r="O1865" t="s">
        <v>150</v>
      </c>
      <c r="P1865">
        <v>39</v>
      </c>
      <c r="Q1865" t="s">
        <v>84</v>
      </c>
      <c r="R1865" t="s">
        <v>86</v>
      </c>
      <c r="S1865" t="str">
        <f t="shared" si="29"/>
        <v>Adult</v>
      </c>
    </row>
    <row r="1866" spans="1:19" x14ac:dyDescent="0.3">
      <c r="A1866">
        <v>1865</v>
      </c>
      <c r="B1866">
        <v>19</v>
      </c>
      <c r="C1866" t="s">
        <v>17</v>
      </c>
      <c r="D1866" t="s">
        <v>130</v>
      </c>
      <c r="E1866" t="s">
        <v>65</v>
      </c>
      <c r="F1866">
        <v>72</v>
      </c>
      <c r="G1866" t="s">
        <v>49</v>
      </c>
      <c r="H1866" t="s">
        <v>34</v>
      </c>
      <c r="I1866" t="s">
        <v>107</v>
      </c>
      <c r="J1866" t="s">
        <v>55</v>
      </c>
      <c r="K1866">
        <v>3.2</v>
      </c>
      <c r="L1866" t="s">
        <v>150</v>
      </c>
      <c r="M1866" t="s">
        <v>68</v>
      </c>
      <c r="N1866" t="s">
        <v>150</v>
      </c>
      <c r="O1866" t="s">
        <v>150</v>
      </c>
      <c r="P1866">
        <v>21</v>
      </c>
      <c r="Q1866" t="s">
        <v>26</v>
      </c>
      <c r="R1866" t="s">
        <v>56</v>
      </c>
      <c r="S1866" t="str">
        <f t="shared" si="29"/>
        <v>Teenager</v>
      </c>
    </row>
    <row r="1867" spans="1:19" x14ac:dyDescent="0.3">
      <c r="A1867">
        <v>1866</v>
      </c>
      <c r="B1867">
        <v>56</v>
      </c>
      <c r="C1867" t="s">
        <v>17</v>
      </c>
      <c r="D1867" t="s">
        <v>93</v>
      </c>
      <c r="E1867" t="s">
        <v>19</v>
      </c>
      <c r="F1867">
        <v>62</v>
      </c>
      <c r="G1867" t="s">
        <v>66</v>
      </c>
      <c r="H1867" t="s">
        <v>34</v>
      </c>
      <c r="I1867" t="s">
        <v>63</v>
      </c>
      <c r="J1867" t="s">
        <v>51</v>
      </c>
      <c r="K1867">
        <v>3.8</v>
      </c>
      <c r="L1867" t="s">
        <v>150</v>
      </c>
      <c r="M1867" t="s">
        <v>72</v>
      </c>
      <c r="N1867" t="s">
        <v>150</v>
      </c>
      <c r="O1867" t="s">
        <v>150</v>
      </c>
      <c r="P1867">
        <v>12</v>
      </c>
      <c r="Q1867" t="s">
        <v>73</v>
      </c>
      <c r="R1867" t="s">
        <v>86</v>
      </c>
      <c r="S1867" t="str">
        <f t="shared" si="29"/>
        <v>Senior</v>
      </c>
    </row>
    <row r="1868" spans="1:19" x14ac:dyDescent="0.3">
      <c r="A1868">
        <v>1867</v>
      </c>
      <c r="B1868">
        <v>31</v>
      </c>
      <c r="C1868" t="s">
        <v>17</v>
      </c>
      <c r="D1868" t="s">
        <v>111</v>
      </c>
      <c r="E1868" t="s">
        <v>19</v>
      </c>
      <c r="F1868">
        <v>44</v>
      </c>
      <c r="G1868" t="s">
        <v>118</v>
      </c>
      <c r="H1868" t="s">
        <v>90</v>
      </c>
      <c r="I1868" t="s">
        <v>78</v>
      </c>
      <c r="J1868" t="s">
        <v>23</v>
      </c>
      <c r="K1868">
        <v>4.2</v>
      </c>
      <c r="L1868" t="s">
        <v>150</v>
      </c>
      <c r="M1868" t="s">
        <v>52</v>
      </c>
      <c r="N1868" t="s">
        <v>150</v>
      </c>
      <c r="O1868" t="s">
        <v>150</v>
      </c>
      <c r="P1868">
        <v>9</v>
      </c>
      <c r="Q1868" t="s">
        <v>37</v>
      </c>
      <c r="R1868" t="s">
        <v>27</v>
      </c>
      <c r="S1868" t="str">
        <f t="shared" si="29"/>
        <v>Adult</v>
      </c>
    </row>
    <row r="1869" spans="1:19" x14ac:dyDescent="0.3">
      <c r="A1869">
        <v>1868</v>
      </c>
      <c r="B1869">
        <v>45</v>
      </c>
      <c r="C1869" t="s">
        <v>17</v>
      </c>
      <c r="D1869" t="s">
        <v>85</v>
      </c>
      <c r="E1869" t="s">
        <v>19</v>
      </c>
      <c r="F1869">
        <v>52</v>
      </c>
      <c r="G1869" t="s">
        <v>77</v>
      </c>
      <c r="H1869" t="s">
        <v>42</v>
      </c>
      <c r="I1869" t="s">
        <v>108</v>
      </c>
      <c r="J1869" t="s">
        <v>55</v>
      </c>
      <c r="K1869">
        <v>3.4</v>
      </c>
      <c r="L1869" t="s">
        <v>150</v>
      </c>
      <c r="M1869" t="s">
        <v>68</v>
      </c>
      <c r="N1869" t="s">
        <v>150</v>
      </c>
      <c r="O1869" t="s">
        <v>150</v>
      </c>
      <c r="P1869">
        <v>20</v>
      </c>
      <c r="Q1869" t="s">
        <v>26</v>
      </c>
      <c r="R1869" t="s">
        <v>56</v>
      </c>
      <c r="S1869" t="str">
        <f t="shared" si="29"/>
        <v>Adult</v>
      </c>
    </row>
    <row r="1870" spans="1:19" x14ac:dyDescent="0.3">
      <c r="A1870">
        <v>1869</v>
      </c>
      <c r="B1870">
        <v>23</v>
      </c>
      <c r="C1870" t="s">
        <v>17</v>
      </c>
      <c r="D1870" t="s">
        <v>141</v>
      </c>
      <c r="E1870" t="s">
        <v>65</v>
      </c>
      <c r="F1870">
        <v>58</v>
      </c>
      <c r="G1870" t="s">
        <v>114</v>
      </c>
      <c r="H1870" t="s">
        <v>42</v>
      </c>
      <c r="I1870" t="s">
        <v>63</v>
      </c>
      <c r="J1870" t="s">
        <v>35</v>
      </c>
      <c r="K1870">
        <v>4.7</v>
      </c>
      <c r="L1870" t="s">
        <v>150</v>
      </c>
      <c r="M1870" t="s">
        <v>43</v>
      </c>
      <c r="N1870" t="s">
        <v>150</v>
      </c>
      <c r="O1870" t="s">
        <v>150</v>
      </c>
      <c r="P1870">
        <v>44</v>
      </c>
      <c r="Q1870" t="s">
        <v>31</v>
      </c>
      <c r="R1870" t="s">
        <v>27</v>
      </c>
      <c r="S1870" t="str">
        <f t="shared" si="29"/>
        <v>Adult</v>
      </c>
    </row>
    <row r="1871" spans="1:19" x14ac:dyDescent="0.3">
      <c r="A1871">
        <v>1870</v>
      </c>
      <c r="B1871">
        <v>18</v>
      </c>
      <c r="C1871" t="s">
        <v>17</v>
      </c>
      <c r="D1871" t="s">
        <v>18</v>
      </c>
      <c r="E1871" t="s">
        <v>19</v>
      </c>
      <c r="F1871">
        <v>77</v>
      </c>
      <c r="G1871" t="s">
        <v>62</v>
      </c>
      <c r="H1871" t="s">
        <v>34</v>
      </c>
      <c r="I1871" t="s">
        <v>116</v>
      </c>
      <c r="J1871" t="s">
        <v>35</v>
      </c>
      <c r="K1871">
        <v>3.9</v>
      </c>
      <c r="L1871" t="s">
        <v>150</v>
      </c>
      <c r="M1871" t="s">
        <v>68</v>
      </c>
      <c r="N1871" t="s">
        <v>150</v>
      </c>
      <c r="O1871" t="s">
        <v>150</v>
      </c>
      <c r="P1871">
        <v>16</v>
      </c>
      <c r="Q1871" t="s">
        <v>84</v>
      </c>
      <c r="R1871" t="s">
        <v>95</v>
      </c>
      <c r="S1871" t="str">
        <f t="shared" si="29"/>
        <v>Teenager</v>
      </c>
    </row>
    <row r="1872" spans="1:19" x14ac:dyDescent="0.3">
      <c r="A1872">
        <v>1871</v>
      </c>
      <c r="B1872">
        <v>43</v>
      </c>
      <c r="C1872" t="s">
        <v>17</v>
      </c>
      <c r="D1872" t="s">
        <v>18</v>
      </c>
      <c r="E1872" t="s">
        <v>19</v>
      </c>
      <c r="F1872">
        <v>99</v>
      </c>
      <c r="G1872" t="s">
        <v>49</v>
      </c>
      <c r="H1872" t="s">
        <v>21</v>
      </c>
      <c r="I1872" t="s">
        <v>81</v>
      </c>
      <c r="J1872" t="s">
        <v>35</v>
      </c>
      <c r="K1872">
        <v>4.3</v>
      </c>
      <c r="L1872" t="s">
        <v>150</v>
      </c>
      <c r="M1872" t="s">
        <v>72</v>
      </c>
      <c r="N1872" t="s">
        <v>150</v>
      </c>
      <c r="O1872" t="s">
        <v>150</v>
      </c>
      <c r="P1872">
        <v>27</v>
      </c>
      <c r="Q1872" t="s">
        <v>84</v>
      </c>
      <c r="R1872" t="s">
        <v>27</v>
      </c>
      <c r="S1872" t="str">
        <f t="shared" si="29"/>
        <v>Adult</v>
      </c>
    </row>
    <row r="1873" spans="1:19" x14ac:dyDescent="0.3">
      <c r="A1873">
        <v>1872</v>
      </c>
      <c r="B1873">
        <v>56</v>
      </c>
      <c r="C1873" t="s">
        <v>17</v>
      </c>
      <c r="D1873" t="s">
        <v>32</v>
      </c>
      <c r="E1873" t="s">
        <v>19</v>
      </c>
      <c r="F1873">
        <v>96</v>
      </c>
      <c r="G1873" t="s">
        <v>113</v>
      </c>
      <c r="H1873" t="s">
        <v>90</v>
      </c>
      <c r="I1873" t="s">
        <v>81</v>
      </c>
      <c r="J1873" t="s">
        <v>55</v>
      </c>
      <c r="K1873">
        <v>2.7</v>
      </c>
      <c r="L1873" t="s">
        <v>150</v>
      </c>
      <c r="M1873" t="s">
        <v>52</v>
      </c>
      <c r="N1873" t="s">
        <v>150</v>
      </c>
      <c r="O1873" t="s">
        <v>150</v>
      </c>
      <c r="P1873">
        <v>14</v>
      </c>
      <c r="Q1873" t="s">
        <v>31</v>
      </c>
      <c r="R1873" t="s">
        <v>95</v>
      </c>
      <c r="S1873" t="str">
        <f t="shared" si="29"/>
        <v>Senior</v>
      </c>
    </row>
    <row r="1874" spans="1:19" x14ac:dyDescent="0.3">
      <c r="A1874">
        <v>1873</v>
      </c>
      <c r="B1874">
        <v>43</v>
      </c>
      <c r="C1874" t="s">
        <v>17</v>
      </c>
      <c r="D1874" t="s">
        <v>111</v>
      </c>
      <c r="E1874" t="s">
        <v>19</v>
      </c>
      <c r="F1874">
        <v>64</v>
      </c>
      <c r="G1874" t="s">
        <v>118</v>
      </c>
      <c r="H1874" t="s">
        <v>42</v>
      </c>
      <c r="I1874" t="s">
        <v>91</v>
      </c>
      <c r="J1874" t="s">
        <v>51</v>
      </c>
      <c r="K1874">
        <v>4.5999999999999996</v>
      </c>
      <c r="L1874" t="s">
        <v>150</v>
      </c>
      <c r="M1874" t="s">
        <v>52</v>
      </c>
      <c r="N1874" t="s">
        <v>150</v>
      </c>
      <c r="O1874" t="s">
        <v>150</v>
      </c>
      <c r="P1874">
        <v>24</v>
      </c>
      <c r="Q1874" t="s">
        <v>37</v>
      </c>
      <c r="R1874" t="s">
        <v>86</v>
      </c>
      <c r="S1874" t="str">
        <f t="shared" si="29"/>
        <v>Adult</v>
      </c>
    </row>
    <row r="1875" spans="1:19" x14ac:dyDescent="0.3">
      <c r="A1875">
        <v>1874</v>
      </c>
      <c r="B1875">
        <v>64</v>
      </c>
      <c r="C1875" t="s">
        <v>17</v>
      </c>
      <c r="D1875" t="s">
        <v>28</v>
      </c>
      <c r="E1875" t="s">
        <v>19</v>
      </c>
      <c r="F1875">
        <v>44</v>
      </c>
      <c r="G1875" t="s">
        <v>148</v>
      </c>
      <c r="H1875" t="s">
        <v>90</v>
      </c>
      <c r="I1875" t="s">
        <v>106</v>
      </c>
      <c r="J1875" t="s">
        <v>55</v>
      </c>
      <c r="K1875">
        <v>2.9</v>
      </c>
      <c r="L1875" t="s">
        <v>150</v>
      </c>
      <c r="M1875" t="s">
        <v>25</v>
      </c>
      <c r="N1875" t="s">
        <v>150</v>
      </c>
      <c r="O1875" t="s">
        <v>150</v>
      </c>
      <c r="P1875">
        <v>49</v>
      </c>
      <c r="Q1875" t="s">
        <v>73</v>
      </c>
      <c r="R1875" t="s">
        <v>38</v>
      </c>
      <c r="S1875" t="str">
        <f t="shared" si="29"/>
        <v>Senior</v>
      </c>
    </row>
    <row r="1876" spans="1:19" x14ac:dyDescent="0.3">
      <c r="A1876">
        <v>1875</v>
      </c>
      <c r="B1876">
        <v>67</v>
      </c>
      <c r="C1876" t="s">
        <v>17</v>
      </c>
      <c r="D1876" t="s">
        <v>93</v>
      </c>
      <c r="E1876" t="s">
        <v>19</v>
      </c>
      <c r="F1876">
        <v>33</v>
      </c>
      <c r="G1876" t="s">
        <v>114</v>
      </c>
      <c r="H1876" t="s">
        <v>21</v>
      </c>
      <c r="I1876" t="s">
        <v>71</v>
      </c>
      <c r="J1876" t="s">
        <v>55</v>
      </c>
      <c r="K1876">
        <v>3.6</v>
      </c>
      <c r="L1876" t="s">
        <v>150</v>
      </c>
      <c r="M1876" t="s">
        <v>36</v>
      </c>
      <c r="N1876" t="s">
        <v>150</v>
      </c>
      <c r="O1876" t="s">
        <v>150</v>
      </c>
      <c r="P1876">
        <v>14</v>
      </c>
      <c r="Q1876" t="s">
        <v>31</v>
      </c>
      <c r="R1876" t="s">
        <v>38</v>
      </c>
      <c r="S1876" t="str">
        <f t="shared" si="29"/>
        <v>Senior</v>
      </c>
    </row>
    <row r="1877" spans="1:19" x14ac:dyDescent="0.3">
      <c r="A1877">
        <v>1876</v>
      </c>
      <c r="B1877">
        <v>63</v>
      </c>
      <c r="C1877" t="s">
        <v>17</v>
      </c>
      <c r="D1877" t="s">
        <v>135</v>
      </c>
      <c r="E1877" t="s">
        <v>40</v>
      </c>
      <c r="F1877">
        <v>71</v>
      </c>
      <c r="G1877" t="s">
        <v>120</v>
      </c>
      <c r="H1877" t="s">
        <v>42</v>
      </c>
      <c r="I1877" t="s">
        <v>108</v>
      </c>
      <c r="J1877" t="s">
        <v>23</v>
      </c>
      <c r="K1877">
        <v>3.9</v>
      </c>
      <c r="L1877" t="s">
        <v>150</v>
      </c>
      <c r="M1877" t="s">
        <v>43</v>
      </c>
      <c r="N1877" t="s">
        <v>150</v>
      </c>
      <c r="O1877" t="s">
        <v>150</v>
      </c>
      <c r="P1877">
        <v>6</v>
      </c>
      <c r="Q1877" t="s">
        <v>37</v>
      </c>
      <c r="R1877" t="s">
        <v>56</v>
      </c>
      <c r="S1877" t="str">
        <f t="shared" si="29"/>
        <v>Senior</v>
      </c>
    </row>
    <row r="1878" spans="1:19" x14ac:dyDescent="0.3">
      <c r="A1878">
        <v>1877</v>
      </c>
      <c r="B1878">
        <v>54</v>
      </c>
      <c r="C1878" t="s">
        <v>17</v>
      </c>
      <c r="D1878" t="s">
        <v>85</v>
      </c>
      <c r="E1878" t="s">
        <v>19</v>
      </c>
      <c r="F1878">
        <v>36</v>
      </c>
      <c r="G1878" t="s">
        <v>113</v>
      </c>
      <c r="H1878" t="s">
        <v>42</v>
      </c>
      <c r="I1878" t="s">
        <v>22</v>
      </c>
      <c r="J1878" t="s">
        <v>55</v>
      </c>
      <c r="K1878">
        <v>2.6</v>
      </c>
      <c r="L1878" t="s">
        <v>150</v>
      </c>
      <c r="M1878" t="s">
        <v>52</v>
      </c>
      <c r="N1878" t="s">
        <v>150</v>
      </c>
      <c r="O1878" t="s">
        <v>150</v>
      </c>
      <c r="P1878">
        <v>20</v>
      </c>
      <c r="Q1878" t="s">
        <v>26</v>
      </c>
      <c r="R1878" t="s">
        <v>56</v>
      </c>
      <c r="S1878" t="str">
        <f t="shared" si="29"/>
        <v>Senior</v>
      </c>
    </row>
    <row r="1879" spans="1:19" x14ac:dyDescent="0.3">
      <c r="A1879">
        <v>1878</v>
      </c>
      <c r="B1879">
        <v>69</v>
      </c>
      <c r="C1879" t="s">
        <v>17</v>
      </c>
      <c r="D1879" t="s">
        <v>141</v>
      </c>
      <c r="E1879" t="s">
        <v>65</v>
      </c>
      <c r="F1879">
        <v>62</v>
      </c>
      <c r="G1879" t="s">
        <v>136</v>
      </c>
      <c r="H1879" t="s">
        <v>21</v>
      </c>
      <c r="I1879" t="s">
        <v>67</v>
      </c>
      <c r="J1879" t="s">
        <v>55</v>
      </c>
      <c r="K1879">
        <v>3.6</v>
      </c>
      <c r="L1879" t="s">
        <v>150</v>
      </c>
      <c r="M1879" t="s">
        <v>25</v>
      </c>
      <c r="N1879" t="s">
        <v>150</v>
      </c>
      <c r="O1879" t="s">
        <v>150</v>
      </c>
      <c r="P1879">
        <v>3</v>
      </c>
      <c r="Q1879" t="s">
        <v>37</v>
      </c>
      <c r="R1879" t="s">
        <v>47</v>
      </c>
      <c r="S1879" t="str">
        <f t="shared" si="29"/>
        <v>Senior</v>
      </c>
    </row>
    <row r="1880" spans="1:19" x14ac:dyDescent="0.3">
      <c r="A1880">
        <v>1879</v>
      </c>
      <c r="B1880">
        <v>34</v>
      </c>
      <c r="C1880" t="s">
        <v>17</v>
      </c>
      <c r="D1880" t="s">
        <v>123</v>
      </c>
      <c r="E1880" t="s">
        <v>19</v>
      </c>
      <c r="F1880">
        <v>29</v>
      </c>
      <c r="G1880" t="s">
        <v>99</v>
      </c>
      <c r="H1880" t="s">
        <v>21</v>
      </c>
      <c r="I1880" t="s">
        <v>134</v>
      </c>
      <c r="J1880" t="s">
        <v>51</v>
      </c>
      <c r="K1880">
        <v>3.4</v>
      </c>
      <c r="L1880" t="s">
        <v>150</v>
      </c>
      <c r="M1880" t="s">
        <v>72</v>
      </c>
      <c r="N1880" t="s">
        <v>150</v>
      </c>
      <c r="O1880" t="s">
        <v>150</v>
      </c>
      <c r="P1880">
        <v>5</v>
      </c>
      <c r="Q1880" t="s">
        <v>37</v>
      </c>
      <c r="R1880" t="s">
        <v>86</v>
      </c>
      <c r="S1880" t="str">
        <f t="shared" si="29"/>
        <v>Adult</v>
      </c>
    </row>
    <row r="1881" spans="1:19" x14ac:dyDescent="0.3">
      <c r="A1881">
        <v>1880</v>
      </c>
      <c r="B1881">
        <v>56</v>
      </c>
      <c r="C1881" t="s">
        <v>17</v>
      </c>
      <c r="D1881" t="s">
        <v>111</v>
      </c>
      <c r="E1881" t="s">
        <v>19</v>
      </c>
      <c r="F1881">
        <v>33</v>
      </c>
      <c r="G1881" t="s">
        <v>120</v>
      </c>
      <c r="H1881" t="s">
        <v>21</v>
      </c>
      <c r="I1881" t="s">
        <v>59</v>
      </c>
      <c r="J1881" t="s">
        <v>35</v>
      </c>
      <c r="K1881">
        <v>3.5</v>
      </c>
      <c r="L1881" t="s">
        <v>150</v>
      </c>
      <c r="M1881" t="s">
        <v>25</v>
      </c>
      <c r="N1881" t="s">
        <v>150</v>
      </c>
      <c r="O1881" t="s">
        <v>150</v>
      </c>
      <c r="P1881">
        <v>46</v>
      </c>
      <c r="Q1881" t="s">
        <v>31</v>
      </c>
      <c r="R1881" t="s">
        <v>74</v>
      </c>
      <c r="S1881" t="str">
        <f t="shared" si="29"/>
        <v>Senior</v>
      </c>
    </row>
    <row r="1882" spans="1:19" x14ac:dyDescent="0.3">
      <c r="A1882">
        <v>1881</v>
      </c>
      <c r="B1882">
        <v>34</v>
      </c>
      <c r="C1882" t="s">
        <v>17</v>
      </c>
      <c r="D1882" t="s">
        <v>18</v>
      </c>
      <c r="E1882" t="s">
        <v>19</v>
      </c>
      <c r="F1882">
        <v>33</v>
      </c>
      <c r="G1882" t="s">
        <v>125</v>
      </c>
      <c r="H1882" t="s">
        <v>21</v>
      </c>
      <c r="I1882" t="s">
        <v>132</v>
      </c>
      <c r="J1882" t="s">
        <v>55</v>
      </c>
      <c r="K1882">
        <v>3.1</v>
      </c>
      <c r="L1882" t="s">
        <v>150</v>
      </c>
      <c r="M1882" t="s">
        <v>68</v>
      </c>
      <c r="N1882" t="s">
        <v>150</v>
      </c>
      <c r="O1882" t="s">
        <v>150</v>
      </c>
      <c r="P1882">
        <v>8</v>
      </c>
      <c r="Q1882" t="s">
        <v>84</v>
      </c>
      <c r="R1882" t="s">
        <v>86</v>
      </c>
      <c r="S1882" t="str">
        <f t="shared" si="29"/>
        <v>Adult</v>
      </c>
    </row>
    <row r="1883" spans="1:19" x14ac:dyDescent="0.3">
      <c r="A1883">
        <v>1882</v>
      </c>
      <c r="B1883">
        <v>58</v>
      </c>
      <c r="C1883" t="s">
        <v>17</v>
      </c>
      <c r="D1883" t="s">
        <v>18</v>
      </c>
      <c r="E1883" t="s">
        <v>19</v>
      </c>
      <c r="F1883">
        <v>41</v>
      </c>
      <c r="G1883" t="s">
        <v>125</v>
      </c>
      <c r="H1883" t="s">
        <v>42</v>
      </c>
      <c r="I1883" t="s">
        <v>106</v>
      </c>
      <c r="J1883" t="s">
        <v>23</v>
      </c>
      <c r="K1883">
        <v>4.3</v>
      </c>
      <c r="L1883" t="s">
        <v>150</v>
      </c>
      <c r="M1883" t="s">
        <v>52</v>
      </c>
      <c r="N1883" t="s">
        <v>150</v>
      </c>
      <c r="O1883" t="s">
        <v>150</v>
      </c>
      <c r="P1883">
        <v>13</v>
      </c>
      <c r="Q1883" t="s">
        <v>31</v>
      </c>
      <c r="R1883" t="s">
        <v>74</v>
      </c>
      <c r="S1883" t="str">
        <f t="shared" si="29"/>
        <v>Senior</v>
      </c>
    </row>
    <row r="1884" spans="1:19" x14ac:dyDescent="0.3">
      <c r="A1884">
        <v>1883</v>
      </c>
      <c r="B1884">
        <v>44</v>
      </c>
      <c r="C1884" t="s">
        <v>17</v>
      </c>
      <c r="D1884" t="s">
        <v>117</v>
      </c>
      <c r="E1884" t="s">
        <v>65</v>
      </c>
      <c r="F1884">
        <v>54</v>
      </c>
      <c r="G1884" t="s">
        <v>120</v>
      </c>
      <c r="H1884" t="s">
        <v>21</v>
      </c>
      <c r="I1884" t="s">
        <v>142</v>
      </c>
      <c r="J1884" t="s">
        <v>23</v>
      </c>
      <c r="K1884">
        <v>5</v>
      </c>
      <c r="L1884" t="s">
        <v>150</v>
      </c>
      <c r="M1884" t="s">
        <v>72</v>
      </c>
      <c r="N1884" t="s">
        <v>150</v>
      </c>
      <c r="O1884" t="s">
        <v>150</v>
      </c>
      <c r="P1884">
        <v>25</v>
      </c>
      <c r="Q1884" t="s">
        <v>73</v>
      </c>
      <c r="R1884" t="s">
        <v>56</v>
      </c>
      <c r="S1884" t="str">
        <f t="shared" si="29"/>
        <v>Adult</v>
      </c>
    </row>
    <row r="1885" spans="1:19" x14ac:dyDescent="0.3">
      <c r="A1885">
        <v>1884</v>
      </c>
      <c r="B1885">
        <v>25</v>
      </c>
      <c r="C1885" t="s">
        <v>17</v>
      </c>
      <c r="D1885" t="s">
        <v>130</v>
      </c>
      <c r="E1885" t="s">
        <v>65</v>
      </c>
      <c r="F1885">
        <v>58</v>
      </c>
      <c r="G1885" t="s">
        <v>140</v>
      </c>
      <c r="H1885" t="s">
        <v>42</v>
      </c>
      <c r="I1885" t="s">
        <v>107</v>
      </c>
      <c r="J1885" t="s">
        <v>35</v>
      </c>
      <c r="K1885">
        <v>4.9000000000000004</v>
      </c>
      <c r="L1885" t="s">
        <v>150</v>
      </c>
      <c r="M1885" t="s">
        <v>72</v>
      </c>
      <c r="N1885" t="s">
        <v>150</v>
      </c>
      <c r="O1885" t="s">
        <v>150</v>
      </c>
      <c r="P1885">
        <v>39</v>
      </c>
      <c r="Q1885" t="s">
        <v>84</v>
      </c>
      <c r="R1885" t="s">
        <v>27</v>
      </c>
      <c r="S1885" t="str">
        <f t="shared" si="29"/>
        <v>Adult</v>
      </c>
    </row>
    <row r="1886" spans="1:19" x14ac:dyDescent="0.3">
      <c r="A1886">
        <v>1885</v>
      </c>
      <c r="B1886">
        <v>27</v>
      </c>
      <c r="C1886" t="s">
        <v>17</v>
      </c>
      <c r="D1886" t="s">
        <v>57</v>
      </c>
      <c r="E1886" t="s">
        <v>19</v>
      </c>
      <c r="F1886">
        <v>30</v>
      </c>
      <c r="G1886" t="s">
        <v>115</v>
      </c>
      <c r="H1886" t="s">
        <v>34</v>
      </c>
      <c r="I1886" t="s">
        <v>67</v>
      </c>
      <c r="J1886" t="s">
        <v>51</v>
      </c>
      <c r="K1886">
        <v>4.3</v>
      </c>
      <c r="L1886" t="s">
        <v>150</v>
      </c>
      <c r="M1886" t="s">
        <v>43</v>
      </c>
      <c r="N1886" t="s">
        <v>150</v>
      </c>
      <c r="O1886" t="s">
        <v>150</v>
      </c>
      <c r="P1886">
        <v>15</v>
      </c>
      <c r="Q1886" t="s">
        <v>73</v>
      </c>
      <c r="R1886" t="s">
        <v>74</v>
      </c>
      <c r="S1886" t="str">
        <f t="shared" si="29"/>
        <v>Adult</v>
      </c>
    </row>
    <row r="1887" spans="1:19" x14ac:dyDescent="0.3">
      <c r="A1887">
        <v>1886</v>
      </c>
      <c r="B1887">
        <v>26</v>
      </c>
      <c r="C1887" t="s">
        <v>17</v>
      </c>
      <c r="D1887" t="s">
        <v>104</v>
      </c>
      <c r="E1887" t="s">
        <v>65</v>
      </c>
      <c r="F1887">
        <v>53</v>
      </c>
      <c r="G1887" t="s">
        <v>105</v>
      </c>
      <c r="H1887" t="s">
        <v>34</v>
      </c>
      <c r="I1887" t="s">
        <v>30</v>
      </c>
      <c r="J1887" t="s">
        <v>23</v>
      </c>
      <c r="K1887">
        <v>4.4000000000000004</v>
      </c>
      <c r="L1887" t="s">
        <v>150</v>
      </c>
      <c r="M1887" t="s">
        <v>52</v>
      </c>
      <c r="N1887" t="s">
        <v>150</v>
      </c>
      <c r="O1887" t="s">
        <v>150</v>
      </c>
      <c r="P1887">
        <v>35</v>
      </c>
      <c r="Q1887" t="s">
        <v>31</v>
      </c>
      <c r="R1887" t="s">
        <v>86</v>
      </c>
      <c r="S1887" t="str">
        <f t="shared" si="29"/>
        <v>Adult</v>
      </c>
    </row>
    <row r="1888" spans="1:19" x14ac:dyDescent="0.3">
      <c r="A1888">
        <v>1887</v>
      </c>
      <c r="B1888">
        <v>18</v>
      </c>
      <c r="C1888" t="s">
        <v>17</v>
      </c>
      <c r="D1888" t="s">
        <v>141</v>
      </c>
      <c r="E1888" t="s">
        <v>65</v>
      </c>
      <c r="F1888">
        <v>91</v>
      </c>
      <c r="G1888" t="s">
        <v>70</v>
      </c>
      <c r="H1888" t="s">
        <v>21</v>
      </c>
      <c r="I1888" t="s">
        <v>116</v>
      </c>
      <c r="J1888" t="s">
        <v>35</v>
      </c>
      <c r="K1888">
        <v>4.4000000000000004</v>
      </c>
      <c r="L1888" t="s">
        <v>150</v>
      </c>
      <c r="M1888" t="s">
        <v>43</v>
      </c>
      <c r="N1888" t="s">
        <v>150</v>
      </c>
      <c r="O1888" t="s">
        <v>150</v>
      </c>
      <c r="P1888">
        <v>46</v>
      </c>
      <c r="Q1888" t="s">
        <v>31</v>
      </c>
      <c r="R1888" t="s">
        <v>74</v>
      </c>
      <c r="S1888" t="str">
        <f t="shared" si="29"/>
        <v>Teenager</v>
      </c>
    </row>
    <row r="1889" spans="1:19" x14ac:dyDescent="0.3">
      <c r="A1889">
        <v>1888</v>
      </c>
      <c r="B1889">
        <v>64</v>
      </c>
      <c r="C1889" t="s">
        <v>17</v>
      </c>
      <c r="D1889" t="s">
        <v>102</v>
      </c>
      <c r="E1889" t="s">
        <v>19</v>
      </c>
      <c r="F1889">
        <v>44</v>
      </c>
      <c r="G1889" t="s">
        <v>112</v>
      </c>
      <c r="H1889" t="s">
        <v>90</v>
      </c>
      <c r="I1889" t="s">
        <v>78</v>
      </c>
      <c r="J1889" t="s">
        <v>55</v>
      </c>
      <c r="K1889">
        <v>3.5</v>
      </c>
      <c r="L1889" t="s">
        <v>150</v>
      </c>
      <c r="M1889" t="s">
        <v>25</v>
      </c>
      <c r="N1889" t="s">
        <v>150</v>
      </c>
      <c r="O1889" t="s">
        <v>150</v>
      </c>
      <c r="P1889">
        <v>3</v>
      </c>
      <c r="Q1889" t="s">
        <v>44</v>
      </c>
      <c r="R1889" t="s">
        <v>86</v>
      </c>
      <c r="S1889" t="str">
        <f t="shared" si="29"/>
        <v>Senior</v>
      </c>
    </row>
    <row r="1890" spans="1:19" x14ac:dyDescent="0.3">
      <c r="A1890">
        <v>1889</v>
      </c>
      <c r="B1890">
        <v>62</v>
      </c>
      <c r="C1890" t="s">
        <v>17</v>
      </c>
      <c r="D1890" t="s">
        <v>102</v>
      </c>
      <c r="E1890" t="s">
        <v>19</v>
      </c>
      <c r="F1890">
        <v>89</v>
      </c>
      <c r="G1890" t="s">
        <v>145</v>
      </c>
      <c r="H1890" t="s">
        <v>90</v>
      </c>
      <c r="I1890" t="s">
        <v>46</v>
      </c>
      <c r="J1890" t="s">
        <v>23</v>
      </c>
      <c r="K1890">
        <v>3.4</v>
      </c>
      <c r="L1890" t="s">
        <v>150</v>
      </c>
      <c r="M1890" t="s">
        <v>36</v>
      </c>
      <c r="N1890" t="s">
        <v>150</v>
      </c>
      <c r="O1890" t="s">
        <v>150</v>
      </c>
      <c r="P1890">
        <v>48</v>
      </c>
      <c r="Q1890" t="s">
        <v>37</v>
      </c>
      <c r="R1890" t="s">
        <v>38</v>
      </c>
      <c r="S1890" t="str">
        <f t="shared" si="29"/>
        <v>Senior</v>
      </c>
    </row>
    <row r="1891" spans="1:19" x14ac:dyDescent="0.3">
      <c r="A1891">
        <v>1890</v>
      </c>
      <c r="B1891">
        <v>59</v>
      </c>
      <c r="C1891" t="s">
        <v>17</v>
      </c>
      <c r="D1891" t="s">
        <v>85</v>
      </c>
      <c r="E1891" t="s">
        <v>19</v>
      </c>
      <c r="F1891">
        <v>57</v>
      </c>
      <c r="G1891" t="s">
        <v>96</v>
      </c>
      <c r="H1891" t="s">
        <v>21</v>
      </c>
      <c r="I1891" t="s">
        <v>98</v>
      </c>
      <c r="J1891" t="s">
        <v>35</v>
      </c>
      <c r="K1891">
        <v>2.5</v>
      </c>
      <c r="L1891" t="s">
        <v>150</v>
      </c>
      <c r="M1891" t="s">
        <v>43</v>
      </c>
      <c r="N1891" t="s">
        <v>150</v>
      </c>
      <c r="O1891" t="s">
        <v>150</v>
      </c>
      <c r="P1891">
        <v>27</v>
      </c>
      <c r="Q1891" t="s">
        <v>73</v>
      </c>
      <c r="R1891" t="s">
        <v>38</v>
      </c>
      <c r="S1891" t="str">
        <f t="shared" si="29"/>
        <v>Senior</v>
      </c>
    </row>
    <row r="1892" spans="1:19" x14ac:dyDescent="0.3">
      <c r="A1892">
        <v>1891</v>
      </c>
      <c r="B1892">
        <v>36</v>
      </c>
      <c r="C1892" t="s">
        <v>17</v>
      </c>
      <c r="D1892" t="s">
        <v>87</v>
      </c>
      <c r="E1892" t="s">
        <v>65</v>
      </c>
      <c r="F1892">
        <v>57</v>
      </c>
      <c r="G1892" t="s">
        <v>75</v>
      </c>
      <c r="H1892" t="s">
        <v>42</v>
      </c>
      <c r="I1892" t="s">
        <v>91</v>
      </c>
      <c r="J1892" t="s">
        <v>35</v>
      </c>
      <c r="K1892">
        <v>3.4</v>
      </c>
      <c r="L1892" t="s">
        <v>150</v>
      </c>
      <c r="M1892" t="s">
        <v>72</v>
      </c>
      <c r="N1892" t="s">
        <v>150</v>
      </c>
      <c r="O1892" t="s">
        <v>150</v>
      </c>
      <c r="P1892">
        <v>5</v>
      </c>
      <c r="Q1892" t="s">
        <v>37</v>
      </c>
      <c r="R1892" t="s">
        <v>38</v>
      </c>
      <c r="S1892" t="str">
        <f t="shared" si="29"/>
        <v>Adult</v>
      </c>
    </row>
    <row r="1893" spans="1:19" x14ac:dyDescent="0.3">
      <c r="A1893">
        <v>1892</v>
      </c>
      <c r="B1893">
        <v>69</v>
      </c>
      <c r="C1893" t="s">
        <v>17</v>
      </c>
      <c r="D1893" t="s">
        <v>104</v>
      </c>
      <c r="E1893" t="s">
        <v>65</v>
      </c>
      <c r="F1893">
        <v>74</v>
      </c>
      <c r="G1893" t="s">
        <v>80</v>
      </c>
      <c r="H1893" t="s">
        <v>42</v>
      </c>
      <c r="I1893" t="s">
        <v>22</v>
      </c>
      <c r="J1893" t="s">
        <v>51</v>
      </c>
      <c r="K1893">
        <v>2.6</v>
      </c>
      <c r="L1893" t="s">
        <v>150</v>
      </c>
      <c r="M1893" t="s">
        <v>43</v>
      </c>
      <c r="N1893" t="s">
        <v>150</v>
      </c>
      <c r="O1893" t="s">
        <v>150</v>
      </c>
      <c r="P1893">
        <v>48</v>
      </c>
      <c r="Q1893" t="s">
        <v>84</v>
      </c>
      <c r="R1893" t="s">
        <v>56</v>
      </c>
      <c r="S1893" t="str">
        <f t="shared" si="29"/>
        <v>Senior</v>
      </c>
    </row>
    <row r="1894" spans="1:19" x14ac:dyDescent="0.3">
      <c r="A1894">
        <v>1893</v>
      </c>
      <c r="B1894">
        <v>39</v>
      </c>
      <c r="C1894" t="s">
        <v>17</v>
      </c>
      <c r="D1894" t="s">
        <v>100</v>
      </c>
      <c r="E1894" t="s">
        <v>61</v>
      </c>
      <c r="F1894">
        <v>30</v>
      </c>
      <c r="G1894" t="s">
        <v>97</v>
      </c>
      <c r="H1894" t="s">
        <v>42</v>
      </c>
      <c r="I1894" t="s">
        <v>142</v>
      </c>
      <c r="J1894" t="s">
        <v>55</v>
      </c>
      <c r="K1894">
        <v>4.5999999999999996</v>
      </c>
      <c r="L1894" t="s">
        <v>150</v>
      </c>
      <c r="M1894" t="s">
        <v>68</v>
      </c>
      <c r="N1894" t="s">
        <v>150</v>
      </c>
      <c r="O1894" t="s">
        <v>150</v>
      </c>
      <c r="P1894">
        <v>12</v>
      </c>
      <c r="Q1894" t="s">
        <v>26</v>
      </c>
      <c r="R1894" t="s">
        <v>38</v>
      </c>
      <c r="S1894" t="str">
        <f t="shared" si="29"/>
        <v>Adult</v>
      </c>
    </row>
    <row r="1895" spans="1:19" x14ac:dyDescent="0.3">
      <c r="A1895">
        <v>1894</v>
      </c>
      <c r="B1895">
        <v>28</v>
      </c>
      <c r="C1895" t="s">
        <v>17</v>
      </c>
      <c r="D1895" t="s">
        <v>79</v>
      </c>
      <c r="E1895" t="s">
        <v>19</v>
      </c>
      <c r="F1895">
        <v>20</v>
      </c>
      <c r="G1895" t="s">
        <v>77</v>
      </c>
      <c r="H1895" t="s">
        <v>21</v>
      </c>
      <c r="I1895" t="s">
        <v>106</v>
      </c>
      <c r="J1895" t="s">
        <v>51</v>
      </c>
      <c r="K1895">
        <v>3.7</v>
      </c>
      <c r="L1895" t="s">
        <v>150</v>
      </c>
      <c r="M1895" t="s">
        <v>25</v>
      </c>
      <c r="N1895" t="s">
        <v>150</v>
      </c>
      <c r="O1895" t="s">
        <v>150</v>
      </c>
      <c r="P1895">
        <v>10</v>
      </c>
      <c r="Q1895" t="s">
        <v>44</v>
      </c>
      <c r="R1895" t="s">
        <v>27</v>
      </c>
      <c r="S1895" t="str">
        <f t="shared" si="29"/>
        <v>Adult</v>
      </c>
    </row>
    <row r="1896" spans="1:19" x14ac:dyDescent="0.3">
      <c r="A1896">
        <v>1895</v>
      </c>
      <c r="B1896">
        <v>42</v>
      </c>
      <c r="C1896" t="s">
        <v>17</v>
      </c>
      <c r="D1896" t="s">
        <v>102</v>
      </c>
      <c r="E1896" t="s">
        <v>19</v>
      </c>
      <c r="F1896">
        <v>90</v>
      </c>
      <c r="G1896" t="s">
        <v>115</v>
      </c>
      <c r="H1896" t="s">
        <v>42</v>
      </c>
      <c r="I1896" t="s">
        <v>71</v>
      </c>
      <c r="J1896" t="s">
        <v>55</v>
      </c>
      <c r="K1896">
        <v>2.5</v>
      </c>
      <c r="L1896" t="s">
        <v>150</v>
      </c>
      <c r="M1896" t="s">
        <v>36</v>
      </c>
      <c r="N1896" t="s">
        <v>150</v>
      </c>
      <c r="O1896" t="s">
        <v>150</v>
      </c>
      <c r="P1896">
        <v>48</v>
      </c>
      <c r="Q1896" t="s">
        <v>84</v>
      </c>
      <c r="R1896" t="s">
        <v>74</v>
      </c>
      <c r="S1896" t="str">
        <f t="shared" si="29"/>
        <v>Adult</v>
      </c>
    </row>
    <row r="1897" spans="1:19" x14ac:dyDescent="0.3">
      <c r="A1897">
        <v>1896</v>
      </c>
      <c r="B1897">
        <v>31</v>
      </c>
      <c r="C1897" t="s">
        <v>17</v>
      </c>
      <c r="D1897" t="s">
        <v>32</v>
      </c>
      <c r="E1897" t="s">
        <v>19</v>
      </c>
      <c r="F1897">
        <v>61</v>
      </c>
      <c r="G1897" t="s">
        <v>147</v>
      </c>
      <c r="H1897" t="s">
        <v>21</v>
      </c>
      <c r="I1897" t="s">
        <v>124</v>
      </c>
      <c r="J1897" t="s">
        <v>55</v>
      </c>
      <c r="K1897">
        <v>4.5</v>
      </c>
      <c r="L1897" t="s">
        <v>150</v>
      </c>
      <c r="M1897" t="s">
        <v>25</v>
      </c>
      <c r="N1897" t="s">
        <v>150</v>
      </c>
      <c r="O1897" t="s">
        <v>150</v>
      </c>
      <c r="P1897">
        <v>3</v>
      </c>
      <c r="Q1897" t="s">
        <v>84</v>
      </c>
      <c r="R1897" t="s">
        <v>86</v>
      </c>
      <c r="S1897" t="str">
        <f t="shared" si="29"/>
        <v>Adult</v>
      </c>
    </row>
    <row r="1898" spans="1:19" x14ac:dyDescent="0.3">
      <c r="A1898">
        <v>1897</v>
      </c>
      <c r="B1898">
        <v>57</v>
      </c>
      <c r="C1898" t="s">
        <v>17</v>
      </c>
      <c r="D1898" t="s">
        <v>39</v>
      </c>
      <c r="E1898" t="s">
        <v>40</v>
      </c>
      <c r="F1898">
        <v>51</v>
      </c>
      <c r="G1898" t="s">
        <v>105</v>
      </c>
      <c r="H1898" t="s">
        <v>42</v>
      </c>
      <c r="I1898" t="s">
        <v>78</v>
      </c>
      <c r="J1898" t="s">
        <v>55</v>
      </c>
      <c r="K1898">
        <v>2.9</v>
      </c>
      <c r="L1898" t="s">
        <v>150</v>
      </c>
      <c r="M1898" t="s">
        <v>52</v>
      </c>
      <c r="N1898" t="s">
        <v>150</v>
      </c>
      <c r="O1898" t="s">
        <v>150</v>
      </c>
      <c r="P1898">
        <v>19</v>
      </c>
      <c r="Q1898" t="s">
        <v>26</v>
      </c>
      <c r="R1898" t="s">
        <v>86</v>
      </c>
      <c r="S1898" t="str">
        <f t="shared" si="29"/>
        <v>Senior</v>
      </c>
    </row>
    <row r="1899" spans="1:19" x14ac:dyDescent="0.3">
      <c r="A1899">
        <v>1898</v>
      </c>
      <c r="B1899">
        <v>53</v>
      </c>
      <c r="C1899" t="s">
        <v>17</v>
      </c>
      <c r="D1899" t="s">
        <v>87</v>
      </c>
      <c r="E1899" t="s">
        <v>65</v>
      </c>
      <c r="F1899">
        <v>97</v>
      </c>
      <c r="G1899" t="s">
        <v>118</v>
      </c>
      <c r="H1899" t="s">
        <v>21</v>
      </c>
      <c r="I1899" t="s">
        <v>83</v>
      </c>
      <c r="J1899" t="s">
        <v>23</v>
      </c>
      <c r="K1899">
        <v>2.9</v>
      </c>
      <c r="L1899" t="s">
        <v>150</v>
      </c>
      <c r="M1899" t="s">
        <v>36</v>
      </c>
      <c r="N1899" t="s">
        <v>150</v>
      </c>
      <c r="O1899" t="s">
        <v>150</v>
      </c>
      <c r="P1899">
        <v>11</v>
      </c>
      <c r="Q1899" t="s">
        <v>84</v>
      </c>
      <c r="R1899" t="s">
        <v>27</v>
      </c>
      <c r="S1899" t="str">
        <f t="shared" si="29"/>
        <v>Senior</v>
      </c>
    </row>
    <row r="1900" spans="1:19" x14ac:dyDescent="0.3">
      <c r="A1900">
        <v>1899</v>
      </c>
      <c r="B1900">
        <v>59</v>
      </c>
      <c r="C1900" t="s">
        <v>17</v>
      </c>
      <c r="D1900" t="s">
        <v>93</v>
      </c>
      <c r="E1900" t="s">
        <v>19</v>
      </c>
      <c r="F1900">
        <v>97</v>
      </c>
      <c r="G1900" t="s">
        <v>103</v>
      </c>
      <c r="H1900" t="s">
        <v>21</v>
      </c>
      <c r="I1900" t="s">
        <v>134</v>
      </c>
      <c r="J1900" t="s">
        <v>55</v>
      </c>
      <c r="K1900">
        <v>3.5</v>
      </c>
      <c r="L1900" t="s">
        <v>150</v>
      </c>
      <c r="M1900" t="s">
        <v>43</v>
      </c>
      <c r="N1900" t="s">
        <v>150</v>
      </c>
      <c r="O1900" t="s">
        <v>150</v>
      </c>
      <c r="P1900">
        <v>25</v>
      </c>
      <c r="Q1900" t="s">
        <v>26</v>
      </c>
      <c r="R1900" t="s">
        <v>86</v>
      </c>
      <c r="S1900" t="str">
        <f t="shared" si="29"/>
        <v>Senior</v>
      </c>
    </row>
    <row r="1901" spans="1:19" x14ac:dyDescent="0.3">
      <c r="A1901">
        <v>1900</v>
      </c>
      <c r="B1901">
        <v>32</v>
      </c>
      <c r="C1901" t="s">
        <v>17</v>
      </c>
      <c r="D1901" t="s">
        <v>57</v>
      </c>
      <c r="E1901" t="s">
        <v>19</v>
      </c>
      <c r="F1901">
        <v>40</v>
      </c>
      <c r="G1901" t="s">
        <v>82</v>
      </c>
      <c r="H1901" t="s">
        <v>21</v>
      </c>
      <c r="I1901" t="s">
        <v>30</v>
      </c>
      <c r="J1901" t="s">
        <v>23</v>
      </c>
      <c r="K1901">
        <v>4.2</v>
      </c>
      <c r="L1901" t="s">
        <v>150</v>
      </c>
      <c r="M1901" t="s">
        <v>72</v>
      </c>
      <c r="N1901" t="s">
        <v>150</v>
      </c>
      <c r="O1901" t="s">
        <v>150</v>
      </c>
      <c r="P1901">
        <v>42</v>
      </c>
      <c r="Q1901" t="s">
        <v>44</v>
      </c>
      <c r="R1901" t="s">
        <v>38</v>
      </c>
      <c r="S1901" t="str">
        <f t="shared" si="29"/>
        <v>Adult</v>
      </c>
    </row>
    <row r="1902" spans="1:19" x14ac:dyDescent="0.3">
      <c r="A1902">
        <v>1901</v>
      </c>
      <c r="B1902">
        <v>65</v>
      </c>
      <c r="C1902" t="s">
        <v>17</v>
      </c>
      <c r="D1902" t="s">
        <v>104</v>
      </c>
      <c r="E1902" t="s">
        <v>65</v>
      </c>
      <c r="F1902">
        <v>85</v>
      </c>
      <c r="G1902" t="s">
        <v>144</v>
      </c>
      <c r="H1902" t="s">
        <v>34</v>
      </c>
      <c r="I1902" t="s">
        <v>142</v>
      </c>
      <c r="J1902" t="s">
        <v>51</v>
      </c>
      <c r="K1902">
        <v>3.3</v>
      </c>
      <c r="L1902" t="s">
        <v>150</v>
      </c>
      <c r="M1902" t="s">
        <v>36</v>
      </c>
      <c r="N1902" t="s">
        <v>150</v>
      </c>
      <c r="O1902" t="s">
        <v>150</v>
      </c>
      <c r="P1902">
        <v>34</v>
      </c>
      <c r="Q1902" t="s">
        <v>31</v>
      </c>
      <c r="R1902" t="s">
        <v>56</v>
      </c>
      <c r="S1902" t="str">
        <f t="shared" si="29"/>
        <v>Senior</v>
      </c>
    </row>
    <row r="1903" spans="1:19" x14ac:dyDescent="0.3">
      <c r="A1903">
        <v>1902</v>
      </c>
      <c r="B1903">
        <v>56</v>
      </c>
      <c r="C1903" t="s">
        <v>17</v>
      </c>
      <c r="D1903" t="s">
        <v>123</v>
      </c>
      <c r="E1903" t="s">
        <v>19</v>
      </c>
      <c r="F1903">
        <v>76</v>
      </c>
      <c r="G1903" t="s">
        <v>115</v>
      </c>
      <c r="H1903" t="s">
        <v>34</v>
      </c>
      <c r="I1903" t="s">
        <v>116</v>
      </c>
      <c r="J1903" t="s">
        <v>23</v>
      </c>
      <c r="K1903">
        <v>3.9</v>
      </c>
      <c r="L1903" t="s">
        <v>150</v>
      </c>
      <c r="M1903" t="s">
        <v>72</v>
      </c>
      <c r="N1903" t="s">
        <v>150</v>
      </c>
      <c r="O1903" t="s">
        <v>150</v>
      </c>
      <c r="P1903">
        <v>50</v>
      </c>
      <c r="Q1903" t="s">
        <v>31</v>
      </c>
      <c r="R1903" t="s">
        <v>56</v>
      </c>
      <c r="S1903" t="str">
        <f t="shared" si="29"/>
        <v>Senior</v>
      </c>
    </row>
    <row r="1904" spans="1:19" x14ac:dyDescent="0.3">
      <c r="A1904">
        <v>1903</v>
      </c>
      <c r="B1904">
        <v>31</v>
      </c>
      <c r="C1904" t="s">
        <v>17</v>
      </c>
      <c r="D1904" t="s">
        <v>39</v>
      </c>
      <c r="E1904" t="s">
        <v>40</v>
      </c>
      <c r="F1904">
        <v>22</v>
      </c>
      <c r="G1904" t="s">
        <v>128</v>
      </c>
      <c r="H1904" t="s">
        <v>34</v>
      </c>
      <c r="I1904" t="s">
        <v>76</v>
      </c>
      <c r="J1904" t="s">
        <v>35</v>
      </c>
      <c r="K1904">
        <v>5</v>
      </c>
      <c r="L1904" t="s">
        <v>150</v>
      </c>
      <c r="M1904" t="s">
        <v>72</v>
      </c>
      <c r="N1904" t="s">
        <v>150</v>
      </c>
      <c r="O1904" t="s">
        <v>150</v>
      </c>
      <c r="P1904">
        <v>21</v>
      </c>
      <c r="Q1904" t="s">
        <v>26</v>
      </c>
      <c r="R1904" t="s">
        <v>86</v>
      </c>
      <c r="S1904" t="str">
        <f t="shared" si="29"/>
        <v>Adult</v>
      </c>
    </row>
    <row r="1905" spans="1:19" x14ac:dyDescent="0.3">
      <c r="A1905">
        <v>1904</v>
      </c>
      <c r="B1905">
        <v>59</v>
      </c>
      <c r="C1905" t="s">
        <v>17</v>
      </c>
      <c r="D1905" t="s">
        <v>93</v>
      </c>
      <c r="E1905" t="s">
        <v>19</v>
      </c>
      <c r="F1905">
        <v>63</v>
      </c>
      <c r="G1905" t="s">
        <v>96</v>
      </c>
      <c r="H1905" t="s">
        <v>42</v>
      </c>
      <c r="I1905" t="s">
        <v>78</v>
      </c>
      <c r="J1905" t="s">
        <v>51</v>
      </c>
      <c r="K1905">
        <v>3.3</v>
      </c>
      <c r="L1905" t="s">
        <v>150</v>
      </c>
      <c r="M1905" t="s">
        <v>52</v>
      </c>
      <c r="N1905" t="s">
        <v>150</v>
      </c>
      <c r="O1905" t="s">
        <v>150</v>
      </c>
      <c r="P1905">
        <v>37</v>
      </c>
      <c r="Q1905" t="s">
        <v>73</v>
      </c>
      <c r="R1905" t="s">
        <v>38</v>
      </c>
      <c r="S1905" t="str">
        <f t="shared" si="29"/>
        <v>Senior</v>
      </c>
    </row>
    <row r="1906" spans="1:19" x14ac:dyDescent="0.3">
      <c r="A1906">
        <v>1905</v>
      </c>
      <c r="B1906">
        <v>22</v>
      </c>
      <c r="C1906" t="s">
        <v>17</v>
      </c>
      <c r="D1906" t="s">
        <v>111</v>
      </c>
      <c r="E1906" t="s">
        <v>19</v>
      </c>
      <c r="F1906">
        <v>71</v>
      </c>
      <c r="G1906" t="s">
        <v>105</v>
      </c>
      <c r="H1906" t="s">
        <v>34</v>
      </c>
      <c r="I1906" t="s">
        <v>63</v>
      </c>
      <c r="J1906" t="s">
        <v>35</v>
      </c>
      <c r="K1906">
        <v>4.2</v>
      </c>
      <c r="L1906" t="s">
        <v>150</v>
      </c>
      <c r="M1906" t="s">
        <v>36</v>
      </c>
      <c r="N1906" t="s">
        <v>150</v>
      </c>
      <c r="O1906" t="s">
        <v>150</v>
      </c>
      <c r="P1906">
        <v>46</v>
      </c>
      <c r="Q1906" t="s">
        <v>31</v>
      </c>
      <c r="R1906" t="s">
        <v>86</v>
      </c>
      <c r="S1906" t="str">
        <f t="shared" si="29"/>
        <v>Adult</v>
      </c>
    </row>
    <row r="1907" spans="1:19" x14ac:dyDescent="0.3">
      <c r="A1907">
        <v>1906</v>
      </c>
      <c r="B1907">
        <v>47</v>
      </c>
      <c r="C1907" t="s">
        <v>17</v>
      </c>
      <c r="D1907" t="s">
        <v>135</v>
      </c>
      <c r="E1907" t="s">
        <v>40</v>
      </c>
      <c r="F1907">
        <v>35</v>
      </c>
      <c r="G1907" t="s">
        <v>133</v>
      </c>
      <c r="H1907" t="s">
        <v>42</v>
      </c>
      <c r="I1907" t="s">
        <v>83</v>
      </c>
      <c r="J1907" t="s">
        <v>51</v>
      </c>
      <c r="K1907">
        <v>4.9000000000000004</v>
      </c>
      <c r="L1907" t="s">
        <v>150</v>
      </c>
      <c r="M1907" t="s">
        <v>68</v>
      </c>
      <c r="N1907" t="s">
        <v>150</v>
      </c>
      <c r="O1907" t="s">
        <v>150</v>
      </c>
      <c r="P1907">
        <v>14</v>
      </c>
      <c r="Q1907" t="s">
        <v>73</v>
      </c>
      <c r="R1907" t="s">
        <v>27</v>
      </c>
      <c r="S1907" t="str">
        <f t="shared" si="29"/>
        <v>Adult</v>
      </c>
    </row>
    <row r="1908" spans="1:19" x14ac:dyDescent="0.3">
      <c r="A1908">
        <v>1907</v>
      </c>
      <c r="B1908">
        <v>23</v>
      </c>
      <c r="C1908" t="s">
        <v>17</v>
      </c>
      <c r="D1908" t="s">
        <v>130</v>
      </c>
      <c r="E1908" t="s">
        <v>65</v>
      </c>
      <c r="F1908">
        <v>30</v>
      </c>
      <c r="G1908" t="s">
        <v>127</v>
      </c>
      <c r="H1908" t="s">
        <v>42</v>
      </c>
      <c r="I1908" t="s">
        <v>94</v>
      </c>
      <c r="J1908" t="s">
        <v>35</v>
      </c>
      <c r="K1908">
        <v>4.5999999999999996</v>
      </c>
      <c r="L1908" t="s">
        <v>150</v>
      </c>
      <c r="M1908" t="s">
        <v>68</v>
      </c>
      <c r="N1908" t="s">
        <v>150</v>
      </c>
      <c r="O1908" t="s">
        <v>150</v>
      </c>
      <c r="P1908">
        <v>24</v>
      </c>
      <c r="Q1908" t="s">
        <v>44</v>
      </c>
      <c r="R1908" t="s">
        <v>27</v>
      </c>
      <c r="S1908" t="str">
        <f t="shared" si="29"/>
        <v>Adult</v>
      </c>
    </row>
    <row r="1909" spans="1:19" x14ac:dyDescent="0.3">
      <c r="A1909">
        <v>1908</v>
      </c>
      <c r="B1909">
        <v>69</v>
      </c>
      <c r="C1909" t="s">
        <v>17</v>
      </c>
      <c r="D1909" t="s">
        <v>85</v>
      </c>
      <c r="E1909" t="s">
        <v>19</v>
      </c>
      <c r="F1909">
        <v>74</v>
      </c>
      <c r="G1909" t="s">
        <v>128</v>
      </c>
      <c r="H1909" t="s">
        <v>21</v>
      </c>
      <c r="I1909" t="s">
        <v>119</v>
      </c>
      <c r="J1909" t="s">
        <v>55</v>
      </c>
      <c r="K1909">
        <v>4.8</v>
      </c>
      <c r="L1909" t="s">
        <v>150</v>
      </c>
      <c r="M1909" t="s">
        <v>72</v>
      </c>
      <c r="N1909" t="s">
        <v>150</v>
      </c>
      <c r="O1909" t="s">
        <v>150</v>
      </c>
      <c r="P1909">
        <v>36</v>
      </c>
      <c r="Q1909" t="s">
        <v>37</v>
      </c>
      <c r="R1909" t="s">
        <v>95</v>
      </c>
      <c r="S1909" t="str">
        <f t="shared" si="29"/>
        <v>Senior</v>
      </c>
    </row>
    <row r="1910" spans="1:19" x14ac:dyDescent="0.3">
      <c r="A1910">
        <v>1909</v>
      </c>
      <c r="B1910">
        <v>18</v>
      </c>
      <c r="C1910" t="s">
        <v>17</v>
      </c>
      <c r="D1910" t="s">
        <v>117</v>
      </c>
      <c r="E1910" t="s">
        <v>65</v>
      </c>
      <c r="F1910">
        <v>71</v>
      </c>
      <c r="G1910" t="s">
        <v>140</v>
      </c>
      <c r="H1910" t="s">
        <v>90</v>
      </c>
      <c r="I1910" t="s">
        <v>59</v>
      </c>
      <c r="J1910" t="s">
        <v>23</v>
      </c>
      <c r="K1910">
        <v>2.7</v>
      </c>
      <c r="L1910" t="s">
        <v>150</v>
      </c>
      <c r="M1910" t="s">
        <v>43</v>
      </c>
      <c r="N1910" t="s">
        <v>150</v>
      </c>
      <c r="O1910" t="s">
        <v>150</v>
      </c>
      <c r="P1910">
        <v>19</v>
      </c>
      <c r="Q1910" t="s">
        <v>84</v>
      </c>
      <c r="R1910" t="s">
        <v>74</v>
      </c>
      <c r="S1910" t="str">
        <f t="shared" si="29"/>
        <v>Teenager</v>
      </c>
    </row>
    <row r="1911" spans="1:19" x14ac:dyDescent="0.3">
      <c r="A1911">
        <v>1910</v>
      </c>
      <c r="B1911">
        <v>50</v>
      </c>
      <c r="C1911" t="s">
        <v>17</v>
      </c>
      <c r="D1911" t="s">
        <v>28</v>
      </c>
      <c r="E1911" t="s">
        <v>19</v>
      </c>
      <c r="F1911">
        <v>84</v>
      </c>
      <c r="G1911" t="s">
        <v>20</v>
      </c>
      <c r="H1911" t="s">
        <v>34</v>
      </c>
      <c r="I1911" t="s">
        <v>92</v>
      </c>
      <c r="J1911" t="s">
        <v>35</v>
      </c>
      <c r="K1911">
        <v>4.3</v>
      </c>
      <c r="L1911" t="s">
        <v>150</v>
      </c>
      <c r="M1911" t="s">
        <v>72</v>
      </c>
      <c r="N1911" t="s">
        <v>150</v>
      </c>
      <c r="O1911" t="s">
        <v>150</v>
      </c>
      <c r="P1911">
        <v>12</v>
      </c>
      <c r="Q1911" t="s">
        <v>37</v>
      </c>
      <c r="R1911" t="s">
        <v>86</v>
      </c>
      <c r="S1911" t="str">
        <f t="shared" si="29"/>
        <v>Adult</v>
      </c>
    </row>
    <row r="1912" spans="1:19" x14ac:dyDescent="0.3">
      <c r="A1912">
        <v>1911</v>
      </c>
      <c r="B1912">
        <v>29</v>
      </c>
      <c r="C1912" t="s">
        <v>17</v>
      </c>
      <c r="D1912" t="s">
        <v>39</v>
      </c>
      <c r="E1912" t="s">
        <v>40</v>
      </c>
      <c r="F1912">
        <v>38</v>
      </c>
      <c r="G1912" t="s">
        <v>82</v>
      </c>
      <c r="H1912" t="s">
        <v>34</v>
      </c>
      <c r="I1912" t="s">
        <v>132</v>
      </c>
      <c r="J1912" t="s">
        <v>55</v>
      </c>
      <c r="K1912">
        <v>3.8</v>
      </c>
      <c r="L1912" t="s">
        <v>150</v>
      </c>
      <c r="M1912" t="s">
        <v>25</v>
      </c>
      <c r="N1912" t="s">
        <v>150</v>
      </c>
      <c r="O1912" t="s">
        <v>150</v>
      </c>
      <c r="P1912">
        <v>13</v>
      </c>
      <c r="Q1912" t="s">
        <v>84</v>
      </c>
      <c r="R1912" t="s">
        <v>56</v>
      </c>
      <c r="S1912" t="str">
        <f t="shared" si="29"/>
        <v>Adult</v>
      </c>
    </row>
    <row r="1913" spans="1:19" x14ac:dyDescent="0.3">
      <c r="A1913">
        <v>1912</v>
      </c>
      <c r="B1913">
        <v>65</v>
      </c>
      <c r="C1913" t="s">
        <v>17</v>
      </c>
      <c r="D1913" t="s">
        <v>104</v>
      </c>
      <c r="E1913" t="s">
        <v>65</v>
      </c>
      <c r="F1913">
        <v>81</v>
      </c>
      <c r="G1913" t="s">
        <v>115</v>
      </c>
      <c r="H1913" t="s">
        <v>42</v>
      </c>
      <c r="I1913" t="s">
        <v>22</v>
      </c>
      <c r="J1913" t="s">
        <v>35</v>
      </c>
      <c r="K1913">
        <v>4.9000000000000004</v>
      </c>
      <c r="L1913" t="s">
        <v>150</v>
      </c>
      <c r="M1913" t="s">
        <v>25</v>
      </c>
      <c r="N1913" t="s">
        <v>150</v>
      </c>
      <c r="O1913" t="s">
        <v>150</v>
      </c>
      <c r="P1913">
        <v>32</v>
      </c>
      <c r="Q1913" t="s">
        <v>84</v>
      </c>
      <c r="R1913" t="s">
        <v>74</v>
      </c>
      <c r="S1913" t="str">
        <f t="shared" si="29"/>
        <v>Senior</v>
      </c>
    </row>
    <row r="1914" spans="1:19" x14ac:dyDescent="0.3">
      <c r="A1914">
        <v>1913</v>
      </c>
      <c r="B1914">
        <v>29</v>
      </c>
      <c r="C1914" t="s">
        <v>17</v>
      </c>
      <c r="D1914" t="s">
        <v>28</v>
      </c>
      <c r="E1914" t="s">
        <v>19</v>
      </c>
      <c r="F1914">
        <v>56</v>
      </c>
      <c r="G1914" t="s">
        <v>110</v>
      </c>
      <c r="H1914" t="s">
        <v>34</v>
      </c>
      <c r="I1914" t="s">
        <v>59</v>
      </c>
      <c r="J1914" t="s">
        <v>23</v>
      </c>
      <c r="K1914">
        <v>3.4</v>
      </c>
      <c r="L1914" t="s">
        <v>150</v>
      </c>
      <c r="M1914" t="s">
        <v>68</v>
      </c>
      <c r="N1914" t="s">
        <v>150</v>
      </c>
      <c r="O1914" t="s">
        <v>150</v>
      </c>
      <c r="P1914">
        <v>5</v>
      </c>
      <c r="Q1914" t="s">
        <v>37</v>
      </c>
      <c r="R1914" t="s">
        <v>74</v>
      </c>
      <c r="S1914" t="str">
        <f t="shared" si="29"/>
        <v>Adult</v>
      </c>
    </row>
    <row r="1915" spans="1:19" x14ac:dyDescent="0.3">
      <c r="A1915">
        <v>1914</v>
      </c>
      <c r="B1915">
        <v>49</v>
      </c>
      <c r="C1915" t="s">
        <v>17</v>
      </c>
      <c r="D1915" t="s">
        <v>85</v>
      </c>
      <c r="E1915" t="s">
        <v>19</v>
      </c>
      <c r="F1915">
        <v>48</v>
      </c>
      <c r="G1915" t="s">
        <v>20</v>
      </c>
      <c r="H1915" t="s">
        <v>42</v>
      </c>
      <c r="I1915" t="s">
        <v>98</v>
      </c>
      <c r="J1915" t="s">
        <v>23</v>
      </c>
      <c r="K1915">
        <v>3.6</v>
      </c>
      <c r="L1915" t="s">
        <v>150</v>
      </c>
      <c r="M1915" t="s">
        <v>25</v>
      </c>
      <c r="N1915" t="s">
        <v>150</v>
      </c>
      <c r="O1915" t="s">
        <v>150</v>
      </c>
      <c r="P1915">
        <v>29</v>
      </c>
      <c r="Q1915" t="s">
        <v>31</v>
      </c>
      <c r="R1915" t="s">
        <v>47</v>
      </c>
      <c r="S1915" t="str">
        <f t="shared" si="29"/>
        <v>Adult</v>
      </c>
    </row>
    <row r="1916" spans="1:19" x14ac:dyDescent="0.3">
      <c r="A1916">
        <v>1915</v>
      </c>
      <c r="B1916">
        <v>28</v>
      </c>
      <c r="C1916" t="s">
        <v>17</v>
      </c>
      <c r="D1916" t="s">
        <v>57</v>
      </c>
      <c r="E1916" t="s">
        <v>19</v>
      </c>
      <c r="F1916">
        <v>97</v>
      </c>
      <c r="G1916" t="s">
        <v>118</v>
      </c>
      <c r="H1916" t="s">
        <v>21</v>
      </c>
      <c r="I1916" t="s">
        <v>94</v>
      </c>
      <c r="J1916" t="s">
        <v>55</v>
      </c>
      <c r="K1916">
        <v>3.4</v>
      </c>
      <c r="L1916" t="s">
        <v>150</v>
      </c>
      <c r="M1916" t="s">
        <v>52</v>
      </c>
      <c r="N1916" t="s">
        <v>150</v>
      </c>
      <c r="O1916" t="s">
        <v>150</v>
      </c>
      <c r="P1916">
        <v>40</v>
      </c>
      <c r="Q1916" t="s">
        <v>37</v>
      </c>
      <c r="R1916" t="s">
        <v>27</v>
      </c>
      <c r="S1916" t="str">
        <f t="shared" si="29"/>
        <v>Adult</v>
      </c>
    </row>
    <row r="1917" spans="1:19" x14ac:dyDescent="0.3">
      <c r="A1917">
        <v>1916</v>
      </c>
      <c r="B1917">
        <v>51</v>
      </c>
      <c r="C1917" t="s">
        <v>17</v>
      </c>
      <c r="D1917" t="s">
        <v>130</v>
      </c>
      <c r="E1917" t="s">
        <v>65</v>
      </c>
      <c r="F1917">
        <v>74</v>
      </c>
      <c r="G1917" t="s">
        <v>88</v>
      </c>
      <c r="H1917" t="s">
        <v>42</v>
      </c>
      <c r="I1917" t="s">
        <v>134</v>
      </c>
      <c r="J1917" t="s">
        <v>55</v>
      </c>
      <c r="K1917">
        <v>4.7</v>
      </c>
      <c r="L1917" t="s">
        <v>150</v>
      </c>
      <c r="M1917" t="s">
        <v>68</v>
      </c>
      <c r="N1917" t="s">
        <v>150</v>
      </c>
      <c r="O1917" t="s">
        <v>150</v>
      </c>
      <c r="P1917">
        <v>44</v>
      </c>
      <c r="Q1917" t="s">
        <v>31</v>
      </c>
      <c r="R1917" t="s">
        <v>38</v>
      </c>
      <c r="S1917" t="str">
        <f t="shared" si="29"/>
        <v>Senior</v>
      </c>
    </row>
    <row r="1918" spans="1:19" x14ac:dyDescent="0.3">
      <c r="A1918">
        <v>1917</v>
      </c>
      <c r="B1918">
        <v>26</v>
      </c>
      <c r="C1918" t="s">
        <v>17</v>
      </c>
      <c r="D1918" t="s">
        <v>102</v>
      </c>
      <c r="E1918" t="s">
        <v>19</v>
      </c>
      <c r="F1918">
        <v>50</v>
      </c>
      <c r="G1918" t="s">
        <v>137</v>
      </c>
      <c r="H1918" t="s">
        <v>34</v>
      </c>
      <c r="I1918" t="s">
        <v>116</v>
      </c>
      <c r="J1918" t="s">
        <v>23</v>
      </c>
      <c r="K1918">
        <v>3</v>
      </c>
      <c r="L1918" t="s">
        <v>150</v>
      </c>
      <c r="M1918" t="s">
        <v>43</v>
      </c>
      <c r="N1918" t="s">
        <v>150</v>
      </c>
      <c r="O1918" t="s">
        <v>150</v>
      </c>
      <c r="P1918">
        <v>3</v>
      </c>
      <c r="Q1918" t="s">
        <v>84</v>
      </c>
      <c r="R1918" t="s">
        <v>74</v>
      </c>
      <c r="S1918" t="str">
        <f t="shared" si="29"/>
        <v>Adult</v>
      </c>
    </row>
    <row r="1919" spans="1:19" x14ac:dyDescent="0.3">
      <c r="A1919">
        <v>1918</v>
      </c>
      <c r="B1919">
        <v>38</v>
      </c>
      <c r="C1919" t="s">
        <v>17</v>
      </c>
      <c r="D1919" t="s">
        <v>85</v>
      </c>
      <c r="E1919" t="s">
        <v>19</v>
      </c>
      <c r="F1919">
        <v>71</v>
      </c>
      <c r="G1919" t="s">
        <v>75</v>
      </c>
      <c r="H1919" t="s">
        <v>21</v>
      </c>
      <c r="I1919" t="s">
        <v>92</v>
      </c>
      <c r="J1919" t="s">
        <v>23</v>
      </c>
      <c r="K1919">
        <v>3.4</v>
      </c>
      <c r="L1919" t="s">
        <v>150</v>
      </c>
      <c r="M1919" t="s">
        <v>36</v>
      </c>
      <c r="N1919" t="s">
        <v>150</v>
      </c>
      <c r="O1919" t="s">
        <v>150</v>
      </c>
      <c r="P1919">
        <v>35</v>
      </c>
      <c r="Q1919" t="s">
        <v>44</v>
      </c>
      <c r="R1919" t="s">
        <v>74</v>
      </c>
      <c r="S1919" t="str">
        <f t="shared" si="29"/>
        <v>Adult</v>
      </c>
    </row>
    <row r="1920" spans="1:19" x14ac:dyDescent="0.3">
      <c r="A1920">
        <v>1919</v>
      </c>
      <c r="B1920">
        <v>35</v>
      </c>
      <c r="C1920" t="s">
        <v>17</v>
      </c>
      <c r="D1920" t="s">
        <v>85</v>
      </c>
      <c r="E1920" t="s">
        <v>19</v>
      </c>
      <c r="F1920">
        <v>33</v>
      </c>
      <c r="G1920" t="s">
        <v>133</v>
      </c>
      <c r="H1920" t="s">
        <v>34</v>
      </c>
      <c r="I1920" t="s">
        <v>71</v>
      </c>
      <c r="J1920" t="s">
        <v>51</v>
      </c>
      <c r="K1920">
        <v>4.5999999999999996</v>
      </c>
      <c r="L1920" t="s">
        <v>150</v>
      </c>
      <c r="M1920" t="s">
        <v>52</v>
      </c>
      <c r="N1920" t="s">
        <v>150</v>
      </c>
      <c r="O1920" t="s">
        <v>150</v>
      </c>
      <c r="P1920">
        <v>33</v>
      </c>
      <c r="Q1920" t="s">
        <v>84</v>
      </c>
      <c r="R1920" t="s">
        <v>86</v>
      </c>
      <c r="S1920" t="str">
        <f t="shared" si="29"/>
        <v>Adult</v>
      </c>
    </row>
    <row r="1921" spans="1:19" x14ac:dyDescent="0.3">
      <c r="A1921">
        <v>1920</v>
      </c>
      <c r="B1921">
        <v>34</v>
      </c>
      <c r="C1921" t="s">
        <v>17</v>
      </c>
      <c r="D1921" t="s">
        <v>130</v>
      </c>
      <c r="E1921" t="s">
        <v>65</v>
      </c>
      <c r="F1921">
        <v>56</v>
      </c>
      <c r="G1921" t="s">
        <v>139</v>
      </c>
      <c r="H1921" t="s">
        <v>42</v>
      </c>
      <c r="I1921" t="s">
        <v>76</v>
      </c>
      <c r="J1921" t="s">
        <v>51</v>
      </c>
      <c r="K1921">
        <v>3.1</v>
      </c>
      <c r="L1921" t="s">
        <v>150</v>
      </c>
      <c r="M1921" t="s">
        <v>25</v>
      </c>
      <c r="N1921" t="s">
        <v>150</v>
      </c>
      <c r="O1921" t="s">
        <v>150</v>
      </c>
      <c r="P1921">
        <v>20</v>
      </c>
      <c r="Q1921" t="s">
        <v>44</v>
      </c>
      <c r="R1921" t="s">
        <v>74</v>
      </c>
      <c r="S1921" t="str">
        <f t="shared" si="29"/>
        <v>Adult</v>
      </c>
    </row>
    <row r="1922" spans="1:19" x14ac:dyDescent="0.3">
      <c r="A1922">
        <v>1921</v>
      </c>
      <c r="B1922">
        <v>51</v>
      </c>
      <c r="C1922" t="s">
        <v>17</v>
      </c>
      <c r="D1922" t="s">
        <v>18</v>
      </c>
      <c r="E1922" t="s">
        <v>19</v>
      </c>
      <c r="F1922">
        <v>84</v>
      </c>
      <c r="G1922" t="s">
        <v>137</v>
      </c>
      <c r="H1922" t="s">
        <v>42</v>
      </c>
      <c r="I1922" t="s">
        <v>71</v>
      </c>
      <c r="J1922" t="s">
        <v>35</v>
      </c>
      <c r="K1922">
        <v>2.8</v>
      </c>
      <c r="L1922" t="s">
        <v>150</v>
      </c>
      <c r="M1922" t="s">
        <v>52</v>
      </c>
      <c r="N1922" t="s">
        <v>150</v>
      </c>
      <c r="O1922" t="s">
        <v>150</v>
      </c>
      <c r="P1922">
        <v>40</v>
      </c>
      <c r="Q1922" t="s">
        <v>31</v>
      </c>
      <c r="R1922" t="s">
        <v>95</v>
      </c>
      <c r="S1922" t="str">
        <f t="shared" si="29"/>
        <v>Senior</v>
      </c>
    </row>
    <row r="1923" spans="1:19" x14ac:dyDescent="0.3">
      <c r="A1923">
        <v>1922</v>
      </c>
      <c r="B1923">
        <v>47</v>
      </c>
      <c r="C1923" t="s">
        <v>17</v>
      </c>
      <c r="D1923" t="s">
        <v>53</v>
      </c>
      <c r="E1923" t="s">
        <v>19</v>
      </c>
      <c r="F1923">
        <v>36</v>
      </c>
      <c r="G1923" t="s">
        <v>149</v>
      </c>
      <c r="H1923" t="s">
        <v>42</v>
      </c>
      <c r="I1923" t="s">
        <v>94</v>
      </c>
      <c r="J1923" t="s">
        <v>55</v>
      </c>
      <c r="K1923">
        <v>3.5</v>
      </c>
      <c r="L1923" t="s">
        <v>150</v>
      </c>
      <c r="M1923" t="s">
        <v>72</v>
      </c>
      <c r="N1923" t="s">
        <v>150</v>
      </c>
      <c r="O1923" t="s">
        <v>150</v>
      </c>
      <c r="P1923">
        <v>13</v>
      </c>
      <c r="Q1923" t="s">
        <v>26</v>
      </c>
      <c r="R1923" t="s">
        <v>47</v>
      </c>
      <c r="S1923" t="str">
        <f t="shared" ref="S1923:S1986" si="30">IF(B1923&gt;50,"Senior",IF(B1923&gt;=20,"Adult","Teenager"))</f>
        <v>Adult</v>
      </c>
    </row>
    <row r="1924" spans="1:19" x14ac:dyDescent="0.3">
      <c r="A1924">
        <v>1923</v>
      </c>
      <c r="B1924">
        <v>18</v>
      </c>
      <c r="C1924" t="s">
        <v>17</v>
      </c>
      <c r="D1924" t="s">
        <v>141</v>
      </c>
      <c r="E1924" t="s">
        <v>65</v>
      </c>
      <c r="F1924">
        <v>63</v>
      </c>
      <c r="G1924" t="s">
        <v>20</v>
      </c>
      <c r="H1924" t="s">
        <v>34</v>
      </c>
      <c r="I1924" t="s">
        <v>98</v>
      </c>
      <c r="J1924" t="s">
        <v>51</v>
      </c>
      <c r="K1924">
        <v>4.5999999999999996</v>
      </c>
      <c r="L1924" t="s">
        <v>150</v>
      </c>
      <c r="M1924" t="s">
        <v>52</v>
      </c>
      <c r="N1924" t="s">
        <v>150</v>
      </c>
      <c r="O1924" t="s">
        <v>150</v>
      </c>
      <c r="P1924">
        <v>9</v>
      </c>
      <c r="Q1924" t="s">
        <v>44</v>
      </c>
      <c r="R1924" t="s">
        <v>86</v>
      </c>
      <c r="S1924" t="str">
        <f t="shared" si="30"/>
        <v>Teenager</v>
      </c>
    </row>
    <row r="1925" spans="1:19" x14ac:dyDescent="0.3">
      <c r="A1925">
        <v>1924</v>
      </c>
      <c r="B1925">
        <v>64</v>
      </c>
      <c r="C1925" t="s">
        <v>17</v>
      </c>
      <c r="D1925" t="s">
        <v>39</v>
      </c>
      <c r="E1925" t="s">
        <v>40</v>
      </c>
      <c r="F1925">
        <v>36</v>
      </c>
      <c r="G1925" t="s">
        <v>143</v>
      </c>
      <c r="H1925" t="s">
        <v>90</v>
      </c>
      <c r="I1925" t="s">
        <v>142</v>
      </c>
      <c r="J1925" t="s">
        <v>51</v>
      </c>
      <c r="K1925">
        <v>4.3</v>
      </c>
      <c r="L1925" t="s">
        <v>150</v>
      </c>
      <c r="M1925" t="s">
        <v>52</v>
      </c>
      <c r="N1925" t="s">
        <v>150</v>
      </c>
      <c r="O1925" t="s">
        <v>150</v>
      </c>
      <c r="P1925">
        <v>7</v>
      </c>
      <c r="Q1925" t="s">
        <v>31</v>
      </c>
      <c r="R1925" t="s">
        <v>47</v>
      </c>
      <c r="S1925" t="str">
        <f t="shared" si="30"/>
        <v>Senior</v>
      </c>
    </row>
    <row r="1926" spans="1:19" x14ac:dyDescent="0.3">
      <c r="A1926">
        <v>1925</v>
      </c>
      <c r="B1926">
        <v>30</v>
      </c>
      <c r="C1926" t="s">
        <v>17</v>
      </c>
      <c r="D1926" t="s">
        <v>100</v>
      </c>
      <c r="E1926" t="s">
        <v>61</v>
      </c>
      <c r="F1926">
        <v>63</v>
      </c>
      <c r="G1926" t="s">
        <v>149</v>
      </c>
      <c r="H1926" t="s">
        <v>42</v>
      </c>
      <c r="I1926" t="s">
        <v>22</v>
      </c>
      <c r="J1926" t="s">
        <v>55</v>
      </c>
      <c r="K1926">
        <v>4.8</v>
      </c>
      <c r="L1926" t="s">
        <v>150</v>
      </c>
      <c r="M1926" t="s">
        <v>36</v>
      </c>
      <c r="N1926" t="s">
        <v>150</v>
      </c>
      <c r="O1926" t="s">
        <v>150</v>
      </c>
      <c r="P1926">
        <v>42</v>
      </c>
      <c r="Q1926" t="s">
        <v>44</v>
      </c>
      <c r="R1926" t="s">
        <v>56</v>
      </c>
      <c r="S1926" t="str">
        <f t="shared" si="30"/>
        <v>Adult</v>
      </c>
    </row>
    <row r="1927" spans="1:19" x14ac:dyDescent="0.3">
      <c r="A1927">
        <v>1926</v>
      </c>
      <c r="B1927">
        <v>59</v>
      </c>
      <c r="C1927" t="s">
        <v>17</v>
      </c>
      <c r="D1927" t="s">
        <v>48</v>
      </c>
      <c r="E1927" t="s">
        <v>40</v>
      </c>
      <c r="F1927">
        <v>32</v>
      </c>
      <c r="G1927" t="s">
        <v>138</v>
      </c>
      <c r="H1927" t="s">
        <v>21</v>
      </c>
      <c r="I1927" t="s">
        <v>92</v>
      </c>
      <c r="J1927" t="s">
        <v>23</v>
      </c>
      <c r="K1927">
        <v>2.9</v>
      </c>
      <c r="L1927" t="s">
        <v>150</v>
      </c>
      <c r="M1927" t="s">
        <v>25</v>
      </c>
      <c r="N1927" t="s">
        <v>150</v>
      </c>
      <c r="O1927" t="s">
        <v>150</v>
      </c>
      <c r="P1927">
        <v>44</v>
      </c>
      <c r="Q1927" t="s">
        <v>37</v>
      </c>
      <c r="R1927" t="s">
        <v>27</v>
      </c>
      <c r="S1927" t="str">
        <f t="shared" si="30"/>
        <v>Senior</v>
      </c>
    </row>
    <row r="1928" spans="1:19" x14ac:dyDescent="0.3">
      <c r="A1928">
        <v>1927</v>
      </c>
      <c r="B1928">
        <v>66</v>
      </c>
      <c r="C1928" t="s">
        <v>17</v>
      </c>
      <c r="D1928" t="s">
        <v>130</v>
      </c>
      <c r="E1928" t="s">
        <v>65</v>
      </c>
      <c r="F1928">
        <v>93</v>
      </c>
      <c r="G1928" t="s">
        <v>128</v>
      </c>
      <c r="H1928" t="s">
        <v>42</v>
      </c>
      <c r="I1928" t="s">
        <v>63</v>
      </c>
      <c r="J1928" t="s">
        <v>35</v>
      </c>
      <c r="K1928">
        <v>3</v>
      </c>
      <c r="L1928" t="s">
        <v>150</v>
      </c>
      <c r="M1928" t="s">
        <v>25</v>
      </c>
      <c r="N1928" t="s">
        <v>150</v>
      </c>
      <c r="O1928" t="s">
        <v>150</v>
      </c>
      <c r="P1928">
        <v>6</v>
      </c>
      <c r="Q1928" t="s">
        <v>44</v>
      </c>
      <c r="R1928" t="s">
        <v>47</v>
      </c>
      <c r="S1928" t="str">
        <f t="shared" si="30"/>
        <v>Senior</v>
      </c>
    </row>
    <row r="1929" spans="1:19" x14ac:dyDescent="0.3">
      <c r="A1929">
        <v>1928</v>
      </c>
      <c r="B1929">
        <v>40</v>
      </c>
      <c r="C1929" t="s">
        <v>17</v>
      </c>
      <c r="D1929" t="s">
        <v>93</v>
      </c>
      <c r="E1929" t="s">
        <v>19</v>
      </c>
      <c r="F1929">
        <v>29</v>
      </c>
      <c r="G1929" t="s">
        <v>101</v>
      </c>
      <c r="H1929" t="s">
        <v>42</v>
      </c>
      <c r="I1929" t="s">
        <v>67</v>
      </c>
      <c r="J1929" t="s">
        <v>51</v>
      </c>
      <c r="K1929">
        <v>2.9</v>
      </c>
      <c r="L1929" t="s">
        <v>150</v>
      </c>
      <c r="M1929" t="s">
        <v>52</v>
      </c>
      <c r="N1929" t="s">
        <v>150</v>
      </c>
      <c r="O1929" t="s">
        <v>150</v>
      </c>
      <c r="P1929">
        <v>8</v>
      </c>
      <c r="Q1929" t="s">
        <v>31</v>
      </c>
      <c r="R1929" t="s">
        <v>95</v>
      </c>
      <c r="S1929" t="str">
        <f t="shared" si="30"/>
        <v>Adult</v>
      </c>
    </row>
    <row r="1930" spans="1:19" x14ac:dyDescent="0.3">
      <c r="A1930">
        <v>1929</v>
      </c>
      <c r="B1930">
        <v>25</v>
      </c>
      <c r="C1930" t="s">
        <v>17</v>
      </c>
      <c r="D1930" t="s">
        <v>87</v>
      </c>
      <c r="E1930" t="s">
        <v>65</v>
      </c>
      <c r="F1930">
        <v>92</v>
      </c>
      <c r="G1930" t="s">
        <v>89</v>
      </c>
      <c r="H1930" t="s">
        <v>34</v>
      </c>
      <c r="I1930" t="s">
        <v>91</v>
      </c>
      <c r="J1930" t="s">
        <v>51</v>
      </c>
      <c r="K1930">
        <v>3.7</v>
      </c>
      <c r="L1930" t="s">
        <v>150</v>
      </c>
      <c r="M1930" t="s">
        <v>52</v>
      </c>
      <c r="N1930" t="s">
        <v>150</v>
      </c>
      <c r="O1930" t="s">
        <v>150</v>
      </c>
      <c r="P1930">
        <v>10</v>
      </c>
      <c r="Q1930" t="s">
        <v>44</v>
      </c>
      <c r="R1930" t="s">
        <v>38</v>
      </c>
      <c r="S1930" t="str">
        <f t="shared" si="30"/>
        <v>Adult</v>
      </c>
    </row>
    <row r="1931" spans="1:19" x14ac:dyDescent="0.3">
      <c r="A1931">
        <v>1930</v>
      </c>
      <c r="B1931">
        <v>59</v>
      </c>
      <c r="C1931" t="s">
        <v>17</v>
      </c>
      <c r="D1931" t="s">
        <v>32</v>
      </c>
      <c r="E1931" t="s">
        <v>19</v>
      </c>
      <c r="F1931">
        <v>33</v>
      </c>
      <c r="G1931" t="s">
        <v>75</v>
      </c>
      <c r="H1931" t="s">
        <v>21</v>
      </c>
      <c r="I1931" t="s">
        <v>108</v>
      </c>
      <c r="J1931" t="s">
        <v>55</v>
      </c>
      <c r="K1931">
        <v>4.7</v>
      </c>
      <c r="L1931" t="s">
        <v>150</v>
      </c>
      <c r="M1931" t="s">
        <v>52</v>
      </c>
      <c r="N1931" t="s">
        <v>150</v>
      </c>
      <c r="O1931" t="s">
        <v>150</v>
      </c>
      <c r="P1931">
        <v>46</v>
      </c>
      <c r="Q1931" t="s">
        <v>26</v>
      </c>
      <c r="R1931" t="s">
        <v>56</v>
      </c>
      <c r="S1931" t="str">
        <f t="shared" si="30"/>
        <v>Senior</v>
      </c>
    </row>
    <row r="1932" spans="1:19" x14ac:dyDescent="0.3">
      <c r="A1932">
        <v>1931</v>
      </c>
      <c r="B1932">
        <v>66</v>
      </c>
      <c r="C1932" t="s">
        <v>17</v>
      </c>
      <c r="D1932" t="s">
        <v>93</v>
      </c>
      <c r="E1932" t="s">
        <v>19</v>
      </c>
      <c r="F1932">
        <v>52</v>
      </c>
      <c r="G1932" t="s">
        <v>96</v>
      </c>
      <c r="H1932" t="s">
        <v>21</v>
      </c>
      <c r="I1932" t="s">
        <v>46</v>
      </c>
      <c r="J1932" t="s">
        <v>35</v>
      </c>
      <c r="K1932">
        <v>3.5</v>
      </c>
      <c r="L1932" t="s">
        <v>150</v>
      </c>
      <c r="M1932" t="s">
        <v>72</v>
      </c>
      <c r="N1932" t="s">
        <v>150</v>
      </c>
      <c r="O1932" t="s">
        <v>150</v>
      </c>
      <c r="P1932">
        <v>26</v>
      </c>
      <c r="Q1932" t="s">
        <v>31</v>
      </c>
      <c r="R1932" t="s">
        <v>38</v>
      </c>
      <c r="S1932" t="str">
        <f t="shared" si="30"/>
        <v>Senior</v>
      </c>
    </row>
    <row r="1933" spans="1:19" x14ac:dyDescent="0.3">
      <c r="A1933">
        <v>1932</v>
      </c>
      <c r="B1933">
        <v>54</v>
      </c>
      <c r="C1933" t="s">
        <v>17</v>
      </c>
      <c r="D1933" t="s">
        <v>104</v>
      </c>
      <c r="E1933" t="s">
        <v>65</v>
      </c>
      <c r="F1933">
        <v>42</v>
      </c>
      <c r="G1933" t="s">
        <v>113</v>
      </c>
      <c r="H1933" t="s">
        <v>34</v>
      </c>
      <c r="I1933" t="s">
        <v>76</v>
      </c>
      <c r="J1933" t="s">
        <v>35</v>
      </c>
      <c r="K1933">
        <v>2.7</v>
      </c>
      <c r="L1933" t="s">
        <v>150</v>
      </c>
      <c r="M1933" t="s">
        <v>72</v>
      </c>
      <c r="N1933" t="s">
        <v>150</v>
      </c>
      <c r="O1933" t="s">
        <v>150</v>
      </c>
      <c r="P1933">
        <v>6</v>
      </c>
      <c r="Q1933" t="s">
        <v>84</v>
      </c>
      <c r="R1933" t="s">
        <v>95</v>
      </c>
      <c r="S1933" t="str">
        <f t="shared" si="30"/>
        <v>Senior</v>
      </c>
    </row>
    <row r="1934" spans="1:19" x14ac:dyDescent="0.3">
      <c r="A1934">
        <v>1933</v>
      </c>
      <c r="B1934">
        <v>42</v>
      </c>
      <c r="C1934" t="s">
        <v>17</v>
      </c>
      <c r="D1934" t="s">
        <v>102</v>
      </c>
      <c r="E1934" t="s">
        <v>19</v>
      </c>
      <c r="F1934">
        <v>36</v>
      </c>
      <c r="G1934" t="s">
        <v>126</v>
      </c>
      <c r="H1934" t="s">
        <v>42</v>
      </c>
      <c r="I1934" t="s">
        <v>50</v>
      </c>
      <c r="J1934" t="s">
        <v>35</v>
      </c>
      <c r="K1934">
        <v>5</v>
      </c>
      <c r="L1934" t="s">
        <v>150</v>
      </c>
      <c r="M1934" t="s">
        <v>36</v>
      </c>
      <c r="N1934" t="s">
        <v>150</v>
      </c>
      <c r="O1934" t="s">
        <v>150</v>
      </c>
      <c r="P1934">
        <v>47</v>
      </c>
      <c r="Q1934" t="s">
        <v>37</v>
      </c>
      <c r="R1934" t="s">
        <v>95</v>
      </c>
      <c r="S1934" t="str">
        <f t="shared" si="30"/>
        <v>Adult</v>
      </c>
    </row>
    <row r="1935" spans="1:19" x14ac:dyDescent="0.3">
      <c r="A1935">
        <v>1934</v>
      </c>
      <c r="B1935">
        <v>48</v>
      </c>
      <c r="C1935" t="s">
        <v>17</v>
      </c>
      <c r="D1935" t="s">
        <v>39</v>
      </c>
      <c r="E1935" t="s">
        <v>40</v>
      </c>
      <c r="F1935">
        <v>67</v>
      </c>
      <c r="G1935" t="s">
        <v>54</v>
      </c>
      <c r="H1935" t="s">
        <v>21</v>
      </c>
      <c r="I1935" t="s">
        <v>81</v>
      </c>
      <c r="J1935" t="s">
        <v>51</v>
      </c>
      <c r="K1935">
        <v>4.0999999999999996</v>
      </c>
      <c r="L1935" t="s">
        <v>150</v>
      </c>
      <c r="M1935" t="s">
        <v>43</v>
      </c>
      <c r="N1935" t="s">
        <v>150</v>
      </c>
      <c r="O1935" t="s">
        <v>150</v>
      </c>
      <c r="P1935">
        <v>28</v>
      </c>
      <c r="Q1935" t="s">
        <v>26</v>
      </c>
      <c r="R1935" t="s">
        <v>47</v>
      </c>
      <c r="S1935" t="str">
        <f t="shared" si="30"/>
        <v>Adult</v>
      </c>
    </row>
    <row r="1936" spans="1:19" x14ac:dyDescent="0.3">
      <c r="A1936">
        <v>1935</v>
      </c>
      <c r="B1936">
        <v>34</v>
      </c>
      <c r="C1936" t="s">
        <v>17</v>
      </c>
      <c r="D1936" t="s">
        <v>100</v>
      </c>
      <c r="E1936" t="s">
        <v>61</v>
      </c>
      <c r="F1936">
        <v>43</v>
      </c>
      <c r="G1936" t="s">
        <v>149</v>
      </c>
      <c r="H1936" t="s">
        <v>21</v>
      </c>
      <c r="I1936" t="s">
        <v>78</v>
      </c>
      <c r="J1936" t="s">
        <v>23</v>
      </c>
      <c r="K1936">
        <v>2.7</v>
      </c>
      <c r="L1936" t="s">
        <v>150</v>
      </c>
      <c r="M1936" t="s">
        <v>36</v>
      </c>
      <c r="N1936" t="s">
        <v>150</v>
      </c>
      <c r="O1936" t="s">
        <v>150</v>
      </c>
      <c r="P1936">
        <v>23</v>
      </c>
      <c r="Q1936" t="s">
        <v>73</v>
      </c>
      <c r="R1936" t="s">
        <v>47</v>
      </c>
      <c r="S1936" t="str">
        <f t="shared" si="30"/>
        <v>Adult</v>
      </c>
    </row>
    <row r="1937" spans="1:19" x14ac:dyDescent="0.3">
      <c r="A1937">
        <v>1936</v>
      </c>
      <c r="B1937">
        <v>19</v>
      </c>
      <c r="C1937" t="s">
        <v>17</v>
      </c>
      <c r="D1937" t="s">
        <v>18</v>
      </c>
      <c r="E1937" t="s">
        <v>19</v>
      </c>
      <c r="F1937">
        <v>68</v>
      </c>
      <c r="G1937" t="s">
        <v>96</v>
      </c>
      <c r="H1937" t="s">
        <v>90</v>
      </c>
      <c r="I1937" t="s">
        <v>81</v>
      </c>
      <c r="J1937" t="s">
        <v>35</v>
      </c>
      <c r="K1937">
        <v>4.8</v>
      </c>
      <c r="L1937" t="s">
        <v>150</v>
      </c>
      <c r="M1937" t="s">
        <v>36</v>
      </c>
      <c r="N1937" t="s">
        <v>150</v>
      </c>
      <c r="O1937" t="s">
        <v>150</v>
      </c>
      <c r="P1937">
        <v>45</v>
      </c>
      <c r="Q1937" t="s">
        <v>31</v>
      </c>
      <c r="R1937" t="s">
        <v>27</v>
      </c>
      <c r="S1937" t="str">
        <f t="shared" si="30"/>
        <v>Teenager</v>
      </c>
    </row>
    <row r="1938" spans="1:19" x14ac:dyDescent="0.3">
      <c r="A1938">
        <v>1937</v>
      </c>
      <c r="B1938">
        <v>70</v>
      </c>
      <c r="C1938" t="s">
        <v>17</v>
      </c>
      <c r="D1938" t="s">
        <v>104</v>
      </c>
      <c r="E1938" t="s">
        <v>65</v>
      </c>
      <c r="F1938">
        <v>60</v>
      </c>
      <c r="G1938" t="s">
        <v>146</v>
      </c>
      <c r="H1938" t="s">
        <v>34</v>
      </c>
      <c r="I1938" t="s">
        <v>83</v>
      </c>
      <c r="J1938" t="s">
        <v>51</v>
      </c>
      <c r="K1938">
        <v>4.3</v>
      </c>
      <c r="L1938" t="s">
        <v>150</v>
      </c>
      <c r="M1938" t="s">
        <v>68</v>
      </c>
      <c r="N1938" t="s">
        <v>150</v>
      </c>
      <c r="O1938" t="s">
        <v>150</v>
      </c>
      <c r="P1938">
        <v>44</v>
      </c>
      <c r="Q1938" t="s">
        <v>44</v>
      </c>
      <c r="R1938" t="s">
        <v>95</v>
      </c>
      <c r="S1938" t="str">
        <f t="shared" si="30"/>
        <v>Senior</v>
      </c>
    </row>
    <row r="1939" spans="1:19" x14ac:dyDescent="0.3">
      <c r="A1939">
        <v>1938</v>
      </c>
      <c r="B1939">
        <v>43</v>
      </c>
      <c r="C1939" t="s">
        <v>17</v>
      </c>
      <c r="D1939" t="s">
        <v>123</v>
      </c>
      <c r="E1939" t="s">
        <v>19</v>
      </c>
      <c r="F1939">
        <v>53</v>
      </c>
      <c r="G1939" t="s">
        <v>77</v>
      </c>
      <c r="H1939" t="s">
        <v>42</v>
      </c>
      <c r="I1939" t="s">
        <v>76</v>
      </c>
      <c r="J1939" t="s">
        <v>51</v>
      </c>
      <c r="K1939">
        <v>4.5</v>
      </c>
      <c r="L1939" t="s">
        <v>150</v>
      </c>
      <c r="M1939" t="s">
        <v>68</v>
      </c>
      <c r="N1939" t="s">
        <v>150</v>
      </c>
      <c r="O1939" t="s">
        <v>150</v>
      </c>
      <c r="P1939">
        <v>11</v>
      </c>
      <c r="Q1939" t="s">
        <v>73</v>
      </c>
      <c r="R1939" t="s">
        <v>86</v>
      </c>
      <c r="S1939" t="str">
        <f t="shared" si="30"/>
        <v>Adult</v>
      </c>
    </row>
    <row r="1940" spans="1:19" x14ac:dyDescent="0.3">
      <c r="A1940">
        <v>1939</v>
      </c>
      <c r="B1940">
        <v>46</v>
      </c>
      <c r="C1940" t="s">
        <v>17</v>
      </c>
      <c r="D1940" t="s">
        <v>32</v>
      </c>
      <c r="E1940" t="s">
        <v>19</v>
      </c>
      <c r="F1940">
        <v>23</v>
      </c>
      <c r="G1940" t="s">
        <v>20</v>
      </c>
      <c r="H1940" t="s">
        <v>21</v>
      </c>
      <c r="I1940" t="s">
        <v>142</v>
      </c>
      <c r="J1940" t="s">
        <v>35</v>
      </c>
      <c r="K1940">
        <v>3.8</v>
      </c>
      <c r="L1940" t="s">
        <v>150</v>
      </c>
      <c r="M1940" t="s">
        <v>52</v>
      </c>
      <c r="N1940" t="s">
        <v>150</v>
      </c>
      <c r="O1940" t="s">
        <v>150</v>
      </c>
      <c r="P1940">
        <v>39</v>
      </c>
      <c r="Q1940" t="s">
        <v>84</v>
      </c>
      <c r="R1940" t="s">
        <v>74</v>
      </c>
      <c r="S1940" t="str">
        <f t="shared" si="30"/>
        <v>Adult</v>
      </c>
    </row>
    <row r="1941" spans="1:19" x14ac:dyDescent="0.3">
      <c r="A1941">
        <v>1940</v>
      </c>
      <c r="B1941">
        <v>66</v>
      </c>
      <c r="C1941" t="s">
        <v>17</v>
      </c>
      <c r="D1941" t="s">
        <v>141</v>
      </c>
      <c r="E1941" t="s">
        <v>65</v>
      </c>
      <c r="F1941">
        <v>57</v>
      </c>
      <c r="G1941" t="s">
        <v>121</v>
      </c>
      <c r="H1941" t="s">
        <v>21</v>
      </c>
      <c r="I1941" t="s">
        <v>134</v>
      </c>
      <c r="J1941" t="s">
        <v>23</v>
      </c>
      <c r="K1941">
        <v>3.7</v>
      </c>
      <c r="L1941" t="s">
        <v>150</v>
      </c>
      <c r="M1941" t="s">
        <v>72</v>
      </c>
      <c r="N1941" t="s">
        <v>150</v>
      </c>
      <c r="O1941" t="s">
        <v>150</v>
      </c>
      <c r="P1941">
        <v>20</v>
      </c>
      <c r="Q1941" t="s">
        <v>44</v>
      </c>
      <c r="R1941" t="s">
        <v>95</v>
      </c>
      <c r="S1941" t="str">
        <f t="shared" si="30"/>
        <v>Senior</v>
      </c>
    </row>
    <row r="1942" spans="1:19" x14ac:dyDescent="0.3">
      <c r="A1942">
        <v>1941</v>
      </c>
      <c r="B1942">
        <v>50</v>
      </c>
      <c r="C1942" t="s">
        <v>17</v>
      </c>
      <c r="D1942" t="s">
        <v>122</v>
      </c>
      <c r="E1942" t="s">
        <v>65</v>
      </c>
      <c r="F1942">
        <v>89</v>
      </c>
      <c r="G1942" t="s">
        <v>118</v>
      </c>
      <c r="H1942" t="s">
        <v>21</v>
      </c>
      <c r="I1942" t="s">
        <v>22</v>
      </c>
      <c r="J1942" t="s">
        <v>55</v>
      </c>
      <c r="K1942">
        <v>3.9</v>
      </c>
      <c r="L1942" t="s">
        <v>150</v>
      </c>
      <c r="M1942" t="s">
        <v>68</v>
      </c>
      <c r="N1942" t="s">
        <v>150</v>
      </c>
      <c r="O1942" t="s">
        <v>150</v>
      </c>
      <c r="P1942">
        <v>48</v>
      </c>
      <c r="Q1942" t="s">
        <v>44</v>
      </c>
      <c r="R1942" t="s">
        <v>27</v>
      </c>
      <c r="S1942" t="str">
        <f t="shared" si="30"/>
        <v>Adult</v>
      </c>
    </row>
    <row r="1943" spans="1:19" x14ac:dyDescent="0.3">
      <c r="A1943">
        <v>1942</v>
      </c>
      <c r="B1943">
        <v>55</v>
      </c>
      <c r="C1943" t="s">
        <v>17</v>
      </c>
      <c r="D1943" t="s">
        <v>69</v>
      </c>
      <c r="E1943" t="s">
        <v>40</v>
      </c>
      <c r="F1943">
        <v>99</v>
      </c>
      <c r="G1943" t="s">
        <v>127</v>
      </c>
      <c r="H1943" t="s">
        <v>90</v>
      </c>
      <c r="I1943" t="s">
        <v>98</v>
      </c>
      <c r="J1943" t="s">
        <v>23</v>
      </c>
      <c r="K1943">
        <v>3.3</v>
      </c>
      <c r="L1943" t="s">
        <v>150</v>
      </c>
      <c r="M1943" t="s">
        <v>52</v>
      </c>
      <c r="N1943" t="s">
        <v>150</v>
      </c>
      <c r="O1943" t="s">
        <v>150</v>
      </c>
      <c r="P1943">
        <v>46</v>
      </c>
      <c r="Q1943" t="s">
        <v>37</v>
      </c>
      <c r="R1943" t="s">
        <v>56</v>
      </c>
      <c r="S1943" t="str">
        <f t="shared" si="30"/>
        <v>Senior</v>
      </c>
    </row>
    <row r="1944" spans="1:19" x14ac:dyDescent="0.3">
      <c r="A1944">
        <v>1943</v>
      </c>
      <c r="B1944">
        <v>63</v>
      </c>
      <c r="C1944" t="s">
        <v>17</v>
      </c>
      <c r="D1944" t="s">
        <v>93</v>
      </c>
      <c r="E1944" t="s">
        <v>19</v>
      </c>
      <c r="F1944">
        <v>28</v>
      </c>
      <c r="G1944" t="s">
        <v>88</v>
      </c>
      <c r="H1944" t="s">
        <v>42</v>
      </c>
      <c r="I1944" t="s">
        <v>107</v>
      </c>
      <c r="J1944" t="s">
        <v>55</v>
      </c>
      <c r="K1944">
        <v>3.4</v>
      </c>
      <c r="L1944" t="s">
        <v>150</v>
      </c>
      <c r="M1944" t="s">
        <v>25</v>
      </c>
      <c r="N1944" t="s">
        <v>150</v>
      </c>
      <c r="O1944" t="s">
        <v>150</v>
      </c>
      <c r="P1944">
        <v>22</v>
      </c>
      <c r="Q1944" t="s">
        <v>44</v>
      </c>
      <c r="R1944" t="s">
        <v>86</v>
      </c>
      <c r="S1944" t="str">
        <f t="shared" si="30"/>
        <v>Senior</v>
      </c>
    </row>
    <row r="1945" spans="1:19" x14ac:dyDescent="0.3">
      <c r="A1945">
        <v>1944</v>
      </c>
      <c r="B1945">
        <v>32</v>
      </c>
      <c r="C1945" t="s">
        <v>17</v>
      </c>
      <c r="D1945" t="s">
        <v>123</v>
      </c>
      <c r="E1945" t="s">
        <v>19</v>
      </c>
      <c r="F1945">
        <v>53</v>
      </c>
      <c r="G1945" t="s">
        <v>148</v>
      </c>
      <c r="H1945" t="s">
        <v>21</v>
      </c>
      <c r="I1945" t="s">
        <v>81</v>
      </c>
      <c r="J1945" t="s">
        <v>51</v>
      </c>
      <c r="K1945">
        <v>3.8</v>
      </c>
      <c r="L1945" t="s">
        <v>150</v>
      </c>
      <c r="M1945" t="s">
        <v>43</v>
      </c>
      <c r="N1945" t="s">
        <v>150</v>
      </c>
      <c r="O1945" t="s">
        <v>150</v>
      </c>
      <c r="P1945">
        <v>45</v>
      </c>
      <c r="Q1945" t="s">
        <v>31</v>
      </c>
      <c r="R1945" t="s">
        <v>47</v>
      </c>
      <c r="S1945" t="str">
        <f t="shared" si="30"/>
        <v>Adult</v>
      </c>
    </row>
    <row r="1946" spans="1:19" x14ac:dyDescent="0.3">
      <c r="A1946">
        <v>1945</v>
      </c>
      <c r="B1946">
        <v>30</v>
      </c>
      <c r="C1946" t="s">
        <v>17</v>
      </c>
      <c r="D1946" t="s">
        <v>102</v>
      </c>
      <c r="E1946" t="s">
        <v>19</v>
      </c>
      <c r="F1946">
        <v>45</v>
      </c>
      <c r="G1946" t="s">
        <v>70</v>
      </c>
      <c r="H1946" t="s">
        <v>42</v>
      </c>
      <c r="I1946" t="s">
        <v>78</v>
      </c>
      <c r="J1946" t="s">
        <v>23</v>
      </c>
      <c r="K1946">
        <v>2.7</v>
      </c>
      <c r="L1946" t="s">
        <v>150</v>
      </c>
      <c r="M1946" t="s">
        <v>36</v>
      </c>
      <c r="N1946" t="s">
        <v>150</v>
      </c>
      <c r="O1946" t="s">
        <v>150</v>
      </c>
      <c r="P1946">
        <v>49</v>
      </c>
      <c r="Q1946" t="s">
        <v>31</v>
      </c>
      <c r="R1946" t="s">
        <v>95</v>
      </c>
      <c r="S1946" t="str">
        <f t="shared" si="30"/>
        <v>Adult</v>
      </c>
    </row>
    <row r="1947" spans="1:19" x14ac:dyDescent="0.3">
      <c r="A1947">
        <v>1946</v>
      </c>
      <c r="B1947">
        <v>35</v>
      </c>
      <c r="C1947" t="s">
        <v>17</v>
      </c>
      <c r="D1947" t="s">
        <v>102</v>
      </c>
      <c r="E1947" t="s">
        <v>19</v>
      </c>
      <c r="F1947">
        <v>38</v>
      </c>
      <c r="G1947" t="s">
        <v>140</v>
      </c>
      <c r="H1947" t="s">
        <v>42</v>
      </c>
      <c r="I1947" t="s">
        <v>78</v>
      </c>
      <c r="J1947" t="s">
        <v>23</v>
      </c>
      <c r="K1947">
        <v>2.9</v>
      </c>
      <c r="L1947" t="s">
        <v>150</v>
      </c>
      <c r="M1947" t="s">
        <v>68</v>
      </c>
      <c r="N1947" t="s">
        <v>150</v>
      </c>
      <c r="O1947" t="s">
        <v>150</v>
      </c>
      <c r="P1947">
        <v>9</v>
      </c>
      <c r="Q1947" t="s">
        <v>37</v>
      </c>
      <c r="R1947" t="s">
        <v>95</v>
      </c>
      <c r="S1947" t="str">
        <f t="shared" si="30"/>
        <v>Adult</v>
      </c>
    </row>
    <row r="1948" spans="1:19" x14ac:dyDescent="0.3">
      <c r="A1948">
        <v>1947</v>
      </c>
      <c r="B1948">
        <v>59</v>
      </c>
      <c r="C1948" t="s">
        <v>17</v>
      </c>
      <c r="D1948" t="s">
        <v>93</v>
      </c>
      <c r="E1948" t="s">
        <v>19</v>
      </c>
      <c r="F1948">
        <v>49</v>
      </c>
      <c r="G1948" t="s">
        <v>58</v>
      </c>
      <c r="H1948" t="s">
        <v>42</v>
      </c>
      <c r="I1948" t="s">
        <v>50</v>
      </c>
      <c r="J1948" t="s">
        <v>51</v>
      </c>
      <c r="K1948">
        <v>4.5</v>
      </c>
      <c r="L1948" t="s">
        <v>150</v>
      </c>
      <c r="M1948" t="s">
        <v>52</v>
      </c>
      <c r="N1948" t="s">
        <v>150</v>
      </c>
      <c r="O1948" t="s">
        <v>150</v>
      </c>
      <c r="P1948">
        <v>41</v>
      </c>
      <c r="Q1948" t="s">
        <v>37</v>
      </c>
      <c r="R1948" t="s">
        <v>56</v>
      </c>
      <c r="S1948" t="str">
        <f t="shared" si="30"/>
        <v>Senior</v>
      </c>
    </row>
    <row r="1949" spans="1:19" x14ac:dyDescent="0.3">
      <c r="A1949">
        <v>1948</v>
      </c>
      <c r="B1949">
        <v>59</v>
      </c>
      <c r="C1949" t="s">
        <v>17</v>
      </c>
      <c r="D1949" t="s">
        <v>53</v>
      </c>
      <c r="E1949" t="s">
        <v>19</v>
      </c>
      <c r="F1949">
        <v>32</v>
      </c>
      <c r="G1949" t="s">
        <v>82</v>
      </c>
      <c r="H1949" t="s">
        <v>42</v>
      </c>
      <c r="I1949" t="s">
        <v>22</v>
      </c>
      <c r="J1949" t="s">
        <v>51</v>
      </c>
      <c r="K1949">
        <v>2.6</v>
      </c>
      <c r="L1949" t="s">
        <v>150</v>
      </c>
      <c r="M1949" t="s">
        <v>72</v>
      </c>
      <c r="N1949" t="s">
        <v>150</v>
      </c>
      <c r="O1949" t="s">
        <v>150</v>
      </c>
      <c r="P1949">
        <v>2</v>
      </c>
      <c r="Q1949" t="s">
        <v>44</v>
      </c>
      <c r="R1949" t="s">
        <v>86</v>
      </c>
      <c r="S1949" t="str">
        <f t="shared" si="30"/>
        <v>Senior</v>
      </c>
    </row>
    <row r="1950" spans="1:19" x14ac:dyDescent="0.3">
      <c r="A1950">
        <v>1949</v>
      </c>
      <c r="B1950">
        <v>54</v>
      </c>
      <c r="C1950" t="s">
        <v>17</v>
      </c>
      <c r="D1950" t="s">
        <v>111</v>
      </c>
      <c r="E1950" t="s">
        <v>19</v>
      </c>
      <c r="F1950">
        <v>37</v>
      </c>
      <c r="G1950" t="s">
        <v>137</v>
      </c>
      <c r="H1950" t="s">
        <v>21</v>
      </c>
      <c r="I1950" t="s">
        <v>108</v>
      </c>
      <c r="J1950" t="s">
        <v>23</v>
      </c>
      <c r="K1950">
        <v>3.1</v>
      </c>
      <c r="L1950" t="s">
        <v>150</v>
      </c>
      <c r="M1950" t="s">
        <v>43</v>
      </c>
      <c r="N1950" t="s">
        <v>150</v>
      </c>
      <c r="O1950" t="s">
        <v>150</v>
      </c>
      <c r="P1950">
        <v>39</v>
      </c>
      <c r="Q1950" t="s">
        <v>44</v>
      </c>
      <c r="R1950" t="s">
        <v>74</v>
      </c>
      <c r="S1950" t="str">
        <f t="shared" si="30"/>
        <v>Senior</v>
      </c>
    </row>
    <row r="1951" spans="1:19" x14ac:dyDescent="0.3">
      <c r="A1951">
        <v>1950</v>
      </c>
      <c r="B1951">
        <v>63</v>
      </c>
      <c r="C1951" t="s">
        <v>17</v>
      </c>
      <c r="D1951" t="s">
        <v>79</v>
      </c>
      <c r="E1951" t="s">
        <v>19</v>
      </c>
      <c r="F1951">
        <v>80</v>
      </c>
      <c r="G1951" t="s">
        <v>143</v>
      </c>
      <c r="H1951" t="s">
        <v>21</v>
      </c>
      <c r="I1951" t="s">
        <v>22</v>
      </c>
      <c r="J1951" t="s">
        <v>23</v>
      </c>
      <c r="K1951">
        <v>4.7</v>
      </c>
      <c r="L1951" t="s">
        <v>150</v>
      </c>
      <c r="M1951" t="s">
        <v>72</v>
      </c>
      <c r="N1951" t="s">
        <v>150</v>
      </c>
      <c r="O1951" t="s">
        <v>150</v>
      </c>
      <c r="P1951">
        <v>12</v>
      </c>
      <c r="Q1951" t="s">
        <v>44</v>
      </c>
      <c r="R1951" t="s">
        <v>56</v>
      </c>
      <c r="S1951" t="str">
        <f t="shared" si="30"/>
        <v>Senior</v>
      </c>
    </row>
    <row r="1952" spans="1:19" x14ac:dyDescent="0.3">
      <c r="A1952">
        <v>1951</v>
      </c>
      <c r="B1952">
        <v>43</v>
      </c>
      <c r="C1952" t="s">
        <v>17</v>
      </c>
      <c r="D1952" t="s">
        <v>130</v>
      </c>
      <c r="E1952" t="s">
        <v>65</v>
      </c>
      <c r="F1952">
        <v>78</v>
      </c>
      <c r="G1952" t="s">
        <v>70</v>
      </c>
      <c r="H1952" t="s">
        <v>21</v>
      </c>
      <c r="I1952" t="s">
        <v>142</v>
      </c>
      <c r="J1952" t="s">
        <v>51</v>
      </c>
      <c r="K1952">
        <v>4.5999999999999996</v>
      </c>
      <c r="L1952" t="s">
        <v>150</v>
      </c>
      <c r="M1952" t="s">
        <v>36</v>
      </c>
      <c r="N1952" t="s">
        <v>150</v>
      </c>
      <c r="O1952" t="s">
        <v>150</v>
      </c>
      <c r="P1952">
        <v>26</v>
      </c>
      <c r="Q1952" t="s">
        <v>44</v>
      </c>
      <c r="R1952" t="s">
        <v>95</v>
      </c>
      <c r="S1952" t="str">
        <f t="shared" si="30"/>
        <v>Adult</v>
      </c>
    </row>
    <row r="1953" spans="1:19" x14ac:dyDescent="0.3">
      <c r="A1953">
        <v>1952</v>
      </c>
      <c r="B1953">
        <v>33</v>
      </c>
      <c r="C1953" t="s">
        <v>17</v>
      </c>
      <c r="D1953" t="s">
        <v>141</v>
      </c>
      <c r="E1953" t="s">
        <v>65</v>
      </c>
      <c r="F1953">
        <v>53</v>
      </c>
      <c r="G1953" t="s">
        <v>137</v>
      </c>
      <c r="H1953" t="s">
        <v>21</v>
      </c>
      <c r="I1953" t="s">
        <v>78</v>
      </c>
      <c r="J1953" t="s">
        <v>51</v>
      </c>
      <c r="K1953">
        <v>2.7</v>
      </c>
      <c r="L1953" t="s">
        <v>150</v>
      </c>
      <c r="M1953" t="s">
        <v>43</v>
      </c>
      <c r="N1953" t="s">
        <v>150</v>
      </c>
      <c r="O1953" t="s">
        <v>150</v>
      </c>
      <c r="P1953">
        <v>32</v>
      </c>
      <c r="Q1953" t="s">
        <v>73</v>
      </c>
      <c r="R1953" t="s">
        <v>74</v>
      </c>
      <c r="S1953" t="str">
        <f t="shared" si="30"/>
        <v>Adult</v>
      </c>
    </row>
    <row r="1954" spans="1:19" x14ac:dyDescent="0.3">
      <c r="A1954">
        <v>1953</v>
      </c>
      <c r="B1954">
        <v>57</v>
      </c>
      <c r="C1954" t="s">
        <v>17</v>
      </c>
      <c r="D1954" t="s">
        <v>69</v>
      </c>
      <c r="E1954" t="s">
        <v>40</v>
      </c>
      <c r="F1954">
        <v>82</v>
      </c>
      <c r="G1954" t="s">
        <v>126</v>
      </c>
      <c r="H1954" t="s">
        <v>21</v>
      </c>
      <c r="I1954" t="s">
        <v>132</v>
      </c>
      <c r="J1954" t="s">
        <v>51</v>
      </c>
      <c r="K1954">
        <v>4.5999999999999996</v>
      </c>
      <c r="L1954" t="s">
        <v>150</v>
      </c>
      <c r="M1954" t="s">
        <v>68</v>
      </c>
      <c r="N1954" t="s">
        <v>150</v>
      </c>
      <c r="O1954" t="s">
        <v>150</v>
      </c>
      <c r="P1954">
        <v>50</v>
      </c>
      <c r="Q1954" t="s">
        <v>31</v>
      </c>
      <c r="R1954" t="s">
        <v>74</v>
      </c>
      <c r="S1954" t="str">
        <f t="shared" si="30"/>
        <v>Senior</v>
      </c>
    </row>
    <row r="1955" spans="1:19" x14ac:dyDescent="0.3">
      <c r="A1955">
        <v>1954</v>
      </c>
      <c r="B1955">
        <v>25</v>
      </c>
      <c r="C1955" t="s">
        <v>17</v>
      </c>
      <c r="D1955" t="s">
        <v>85</v>
      </c>
      <c r="E1955" t="s">
        <v>19</v>
      </c>
      <c r="F1955">
        <v>33</v>
      </c>
      <c r="G1955" t="s">
        <v>110</v>
      </c>
      <c r="H1955" t="s">
        <v>90</v>
      </c>
      <c r="I1955" t="s">
        <v>94</v>
      </c>
      <c r="J1955" t="s">
        <v>35</v>
      </c>
      <c r="K1955">
        <v>4.8</v>
      </c>
      <c r="L1955" t="s">
        <v>150</v>
      </c>
      <c r="M1955" t="s">
        <v>52</v>
      </c>
      <c r="N1955" t="s">
        <v>150</v>
      </c>
      <c r="O1955" t="s">
        <v>150</v>
      </c>
      <c r="P1955">
        <v>3</v>
      </c>
      <c r="Q1955" t="s">
        <v>44</v>
      </c>
      <c r="R1955" t="s">
        <v>27</v>
      </c>
      <c r="S1955" t="str">
        <f t="shared" si="30"/>
        <v>Adult</v>
      </c>
    </row>
    <row r="1956" spans="1:19" x14ac:dyDescent="0.3">
      <c r="A1956">
        <v>1955</v>
      </c>
      <c r="B1956">
        <v>26</v>
      </c>
      <c r="C1956" t="s">
        <v>17</v>
      </c>
      <c r="D1956" t="s">
        <v>141</v>
      </c>
      <c r="E1956" t="s">
        <v>65</v>
      </c>
      <c r="F1956">
        <v>77</v>
      </c>
      <c r="G1956" t="s">
        <v>110</v>
      </c>
      <c r="H1956" t="s">
        <v>42</v>
      </c>
      <c r="I1956" t="s">
        <v>67</v>
      </c>
      <c r="J1956" t="s">
        <v>23</v>
      </c>
      <c r="K1956">
        <v>4.2</v>
      </c>
      <c r="L1956" t="s">
        <v>150</v>
      </c>
      <c r="M1956" t="s">
        <v>36</v>
      </c>
      <c r="N1956" t="s">
        <v>150</v>
      </c>
      <c r="O1956" t="s">
        <v>150</v>
      </c>
      <c r="P1956">
        <v>3</v>
      </c>
      <c r="Q1956" t="s">
        <v>26</v>
      </c>
      <c r="R1956" t="s">
        <v>56</v>
      </c>
      <c r="S1956" t="str">
        <f t="shared" si="30"/>
        <v>Adult</v>
      </c>
    </row>
    <row r="1957" spans="1:19" x14ac:dyDescent="0.3">
      <c r="A1957">
        <v>1956</v>
      </c>
      <c r="B1957">
        <v>50</v>
      </c>
      <c r="C1957" t="s">
        <v>17</v>
      </c>
      <c r="D1957" t="s">
        <v>102</v>
      </c>
      <c r="E1957" t="s">
        <v>19</v>
      </c>
      <c r="F1957">
        <v>56</v>
      </c>
      <c r="G1957" t="s">
        <v>29</v>
      </c>
      <c r="H1957" t="s">
        <v>42</v>
      </c>
      <c r="I1957" t="s">
        <v>67</v>
      </c>
      <c r="J1957" t="s">
        <v>23</v>
      </c>
      <c r="K1957">
        <v>4.9000000000000004</v>
      </c>
      <c r="L1957" t="s">
        <v>150</v>
      </c>
      <c r="M1957" t="s">
        <v>25</v>
      </c>
      <c r="N1957" t="s">
        <v>150</v>
      </c>
      <c r="O1957" t="s">
        <v>150</v>
      </c>
      <c r="P1957">
        <v>37</v>
      </c>
      <c r="Q1957" t="s">
        <v>31</v>
      </c>
      <c r="R1957" t="s">
        <v>86</v>
      </c>
      <c r="S1957" t="str">
        <f t="shared" si="30"/>
        <v>Adult</v>
      </c>
    </row>
    <row r="1958" spans="1:19" x14ac:dyDescent="0.3">
      <c r="A1958">
        <v>1957</v>
      </c>
      <c r="B1958">
        <v>70</v>
      </c>
      <c r="C1958" t="s">
        <v>17</v>
      </c>
      <c r="D1958" t="s">
        <v>123</v>
      </c>
      <c r="E1958" t="s">
        <v>19</v>
      </c>
      <c r="F1958">
        <v>37</v>
      </c>
      <c r="G1958" t="s">
        <v>99</v>
      </c>
      <c r="H1958" t="s">
        <v>42</v>
      </c>
      <c r="I1958" t="s">
        <v>67</v>
      </c>
      <c r="J1958" t="s">
        <v>23</v>
      </c>
      <c r="K1958">
        <v>4.9000000000000004</v>
      </c>
      <c r="L1958" t="s">
        <v>150</v>
      </c>
      <c r="M1958" t="s">
        <v>25</v>
      </c>
      <c r="N1958" t="s">
        <v>150</v>
      </c>
      <c r="O1958" t="s">
        <v>150</v>
      </c>
      <c r="P1958">
        <v>20</v>
      </c>
      <c r="Q1958" t="s">
        <v>37</v>
      </c>
      <c r="R1958" t="s">
        <v>27</v>
      </c>
      <c r="S1958" t="str">
        <f t="shared" si="30"/>
        <v>Senior</v>
      </c>
    </row>
    <row r="1959" spans="1:19" x14ac:dyDescent="0.3">
      <c r="A1959">
        <v>1958</v>
      </c>
      <c r="B1959">
        <v>68</v>
      </c>
      <c r="C1959" t="s">
        <v>17</v>
      </c>
      <c r="D1959" t="s">
        <v>141</v>
      </c>
      <c r="E1959" t="s">
        <v>65</v>
      </c>
      <c r="F1959">
        <v>54</v>
      </c>
      <c r="G1959" t="s">
        <v>129</v>
      </c>
      <c r="H1959" t="s">
        <v>42</v>
      </c>
      <c r="I1959" t="s">
        <v>107</v>
      </c>
      <c r="J1959" t="s">
        <v>35</v>
      </c>
      <c r="K1959">
        <v>4.5</v>
      </c>
      <c r="L1959" t="s">
        <v>150</v>
      </c>
      <c r="M1959" t="s">
        <v>72</v>
      </c>
      <c r="N1959" t="s">
        <v>150</v>
      </c>
      <c r="O1959" t="s">
        <v>150</v>
      </c>
      <c r="P1959">
        <v>26</v>
      </c>
      <c r="Q1959" t="s">
        <v>31</v>
      </c>
      <c r="R1959" t="s">
        <v>74</v>
      </c>
      <c r="S1959" t="str">
        <f t="shared" si="30"/>
        <v>Senior</v>
      </c>
    </row>
    <row r="1960" spans="1:19" x14ac:dyDescent="0.3">
      <c r="A1960">
        <v>1959</v>
      </c>
      <c r="B1960">
        <v>39</v>
      </c>
      <c r="C1960" t="s">
        <v>17</v>
      </c>
      <c r="D1960" t="s">
        <v>57</v>
      </c>
      <c r="E1960" t="s">
        <v>19</v>
      </c>
      <c r="F1960">
        <v>67</v>
      </c>
      <c r="G1960" t="s">
        <v>105</v>
      </c>
      <c r="H1960" t="s">
        <v>42</v>
      </c>
      <c r="I1960" t="s">
        <v>22</v>
      </c>
      <c r="J1960" t="s">
        <v>23</v>
      </c>
      <c r="K1960">
        <v>2.7</v>
      </c>
      <c r="L1960" t="s">
        <v>150</v>
      </c>
      <c r="M1960" t="s">
        <v>72</v>
      </c>
      <c r="N1960" t="s">
        <v>150</v>
      </c>
      <c r="O1960" t="s">
        <v>150</v>
      </c>
      <c r="P1960">
        <v>47</v>
      </c>
      <c r="Q1960" t="s">
        <v>31</v>
      </c>
      <c r="R1960" t="s">
        <v>56</v>
      </c>
      <c r="S1960" t="str">
        <f t="shared" si="30"/>
        <v>Adult</v>
      </c>
    </row>
    <row r="1961" spans="1:19" x14ac:dyDescent="0.3">
      <c r="A1961">
        <v>1960</v>
      </c>
      <c r="B1961">
        <v>46</v>
      </c>
      <c r="C1961" t="s">
        <v>17</v>
      </c>
      <c r="D1961" t="s">
        <v>69</v>
      </c>
      <c r="E1961" t="s">
        <v>40</v>
      </c>
      <c r="F1961">
        <v>90</v>
      </c>
      <c r="G1961" t="s">
        <v>110</v>
      </c>
      <c r="H1961" t="s">
        <v>42</v>
      </c>
      <c r="I1961" t="s">
        <v>50</v>
      </c>
      <c r="J1961" t="s">
        <v>55</v>
      </c>
      <c r="K1961">
        <v>3.1</v>
      </c>
      <c r="L1961" t="s">
        <v>150</v>
      </c>
      <c r="M1961" t="s">
        <v>72</v>
      </c>
      <c r="N1961" t="s">
        <v>150</v>
      </c>
      <c r="O1961" t="s">
        <v>150</v>
      </c>
      <c r="P1961">
        <v>7</v>
      </c>
      <c r="Q1961" t="s">
        <v>37</v>
      </c>
      <c r="R1961" t="s">
        <v>95</v>
      </c>
      <c r="S1961" t="str">
        <f t="shared" si="30"/>
        <v>Adult</v>
      </c>
    </row>
    <row r="1962" spans="1:19" x14ac:dyDescent="0.3">
      <c r="A1962">
        <v>1961</v>
      </c>
      <c r="B1962">
        <v>57</v>
      </c>
      <c r="C1962" t="s">
        <v>17</v>
      </c>
      <c r="D1962" t="s">
        <v>32</v>
      </c>
      <c r="E1962" t="s">
        <v>19</v>
      </c>
      <c r="F1962">
        <v>72</v>
      </c>
      <c r="G1962" t="s">
        <v>33</v>
      </c>
      <c r="H1962" t="s">
        <v>21</v>
      </c>
      <c r="I1962" t="s">
        <v>106</v>
      </c>
      <c r="J1962" t="s">
        <v>51</v>
      </c>
      <c r="K1962">
        <v>3.3</v>
      </c>
      <c r="L1962" t="s">
        <v>150</v>
      </c>
      <c r="M1962" t="s">
        <v>68</v>
      </c>
      <c r="N1962" t="s">
        <v>150</v>
      </c>
      <c r="O1962" t="s">
        <v>150</v>
      </c>
      <c r="P1962">
        <v>40</v>
      </c>
      <c r="Q1962" t="s">
        <v>37</v>
      </c>
      <c r="R1962" t="s">
        <v>47</v>
      </c>
      <c r="S1962" t="str">
        <f t="shared" si="30"/>
        <v>Senior</v>
      </c>
    </row>
    <row r="1963" spans="1:19" x14ac:dyDescent="0.3">
      <c r="A1963">
        <v>1962</v>
      </c>
      <c r="B1963">
        <v>47</v>
      </c>
      <c r="C1963" t="s">
        <v>17</v>
      </c>
      <c r="D1963" t="s">
        <v>135</v>
      </c>
      <c r="E1963" t="s">
        <v>40</v>
      </c>
      <c r="F1963">
        <v>59</v>
      </c>
      <c r="G1963" t="s">
        <v>105</v>
      </c>
      <c r="H1963" t="s">
        <v>21</v>
      </c>
      <c r="I1963" t="s">
        <v>92</v>
      </c>
      <c r="J1963" t="s">
        <v>51</v>
      </c>
      <c r="K1963">
        <v>2.6</v>
      </c>
      <c r="L1963" t="s">
        <v>150</v>
      </c>
      <c r="M1963" t="s">
        <v>36</v>
      </c>
      <c r="N1963" t="s">
        <v>150</v>
      </c>
      <c r="O1963" t="s">
        <v>150</v>
      </c>
      <c r="P1963">
        <v>45</v>
      </c>
      <c r="Q1963" t="s">
        <v>84</v>
      </c>
      <c r="R1963" t="s">
        <v>56</v>
      </c>
      <c r="S1963" t="str">
        <f t="shared" si="30"/>
        <v>Adult</v>
      </c>
    </row>
    <row r="1964" spans="1:19" x14ac:dyDescent="0.3">
      <c r="A1964">
        <v>1963</v>
      </c>
      <c r="B1964">
        <v>40</v>
      </c>
      <c r="C1964" t="s">
        <v>17</v>
      </c>
      <c r="D1964" t="s">
        <v>122</v>
      </c>
      <c r="E1964" t="s">
        <v>65</v>
      </c>
      <c r="F1964">
        <v>45</v>
      </c>
      <c r="G1964" t="s">
        <v>144</v>
      </c>
      <c r="H1964" t="s">
        <v>42</v>
      </c>
      <c r="I1964" t="s">
        <v>63</v>
      </c>
      <c r="J1964" t="s">
        <v>55</v>
      </c>
      <c r="K1964">
        <v>4.4000000000000004</v>
      </c>
      <c r="L1964" t="s">
        <v>150</v>
      </c>
      <c r="M1964" t="s">
        <v>52</v>
      </c>
      <c r="N1964" t="s">
        <v>150</v>
      </c>
      <c r="O1964" t="s">
        <v>150</v>
      </c>
      <c r="P1964">
        <v>20</v>
      </c>
      <c r="Q1964" t="s">
        <v>44</v>
      </c>
      <c r="R1964" t="s">
        <v>27</v>
      </c>
      <c r="S1964" t="str">
        <f t="shared" si="30"/>
        <v>Adult</v>
      </c>
    </row>
    <row r="1965" spans="1:19" x14ac:dyDescent="0.3">
      <c r="A1965">
        <v>1964</v>
      </c>
      <c r="B1965">
        <v>52</v>
      </c>
      <c r="C1965" t="s">
        <v>17</v>
      </c>
      <c r="D1965" t="s">
        <v>57</v>
      </c>
      <c r="E1965" t="s">
        <v>19</v>
      </c>
      <c r="F1965">
        <v>30</v>
      </c>
      <c r="G1965" t="s">
        <v>149</v>
      </c>
      <c r="H1965" t="s">
        <v>21</v>
      </c>
      <c r="I1965" t="s">
        <v>67</v>
      </c>
      <c r="J1965" t="s">
        <v>35</v>
      </c>
      <c r="K1965">
        <v>3.9</v>
      </c>
      <c r="L1965" t="s">
        <v>150</v>
      </c>
      <c r="M1965" t="s">
        <v>52</v>
      </c>
      <c r="N1965" t="s">
        <v>150</v>
      </c>
      <c r="O1965" t="s">
        <v>150</v>
      </c>
      <c r="P1965">
        <v>11</v>
      </c>
      <c r="Q1965" t="s">
        <v>37</v>
      </c>
      <c r="R1965" t="s">
        <v>38</v>
      </c>
      <c r="S1965" t="str">
        <f t="shared" si="30"/>
        <v>Senior</v>
      </c>
    </row>
    <row r="1966" spans="1:19" x14ac:dyDescent="0.3">
      <c r="A1966">
        <v>1965</v>
      </c>
      <c r="B1966">
        <v>40</v>
      </c>
      <c r="C1966" t="s">
        <v>17</v>
      </c>
      <c r="D1966" t="s">
        <v>93</v>
      </c>
      <c r="E1966" t="s">
        <v>19</v>
      </c>
      <c r="F1966">
        <v>51</v>
      </c>
      <c r="G1966" t="s">
        <v>62</v>
      </c>
      <c r="H1966" t="s">
        <v>34</v>
      </c>
      <c r="I1966" t="s">
        <v>107</v>
      </c>
      <c r="J1966" t="s">
        <v>51</v>
      </c>
      <c r="K1966">
        <v>4.5999999999999996</v>
      </c>
      <c r="L1966" t="s">
        <v>150</v>
      </c>
      <c r="M1966" t="s">
        <v>25</v>
      </c>
      <c r="N1966" t="s">
        <v>150</v>
      </c>
      <c r="O1966" t="s">
        <v>150</v>
      </c>
      <c r="P1966">
        <v>50</v>
      </c>
      <c r="Q1966" t="s">
        <v>84</v>
      </c>
      <c r="R1966" t="s">
        <v>86</v>
      </c>
      <c r="S1966" t="str">
        <f t="shared" si="30"/>
        <v>Adult</v>
      </c>
    </row>
    <row r="1967" spans="1:19" x14ac:dyDescent="0.3">
      <c r="A1967">
        <v>1966</v>
      </c>
      <c r="B1967">
        <v>67</v>
      </c>
      <c r="C1967" t="s">
        <v>17</v>
      </c>
      <c r="D1967" t="s">
        <v>28</v>
      </c>
      <c r="E1967" t="s">
        <v>19</v>
      </c>
      <c r="F1967">
        <v>90</v>
      </c>
      <c r="G1967" t="s">
        <v>114</v>
      </c>
      <c r="H1967" t="s">
        <v>42</v>
      </c>
      <c r="I1967" t="s">
        <v>50</v>
      </c>
      <c r="J1967" t="s">
        <v>55</v>
      </c>
      <c r="K1967">
        <v>4.9000000000000004</v>
      </c>
      <c r="L1967" t="s">
        <v>150</v>
      </c>
      <c r="M1967" t="s">
        <v>25</v>
      </c>
      <c r="N1967" t="s">
        <v>150</v>
      </c>
      <c r="O1967" t="s">
        <v>150</v>
      </c>
      <c r="P1967">
        <v>25</v>
      </c>
      <c r="Q1967" t="s">
        <v>84</v>
      </c>
      <c r="R1967" t="s">
        <v>56</v>
      </c>
      <c r="S1967" t="str">
        <f t="shared" si="30"/>
        <v>Senior</v>
      </c>
    </row>
    <row r="1968" spans="1:19" x14ac:dyDescent="0.3">
      <c r="A1968">
        <v>1967</v>
      </c>
      <c r="B1968">
        <v>67</v>
      </c>
      <c r="C1968" t="s">
        <v>17</v>
      </c>
      <c r="D1968" t="s">
        <v>100</v>
      </c>
      <c r="E1968" t="s">
        <v>61</v>
      </c>
      <c r="F1968">
        <v>95</v>
      </c>
      <c r="G1968" t="s">
        <v>114</v>
      </c>
      <c r="H1968" t="s">
        <v>90</v>
      </c>
      <c r="I1968" t="s">
        <v>71</v>
      </c>
      <c r="J1968" t="s">
        <v>23</v>
      </c>
      <c r="K1968">
        <v>3.7</v>
      </c>
      <c r="L1968" t="s">
        <v>150</v>
      </c>
      <c r="M1968" t="s">
        <v>25</v>
      </c>
      <c r="N1968" t="s">
        <v>150</v>
      </c>
      <c r="O1968" t="s">
        <v>150</v>
      </c>
      <c r="P1968">
        <v>5</v>
      </c>
      <c r="Q1968" t="s">
        <v>37</v>
      </c>
      <c r="R1968" t="s">
        <v>27</v>
      </c>
      <c r="S1968" t="str">
        <f t="shared" si="30"/>
        <v>Senior</v>
      </c>
    </row>
    <row r="1969" spans="1:19" x14ac:dyDescent="0.3">
      <c r="A1969">
        <v>1968</v>
      </c>
      <c r="B1969">
        <v>37</v>
      </c>
      <c r="C1969" t="s">
        <v>17</v>
      </c>
      <c r="D1969" t="s">
        <v>79</v>
      </c>
      <c r="E1969" t="s">
        <v>19</v>
      </c>
      <c r="F1969">
        <v>81</v>
      </c>
      <c r="G1969" t="s">
        <v>140</v>
      </c>
      <c r="H1969" t="s">
        <v>21</v>
      </c>
      <c r="I1969" t="s">
        <v>132</v>
      </c>
      <c r="J1969" t="s">
        <v>55</v>
      </c>
      <c r="K1969">
        <v>3.7</v>
      </c>
      <c r="L1969" t="s">
        <v>150</v>
      </c>
      <c r="M1969" t="s">
        <v>52</v>
      </c>
      <c r="N1969" t="s">
        <v>150</v>
      </c>
      <c r="O1969" t="s">
        <v>150</v>
      </c>
      <c r="P1969">
        <v>4</v>
      </c>
      <c r="Q1969" t="s">
        <v>26</v>
      </c>
      <c r="R1969" t="s">
        <v>47</v>
      </c>
      <c r="S1969" t="str">
        <f t="shared" si="30"/>
        <v>Adult</v>
      </c>
    </row>
    <row r="1970" spans="1:19" x14ac:dyDescent="0.3">
      <c r="A1970">
        <v>1969</v>
      </c>
      <c r="B1970">
        <v>67</v>
      </c>
      <c r="C1970" t="s">
        <v>17</v>
      </c>
      <c r="D1970" t="s">
        <v>53</v>
      </c>
      <c r="E1970" t="s">
        <v>19</v>
      </c>
      <c r="F1970">
        <v>70</v>
      </c>
      <c r="G1970" t="s">
        <v>146</v>
      </c>
      <c r="H1970" t="s">
        <v>34</v>
      </c>
      <c r="I1970" t="s">
        <v>142</v>
      </c>
      <c r="J1970" t="s">
        <v>35</v>
      </c>
      <c r="K1970">
        <v>4.2</v>
      </c>
      <c r="L1970" t="s">
        <v>150</v>
      </c>
      <c r="M1970" t="s">
        <v>52</v>
      </c>
      <c r="N1970" t="s">
        <v>150</v>
      </c>
      <c r="O1970" t="s">
        <v>150</v>
      </c>
      <c r="P1970">
        <v>25</v>
      </c>
      <c r="Q1970" t="s">
        <v>37</v>
      </c>
      <c r="R1970" t="s">
        <v>38</v>
      </c>
      <c r="S1970" t="str">
        <f t="shared" si="30"/>
        <v>Senior</v>
      </c>
    </row>
    <row r="1971" spans="1:19" x14ac:dyDescent="0.3">
      <c r="A1971">
        <v>1970</v>
      </c>
      <c r="B1971">
        <v>64</v>
      </c>
      <c r="C1971" t="s">
        <v>17</v>
      </c>
      <c r="D1971" t="s">
        <v>79</v>
      </c>
      <c r="E1971" t="s">
        <v>19</v>
      </c>
      <c r="F1971">
        <v>32</v>
      </c>
      <c r="G1971" t="s">
        <v>58</v>
      </c>
      <c r="H1971" t="s">
        <v>34</v>
      </c>
      <c r="I1971" t="s">
        <v>107</v>
      </c>
      <c r="J1971" t="s">
        <v>23</v>
      </c>
      <c r="K1971">
        <v>3.5</v>
      </c>
      <c r="L1971" t="s">
        <v>150</v>
      </c>
      <c r="M1971" t="s">
        <v>43</v>
      </c>
      <c r="N1971" t="s">
        <v>150</v>
      </c>
      <c r="O1971" t="s">
        <v>150</v>
      </c>
      <c r="P1971">
        <v>11</v>
      </c>
      <c r="Q1971" t="s">
        <v>73</v>
      </c>
      <c r="R1971" t="s">
        <v>27</v>
      </c>
      <c r="S1971" t="str">
        <f t="shared" si="30"/>
        <v>Senior</v>
      </c>
    </row>
    <row r="1972" spans="1:19" x14ac:dyDescent="0.3">
      <c r="A1972">
        <v>1971</v>
      </c>
      <c r="B1972">
        <v>28</v>
      </c>
      <c r="C1972" t="s">
        <v>17</v>
      </c>
      <c r="D1972" t="s">
        <v>131</v>
      </c>
      <c r="E1972" t="s">
        <v>65</v>
      </c>
      <c r="F1972">
        <v>94</v>
      </c>
      <c r="G1972" t="s">
        <v>126</v>
      </c>
      <c r="H1972" t="s">
        <v>42</v>
      </c>
      <c r="I1972" t="s">
        <v>124</v>
      </c>
      <c r="J1972" t="s">
        <v>35</v>
      </c>
      <c r="K1972">
        <v>2.9</v>
      </c>
      <c r="L1972" t="s">
        <v>150</v>
      </c>
      <c r="M1972" t="s">
        <v>43</v>
      </c>
      <c r="N1972" t="s">
        <v>150</v>
      </c>
      <c r="O1972" t="s">
        <v>150</v>
      </c>
      <c r="P1972">
        <v>4</v>
      </c>
      <c r="Q1972" t="s">
        <v>37</v>
      </c>
      <c r="R1972" t="s">
        <v>74</v>
      </c>
      <c r="S1972" t="str">
        <f t="shared" si="30"/>
        <v>Adult</v>
      </c>
    </row>
    <row r="1973" spans="1:19" x14ac:dyDescent="0.3">
      <c r="A1973">
        <v>1972</v>
      </c>
      <c r="B1973">
        <v>54</v>
      </c>
      <c r="C1973" t="s">
        <v>17</v>
      </c>
      <c r="D1973" t="s">
        <v>122</v>
      </c>
      <c r="E1973" t="s">
        <v>65</v>
      </c>
      <c r="F1973">
        <v>29</v>
      </c>
      <c r="G1973" t="s">
        <v>136</v>
      </c>
      <c r="H1973" t="s">
        <v>90</v>
      </c>
      <c r="I1973" t="s">
        <v>124</v>
      </c>
      <c r="J1973" t="s">
        <v>35</v>
      </c>
      <c r="K1973">
        <v>3.4</v>
      </c>
      <c r="L1973" t="s">
        <v>150</v>
      </c>
      <c r="M1973" t="s">
        <v>43</v>
      </c>
      <c r="N1973" t="s">
        <v>150</v>
      </c>
      <c r="O1973" t="s">
        <v>150</v>
      </c>
      <c r="P1973">
        <v>1</v>
      </c>
      <c r="Q1973" t="s">
        <v>26</v>
      </c>
      <c r="R1973" t="s">
        <v>86</v>
      </c>
      <c r="S1973" t="str">
        <f t="shared" si="30"/>
        <v>Senior</v>
      </c>
    </row>
    <row r="1974" spans="1:19" x14ac:dyDescent="0.3">
      <c r="A1974">
        <v>1973</v>
      </c>
      <c r="B1974">
        <v>54</v>
      </c>
      <c r="C1974" t="s">
        <v>17</v>
      </c>
      <c r="D1974" t="s">
        <v>130</v>
      </c>
      <c r="E1974" t="s">
        <v>65</v>
      </c>
      <c r="F1974">
        <v>31</v>
      </c>
      <c r="G1974" t="s">
        <v>58</v>
      </c>
      <c r="H1974" t="s">
        <v>42</v>
      </c>
      <c r="I1974" t="s">
        <v>63</v>
      </c>
      <c r="J1974" t="s">
        <v>51</v>
      </c>
      <c r="K1974">
        <v>3.3</v>
      </c>
      <c r="L1974" t="s">
        <v>150</v>
      </c>
      <c r="M1974" t="s">
        <v>25</v>
      </c>
      <c r="N1974" t="s">
        <v>150</v>
      </c>
      <c r="O1974" t="s">
        <v>150</v>
      </c>
      <c r="P1974">
        <v>48</v>
      </c>
      <c r="Q1974" t="s">
        <v>44</v>
      </c>
      <c r="R1974" t="s">
        <v>95</v>
      </c>
      <c r="S1974" t="str">
        <f t="shared" si="30"/>
        <v>Senior</v>
      </c>
    </row>
    <row r="1975" spans="1:19" x14ac:dyDescent="0.3">
      <c r="A1975">
        <v>1974</v>
      </c>
      <c r="B1975">
        <v>24</v>
      </c>
      <c r="C1975" t="s">
        <v>17</v>
      </c>
      <c r="D1975" t="s">
        <v>85</v>
      </c>
      <c r="E1975" t="s">
        <v>19</v>
      </c>
      <c r="F1975">
        <v>20</v>
      </c>
      <c r="G1975" t="s">
        <v>126</v>
      </c>
      <c r="H1975" t="s">
        <v>90</v>
      </c>
      <c r="I1975" t="s">
        <v>106</v>
      </c>
      <c r="J1975" t="s">
        <v>55</v>
      </c>
      <c r="K1975">
        <v>4.5</v>
      </c>
      <c r="L1975" t="s">
        <v>150</v>
      </c>
      <c r="M1975" t="s">
        <v>52</v>
      </c>
      <c r="N1975" t="s">
        <v>150</v>
      </c>
      <c r="O1975" t="s">
        <v>150</v>
      </c>
      <c r="P1975">
        <v>9</v>
      </c>
      <c r="Q1975" t="s">
        <v>26</v>
      </c>
      <c r="R1975" t="s">
        <v>95</v>
      </c>
      <c r="S1975" t="str">
        <f t="shared" si="30"/>
        <v>Adult</v>
      </c>
    </row>
    <row r="1976" spans="1:19" x14ac:dyDescent="0.3">
      <c r="A1976">
        <v>1975</v>
      </c>
      <c r="B1976">
        <v>27</v>
      </c>
      <c r="C1976" t="s">
        <v>17</v>
      </c>
      <c r="D1976" t="s">
        <v>141</v>
      </c>
      <c r="E1976" t="s">
        <v>65</v>
      </c>
      <c r="F1976">
        <v>44</v>
      </c>
      <c r="G1976" t="s">
        <v>120</v>
      </c>
      <c r="H1976" t="s">
        <v>42</v>
      </c>
      <c r="I1976" t="s">
        <v>98</v>
      </c>
      <c r="J1976" t="s">
        <v>23</v>
      </c>
      <c r="K1976">
        <v>4.5999999999999996</v>
      </c>
      <c r="L1976" t="s">
        <v>150</v>
      </c>
      <c r="M1976" t="s">
        <v>68</v>
      </c>
      <c r="N1976" t="s">
        <v>150</v>
      </c>
      <c r="O1976" t="s">
        <v>150</v>
      </c>
      <c r="P1976">
        <v>2</v>
      </c>
      <c r="Q1976" t="s">
        <v>44</v>
      </c>
      <c r="R1976" t="s">
        <v>27</v>
      </c>
      <c r="S1976" t="str">
        <f t="shared" si="30"/>
        <v>Adult</v>
      </c>
    </row>
    <row r="1977" spans="1:19" x14ac:dyDescent="0.3">
      <c r="A1977">
        <v>1976</v>
      </c>
      <c r="B1977">
        <v>53</v>
      </c>
      <c r="C1977" t="s">
        <v>17</v>
      </c>
      <c r="D1977" t="s">
        <v>100</v>
      </c>
      <c r="E1977" t="s">
        <v>61</v>
      </c>
      <c r="F1977">
        <v>77</v>
      </c>
      <c r="G1977" t="s">
        <v>113</v>
      </c>
      <c r="H1977" t="s">
        <v>21</v>
      </c>
      <c r="I1977" t="s">
        <v>46</v>
      </c>
      <c r="J1977" t="s">
        <v>55</v>
      </c>
      <c r="K1977">
        <v>2.9</v>
      </c>
      <c r="L1977" t="s">
        <v>150</v>
      </c>
      <c r="M1977" t="s">
        <v>25</v>
      </c>
      <c r="N1977" t="s">
        <v>150</v>
      </c>
      <c r="O1977" t="s">
        <v>150</v>
      </c>
      <c r="P1977">
        <v>4</v>
      </c>
      <c r="Q1977" t="s">
        <v>31</v>
      </c>
      <c r="R1977" t="s">
        <v>56</v>
      </c>
      <c r="S1977" t="str">
        <f t="shared" si="30"/>
        <v>Senior</v>
      </c>
    </row>
    <row r="1978" spans="1:19" x14ac:dyDescent="0.3">
      <c r="A1978">
        <v>1977</v>
      </c>
      <c r="B1978">
        <v>32</v>
      </c>
      <c r="C1978" t="s">
        <v>17</v>
      </c>
      <c r="D1978" t="s">
        <v>64</v>
      </c>
      <c r="E1978" t="s">
        <v>65</v>
      </c>
      <c r="F1978">
        <v>51</v>
      </c>
      <c r="G1978" t="s">
        <v>49</v>
      </c>
      <c r="H1978" t="s">
        <v>42</v>
      </c>
      <c r="I1978" t="s">
        <v>67</v>
      </c>
      <c r="J1978" t="s">
        <v>35</v>
      </c>
      <c r="K1978">
        <v>3.2</v>
      </c>
      <c r="L1978" t="s">
        <v>150</v>
      </c>
      <c r="M1978" t="s">
        <v>43</v>
      </c>
      <c r="N1978" t="s">
        <v>150</v>
      </c>
      <c r="O1978" t="s">
        <v>150</v>
      </c>
      <c r="P1978">
        <v>43</v>
      </c>
      <c r="Q1978" t="s">
        <v>44</v>
      </c>
      <c r="R1978" t="s">
        <v>27</v>
      </c>
      <c r="S1978" t="str">
        <f t="shared" si="30"/>
        <v>Adult</v>
      </c>
    </row>
    <row r="1979" spans="1:19" x14ac:dyDescent="0.3">
      <c r="A1979">
        <v>1978</v>
      </c>
      <c r="B1979">
        <v>24</v>
      </c>
      <c r="C1979" t="s">
        <v>17</v>
      </c>
      <c r="D1979" t="s">
        <v>39</v>
      </c>
      <c r="E1979" t="s">
        <v>40</v>
      </c>
      <c r="F1979">
        <v>49</v>
      </c>
      <c r="G1979" t="s">
        <v>101</v>
      </c>
      <c r="H1979" t="s">
        <v>42</v>
      </c>
      <c r="I1979" t="s">
        <v>83</v>
      </c>
      <c r="J1979" t="s">
        <v>51</v>
      </c>
      <c r="K1979">
        <v>2.6</v>
      </c>
      <c r="L1979" t="s">
        <v>150</v>
      </c>
      <c r="M1979" t="s">
        <v>36</v>
      </c>
      <c r="N1979" t="s">
        <v>150</v>
      </c>
      <c r="O1979" t="s">
        <v>150</v>
      </c>
      <c r="P1979">
        <v>32</v>
      </c>
      <c r="Q1979" t="s">
        <v>73</v>
      </c>
      <c r="R1979" t="s">
        <v>47</v>
      </c>
      <c r="S1979" t="str">
        <f t="shared" si="30"/>
        <v>Adult</v>
      </c>
    </row>
    <row r="1980" spans="1:19" x14ac:dyDescent="0.3">
      <c r="A1980">
        <v>1979</v>
      </c>
      <c r="B1980">
        <v>45</v>
      </c>
      <c r="C1980" t="s">
        <v>17</v>
      </c>
      <c r="D1980" t="s">
        <v>87</v>
      </c>
      <c r="E1980" t="s">
        <v>65</v>
      </c>
      <c r="F1980">
        <v>78</v>
      </c>
      <c r="G1980" t="s">
        <v>33</v>
      </c>
      <c r="H1980" t="s">
        <v>21</v>
      </c>
      <c r="I1980" t="s">
        <v>134</v>
      </c>
      <c r="J1980" t="s">
        <v>35</v>
      </c>
      <c r="K1980">
        <v>3.8</v>
      </c>
      <c r="L1980" t="s">
        <v>150</v>
      </c>
      <c r="M1980" t="s">
        <v>72</v>
      </c>
      <c r="N1980" t="s">
        <v>150</v>
      </c>
      <c r="O1980" t="s">
        <v>150</v>
      </c>
      <c r="P1980">
        <v>1</v>
      </c>
      <c r="Q1980" t="s">
        <v>31</v>
      </c>
      <c r="R1980" t="s">
        <v>56</v>
      </c>
      <c r="S1980" t="str">
        <f t="shared" si="30"/>
        <v>Adult</v>
      </c>
    </row>
    <row r="1981" spans="1:19" x14ac:dyDescent="0.3">
      <c r="A1981">
        <v>1980</v>
      </c>
      <c r="B1981">
        <v>49</v>
      </c>
      <c r="C1981" t="s">
        <v>17</v>
      </c>
      <c r="D1981" t="s">
        <v>32</v>
      </c>
      <c r="E1981" t="s">
        <v>19</v>
      </c>
      <c r="F1981">
        <v>98</v>
      </c>
      <c r="G1981" t="s">
        <v>120</v>
      </c>
      <c r="H1981" t="s">
        <v>21</v>
      </c>
      <c r="I1981" t="s">
        <v>142</v>
      </c>
      <c r="J1981" t="s">
        <v>35</v>
      </c>
      <c r="K1981">
        <v>2.8</v>
      </c>
      <c r="L1981" t="s">
        <v>150</v>
      </c>
      <c r="M1981" t="s">
        <v>72</v>
      </c>
      <c r="N1981" t="s">
        <v>150</v>
      </c>
      <c r="O1981" t="s">
        <v>150</v>
      </c>
      <c r="P1981">
        <v>38</v>
      </c>
      <c r="Q1981" t="s">
        <v>84</v>
      </c>
      <c r="R1981" t="s">
        <v>27</v>
      </c>
      <c r="S1981" t="str">
        <f t="shared" si="30"/>
        <v>Adult</v>
      </c>
    </row>
    <row r="1982" spans="1:19" x14ac:dyDescent="0.3">
      <c r="A1982">
        <v>1981</v>
      </c>
      <c r="B1982">
        <v>51</v>
      </c>
      <c r="C1982" t="s">
        <v>17</v>
      </c>
      <c r="D1982" t="s">
        <v>39</v>
      </c>
      <c r="E1982" t="s">
        <v>40</v>
      </c>
      <c r="F1982">
        <v>94</v>
      </c>
      <c r="G1982" t="s">
        <v>144</v>
      </c>
      <c r="H1982" t="s">
        <v>42</v>
      </c>
      <c r="I1982" t="s">
        <v>94</v>
      </c>
      <c r="J1982" t="s">
        <v>23</v>
      </c>
      <c r="K1982">
        <v>4.4000000000000004</v>
      </c>
      <c r="L1982" t="s">
        <v>150</v>
      </c>
      <c r="M1982" t="s">
        <v>72</v>
      </c>
      <c r="N1982" t="s">
        <v>150</v>
      </c>
      <c r="O1982" t="s">
        <v>150</v>
      </c>
      <c r="P1982">
        <v>25</v>
      </c>
      <c r="Q1982" t="s">
        <v>44</v>
      </c>
      <c r="R1982" t="s">
        <v>27</v>
      </c>
      <c r="S1982" t="str">
        <f t="shared" si="30"/>
        <v>Senior</v>
      </c>
    </row>
    <row r="1983" spans="1:19" x14ac:dyDescent="0.3">
      <c r="A1983">
        <v>1982</v>
      </c>
      <c r="B1983">
        <v>69</v>
      </c>
      <c r="C1983" t="s">
        <v>17</v>
      </c>
      <c r="D1983" t="s">
        <v>69</v>
      </c>
      <c r="E1983" t="s">
        <v>40</v>
      </c>
      <c r="F1983">
        <v>91</v>
      </c>
      <c r="G1983" t="s">
        <v>149</v>
      </c>
      <c r="H1983" t="s">
        <v>21</v>
      </c>
      <c r="I1983" t="s">
        <v>81</v>
      </c>
      <c r="J1983" t="s">
        <v>51</v>
      </c>
      <c r="K1983">
        <v>4.7</v>
      </c>
      <c r="L1983" t="s">
        <v>150</v>
      </c>
      <c r="M1983" t="s">
        <v>25</v>
      </c>
      <c r="N1983" t="s">
        <v>150</v>
      </c>
      <c r="O1983" t="s">
        <v>150</v>
      </c>
      <c r="P1983">
        <v>42</v>
      </c>
      <c r="Q1983" t="s">
        <v>44</v>
      </c>
      <c r="R1983" t="s">
        <v>56</v>
      </c>
      <c r="S1983" t="str">
        <f t="shared" si="30"/>
        <v>Senior</v>
      </c>
    </row>
    <row r="1984" spans="1:19" x14ac:dyDescent="0.3">
      <c r="A1984">
        <v>1983</v>
      </c>
      <c r="B1984">
        <v>41</v>
      </c>
      <c r="C1984" t="s">
        <v>17</v>
      </c>
      <c r="D1984" t="s">
        <v>87</v>
      </c>
      <c r="E1984" t="s">
        <v>65</v>
      </c>
      <c r="F1984">
        <v>77</v>
      </c>
      <c r="G1984" t="s">
        <v>109</v>
      </c>
      <c r="H1984" t="s">
        <v>42</v>
      </c>
      <c r="I1984" t="s">
        <v>46</v>
      </c>
      <c r="J1984" t="s">
        <v>51</v>
      </c>
      <c r="K1984">
        <v>2.7</v>
      </c>
      <c r="L1984" t="s">
        <v>150</v>
      </c>
      <c r="M1984" t="s">
        <v>68</v>
      </c>
      <c r="N1984" t="s">
        <v>150</v>
      </c>
      <c r="O1984" t="s">
        <v>150</v>
      </c>
      <c r="P1984">
        <v>32</v>
      </c>
      <c r="Q1984" t="s">
        <v>44</v>
      </c>
      <c r="R1984" t="s">
        <v>86</v>
      </c>
      <c r="S1984" t="str">
        <f t="shared" si="30"/>
        <v>Adult</v>
      </c>
    </row>
    <row r="1985" spans="1:19" x14ac:dyDescent="0.3">
      <c r="A1985">
        <v>1984</v>
      </c>
      <c r="B1985">
        <v>59</v>
      </c>
      <c r="C1985" t="s">
        <v>17</v>
      </c>
      <c r="D1985" t="s">
        <v>117</v>
      </c>
      <c r="E1985" t="s">
        <v>65</v>
      </c>
      <c r="F1985">
        <v>97</v>
      </c>
      <c r="G1985" t="s">
        <v>140</v>
      </c>
      <c r="H1985" t="s">
        <v>42</v>
      </c>
      <c r="I1985" t="s">
        <v>67</v>
      </c>
      <c r="J1985" t="s">
        <v>51</v>
      </c>
      <c r="K1985">
        <v>2.6</v>
      </c>
      <c r="L1985" t="s">
        <v>150</v>
      </c>
      <c r="M1985" t="s">
        <v>43</v>
      </c>
      <c r="N1985" t="s">
        <v>150</v>
      </c>
      <c r="O1985" t="s">
        <v>150</v>
      </c>
      <c r="P1985">
        <v>21</v>
      </c>
      <c r="Q1985" t="s">
        <v>84</v>
      </c>
      <c r="R1985" t="s">
        <v>56</v>
      </c>
      <c r="S1985" t="str">
        <f t="shared" si="30"/>
        <v>Senior</v>
      </c>
    </row>
    <row r="1986" spans="1:19" x14ac:dyDescent="0.3">
      <c r="A1986">
        <v>1985</v>
      </c>
      <c r="B1986">
        <v>26</v>
      </c>
      <c r="C1986" t="s">
        <v>17</v>
      </c>
      <c r="D1986" t="s">
        <v>85</v>
      </c>
      <c r="E1986" t="s">
        <v>19</v>
      </c>
      <c r="F1986">
        <v>58</v>
      </c>
      <c r="G1986" t="s">
        <v>62</v>
      </c>
      <c r="H1986" t="s">
        <v>42</v>
      </c>
      <c r="I1986" t="s">
        <v>92</v>
      </c>
      <c r="J1986" t="s">
        <v>51</v>
      </c>
      <c r="K1986">
        <v>3.4</v>
      </c>
      <c r="L1986" t="s">
        <v>150</v>
      </c>
      <c r="M1986" t="s">
        <v>68</v>
      </c>
      <c r="N1986" t="s">
        <v>150</v>
      </c>
      <c r="O1986" t="s">
        <v>150</v>
      </c>
      <c r="P1986">
        <v>26</v>
      </c>
      <c r="Q1986" t="s">
        <v>44</v>
      </c>
      <c r="R1986" t="s">
        <v>27</v>
      </c>
      <c r="S1986" t="str">
        <f t="shared" si="30"/>
        <v>Adult</v>
      </c>
    </row>
    <row r="1987" spans="1:19" x14ac:dyDescent="0.3">
      <c r="A1987">
        <v>1986</v>
      </c>
      <c r="B1987">
        <v>23</v>
      </c>
      <c r="C1987" t="s">
        <v>17</v>
      </c>
      <c r="D1987" t="s">
        <v>141</v>
      </c>
      <c r="E1987" t="s">
        <v>65</v>
      </c>
      <c r="F1987">
        <v>97</v>
      </c>
      <c r="G1987" t="s">
        <v>120</v>
      </c>
      <c r="H1987" t="s">
        <v>42</v>
      </c>
      <c r="I1987" t="s">
        <v>78</v>
      </c>
      <c r="J1987" t="s">
        <v>35</v>
      </c>
      <c r="K1987">
        <v>3.9</v>
      </c>
      <c r="L1987" t="s">
        <v>150</v>
      </c>
      <c r="M1987" t="s">
        <v>68</v>
      </c>
      <c r="N1987" t="s">
        <v>150</v>
      </c>
      <c r="O1987" t="s">
        <v>150</v>
      </c>
      <c r="P1987">
        <v>6</v>
      </c>
      <c r="Q1987" t="s">
        <v>37</v>
      </c>
      <c r="R1987" t="s">
        <v>27</v>
      </c>
      <c r="S1987" t="str">
        <f t="shared" ref="S1987:S2050" si="31">IF(B1987&gt;50,"Senior",IF(B1987&gt;=20,"Adult","Teenager"))</f>
        <v>Adult</v>
      </c>
    </row>
    <row r="1988" spans="1:19" x14ac:dyDescent="0.3">
      <c r="A1988">
        <v>1987</v>
      </c>
      <c r="B1988">
        <v>62</v>
      </c>
      <c r="C1988" t="s">
        <v>17</v>
      </c>
      <c r="D1988" t="s">
        <v>60</v>
      </c>
      <c r="E1988" t="s">
        <v>61</v>
      </c>
      <c r="F1988">
        <v>48</v>
      </c>
      <c r="G1988" t="s">
        <v>70</v>
      </c>
      <c r="H1988" t="s">
        <v>21</v>
      </c>
      <c r="I1988" t="s">
        <v>94</v>
      </c>
      <c r="J1988" t="s">
        <v>51</v>
      </c>
      <c r="K1988">
        <v>3.4</v>
      </c>
      <c r="L1988" t="s">
        <v>150</v>
      </c>
      <c r="M1988" t="s">
        <v>68</v>
      </c>
      <c r="N1988" t="s">
        <v>150</v>
      </c>
      <c r="O1988" t="s">
        <v>150</v>
      </c>
      <c r="P1988">
        <v>14</v>
      </c>
      <c r="Q1988" t="s">
        <v>26</v>
      </c>
      <c r="R1988" t="s">
        <v>56</v>
      </c>
      <c r="S1988" t="str">
        <f t="shared" si="31"/>
        <v>Senior</v>
      </c>
    </row>
    <row r="1989" spans="1:19" x14ac:dyDescent="0.3">
      <c r="A1989">
        <v>1988</v>
      </c>
      <c r="B1989">
        <v>69</v>
      </c>
      <c r="C1989" t="s">
        <v>17</v>
      </c>
      <c r="D1989" t="s">
        <v>131</v>
      </c>
      <c r="E1989" t="s">
        <v>65</v>
      </c>
      <c r="F1989">
        <v>23</v>
      </c>
      <c r="G1989" t="s">
        <v>127</v>
      </c>
      <c r="H1989" t="s">
        <v>90</v>
      </c>
      <c r="I1989" t="s">
        <v>50</v>
      </c>
      <c r="J1989" t="s">
        <v>51</v>
      </c>
      <c r="K1989">
        <v>3.4</v>
      </c>
      <c r="L1989" t="s">
        <v>150</v>
      </c>
      <c r="M1989" t="s">
        <v>25</v>
      </c>
      <c r="N1989" t="s">
        <v>150</v>
      </c>
      <c r="O1989" t="s">
        <v>150</v>
      </c>
      <c r="P1989">
        <v>4</v>
      </c>
      <c r="Q1989" t="s">
        <v>31</v>
      </c>
      <c r="R1989" t="s">
        <v>56</v>
      </c>
      <c r="S1989" t="str">
        <f t="shared" si="31"/>
        <v>Senior</v>
      </c>
    </row>
    <row r="1990" spans="1:19" x14ac:dyDescent="0.3">
      <c r="A1990">
        <v>1989</v>
      </c>
      <c r="B1990">
        <v>46</v>
      </c>
      <c r="C1990" t="s">
        <v>17</v>
      </c>
      <c r="D1990" t="s">
        <v>93</v>
      </c>
      <c r="E1990" t="s">
        <v>19</v>
      </c>
      <c r="F1990">
        <v>79</v>
      </c>
      <c r="G1990" t="s">
        <v>139</v>
      </c>
      <c r="H1990" t="s">
        <v>42</v>
      </c>
      <c r="I1990" t="s">
        <v>78</v>
      </c>
      <c r="J1990" t="s">
        <v>23</v>
      </c>
      <c r="K1990">
        <v>3.9</v>
      </c>
      <c r="L1990" t="s">
        <v>150</v>
      </c>
      <c r="M1990" t="s">
        <v>36</v>
      </c>
      <c r="N1990" t="s">
        <v>150</v>
      </c>
      <c r="O1990" t="s">
        <v>150</v>
      </c>
      <c r="P1990">
        <v>26</v>
      </c>
      <c r="Q1990" t="s">
        <v>73</v>
      </c>
      <c r="R1990" t="s">
        <v>38</v>
      </c>
      <c r="S1990" t="str">
        <f t="shared" si="31"/>
        <v>Adult</v>
      </c>
    </row>
    <row r="1991" spans="1:19" x14ac:dyDescent="0.3">
      <c r="A1991">
        <v>1990</v>
      </c>
      <c r="B1991">
        <v>35</v>
      </c>
      <c r="C1991" t="s">
        <v>17</v>
      </c>
      <c r="D1991" t="s">
        <v>104</v>
      </c>
      <c r="E1991" t="s">
        <v>65</v>
      </c>
      <c r="F1991">
        <v>42</v>
      </c>
      <c r="G1991" t="s">
        <v>126</v>
      </c>
      <c r="H1991" t="s">
        <v>34</v>
      </c>
      <c r="I1991" t="s">
        <v>59</v>
      </c>
      <c r="J1991" t="s">
        <v>35</v>
      </c>
      <c r="K1991">
        <v>4</v>
      </c>
      <c r="L1991" t="s">
        <v>150</v>
      </c>
      <c r="M1991" t="s">
        <v>25</v>
      </c>
      <c r="N1991" t="s">
        <v>150</v>
      </c>
      <c r="O1991" t="s">
        <v>150</v>
      </c>
      <c r="P1991">
        <v>39</v>
      </c>
      <c r="Q1991" t="s">
        <v>44</v>
      </c>
      <c r="R1991" t="s">
        <v>74</v>
      </c>
      <c r="S1991" t="str">
        <f t="shared" si="31"/>
        <v>Adult</v>
      </c>
    </row>
    <row r="1992" spans="1:19" x14ac:dyDescent="0.3">
      <c r="A1992">
        <v>1991</v>
      </c>
      <c r="B1992">
        <v>32</v>
      </c>
      <c r="C1992" t="s">
        <v>17</v>
      </c>
      <c r="D1992" t="s">
        <v>130</v>
      </c>
      <c r="E1992" t="s">
        <v>65</v>
      </c>
      <c r="F1992">
        <v>95</v>
      </c>
      <c r="G1992" t="s">
        <v>137</v>
      </c>
      <c r="H1992" t="s">
        <v>21</v>
      </c>
      <c r="I1992" t="s">
        <v>50</v>
      </c>
      <c r="J1992" t="s">
        <v>35</v>
      </c>
      <c r="K1992">
        <v>3.4</v>
      </c>
      <c r="L1992" t="s">
        <v>150</v>
      </c>
      <c r="M1992" t="s">
        <v>68</v>
      </c>
      <c r="N1992" t="s">
        <v>150</v>
      </c>
      <c r="O1992" t="s">
        <v>150</v>
      </c>
      <c r="P1992">
        <v>15</v>
      </c>
      <c r="Q1992" t="s">
        <v>44</v>
      </c>
      <c r="R1992" t="s">
        <v>47</v>
      </c>
      <c r="S1992" t="str">
        <f t="shared" si="31"/>
        <v>Adult</v>
      </c>
    </row>
    <row r="1993" spans="1:19" x14ac:dyDescent="0.3">
      <c r="A1993">
        <v>1992</v>
      </c>
      <c r="B1993">
        <v>46</v>
      </c>
      <c r="C1993" t="s">
        <v>17</v>
      </c>
      <c r="D1993" t="s">
        <v>48</v>
      </c>
      <c r="E1993" t="s">
        <v>40</v>
      </c>
      <c r="F1993">
        <v>29</v>
      </c>
      <c r="G1993" t="s">
        <v>66</v>
      </c>
      <c r="H1993" t="s">
        <v>42</v>
      </c>
      <c r="I1993" t="s">
        <v>108</v>
      </c>
      <c r="J1993" t="s">
        <v>51</v>
      </c>
      <c r="K1993">
        <v>3.7</v>
      </c>
      <c r="L1993" t="s">
        <v>150</v>
      </c>
      <c r="M1993" t="s">
        <v>43</v>
      </c>
      <c r="N1993" t="s">
        <v>150</v>
      </c>
      <c r="O1993" t="s">
        <v>150</v>
      </c>
      <c r="P1993">
        <v>1</v>
      </c>
      <c r="Q1993" t="s">
        <v>26</v>
      </c>
      <c r="R1993" t="s">
        <v>95</v>
      </c>
      <c r="S1993" t="str">
        <f t="shared" si="31"/>
        <v>Adult</v>
      </c>
    </row>
    <row r="1994" spans="1:19" x14ac:dyDescent="0.3">
      <c r="A1994">
        <v>1993</v>
      </c>
      <c r="B1994">
        <v>33</v>
      </c>
      <c r="C1994" t="s">
        <v>17</v>
      </c>
      <c r="D1994" t="s">
        <v>102</v>
      </c>
      <c r="E1994" t="s">
        <v>19</v>
      </c>
      <c r="F1994">
        <v>98</v>
      </c>
      <c r="G1994" t="s">
        <v>125</v>
      </c>
      <c r="H1994" t="s">
        <v>21</v>
      </c>
      <c r="I1994" t="s">
        <v>78</v>
      </c>
      <c r="J1994" t="s">
        <v>23</v>
      </c>
      <c r="K1994">
        <v>4.9000000000000004</v>
      </c>
      <c r="L1994" t="s">
        <v>150</v>
      </c>
      <c r="M1994" t="s">
        <v>68</v>
      </c>
      <c r="N1994" t="s">
        <v>150</v>
      </c>
      <c r="O1994" t="s">
        <v>150</v>
      </c>
      <c r="P1994">
        <v>28</v>
      </c>
      <c r="Q1994" t="s">
        <v>26</v>
      </c>
      <c r="R1994" t="s">
        <v>86</v>
      </c>
      <c r="S1994" t="str">
        <f t="shared" si="31"/>
        <v>Adult</v>
      </c>
    </row>
    <row r="1995" spans="1:19" x14ac:dyDescent="0.3">
      <c r="A1995">
        <v>1994</v>
      </c>
      <c r="B1995">
        <v>32</v>
      </c>
      <c r="C1995" t="s">
        <v>17</v>
      </c>
      <c r="D1995" t="s">
        <v>18</v>
      </c>
      <c r="E1995" t="s">
        <v>19</v>
      </c>
      <c r="F1995">
        <v>96</v>
      </c>
      <c r="G1995" t="s">
        <v>70</v>
      </c>
      <c r="H1995" t="s">
        <v>34</v>
      </c>
      <c r="I1995" t="s">
        <v>71</v>
      </c>
      <c r="J1995" t="s">
        <v>35</v>
      </c>
      <c r="K1995">
        <v>5</v>
      </c>
      <c r="L1995" t="s">
        <v>150</v>
      </c>
      <c r="M1995" t="s">
        <v>25</v>
      </c>
      <c r="N1995" t="s">
        <v>150</v>
      </c>
      <c r="O1995" t="s">
        <v>150</v>
      </c>
      <c r="P1995">
        <v>17</v>
      </c>
      <c r="Q1995" t="s">
        <v>31</v>
      </c>
      <c r="R1995" t="s">
        <v>38</v>
      </c>
      <c r="S1995" t="str">
        <f t="shared" si="31"/>
        <v>Adult</v>
      </c>
    </row>
    <row r="1996" spans="1:19" x14ac:dyDescent="0.3">
      <c r="A1996">
        <v>1995</v>
      </c>
      <c r="B1996">
        <v>33</v>
      </c>
      <c r="C1996" t="s">
        <v>17</v>
      </c>
      <c r="D1996" t="s">
        <v>87</v>
      </c>
      <c r="E1996" t="s">
        <v>65</v>
      </c>
      <c r="F1996">
        <v>66</v>
      </c>
      <c r="G1996" t="s">
        <v>105</v>
      </c>
      <c r="H1996" t="s">
        <v>42</v>
      </c>
      <c r="I1996" t="s">
        <v>108</v>
      </c>
      <c r="J1996" t="s">
        <v>55</v>
      </c>
      <c r="K1996">
        <v>2.9</v>
      </c>
      <c r="L1996" t="s">
        <v>150</v>
      </c>
      <c r="M1996" t="s">
        <v>43</v>
      </c>
      <c r="N1996" t="s">
        <v>150</v>
      </c>
      <c r="O1996" t="s">
        <v>150</v>
      </c>
      <c r="P1996">
        <v>24</v>
      </c>
      <c r="Q1996" t="s">
        <v>37</v>
      </c>
      <c r="R1996" t="s">
        <v>38</v>
      </c>
      <c r="S1996" t="str">
        <f t="shared" si="31"/>
        <v>Adult</v>
      </c>
    </row>
    <row r="1997" spans="1:19" x14ac:dyDescent="0.3">
      <c r="A1997">
        <v>1996</v>
      </c>
      <c r="B1997">
        <v>67</v>
      </c>
      <c r="C1997" t="s">
        <v>17</v>
      </c>
      <c r="D1997" t="s">
        <v>135</v>
      </c>
      <c r="E1997" t="s">
        <v>40</v>
      </c>
      <c r="F1997">
        <v>80</v>
      </c>
      <c r="G1997" t="s">
        <v>66</v>
      </c>
      <c r="H1997" t="s">
        <v>34</v>
      </c>
      <c r="I1997" t="s">
        <v>83</v>
      </c>
      <c r="J1997" t="s">
        <v>35</v>
      </c>
      <c r="K1997">
        <v>3</v>
      </c>
      <c r="L1997" t="s">
        <v>150</v>
      </c>
      <c r="M1997" t="s">
        <v>52</v>
      </c>
      <c r="N1997" t="s">
        <v>150</v>
      </c>
      <c r="O1997" t="s">
        <v>150</v>
      </c>
      <c r="P1997">
        <v>29</v>
      </c>
      <c r="Q1997" t="s">
        <v>84</v>
      </c>
      <c r="R1997" t="s">
        <v>56</v>
      </c>
      <c r="S1997" t="str">
        <f t="shared" si="31"/>
        <v>Senior</v>
      </c>
    </row>
    <row r="1998" spans="1:19" x14ac:dyDescent="0.3">
      <c r="A1998">
        <v>1997</v>
      </c>
      <c r="B1998">
        <v>67</v>
      </c>
      <c r="C1998" t="s">
        <v>17</v>
      </c>
      <c r="D1998" t="s">
        <v>48</v>
      </c>
      <c r="E1998" t="s">
        <v>40</v>
      </c>
      <c r="F1998">
        <v>27</v>
      </c>
      <c r="G1998" t="s">
        <v>145</v>
      </c>
      <c r="H1998" t="s">
        <v>21</v>
      </c>
      <c r="I1998" t="s">
        <v>124</v>
      </c>
      <c r="J1998" t="s">
        <v>51</v>
      </c>
      <c r="K1998">
        <v>3.3</v>
      </c>
      <c r="L1998" t="s">
        <v>150</v>
      </c>
      <c r="M1998" t="s">
        <v>43</v>
      </c>
      <c r="N1998" t="s">
        <v>150</v>
      </c>
      <c r="O1998" t="s">
        <v>150</v>
      </c>
      <c r="P1998">
        <v>18</v>
      </c>
      <c r="Q1998" t="s">
        <v>31</v>
      </c>
      <c r="R1998" t="s">
        <v>95</v>
      </c>
      <c r="S1998" t="str">
        <f t="shared" si="31"/>
        <v>Senior</v>
      </c>
    </row>
    <row r="1999" spans="1:19" x14ac:dyDescent="0.3">
      <c r="A1999">
        <v>1998</v>
      </c>
      <c r="B1999">
        <v>42</v>
      </c>
      <c r="C1999" t="s">
        <v>17</v>
      </c>
      <c r="D1999" t="s">
        <v>130</v>
      </c>
      <c r="E1999" t="s">
        <v>65</v>
      </c>
      <c r="F1999">
        <v>25</v>
      </c>
      <c r="G1999" t="s">
        <v>137</v>
      </c>
      <c r="H1999" t="s">
        <v>42</v>
      </c>
      <c r="I1999" t="s">
        <v>71</v>
      </c>
      <c r="J1999" t="s">
        <v>55</v>
      </c>
      <c r="K1999">
        <v>4.7</v>
      </c>
      <c r="L1999" t="s">
        <v>150</v>
      </c>
      <c r="M1999" t="s">
        <v>25</v>
      </c>
      <c r="N1999" t="s">
        <v>150</v>
      </c>
      <c r="O1999" t="s">
        <v>150</v>
      </c>
      <c r="P1999">
        <v>10</v>
      </c>
      <c r="Q1999" t="s">
        <v>84</v>
      </c>
      <c r="R1999" t="s">
        <v>74</v>
      </c>
      <c r="S1999" t="str">
        <f t="shared" si="31"/>
        <v>Adult</v>
      </c>
    </row>
    <row r="2000" spans="1:19" x14ac:dyDescent="0.3">
      <c r="A2000">
        <v>1999</v>
      </c>
      <c r="B2000">
        <v>20</v>
      </c>
      <c r="C2000" t="s">
        <v>17</v>
      </c>
      <c r="D2000" t="s">
        <v>93</v>
      </c>
      <c r="E2000" t="s">
        <v>19</v>
      </c>
      <c r="F2000">
        <v>45</v>
      </c>
      <c r="G2000" t="s">
        <v>127</v>
      </c>
      <c r="H2000" t="s">
        <v>42</v>
      </c>
      <c r="I2000" t="s">
        <v>119</v>
      </c>
      <c r="J2000" t="s">
        <v>55</v>
      </c>
      <c r="K2000">
        <v>3.4</v>
      </c>
      <c r="L2000" t="s">
        <v>150</v>
      </c>
      <c r="M2000" t="s">
        <v>68</v>
      </c>
      <c r="N2000" t="s">
        <v>150</v>
      </c>
      <c r="O2000" t="s">
        <v>150</v>
      </c>
      <c r="P2000">
        <v>19</v>
      </c>
      <c r="Q2000" t="s">
        <v>31</v>
      </c>
      <c r="R2000" t="s">
        <v>56</v>
      </c>
      <c r="S2000" t="str">
        <f t="shared" si="31"/>
        <v>Adult</v>
      </c>
    </row>
    <row r="2001" spans="1:19" x14ac:dyDescent="0.3">
      <c r="A2001">
        <v>2000</v>
      </c>
      <c r="B2001">
        <v>39</v>
      </c>
      <c r="C2001" t="s">
        <v>17</v>
      </c>
      <c r="D2001" t="s">
        <v>123</v>
      </c>
      <c r="E2001" t="s">
        <v>19</v>
      </c>
      <c r="F2001">
        <v>89</v>
      </c>
      <c r="G2001" t="s">
        <v>120</v>
      </c>
      <c r="H2001" t="s">
        <v>21</v>
      </c>
      <c r="I2001" t="s">
        <v>124</v>
      </c>
      <c r="J2001" t="s">
        <v>23</v>
      </c>
      <c r="K2001">
        <v>4.5999999999999996</v>
      </c>
      <c r="L2001" t="s">
        <v>150</v>
      </c>
      <c r="M2001" t="s">
        <v>68</v>
      </c>
      <c r="N2001" t="s">
        <v>150</v>
      </c>
      <c r="O2001" t="s">
        <v>150</v>
      </c>
      <c r="P2001">
        <v>26</v>
      </c>
      <c r="Q2001" t="s">
        <v>84</v>
      </c>
      <c r="R2001" t="s">
        <v>86</v>
      </c>
      <c r="S2001" t="str">
        <f t="shared" si="31"/>
        <v>Adult</v>
      </c>
    </row>
    <row r="2002" spans="1:19" x14ac:dyDescent="0.3">
      <c r="A2002">
        <v>2001</v>
      </c>
      <c r="B2002">
        <v>26</v>
      </c>
      <c r="C2002" t="s">
        <v>17</v>
      </c>
      <c r="D2002" t="s">
        <v>131</v>
      </c>
      <c r="E2002" t="s">
        <v>65</v>
      </c>
      <c r="F2002">
        <v>27</v>
      </c>
      <c r="G2002" t="s">
        <v>97</v>
      </c>
      <c r="H2002" t="s">
        <v>42</v>
      </c>
      <c r="I2002" t="s">
        <v>91</v>
      </c>
      <c r="J2002" t="s">
        <v>23</v>
      </c>
      <c r="K2002">
        <v>3.6</v>
      </c>
      <c r="L2002" t="s">
        <v>150</v>
      </c>
      <c r="M2002" t="s">
        <v>68</v>
      </c>
      <c r="N2002" t="s">
        <v>150</v>
      </c>
      <c r="O2002" t="s">
        <v>150</v>
      </c>
      <c r="P2002">
        <v>25</v>
      </c>
      <c r="Q2002" t="s">
        <v>31</v>
      </c>
      <c r="R2002" t="s">
        <v>74</v>
      </c>
      <c r="S2002" t="str">
        <f t="shared" si="31"/>
        <v>Adult</v>
      </c>
    </row>
    <row r="2003" spans="1:19" x14ac:dyDescent="0.3">
      <c r="A2003">
        <v>2002</v>
      </c>
      <c r="B2003">
        <v>51</v>
      </c>
      <c r="C2003" t="s">
        <v>17</v>
      </c>
      <c r="D2003" t="s">
        <v>87</v>
      </c>
      <c r="E2003" t="s">
        <v>65</v>
      </c>
      <c r="F2003">
        <v>90</v>
      </c>
      <c r="G2003" t="s">
        <v>49</v>
      </c>
      <c r="H2003" t="s">
        <v>34</v>
      </c>
      <c r="I2003" t="s">
        <v>71</v>
      </c>
      <c r="J2003" t="s">
        <v>23</v>
      </c>
      <c r="K2003">
        <v>2.6</v>
      </c>
      <c r="L2003" t="s">
        <v>150</v>
      </c>
      <c r="M2003" t="s">
        <v>36</v>
      </c>
      <c r="N2003" t="s">
        <v>150</v>
      </c>
      <c r="O2003" t="s">
        <v>150</v>
      </c>
      <c r="P2003">
        <v>2</v>
      </c>
      <c r="Q2003" t="s">
        <v>84</v>
      </c>
      <c r="R2003" t="s">
        <v>27</v>
      </c>
      <c r="S2003" t="str">
        <f t="shared" si="31"/>
        <v>Senior</v>
      </c>
    </row>
    <row r="2004" spans="1:19" x14ac:dyDescent="0.3">
      <c r="A2004">
        <v>2003</v>
      </c>
      <c r="B2004">
        <v>31</v>
      </c>
      <c r="C2004" t="s">
        <v>17</v>
      </c>
      <c r="D2004" t="s">
        <v>53</v>
      </c>
      <c r="E2004" t="s">
        <v>19</v>
      </c>
      <c r="F2004">
        <v>65</v>
      </c>
      <c r="G2004" t="s">
        <v>82</v>
      </c>
      <c r="H2004" t="s">
        <v>42</v>
      </c>
      <c r="I2004" t="s">
        <v>106</v>
      </c>
      <c r="J2004" t="s">
        <v>51</v>
      </c>
      <c r="K2004">
        <v>2.7</v>
      </c>
      <c r="L2004" t="s">
        <v>150</v>
      </c>
      <c r="M2004" t="s">
        <v>25</v>
      </c>
      <c r="N2004" t="s">
        <v>150</v>
      </c>
      <c r="O2004" t="s">
        <v>150</v>
      </c>
      <c r="P2004">
        <v>19</v>
      </c>
      <c r="Q2004" t="s">
        <v>44</v>
      </c>
      <c r="R2004" t="s">
        <v>95</v>
      </c>
      <c r="S2004" t="str">
        <f t="shared" si="31"/>
        <v>Adult</v>
      </c>
    </row>
    <row r="2005" spans="1:19" x14ac:dyDescent="0.3">
      <c r="A2005">
        <v>2004</v>
      </c>
      <c r="B2005">
        <v>68</v>
      </c>
      <c r="C2005" t="s">
        <v>17</v>
      </c>
      <c r="D2005" t="s">
        <v>48</v>
      </c>
      <c r="E2005" t="s">
        <v>40</v>
      </c>
      <c r="F2005">
        <v>72</v>
      </c>
      <c r="G2005" t="s">
        <v>29</v>
      </c>
      <c r="H2005" t="s">
        <v>34</v>
      </c>
      <c r="I2005" t="s">
        <v>142</v>
      </c>
      <c r="J2005" t="s">
        <v>35</v>
      </c>
      <c r="K2005">
        <v>3.1</v>
      </c>
      <c r="L2005" t="s">
        <v>150</v>
      </c>
      <c r="M2005" t="s">
        <v>25</v>
      </c>
      <c r="N2005" t="s">
        <v>150</v>
      </c>
      <c r="O2005" t="s">
        <v>150</v>
      </c>
      <c r="P2005">
        <v>32</v>
      </c>
      <c r="Q2005" t="s">
        <v>31</v>
      </c>
      <c r="R2005" t="s">
        <v>56</v>
      </c>
      <c r="S2005" t="str">
        <f t="shared" si="31"/>
        <v>Senior</v>
      </c>
    </row>
    <row r="2006" spans="1:19" x14ac:dyDescent="0.3">
      <c r="A2006">
        <v>2005</v>
      </c>
      <c r="B2006">
        <v>44</v>
      </c>
      <c r="C2006" t="s">
        <v>17</v>
      </c>
      <c r="D2006" t="s">
        <v>69</v>
      </c>
      <c r="E2006" t="s">
        <v>40</v>
      </c>
      <c r="F2006">
        <v>70</v>
      </c>
      <c r="G2006" t="s">
        <v>140</v>
      </c>
      <c r="H2006" t="s">
        <v>21</v>
      </c>
      <c r="I2006" t="s">
        <v>142</v>
      </c>
      <c r="J2006" t="s">
        <v>55</v>
      </c>
      <c r="K2006">
        <v>3.2</v>
      </c>
      <c r="L2006" t="s">
        <v>150</v>
      </c>
      <c r="M2006" t="s">
        <v>68</v>
      </c>
      <c r="N2006" t="s">
        <v>150</v>
      </c>
      <c r="O2006" t="s">
        <v>150</v>
      </c>
      <c r="P2006">
        <v>13</v>
      </c>
      <c r="Q2006" t="s">
        <v>31</v>
      </c>
      <c r="R2006" t="s">
        <v>74</v>
      </c>
      <c r="S2006" t="str">
        <f t="shared" si="31"/>
        <v>Adult</v>
      </c>
    </row>
    <row r="2007" spans="1:19" x14ac:dyDescent="0.3">
      <c r="A2007">
        <v>2006</v>
      </c>
      <c r="B2007">
        <v>18</v>
      </c>
      <c r="C2007" t="s">
        <v>17</v>
      </c>
      <c r="D2007" t="s">
        <v>39</v>
      </c>
      <c r="E2007" t="s">
        <v>40</v>
      </c>
      <c r="F2007">
        <v>82</v>
      </c>
      <c r="G2007" t="s">
        <v>120</v>
      </c>
      <c r="H2007" t="s">
        <v>42</v>
      </c>
      <c r="I2007" t="s">
        <v>107</v>
      </c>
      <c r="J2007" t="s">
        <v>23</v>
      </c>
      <c r="K2007">
        <v>3.4</v>
      </c>
      <c r="L2007" t="s">
        <v>150</v>
      </c>
      <c r="M2007" t="s">
        <v>72</v>
      </c>
      <c r="N2007" t="s">
        <v>150</v>
      </c>
      <c r="O2007" t="s">
        <v>150</v>
      </c>
      <c r="P2007">
        <v>30</v>
      </c>
      <c r="Q2007" t="s">
        <v>44</v>
      </c>
      <c r="R2007" t="s">
        <v>27</v>
      </c>
      <c r="S2007" t="str">
        <f t="shared" si="31"/>
        <v>Teenager</v>
      </c>
    </row>
    <row r="2008" spans="1:19" x14ac:dyDescent="0.3">
      <c r="A2008">
        <v>2007</v>
      </c>
      <c r="B2008">
        <v>58</v>
      </c>
      <c r="C2008" t="s">
        <v>17</v>
      </c>
      <c r="D2008" t="s">
        <v>117</v>
      </c>
      <c r="E2008" t="s">
        <v>65</v>
      </c>
      <c r="F2008">
        <v>97</v>
      </c>
      <c r="G2008" t="s">
        <v>128</v>
      </c>
      <c r="H2008" t="s">
        <v>34</v>
      </c>
      <c r="I2008" t="s">
        <v>67</v>
      </c>
      <c r="J2008" t="s">
        <v>55</v>
      </c>
      <c r="K2008">
        <v>4.4000000000000004</v>
      </c>
      <c r="L2008" t="s">
        <v>150</v>
      </c>
      <c r="M2008" t="s">
        <v>25</v>
      </c>
      <c r="N2008" t="s">
        <v>150</v>
      </c>
      <c r="O2008" t="s">
        <v>150</v>
      </c>
      <c r="P2008">
        <v>2</v>
      </c>
      <c r="Q2008" t="s">
        <v>37</v>
      </c>
      <c r="R2008" t="s">
        <v>47</v>
      </c>
      <c r="S2008" t="str">
        <f t="shared" si="31"/>
        <v>Senior</v>
      </c>
    </row>
    <row r="2009" spans="1:19" x14ac:dyDescent="0.3">
      <c r="A2009">
        <v>2008</v>
      </c>
      <c r="B2009">
        <v>26</v>
      </c>
      <c r="C2009" t="s">
        <v>17</v>
      </c>
      <c r="D2009" t="s">
        <v>53</v>
      </c>
      <c r="E2009" t="s">
        <v>19</v>
      </c>
      <c r="F2009">
        <v>25</v>
      </c>
      <c r="G2009" t="s">
        <v>139</v>
      </c>
      <c r="H2009" t="s">
        <v>42</v>
      </c>
      <c r="I2009" t="s">
        <v>63</v>
      </c>
      <c r="J2009" t="s">
        <v>51</v>
      </c>
      <c r="K2009">
        <v>3.2</v>
      </c>
      <c r="L2009" t="s">
        <v>150</v>
      </c>
      <c r="M2009" t="s">
        <v>68</v>
      </c>
      <c r="N2009" t="s">
        <v>150</v>
      </c>
      <c r="O2009" t="s">
        <v>150</v>
      </c>
      <c r="P2009">
        <v>8</v>
      </c>
      <c r="Q2009" t="s">
        <v>44</v>
      </c>
      <c r="R2009" t="s">
        <v>56</v>
      </c>
      <c r="S2009" t="str">
        <f t="shared" si="31"/>
        <v>Adult</v>
      </c>
    </row>
    <row r="2010" spans="1:19" x14ac:dyDescent="0.3">
      <c r="A2010">
        <v>2009</v>
      </c>
      <c r="B2010">
        <v>57</v>
      </c>
      <c r="C2010" t="s">
        <v>17</v>
      </c>
      <c r="D2010" t="s">
        <v>85</v>
      </c>
      <c r="E2010" t="s">
        <v>19</v>
      </c>
      <c r="F2010">
        <v>48</v>
      </c>
      <c r="G2010" t="s">
        <v>101</v>
      </c>
      <c r="H2010" t="s">
        <v>42</v>
      </c>
      <c r="I2010" t="s">
        <v>22</v>
      </c>
      <c r="J2010" t="s">
        <v>35</v>
      </c>
      <c r="K2010">
        <v>2.5</v>
      </c>
      <c r="L2010" t="s">
        <v>150</v>
      </c>
      <c r="M2010" t="s">
        <v>36</v>
      </c>
      <c r="N2010" t="s">
        <v>150</v>
      </c>
      <c r="O2010" t="s">
        <v>150</v>
      </c>
      <c r="P2010">
        <v>27</v>
      </c>
      <c r="Q2010" t="s">
        <v>44</v>
      </c>
      <c r="R2010" t="s">
        <v>95</v>
      </c>
      <c r="S2010" t="str">
        <f t="shared" si="31"/>
        <v>Senior</v>
      </c>
    </row>
    <row r="2011" spans="1:19" x14ac:dyDescent="0.3">
      <c r="A2011">
        <v>2010</v>
      </c>
      <c r="B2011">
        <v>37</v>
      </c>
      <c r="C2011" t="s">
        <v>17</v>
      </c>
      <c r="D2011" t="s">
        <v>135</v>
      </c>
      <c r="E2011" t="s">
        <v>40</v>
      </c>
      <c r="F2011">
        <v>99</v>
      </c>
      <c r="G2011" t="s">
        <v>88</v>
      </c>
      <c r="H2011" t="s">
        <v>42</v>
      </c>
      <c r="I2011" t="s">
        <v>124</v>
      </c>
      <c r="J2011" t="s">
        <v>51</v>
      </c>
      <c r="K2011">
        <v>3.8</v>
      </c>
      <c r="L2011" t="s">
        <v>150</v>
      </c>
      <c r="M2011" t="s">
        <v>43</v>
      </c>
      <c r="N2011" t="s">
        <v>150</v>
      </c>
      <c r="O2011" t="s">
        <v>150</v>
      </c>
      <c r="P2011">
        <v>26</v>
      </c>
      <c r="Q2011" t="s">
        <v>26</v>
      </c>
      <c r="R2011" t="s">
        <v>74</v>
      </c>
      <c r="S2011" t="str">
        <f t="shared" si="31"/>
        <v>Adult</v>
      </c>
    </row>
    <row r="2012" spans="1:19" x14ac:dyDescent="0.3">
      <c r="A2012">
        <v>2011</v>
      </c>
      <c r="B2012">
        <v>24</v>
      </c>
      <c r="C2012" t="s">
        <v>17</v>
      </c>
      <c r="D2012" t="s">
        <v>28</v>
      </c>
      <c r="E2012" t="s">
        <v>19</v>
      </c>
      <c r="F2012">
        <v>21</v>
      </c>
      <c r="G2012" t="s">
        <v>103</v>
      </c>
      <c r="H2012" t="s">
        <v>42</v>
      </c>
      <c r="I2012" t="s">
        <v>30</v>
      </c>
      <c r="J2012" t="s">
        <v>51</v>
      </c>
      <c r="K2012">
        <v>4.4000000000000004</v>
      </c>
      <c r="L2012" t="s">
        <v>150</v>
      </c>
      <c r="M2012" t="s">
        <v>68</v>
      </c>
      <c r="N2012" t="s">
        <v>150</v>
      </c>
      <c r="O2012" t="s">
        <v>150</v>
      </c>
      <c r="P2012">
        <v>3</v>
      </c>
      <c r="Q2012" t="s">
        <v>84</v>
      </c>
      <c r="R2012" t="s">
        <v>74</v>
      </c>
      <c r="S2012" t="str">
        <f t="shared" si="31"/>
        <v>Adult</v>
      </c>
    </row>
    <row r="2013" spans="1:19" x14ac:dyDescent="0.3">
      <c r="A2013">
        <v>2012</v>
      </c>
      <c r="B2013">
        <v>57</v>
      </c>
      <c r="C2013" t="s">
        <v>17</v>
      </c>
      <c r="D2013" t="s">
        <v>39</v>
      </c>
      <c r="E2013" t="s">
        <v>40</v>
      </c>
      <c r="F2013">
        <v>94</v>
      </c>
      <c r="G2013" t="s">
        <v>62</v>
      </c>
      <c r="H2013" t="s">
        <v>42</v>
      </c>
      <c r="I2013" t="s">
        <v>116</v>
      </c>
      <c r="J2013" t="s">
        <v>35</v>
      </c>
      <c r="K2013">
        <v>3.7</v>
      </c>
      <c r="L2013" t="s">
        <v>150</v>
      </c>
      <c r="M2013" t="s">
        <v>25</v>
      </c>
      <c r="N2013" t="s">
        <v>150</v>
      </c>
      <c r="O2013" t="s">
        <v>150</v>
      </c>
      <c r="P2013">
        <v>4</v>
      </c>
      <c r="Q2013" t="s">
        <v>73</v>
      </c>
      <c r="R2013" t="s">
        <v>86</v>
      </c>
      <c r="S2013" t="str">
        <f t="shared" si="31"/>
        <v>Senior</v>
      </c>
    </row>
    <row r="2014" spans="1:19" x14ac:dyDescent="0.3">
      <c r="A2014">
        <v>2013</v>
      </c>
      <c r="B2014">
        <v>48</v>
      </c>
      <c r="C2014" t="s">
        <v>17</v>
      </c>
      <c r="D2014" t="s">
        <v>32</v>
      </c>
      <c r="E2014" t="s">
        <v>19</v>
      </c>
      <c r="F2014">
        <v>53</v>
      </c>
      <c r="G2014" t="s">
        <v>105</v>
      </c>
      <c r="H2014" t="s">
        <v>21</v>
      </c>
      <c r="I2014" t="s">
        <v>94</v>
      </c>
      <c r="J2014" t="s">
        <v>55</v>
      </c>
      <c r="K2014">
        <v>3.2</v>
      </c>
      <c r="L2014" t="s">
        <v>150</v>
      </c>
      <c r="M2014" t="s">
        <v>72</v>
      </c>
      <c r="N2014" t="s">
        <v>150</v>
      </c>
      <c r="O2014" t="s">
        <v>150</v>
      </c>
      <c r="P2014">
        <v>5</v>
      </c>
      <c r="Q2014" t="s">
        <v>31</v>
      </c>
      <c r="R2014" t="s">
        <v>27</v>
      </c>
      <c r="S2014" t="str">
        <f t="shared" si="31"/>
        <v>Adult</v>
      </c>
    </row>
    <row r="2015" spans="1:19" x14ac:dyDescent="0.3">
      <c r="A2015">
        <v>2014</v>
      </c>
      <c r="B2015">
        <v>39</v>
      </c>
      <c r="C2015" t="s">
        <v>17</v>
      </c>
      <c r="D2015" t="s">
        <v>130</v>
      </c>
      <c r="E2015" t="s">
        <v>65</v>
      </c>
      <c r="F2015">
        <v>70</v>
      </c>
      <c r="G2015" t="s">
        <v>139</v>
      </c>
      <c r="H2015" t="s">
        <v>42</v>
      </c>
      <c r="I2015" t="s">
        <v>98</v>
      </c>
      <c r="J2015" t="s">
        <v>23</v>
      </c>
      <c r="K2015">
        <v>4.9000000000000004</v>
      </c>
      <c r="L2015" t="s">
        <v>150</v>
      </c>
      <c r="M2015" t="s">
        <v>52</v>
      </c>
      <c r="N2015" t="s">
        <v>150</v>
      </c>
      <c r="O2015" t="s">
        <v>150</v>
      </c>
      <c r="P2015">
        <v>25</v>
      </c>
      <c r="Q2015" t="s">
        <v>84</v>
      </c>
      <c r="R2015" t="s">
        <v>56</v>
      </c>
      <c r="S2015" t="str">
        <f t="shared" si="31"/>
        <v>Adult</v>
      </c>
    </row>
    <row r="2016" spans="1:19" x14ac:dyDescent="0.3">
      <c r="A2016">
        <v>2015</v>
      </c>
      <c r="B2016">
        <v>51</v>
      </c>
      <c r="C2016" t="s">
        <v>17</v>
      </c>
      <c r="D2016" t="s">
        <v>85</v>
      </c>
      <c r="E2016" t="s">
        <v>19</v>
      </c>
      <c r="F2016">
        <v>26</v>
      </c>
      <c r="G2016" t="s">
        <v>148</v>
      </c>
      <c r="H2016" t="s">
        <v>21</v>
      </c>
      <c r="I2016" t="s">
        <v>92</v>
      </c>
      <c r="J2016" t="s">
        <v>51</v>
      </c>
      <c r="K2016">
        <v>3.9</v>
      </c>
      <c r="L2016" t="s">
        <v>150</v>
      </c>
      <c r="M2016" t="s">
        <v>52</v>
      </c>
      <c r="N2016" t="s">
        <v>150</v>
      </c>
      <c r="O2016" t="s">
        <v>150</v>
      </c>
      <c r="P2016">
        <v>47</v>
      </c>
      <c r="Q2016" t="s">
        <v>44</v>
      </c>
      <c r="R2016" t="s">
        <v>74</v>
      </c>
      <c r="S2016" t="str">
        <f t="shared" si="31"/>
        <v>Senior</v>
      </c>
    </row>
    <row r="2017" spans="1:19" x14ac:dyDescent="0.3">
      <c r="A2017">
        <v>2016</v>
      </c>
      <c r="B2017">
        <v>57</v>
      </c>
      <c r="C2017" t="s">
        <v>17</v>
      </c>
      <c r="D2017" t="s">
        <v>131</v>
      </c>
      <c r="E2017" t="s">
        <v>65</v>
      </c>
      <c r="F2017">
        <v>82</v>
      </c>
      <c r="G2017" t="s">
        <v>139</v>
      </c>
      <c r="H2017" t="s">
        <v>34</v>
      </c>
      <c r="I2017" t="s">
        <v>67</v>
      </c>
      <c r="J2017" t="s">
        <v>51</v>
      </c>
      <c r="K2017">
        <v>4.5</v>
      </c>
      <c r="L2017" t="s">
        <v>150</v>
      </c>
      <c r="M2017" t="s">
        <v>43</v>
      </c>
      <c r="N2017" t="s">
        <v>150</v>
      </c>
      <c r="O2017" t="s">
        <v>150</v>
      </c>
      <c r="P2017">
        <v>8</v>
      </c>
      <c r="Q2017" t="s">
        <v>37</v>
      </c>
      <c r="R2017" t="s">
        <v>27</v>
      </c>
      <c r="S2017" t="str">
        <f t="shared" si="31"/>
        <v>Senior</v>
      </c>
    </row>
    <row r="2018" spans="1:19" x14ac:dyDescent="0.3">
      <c r="A2018">
        <v>2017</v>
      </c>
      <c r="B2018">
        <v>53</v>
      </c>
      <c r="C2018" t="s">
        <v>17</v>
      </c>
      <c r="D2018" t="s">
        <v>69</v>
      </c>
      <c r="E2018" t="s">
        <v>40</v>
      </c>
      <c r="F2018">
        <v>47</v>
      </c>
      <c r="G2018" t="s">
        <v>29</v>
      </c>
      <c r="H2018" t="s">
        <v>34</v>
      </c>
      <c r="I2018" t="s">
        <v>81</v>
      </c>
      <c r="J2018" t="s">
        <v>23</v>
      </c>
      <c r="K2018">
        <v>3.4</v>
      </c>
      <c r="L2018" t="s">
        <v>150</v>
      </c>
      <c r="M2018" t="s">
        <v>52</v>
      </c>
      <c r="N2018" t="s">
        <v>150</v>
      </c>
      <c r="O2018" t="s">
        <v>150</v>
      </c>
      <c r="P2018">
        <v>20</v>
      </c>
      <c r="Q2018" t="s">
        <v>84</v>
      </c>
      <c r="R2018" t="s">
        <v>27</v>
      </c>
      <c r="S2018" t="str">
        <f t="shared" si="31"/>
        <v>Senior</v>
      </c>
    </row>
    <row r="2019" spans="1:19" x14ac:dyDescent="0.3">
      <c r="A2019">
        <v>2018</v>
      </c>
      <c r="B2019">
        <v>70</v>
      </c>
      <c r="C2019" t="s">
        <v>17</v>
      </c>
      <c r="D2019" t="s">
        <v>123</v>
      </c>
      <c r="E2019" t="s">
        <v>19</v>
      </c>
      <c r="F2019">
        <v>32</v>
      </c>
      <c r="G2019" t="s">
        <v>33</v>
      </c>
      <c r="H2019" t="s">
        <v>34</v>
      </c>
      <c r="I2019" t="s">
        <v>94</v>
      </c>
      <c r="J2019" t="s">
        <v>23</v>
      </c>
      <c r="K2019">
        <v>4.0999999999999996</v>
      </c>
      <c r="L2019" t="s">
        <v>150</v>
      </c>
      <c r="M2019" t="s">
        <v>43</v>
      </c>
      <c r="N2019" t="s">
        <v>150</v>
      </c>
      <c r="O2019" t="s">
        <v>150</v>
      </c>
      <c r="P2019">
        <v>42</v>
      </c>
      <c r="Q2019" t="s">
        <v>73</v>
      </c>
      <c r="R2019" t="s">
        <v>95</v>
      </c>
      <c r="S2019" t="str">
        <f t="shared" si="31"/>
        <v>Senior</v>
      </c>
    </row>
    <row r="2020" spans="1:19" x14ac:dyDescent="0.3">
      <c r="A2020">
        <v>2019</v>
      </c>
      <c r="B2020">
        <v>60</v>
      </c>
      <c r="C2020" t="s">
        <v>17</v>
      </c>
      <c r="D2020" t="s">
        <v>130</v>
      </c>
      <c r="E2020" t="s">
        <v>65</v>
      </c>
      <c r="F2020">
        <v>97</v>
      </c>
      <c r="G2020" t="s">
        <v>70</v>
      </c>
      <c r="H2020" t="s">
        <v>34</v>
      </c>
      <c r="I2020" t="s">
        <v>78</v>
      </c>
      <c r="J2020" t="s">
        <v>55</v>
      </c>
      <c r="K2020">
        <v>4.5</v>
      </c>
      <c r="L2020" t="s">
        <v>150</v>
      </c>
      <c r="M2020" t="s">
        <v>72</v>
      </c>
      <c r="N2020" t="s">
        <v>150</v>
      </c>
      <c r="O2020" t="s">
        <v>150</v>
      </c>
      <c r="P2020">
        <v>20</v>
      </c>
      <c r="Q2020" t="s">
        <v>73</v>
      </c>
      <c r="R2020" t="s">
        <v>38</v>
      </c>
      <c r="S2020" t="str">
        <f t="shared" si="31"/>
        <v>Senior</v>
      </c>
    </row>
    <row r="2021" spans="1:19" x14ac:dyDescent="0.3">
      <c r="A2021">
        <v>2020</v>
      </c>
      <c r="B2021">
        <v>31</v>
      </c>
      <c r="C2021" t="s">
        <v>17</v>
      </c>
      <c r="D2021" t="s">
        <v>53</v>
      </c>
      <c r="E2021" t="s">
        <v>19</v>
      </c>
      <c r="F2021">
        <v>68</v>
      </c>
      <c r="G2021" t="s">
        <v>133</v>
      </c>
      <c r="H2021" t="s">
        <v>34</v>
      </c>
      <c r="I2021" t="s">
        <v>106</v>
      </c>
      <c r="J2021" t="s">
        <v>23</v>
      </c>
      <c r="K2021">
        <v>4.7</v>
      </c>
      <c r="L2021" t="s">
        <v>150</v>
      </c>
      <c r="M2021" t="s">
        <v>72</v>
      </c>
      <c r="N2021" t="s">
        <v>150</v>
      </c>
      <c r="O2021" t="s">
        <v>150</v>
      </c>
      <c r="P2021">
        <v>23</v>
      </c>
      <c r="Q2021" t="s">
        <v>31</v>
      </c>
      <c r="R2021" t="s">
        <v>27</v>
      </c>
      <c r="S2021" t="str">
        <f t="shared" si="31"/>
        <v>Adult</v>
      </c>
    </row>
    <row r="2022" spans="1:19" x14ac:dyDescent="0.3">
      <c r="A2022">
        <v>2021</v>
      </c>
      <c r="B2022">
        <v>41</v>
      </c>
      <c r="C2022" t="s">
        <v>17</v>
      </c>
      <c r="D2022" t="s">
        <v>28</v>
      </c>
      <c r="E2022" t="s">
        <v>19</v>
      </c>
      <c r="F2022">
        <v>23</v>
      </c>
      <c r="G2022" t="s">
        <v>136</v>
      </c>
      <c r="H2022" t="s">
        <v>42</v>
      </c>
      <c r="I2022" t="s">
        <v>116</v>
      </c>
      <c r="J2022" t="s">
        <v>23</v>
      </c>
      <c r="K2022">
        <v>4.8</v>
      </c>
      <c r="L2022" t="s">
        <v>150</v>
      </c>
      <c r="M2022" t="s">
        <v>43</v>
      </c>
      <c r="N2022" t="s">
        <v>150</v>
      </c>
      <c r="O2022" t="s">
        <v>150</v>
      </c>
      <c r="P2022">
        <v>26</v>
      </c>
      <c r="Q2022" t="s">
        <v>31</v>
      </c>
      <c r="R2022" t="s">
        <v>56</v>
      </c>
      <c r="S2022" t="str">
        <f t="shared" si="31"/>
        <v>Adult</v>
      </c>
    </row>
    <row r="2023" spans="1:19" x14ac:dyDescent="0.3">
      <c r="A2023">
        <v>2022</v>
      </c>
      <c r="B2023">
        <v>62</v>
      </c>
      <c r="C2023" t="s">
        <v>17</v>
      </c>
      <c r="D2023" t="s">
        <v>64</v>
      </c>
      <c r="E2023" t="s">
        <v>65</v>
      </c>
      <c r="F2023">
        <v>33</v>
      </c>
      <c r="G2023" t="s">
        <v>29</v>
      </c>
      <c r="H2023" t="s">
        <v>42</v>
      </c>
      <c r="I2023" t="s">
        <v>94</v>
      </c>
      <c r="J2023" t="s">
        <v>23</v>
      </c>
      <c r="K2023">
        <v>4.4000000000000004</v>
      </c>
      <c r="L2023" t="s">
        <v>150</v>
      </c>
      <c r="M2023" t="s">
        <v>52</v>
      </c>
      <c r="N2023" t="s">
        <v>150</v>
      </c>
      <c r="O2023" t="s">
        <v>150</v>
      </c>
      <c r="P2023">
        <v>48</v>
      </c>
      <c r="Q2023" t="s">
        <v>26</v>
      </c>
      <c r="R2023" t="s">
        <v>56</v>
      </c>
      <c r="S2023" t="str">
        <f t="shared" si="31"/>
        <v>Senior</v>
      </c>
    </row>
    <row r="2024" spans="1:19" x14ac:dyDescent="0.3">
      <c r="A2024">
        <v>2023</v>
      </c>
      <c r="B2024">
        <v>59</v>
      </c>
      <c r="C2024" t="s">
        <v>17</v>
      </c>
      <c r="D2024" t="s">
        <v>104</v>
      </c>
      <c r="E2024" t="s">
        <v>65</v>
      </c>
      <c r="F2024">
        <v>38</v>
      </c>
      <c r="G2024" t="s">
        <v>88</v>
      </c>
      <c r="H2024" t="s">
        <v>34</v>
      </c>
      <c r="I2024" t="s">
        <v>92</v>
      </c>
      <c r="J2024" t="s">
        <v>23</v>
      </c>
      <c r="K2024">
        <v>4</v>
      </c>
      <c r="L2024" t="s">
        <v>150</v>
      </c>
      <c r="M2024" t="s">
        <v>72</v>
      </c>
      <c r="N2024" t="s">
        <v>150</v>
      </c>
      <c r="O2024" t="s">
        <v>150</v>
      </c>
      <c r="P2024">
        <v>16</v>
      </c>
      <c r="Q2024" t="s">
        <v>31</v>
      </c>
      <c r="R2024" t="s">
        <v>74</v>
      </c>
      <c r="S2024" t="str">
        <f t="shared" si="31"/>
        <v>Senior</v>
      </c>
    </row>
    <row r="2025" spans="1:19" x14ac:dyDescent="0.3">
      <c r="A2025">
        <v>2024</v>
      </c>
      <c r="B2025">
        <v>46</v>
      </c>
      <c r="C2025" t="s">
        <v>17</v>
      </c>
      <c r="D2025" t="s">
        <v>123</v>
      </c>
      <c r="E2025" t="s">
        <v>19</v>
      </c>
      <c r="F2025">
        <v>68</v>
      </c>
      <c r="G2025" t="s">
        <v>133</v>
      </c>
      <c r="H2025" t="s">
        <v>34</v>
      </c>
      <c r="I2025" t="s">
        <v>83</v>
      </c>
      <c r="J2025" t="s">
        <v>23</v>
      </c>
      <c r="K2025">
        <v>4.0999999999999996</v>
      </c>
      <c r="L2025" t="s">
        <v>150</v>
      </c>
      <c r="M2025" t="s">
        <v>72</v>
      </c>
      <c r="N2025" t="s">
        <v>150</v>
      </c>
      <c r="O2025" t="s">
        <v>150</v>
      </c>
      <c r="P2025">
        <v>28</v>
      </c>
      <c r="Q2025" t="s">
        <v>31</v>
      </c>
      <c r="R2025" t="s">
        <v>74</v>
      </c>
      <c r="S2025" t="str">
        <f t="shared" si="31"/>
        <v>Adult</v>
      </c>
    </row>
    <row r="2026" spans="1:19" x14ac:dyDescent="0.3">
      <c r="A2026">
        <v>2025</v>
      </c>
      <c r="B2026">
        <v>62</v>
      </c>
      <c r="C2026" t="s">
        <v>17</v>
      </c>
      <c r="D2026" t="s">
        <v>123</v>
      </c>
      <c r="E2026" t="s">
        <v>19</v>
      </c>
      <c r="F2026">
        <v>23</v>
      </c>
      <c r="G2026" t="s">
        <v>70</v>
      </c>
      <c r="H2026" t="s">
        <v>21</v>
      </c>
      <c r="I2026" t="s">
        <v>63</v>
      </c>
      <c r="J2026" t="s">
        <v>55</v>
      </c>
      <c r="K2026">
        <v>3.7</v>
      </c>
      <c r="L2026" t="s">
        <v>150</v>
      </c>
      <c r="M2026" t="s">
        <v>25</v>
      </c>
      <c r="N2026" t="s">
        <v>150</v>
      </c>
      <c r="O2026" t="s">
        <v>150</v>
      </c>
      <c r="P2026">
        <v>39</v>
      </c>
      <c r="Q2026" t="s">
        <v>44</v>
      </c>
      <c r="R2026" t="s">
        <v>38</v>
      </c>
      <c r="S2026" t="str">
        <f t="shared" si="31"/>
        <v>Senior</v>
      </c>
    </row>
    <row r="2027" spans="1:19" x14ac:dyDescent="0.3">
      <c r="A2027">
        <v>2026</v>
      </c>
      <c r="B2027">
        <v>42</v>
      </c>
      <c r="C2027" t="s">
        <v>17</v>
      </c>
      <c r="D2027" t="s">
        <v>53</v>
      </c>
      <c r="E2027" t="s">
        <v>19</v>
      </c>
      <c r="F2027">
        <v>29</v>
      </c>
      <c r="G2027" t="s">
        <v>77</v>
      </c>
      <c r="H2027" t="s">
        <v>42</v>
      </c>
      <c r="I2027" t="s">
        <v>46</v>
      </c>
      <c r="J2027" t="s">
        <v>51</v>
      </c>
      <c r="K2027">
        <v>3</v>
      </c>
      <c r="L2027" t="s">
        <v>150</v>
      </c>
      <c r="M2027" t="s">
        <v>25</v>
      </c>
      <c r="N2027" t="s">
        <v>150</v>
      </c>
      <c r="O2027" t="s">
        <v>150</v>
      </c>
      <c r="P2027">
        <v>43</v>
      </c>
      <c r="Q2027" t="s">
        <v>84</v>
      </c>
      <c r="R2027" t="s">
        <v>27</v>
      </c>
      <c r="S2027" t="str">
        <f t="shared" si="31"/>
        <v>Adult</v>
      </c>
    </row>
    <row r="2028" spans="1:19" x14ac:dyDescent="0.3">
      <c r="A2028">
        <v>2027</v>
      </c>
      <c r="B2028">
        <v>37</v>
      </c>
      <c r="C2028" t="s">
        <v>17</v>
      </c>
      <c r="D2028" t="s">
        <v>117</v>
      </c>
      <c r="E2028" t="s">
        <v>65</v>
      </c>
      <c r="F2028">
        <v>35</v>
      </c>
      <c r="G2028" t="s">
        <v>29</v>
      </c>
      <c r="H2028" t="s">
        <v>42</v>
      </c>
      <c r="I2028" t="s">
        <v>119</v>
      </c>
      <c r="J2028" t="s">
        <v>23</v>
      </c>
      <c r="K2028">
        <v>3.6</v>
      </c>
      <c r="L2028" t="s">
        <v>150</v>
      </c>
      <c r="M2028" t="s">
        <v>25</v>
      </c>
      <c r="N2028" t="s">
        <v>150</v>
      </c>
      <c r="O2028" t="s">
        <v>150</v>
      </c>
      <c r="P2028">
        <v>45</v>
      </c>
      <c r="Q2028" t="s">
        <v>73</v>
      </c>
      <c r="R2028" t="s">
        <v>95</v>
      </c>
      <c r="S2028" t="str">
        <f t="shared" si="31"/>
        <v>Adult</v>
      </c>
    </row>
    <row r="2029" spans="1:19" x14ac:dyDescent="0.3">
      <c r="A2029">
        <v>2028</v>
      </c>
      <c r="B2029">
        <v>50</v>
      </c>
      <c r="C2029" t="s">
        <v>17</v>
      </c>
      <c r="D2029" t="s">
        <v>69</v>
      </c>
      <c r="E2029" t="s">
        <v>40</v>
      </c>
      <c r="F2029">
        <v>73</v>
      </c>
      <c r="G2029" t="s">
        <v>143</v>
      </c>
      <c r="H2029" t="s">
        <v>34</v>
      </c>
      <c r="I2029" t="s">
        <v>78</v>
      </c>
      <c r="J2029" t="s">
        <v>55</v>
      </c>
      <c r="K2029">
        <v>4.8</v>
      </c>
      <c r="L2029" t="s">
        <v>150</v>
      </c>
      <c r="M2029" t="s">
        <v>52</v>
      </c>
      <c r="N2029" t="s">
        <v>150</v>
      </c>
      <c r="O2029" t="s">
        <v>150</v>
      </c>
      <c r="P2029">
        <v>50</v>
      </c>
      <c r="Q2029" t="s">
        <v>37</v>
      </c>
      <c r="R2029" t="s">
        <v>95</v>
      </c>
      <c r="S2029" t="str">
        <f t="shared" si="31"/>
        <v>Adult</v>
      </c>
    </row>
    <row r="2030" spans="1:19" x14ac:dyDescent="0.3">
      <c r="A2030">
        <v>2029</v>
      </c>
      <c r="B2030">
        <v>29</v>
      </c>
      <c r="C2030" t="s">
        <v>17</v>
      </c>
      <c r="D2030" t="s">
        <v>69</v>
      </c>
      <c r="E2030" t="s">
        <v>40</v>
      </c>
      <c r="F2030">
        <v>84</v>
      </c>
      <c r="G2030" t="s">
        <v>121</v>
      </c>
      <c r="H2030" t="s">
        <v>90</v>
      </c>
      <c r="I2030" t="s">
        <v>71</v>
      </c>
      <c r="J2030" t="s">
        <v>55</v>
      </c>
      <c r="K2030">
        <v>3.7</v>
      </c>
      <c r="L2030" t="s">
        <v>150</v>
      </c>
      <c r="M2030" t="s">
        <v>68</v>
      </c>
      <c r="N2030" t="s">
        <v>150</v>
      </c>
      <c r="O2030" t="s">
        <v>150</v>
      </c>
      <c r="P2030">
        <v>10</v>
      </c>
      <c r="Q2030" t="s">
        <v>26</v>
      </c>
      <c r="R2030" t="s">
        <v>74</v>
      </c>
      <c r="S2030" t="str">
        <f t="shared" si="31"/>
        <v>Adult</v>
      </c>
    </row>
    <row r="2031" spans="1:19" x14ac:dyDescent="0.3">
      <c r="A2031">
        <v>2030</v>
      </c>
      <c r="B2031">
        <v>25</v>
      </c>
      <c r="C2031" t="s">
        <v>17</v>
      </c>
      <c r="D2031" t="s">
        <v>117</v>
      </c>
      <c r="E2031" t="s">
        <v>65</v>
      </c>
      <c r="F2031">
        <v>23</v>
      </c>
      <c r="G2031" t="s">
        <v>54</v>
      </c>
      <c r="H2031" t="s">
        <v>42</v>
      </c>
      <c r="I2031" t="s">
        <v>67</v>
      </c>
      <c r="J2031" t="s">
        <v>35</v>
      </c>
      <c r="K2031">
        <v>4.5999999999999996</v>
      </c>
      <c r="L2031" t="s">
        <v>150</v>
      </c>
      <c r="M2031" t="s">
        <v>43</v>
      </c>
      <c r="N2031" t="s">
        <v>150</v>
      </c>
      <c r="O2031" t="s">
        <v>150</v>
      </c>
      <c r="P2031">
        <v>40</v>
      </c>
      <c r="Q2031" t="s">
        <v>44</v>
      </c>
      <c r="R2031" t="s">
        <v>56</v>
      </c>
      <c r="S2031" t="str">
        <f t="shared" si="31"/>
        <v>Adult</v>
      </c>
    </row>
    <row r="2032" spans="1:19" x14ac:dyDescent="0.3">
      <c r="A2032">
        <v>2031</v>
      </c>
      <c r="B2032">
        <v>66</v>
      </c>
      <c r="C2032" t="s">
        <v>17</v>
      </c>
      <c r="D2032" t="s">
        <v>87</v>
      </c>
      <c r="E2032" t="s">
        <v>65</v>
      </c>
      <c r="F2032">
        <v>67</v>
      </c>
      <c r="G2032" t="s">
        <v>128</v>
      </c>
      <c r="H2032" t="s">
        <v>34</v>
      </c>
      <c r="I2032" t="s">
        <v>94</v>
      </c>
      <c r="J2032" t="s">
        <v>51</v>
      </c>
      <c r="K2032">
        <v>2.8</v>
      </c>
      <c r="L2032" t="s">
        <v>150</v>
      </c>
      <c r="M2032" t="s">
        <v>52</v>
      </c>
      <c r="N2032" t="s">
        <v>150</v>
      </c>
      <c r="O2032" t="s">
        <v>150</v>
      </c>
      <c r="P2032">
        <v>38</v>
      </c>
      <c r="Q2032" t="s">
        <v>37</v>
      </c>
      <c r="R2032" t="s">
        <v>86</v>
      </c>
      <c r="S2032" t="str">
        <f t="shared" si="31"/>
        <v>Senior</v>
      </c>
    </row>
    <row r="2033" spans="1:19" x14ac:dyDescent="0.3">
      <c r="A2033">
        <v>2032</v>
      </c>
      <c r="B2033">
        <v>21</v>
      </c>
      <c r="C2033" t="s">
        <v>17</v>
      </c>
      <c r="D2033" t="s">
        <v>123</v>
      </c>
      <c r="E2033" t="s">
        <v>19</v>
      </c>
      <c r="F2033">
        <v>51</v>
      </c>
      <c r="G2033" t="s">
        <v>96</v>
      </c>
      <c r="H2033" t="s">
        <v>21</v>
      </c>
      <c r="I2033" t="s">
        <v>59</v>
      </c>
      <c r="J2033" t="s">
        <v>35</v>
      </c>
      <c r="K2033">
        <v>4</v>
      </c>
      <c r="L2033" t="s">
        <v>150</v>
      </c>
      <c r="M2033" t="s">
        <v>52</v>
      </c>
      <c r="N2033" t="s">
        <v>150</v>
      </c>
      <c r="O2033" t="s">
        <v>150</v>
      </c>
      <c r="P2033">
        <v>2</v>
      </c>
      <c r="Q2033" t="s">
        <v>37</v>
      </c>
      <c r="R2033" t="s">
        <v>86</v>
      </c>
      <c r="S2033" t="str">
        <f t="shared" si="31"/>
        <v>Adult</v>
      </c>
    </row>
    <row r="2034" spans="1:19" x14ac:dyDescent="0.3">
      <c r="A2034">
        <v>2033</v>
      </c>
      <c r="B2034">
        <v>46</v>
      </c>
      <c r="C2034" t="s">
        <v>17</v>
      </c>
      <c r="D2034" t="s">
        <v>18</v>
      </c>
      <c r="E2034" t="s">
        <v>19</v>
      </c>
      <c r="F2034">
        <v>36</v>
      </c>
      <c r="G2034" t="s">
        <v>129</v>
      </c>
      <c r="H2034" t="s">
        <v>42</v>
      </c>
      <c r="I2034" t="s">
        <v>30</v>
      </c>
      <c r="J2034" t="s">
        <v>23</v>
      </c>
      <c r="K2034">
        <v>4.2</v>
      </c>
      <c r="L2034" t="s">
        <v>150</v>
      </c>
      <c r="M2034" t="s">
        <v>43</v>
      </c>
      <c r="N2034" t="s">
        <v>150</v>
      </c>
      <c r="O2034" t="s">
        <v>150</v>
      </c>
      <c r="P2034">
        <v>13</v>
      </c>
      <c r="Q2034" t="s">
        <v>31</v>
      </c>
      <c r="R2034" t="s">
        <v>47</v>
      </c>
      <c r="S2034" t="str">
        <f t="shared" si="31"/>
        <v>Adult</v>
      </c>
    </row>
    <row r="2035" spans="1:19" x14ac:dyDescent="0.3">
      <c r="A2035">
        <v>2034</v>
      </c>
      <c r="B2035">
        <v>57</v>
      </c>
      <c r="C2035" t="s">
        <v>17</v>
      </c>
      <c r="D2035" t="s">
        <v>32</v>
      </c>
      <c r="E2035" t="s">
        <v>19</v>
      </c>
      <c r="F2035">
        <v>55</v>
      </c>
      <c r="G2035" t="s">
        <v>113</v>
      </c>
      <c r="H2035" t="s">
        <v>21</v>
      </c>
      <c r="I2035" t="s">
        <v>76</v>
      </c>
      <c r="J2035" t="s">
        <v>51</v>
      </c>
      <c r="K2035">
        <v>3.6</v>
      </c>
      <c r="L2035" t="s">
        <v>150</v>
      </c>
      <c r="M2035" t="s">
        <v>25</v>
      </c>
      <c r="N2035" t="s">
        <v>150</v>
      </c>
      <c r="O2035" t="s">
        <v>150</v>
      </c>
      <c r="P2035">
        <v>33</v>
      </c>
      <c r="Q2035" t="s">
        <v>26</v>
      </c>
      <c r="R2035" t="s">
        <v>47</v>
      </c>
      <c r="S2035" t="str">
        <f t="shared" si="31"/>
        <v>Senior</v>
      </c>
    </row>
    <row r="2036" spans="1:19" x14ac:dyDescent="0.3">
      <c r="A2036">
        <v>2035</v>
      </c>
      <c r="B2036">
        <v>61</v>
      </c>
      <c r="C2036" t="s">
        <v>17</v>
      </c>
      <c r="D2036" t="s">
        <v>57</v>
      </c>
      <c r="E2036" t="s">
        <v>19</v>
      </c>
      <c r="F2036">
        <v>30</v>
      </c>
      <c r="G2036" t="s">
        <v>88</v>
      </c>
      <c r="H2036" t="s">
        <v>42</v>
      </c>
      <c r="I2036" t="s">
        <v>98</v>
      </c>
      <c r="J2036" t="s">
        <v>35</v>
      </c>
      <c r="K2036">
        <v>2.9</v>
      </c>
      <c r="L2036" t="s">
        <v>150</v>
      </c>
      <c r="M2036" t="s">
        <v>72</v>
      </c>
      <c r="N2036" t="s">
        <v>150</v>
      </c>
      <c r="O2036" t="s">
        <v>150</v>
      </c>
      <c r="P2036">
        <v>27</v>
      </c>
      <c r="Q2036" t="s">
        <v>44</v>
      </c>
      <c r="R2036" t="s">
        <v>86</v>
      </c>
      <c r="S2036" t="str">
        <f t="shared" si="31"/>
        <v>Senior</v>
      </c>
    </row>
    <row r="2037" spans="1:19" x14ac:dyDescent="0.3">
      <c r="A2037">
        <v>2036</v>
      </c>
      <c r="B2037">
        <v>53</v>
      </c>
      <c r="C2037" t="s">
        <v>17</v>
      </c>
      <c r="D2037" t="s">
        <v>111</v>
      </c>
      <c r="E2037" t="s">
        <v>19</v>
      </c>
      <c r="F2037">
        <v>70</v>
      </c>
      <c r="G2037" t="s">
        <v>99</v>
      </c>
      <c r="H2037" t="s">
        <v>34</v>
      </c>
      <c r="I2037" t="s">
        <v>132</v>
      </c>
      <c r="J2037" t="s">
        <v>51</v>
      </c>
      <c r="K2037">
        <v>4.0999999999999996</v>
      </c>
      <c r="L2037" t="s">
        <v>150</v>
      </c>
      <c r="M2037" t="s">
        <v>25</v>
      </c>
      <c r="N2037" t="s">
        <v>150</v>
      </c>
      <c r="O2037" t="s">
        <v>150</v>
      </c>
      <c r="P2037">
        <v>43</v>
      </c>
      <c r="Q2037" t="s">
        <v>73</v>
      </c>
      <c r="R2037" t="s">
        <v>38</v>
      </c>
      <c r="S2037" t="str">
        <f t="shared" si="31"/>
        <v>Senior</v>
      </c>
    </row>
    <row r="2038" spans="1:19" x14ac:dyDescent="0.3">
      <c r="A2038">
        <v>2037</v>
      </c>
      <c r="B2038">
        <v>37</v>
      </c>
      <c r="C2038" t="s">
        <v>17</v>
      </c>
      <c r="D2038" t="s">
        <v>18</v>
      </c>
      <c r="E2038" t="s">
        <v>19</v>
      </c>
      <c r="F2038">
        <v>63</v>
      </c>
      <c r="G2038" t="s">
        <v>146</v>
      </c>
      <c r="H2038" t="s">
        <v>34</v>
      </c>
      <c r="I2038" t="s">
        <v>91</v>
      </c>
      <c r="J2038" t="s">
        <v>23</v>
      </c>
      <c r="K2038">
        <v>3.1</v>
      </c>
      <c r="L2038" t="s">
        <v>150</v>
      </c>
      <c r="M2038" t="s">
        <v>43</v>
      </c>
      <c r="N2038" t="s">
        <v>150</v>
      </c>
      <c r="O2038" t="s">
        <v>150</v>
      </c>
      <c r="P2038">
        <v>46</v>
      </c>
      <c r="Q2038" t="s">
        <v>31</v>
      </c>
      <c r="R2038" t="s">
        <v>38</v>
      </c>
      <c r="S2038" t="str">
        <f t="shared" si="31"/>
        <v>Adult</v>
      </c>
    </row>
    <row r="2039" spans="1:19" x14ac:dyDescent="0.3">
      <c r="A2039">
        <v>2038</v>
      </c>
      <c r="B2039">
        <v>39</v>
      </c>
      <c r="C2039" t="s">
        <v>17</v>
      </c>
      <c r="D2039" t="s">
        <v>131</v>
      </c>
      <c r="E2039" t="s">
        <v>65</v>
      </c>
      <c r="F2039">
        <v>87</v>
      </c>
      <c r="G2039" t="s">
        <v>113</v>
      </c>
      <c r="H2039" t="s">
        <v>34</v>
      </c>
      <c r="I2039" t="s">
        <v>94</v>
      </c>
      <c r="J2039" t="s">
        <v>51</v>
      </c>
      <c r="K2039">
        <v>4.3</v>
      </c>
      <c r="L2039" t="s">
        <v>150</v>
      </c>
      <c r="M2039" t="s">
        <v>25</v>
      </c>
      <c r="N2039" t="s">
        <v>150</v>
      </c>
      <c r="O2039" t="s">
        <v>150</v>
      </c>
      <c r="P2039">
        <v>7</v>
      </c>
      <c r="Q2039" t="s">
        <v>26</v>
      </c>
      <c r="R2039" t="s">
        <v>74</v>
      </c>
      <c r="S2039" t="str">
        <f t="shared" si="31"/>
        <v>Adult</v>
      </c>
    </row>
    <row r="2040" spans="1:19" x14ac:dyDescent="0.3">
      <c r="A2040">
        <v>2039</v>
      </c>
      <c r="B2040">
        <v>53</v>
      </c>
      <c r="C2040" t="s">
        <v>17</v>
      </c>
      <c r="D2040" t="s">
        <v>18</v>
      </c>
      <c r="E2040" t="s">
        <v>19</v>
      </c>
      <c r="F2040">
        <v>70</v>
      </c>
      <c r="G2040" t="s">
        <v>70</v>
      </c>
      <c r="H2040" t="s">
        <v>21</v>
      </c>
      <c r="I2040" t="s">
        <v>119</v>
      </c>
      <c r="J2040" t="s">
        <v>35</v>
      </c>
      <c r="K2040">
        <v>4.4000000000000004</v>
      </c>
      <c r="L2040" t="s">
        <v>150</v>
      </c>
      <c r="M2040" t="s">
        <v>43</v>
      </c>
      <c r="N2040" t="s">
        <v>150</v>
      </c>
      <c r="O2040" t="s">
        <v>150</v>
      </c>
      <c r="P2040">
        <v>35</v>
      </c>
      <c r="Q2040" t="s">
        <v>37</v>
      </c>
      <c r="R2040" t="s">
        <v>27</v>
      </c>
      <c r="S2040" t="str">
        <f t="shared" si="31"/>
        <v>Senior</v>
      </c>
    </row>
    <row r="2041" spans="1:19" x14ac:dyDescent="0.3">
      <c r="A2041">
        <v>2040</v>
      </c>
      <c r="B2041">
        <v>35</v>
      </c>
      <c r="C2041" t="s">
        <v>17</v>
      </c>
      <c r="D2041" t="s">
        <v>111</v>
      </c>
      <c r="E2041" t="s">
        <v>19</v>
      </c>
      <c r="F2041">
        <v>51</v>
      </c>
      <c r="G2041" t="s">
        <v>146</v>
      </c>
      <c r="H2041" t="s">
        <v>42</v>
      </c>
      <c r="I2041" t="s">
        <v>76</v>
      </c>
      <c r="J2041" t="s">
        <v>35</v>
      </c>
      <c r="K2041">
        <v>3.1</v>
      </c>
      <c r="L2041" t="s">
        <v>150</v>
      </c>
      <c r="M2041" t="s">
        <v>43</v>
      </c>
      <c r="N2041" t="s">
        <v>150</v>
      </c>
      <c r="O2041" t="s">
        <v>150</v>
      </c>
      <c r="P2041">
        <v>31</v>
      </c>
      <c r="Q2041" t="s">
        <v>84</v>
      </c>
      <c r="R2041" t="s">
        <v>74</v>
      </c>
      <c r="S2041" t="str">
        <f t="shared" si="31"/>
        <v>Adult</v>
      </c>
    </row>
    <row r="2042" spans="1:19" x14ac:dyDescent="0.3">
      <c r="A2042">
        <v>2041</v>
      </c>
      <c r="B2042">
        <v>69</v>
      </c>
      <c r="C2042" t="s">
        <v>17</v>
      </c>
      <c r="D2042" t="s">
        <v>104</v>
      </c>
      <c r="E2042" t="s">
        <v>65</v>
      </c>
      <c r="F2042">
        <v>25</v>
      </c>
      <c r="G2042" t="s">
        <v>129</v>
      </c>
      <c r="H2042" t="s">
        <v>90</v>
      </c>
      <c r="I2042" t="s">
        <v>22</v>
      </c>
      <c r="J2042" t="s">
        <v>35</v>
      </c>
      <c r="K2042">
        <v>2.9</v>
      </c>
      <c r="L2042" t="s">
        <v>150</v>
      </c>
      <c r="M2042" t="s">
        <v>36</v>
      </c>
      <c r="N2042" t="s">
        <v>150</v>
      </c>
      <c r="O2042" t="s">
        <v>150</v>
      </c>
      <c r="P2042">
        <v>42</v>
      </c>
      <c r="Q2042" t="s">
        <v>26</v>
      </c>
      <c r="R2042" t="s">
        <v>56</v>
      </c>
      <c r="S2042" t="str">
        <f t="shared" si="31"/>
        <v>Senior</v>
      </c>
    </row>
    <row r="2043" spans="1:19" x14ac:dyDescent="0.3">
      <c r="A2043">
        <v>2042</v>
      </c>
      <c r="B2043">
        <v>66</v>
      </c>
      <c r="C2043" t="s">
        <v>17</v>
      </c>
      <c r="D2043" t="s">
        <v>100</v>
      </c>
      <c r="E2043" t="s">
        <v>61</v>
      </c>
      <c r="F2043">
        <v>32</v>
      </c>
      <c r="G2043" t="s">
        <v>82</v>
      </c>
      <c r="H2043" t="s">
        <v>34</v>
      </c>
      <c r="I2043" t="s">
        <v>91</v>
      </c>
      <c r="J2043" t="s">
        <v>23</v>
      </c>
      <c r="K2043">
        <v>3.2</v>
      </c>
      <c r="L2043" t="s">
        <v>150</v>
      </c>
      <c r="M2043" t="s">
        <v>43</v>
      </c>
      <c r="N2043" t="s">
        <v>150</v>
      </c>
      <c r="O2043" t="s">
        <v>150</v>
      </c>
      <c r="P2043">
        <v>14</v>
      </c>
      <c r="Q2043" t="s">
        <v>44</v>
      </c>
      <c r="R2043" t="s">
        <v>74</v>
      </c>
      <c r="S2043" t="str">
        <f t="shared" si="31"/>
        <v>Senior</v>
      </c>
    </row>
    <row r="2044" spans="1:19" x14ac:dyDescent="0.3">
      <c r="A2044">
        <v>2043</v>
      </c>
      <c r="B2044">
        <v>19</v>
      </c>
      <c r="C2044" t="s">
        <v>17</v>
      </c>
      <c r="D2044" t="s">
        <v>69</v>
      </c>
      <c r="E2044" t="s">
        <v>40</v>
      </c>
      <c r="F2044">
        <v>52</v>
      </c>
      <c r="G2044" t="s">
        <v>88</v>
      </c>
      <c r="H2044" t="s">
        <v>42</v>
      </c>
      <c r="I2044" t="s">
        <v>106</v>
      </c>
      <c r="J2044" t="s">
        <v>35</v>
      </c>
      <c r="K2044">
        <v>4</v>
      </c>
      <c r="L2044" t="s">
        <v>150</v>
      </c>
      <c r="M2044" t="s">
        <v>68</v>
      </c>
      <c r="N2044" t="s">
        <v>150</v>
      </c>
      <c r="O2044" t="s">
        <v>150</v>
      </c>
      <c r="P2044">
        <v>35</v>
      </c>
      <c r="Q2044" t="s">
        <v>26</v>
      </c>
      <c r="R2044" t="s">
        <v>86</v>
      </c>
      <c r="S2044" t="str">
        <f t="shared" si="31"/>
        <v>Teenager</v>
      </c>
    </row>
    <row r="2045" spans="1:19" x14ac:dyDescent="0.3">
      <c r="A2045">
        <v>2044</v>
      </c>
      <c r="B2045">
        <v>47</v>
      </c>
      <c r="C2045" t="s">
        <v>17</v>
      </c>
      <c r="D2045" t="s">
        <v>141</v>
      </c>
      <c r="E2045" t="s">
        <v>65</v>
      </c>
      <c r="F2045">
        <v>33</v>
      </c>
      <c r="G2045" t="s">
        <v>82</v>
      </c>
      <c r="H2045" t="s">
        <v>42</v>
      </c>
      <c r="I2045" t="s">
        <v>59</v>
      </c>
      <c r="J2045" t="s">
        <v>51</v>
      </c>
      <c r="K2045">
        <v>2.7</v>
      </c>
      <c r="L2045" t="s">
        <v>150</v>
      </c>
      <c r="M2045" t="s">
        <v>52</v>
      </c>
      <c r="N2045" t="s">
        <v>150</v>
      </c>
      <c r="O2045" t="s">
        <v>150</v>
      </c>
      <c r="P2045">
        <v>49</v>
      </c>
      <c r="Q2045" t="s">
        <v>44</v>
      </c>
      <c r="R2045" t="s">
        <v>38</v>
      </c>
      <c r="S2045" t="str">
        <f t="shared" si="31"/>
        <v>Adult</v>
      </c>
    </row>
    <row r="2046" spans="1:19" x14ac:dyDescent="0.3">
      <c r="A2046">
        <v>2045</v>
      </c>
      <c r="B2046">
        <v>49</v>
      </c>
      <c r="C2046" t="s">
        <v>17</v>
      </c>
      <c r="D2046" t="s">
        <v>32</v>
      </c>
      <c r="E2046" t="s">
        <v>19</v>
      </c>
      <c r="F2046">
        <v>68</v>
      </c>
      <c r="G2046" t="s">
        <v>66</v>
      </c>
      <c r="H2046" t="s">
        <v>21</v>
      </c>
      <c r="I2046" t="s">
        <v>119</v>
      </c>
      <c r="J2046" t="s">
        <v>35</v>
      </c>
      <c r="K2046">
        <v>3</v>
      </c>
      <c r="L2046" t="s">
        <v>150</v>
      </c>
      <c r="M2046" t="s">
        <v>36</v>
      </c>
      <c r="N2046" t="s">
        <v>150</v>
      </c>
      <c r="O2046" t="s">
        <v>150</v>
      </c>
      <c r="P2046">
        <v>17</v>
      </c>
      <c r="Q2046" t="s">
        <v>44</v>
      </c>
      <c r="R2046" t="s">
        <v>27</v>
      </c>
      <c r="S2046" t="str">
        <f t="shared" si="31"/>
        <v>Adult</v>
      </c>
    </row>
    <row r="2047" spans="1:19" x14ac:dyDescent="0.3">
      <c r="A2047">
        <v>2046</v>
      </c>
      <c r="B2047">
        <v>31</v>
      </c>
      <c r="C2047" t="s">
        <v>17</v>
      </c>
      <c r="D2047" t="s">
        <v>104</v>
      </c>
      <c r="E2047" t="s">
        <v>65</v>
      </c>
      <c r="F2047">
        <v>20</v>
      </c>
      <c r="G2047" t="s">
        <v>140</v>
      </c>
      <c r="H2047" t="s">
        <v>42</v>
      </c>
      <c r="I2047" t="s">
        <v>106</v>
      </c>
      <c r="J2047" t="s">
        <v>55</v>
      </c>
      <c r="K2047">
        <v>4.4000000000000004</v>
      </c>
      <c r="L2047" t="s">
        <v>150</v>
      </c>
      <c r="M2047" t="s">
        <v>25</v>
      </c>
      <c r="N2047" t="s">
        <v>150</v>
      </c>
      <c r="O2047" t="s">
        <v>150</v>
      </c>
      <c r="P2047">
        <v>26</v>
      </c>
      <c r="Q2047" t="s">
        <v>44</v>
      </c>
      <c r="R2047" t="s">
        <v>56</v>
      </c>
      <c r="S2047" t="str">
        <f t="shared" si="31"/>
        <v>Adult</v>
      </c>
    </row>
    <row r="2048" spans="1:19" x14ac:dyDescent="0.3">
      <c r="A2048">
        <v>2047</v>
      </c>
      <c r="B2048">
        <v>39</v>
      </c>
      <c r="C2048" t="s">
        <v>17</v>
      </c>
      <c r="D2048" t="s">
        <v>93</v>
      </c>
      <c r="E2048" t="s">
        <v>19</v>
      </c>
      <c r="F2048">
        <v>32</v>
      </c>
      <c r="G2048" t="s">
        <v>99</v>
      </c>
      <c r="H2048" t="s">
        <v>42</v>
      </c>
      <c r="I2048" t="s">
        <v>30</v>
      </c>
      <c r="J2048" t="s">
        <v>23</v>
      </c>
      <c r="K2048">
        <v>2.8</v>
      </c>
      <c r="L2048" t="s">
        <v>150</v>
      </c>
      <c r="M2048" t="s">
        <v>36</v>
      </c>
      <c r="N2048" t="s">
        <v>150</v>
      </c>
      <c r="O2048" t="s">
        <v>150</v>
      </c>
      <c r="P2048">
        <v>30</v>
      </c>
      <c r="Q2048" t="s">
        <v>31</v>
      </c>
      <c r="R2048" t="s">
        <v>95</v>
      </c>
      <c r="S2048" t="str">
        <f t="shared" si="31"/>
        <v>Adult</v>
      </c>
    </row>
    <row r="2049" spans="1:19" x14ac:dyDescent="0.3">
      <c r="A2049">
        <v>2048</v>
      </c>
      <c r="B2049">
        <v>58</v>
      </c>
      <c r="C2049" t="s">
        <v>17</v>
      </c>
      <c r="D2049" t="s">
        <v>104</v>
      </c>
      <c r="E2049" t="s">
        <v>65</v>
      </c>
      <c r="F2049">
        <v>82</v>
      </c>
      <c r="G2049" t="s">
        <v>137</v>
      </c>
      <c r="H2049" t="s">
        <v>42</v>
      </c>
      <c r="I2049" t="s">
        <v>63</v>
      </c>
      <c r="J2049" t="s">
        <v>51</v>
      </c>
      <c r="K2049">
        <v>3.1</v>
      </c>
      <c r="L2049" t="s">
        <v>150</v>
      </c>
      <c r="M2049" t="s">
        <v>72</v>
      </c>
      <c r="N2049" t="s">
        <v>150</v>
      </c>
      <c r="O2049" t="s">
        <v>150</v>
      </c>
      <c r="P2049">
        <v>32</v>
      </c>
      <c r="Q2049" t="s">
        <v>31</v>
      </c>
      <c r="R2049" t="s">
        <v>47</v>
      </c>
      <c r="S2049" t="str">
        <f t="shared" si="31"/>
        <v>Senior</v>
      </c>
    </row>
    <row r="2050" spans="1:19" x14ac:dyDescent="0.3">
      <c r="A2050">
        <v>2049</v>
      </c>
      <c r="B2050">
        <v>45</v>
      </c>
      <c r="C2050" t="s">
        <v>17</v>
      </c>
      <c r="D2050" t="s">
        <v>48</v>
      </c>
      <c r="E2050" t="s">
        <v>40</v>
      </c>
      <c r="F2050">
        <v>64</v>
      </c>
      <c r="G2050" t="s">
        <v>149</v>
      </c>
      <c r="H2050" t="s">
        <v>90</v>
      </c>
      <c r="I2050" t="s">
        <v>67</v>
      </c>
      <c r="J2050" t="s">
        <v>23</v>
      </c>
      <c r="K2050">
        <v>3.9</v>
      </c>
      <c r="L2050" t="s">
        <v>150</v>
      </c>
      <c r="M2050" t="s">
        <v>25</v>
      </c>
      <c r="N2050" t="s">
        <v>150</v>
      </c>
      <c r="O2050" t="s">
        <v>150</v>
      </c>
      <c r="P2050">
        <v>35</v>
      </c>
      <c r="Q2050" t="s">
        <v>73</v>
      </c>
      <c r="R2050" t="s">
        <v>56</v>
      </c>
      <c r="S2050" t="str">
        <f t="shared" si="31"/>
        <v>Adult</v>
      </c>
    </row>
    <row r="2051" spans="1:19" x14ac:dyDescent="0.3">
      <c r="A2051">
        <v>2050</v>
      </c>
      <c r="B2051">
        <v>68</v>
      </c>
      <c r="C2051" t="s">
        <v>17</v>
      </c>
      <c r="D2051" t="s">
        <v>135</v>
      </c>
      <c r="E2051" t="s">
        <v>40</v>
      </c>
      <c r="F2051">
        <v>24</v>
      </c>
      <c r="G2051" t="s">
        <v>41</v>
      </c>
      <c r="H2051" t="s">
        <v>21</v>
      </c>
      <c r="I2051" t="s">
        <v>142</v>
      </c>
      <c r="J2051" t="s">
        <v>55</v>
      </c>
      <c r="K2051">
        <v>2.7</v>
      </c>
      <c r="L2051" t="s">
        <v>150</v>
      </c>
      <c r="M2051" t="s">
        <v>52</v>
      </c>
      <c r="N2051" t="s">
        <v>150</v>
      </c>
      <c r="O2051" t="s">
        <v>150</v>
      </c>
      <c r="P2051">
        <v>15</v>
      </c>
      <c r="Q2051" t="s">
        <v>26</v>
      </c>
      <c r="R2051" t="s">
        <v>47</v>
      </c>
      <c r="S2051" t="str">
        <f t="shared" ref="S2051:S2114" si="32">IF(B2051&gt;50,"Senior",IF(B2051&gt;=20,"Adult","Teenager"))</f>
        <v>Senior</v>
      </c>
    </row>
    <row r="2052" spans="1:19" x14ac:dyDescent="0.3">
      <c r="A2052">
        <v>2051</v>
      </c>
      <c r="B2052">
        <v>35</v>
      </c>
      <c r="C2052" t="s">
        <v>17</v>
      </c>
      <c r="D2052" t="s">
        <v>122</v>
      </c>
      <c r="E2052" t="s">
        <v>65</v>
      </c>
      <c r="F2052">
        <v>96</v>
      </c>
      <c r="G2052" t="s">
        <v>89</v>
      </c>
      <c r="H2052" t="s">
        <v>42</v>
      </c>
      <c r="I2052" t="s">
        <v>83</v>
      </c>
      <c r="J2052" t="s">
        <v>51</v>
      </c>
      <c r="K2052">
        <v>3.4</v>
      </c>
      <c r="L2052" t="s">
        <v>150</v>
      </c>
      <c r="M2052" t="s">
        <v>72</v>
      </c>
      <c r="N2052" t="s">
        <v>150</v>
      </c>
      <c r="O2052" t="s">
        <v>150</v>
      </c>
      <c r="P2052">
        <v>10</v>
      </c>
      <c r="Q2052" t="s">
        <v>84</v>
      </c>
      <c r="R2052" t="s">
        <v>47</v>
      </c>
      <c r="S2052" t="str">
        <f t="shared" si="32"/>
        <v>Adult</v>
      </c>
    </row>
    <row r="2053" spans="1:19" x14ac:dyDescent="0.3">
      <c r="A2053">
        <v>2052</v>
      </c>
      <c r="B2053">
        <v>65</v>
      </c>
      <c r="C2053" t="s">
        <v>17</v>
      </c>
      <c r="D2053" t="s">
        <v>111</v>
      </c>
      <c r="E2053" t="s">
        <v>19</v>
      </c>
      <c r="F2053">
        <v>94</v>
      </c>
      <c r="G2053" t="s">
        <v>33</v>
      </c>
      <c r="H2053" t="s">
        <v>21</v>
      </c>
      <c r="I2053" t="s">
        <v>92</v>
      </c>
      <c r="J2053" t="s">
        <v>35</v>
      </c>
      <c r="K2053">
        <v>3.8</v>
      </c>
      <c r="L2053" t="s">
        <v>150</v>
      </c>
      <c r="M2053" t="s">
        <v>36</v>
      </c>
      <c r="N2053" t="s">
        <v>150</v>
      </c>
      <c r="O2053" t="s">
        <v>150</v>
      </c>
      <c r="P2053">
        <v>14</v>
      </c>
      <c r="Q2053" t="s">
        <v>37</v>
      </c>
      <c r="R2053" t="s">
        <v>86</v>
      </c>
      <c r="S2053" t="str">
        <f t="shared" si="32"/>
        <v>Senior</v>
      </c>
    </row>
    <row r="2054" spans="1:19" x14ac:dyDescent="0.3">
      <c r="A2054">
        <v>2053</v>
      </c>
      <c r="B2054">
        <v>45</v>
      </c>
      <c r="C2054" t="s">
        <v>17</v>
      </c>
      <c r="D2054" t="s">
        <v>130</v>
      </c>
      <c r="E2054" t="s">
        <v>65</v>
      </c>
      <c r="F2054">
        <v>48</v>
      </c>
      <c r="G2054" t="s">
        <v>80</v>
      </c>
      <c r="H2054" t="s">
        <v>42</v>
      </c>
      <c r="I2054" t="s">
        <v>22</v>
      </c>
      <c r="J2054" t="s">
        <v>23</v>
      </c>
      <c r="K2054">
        <v>3.7</v>
      </c>
      <c r="L2054" t="s">
        <v>150</v>
      </c>
      <c r="M2054" t="s">
        <v>68</v>
      </c>
      <c r="N2054" t="s">
        <v>150</v>
      </c>
      <c r="O2054" t="s">
        <v>150</v>
      </c>
      <c r="P2054">
        <v>30</v>
      </c>
      <c r="Q2054" t="s">
        <v>73</v>
      </c>
      <c r="R2054" t="s">
        <v>47</v>
      </c>
      <c r="S2054" t="str">
        <f t="shared" si="32"/>
        <v>Adult</v>
      </c>
    </row>
    <row r="2055" spans="1:19" x14ac:dyDescent="0.3">
      <c r="A2055">
        <v>2054</v>
      </c>
      <c r="B2055">
        <v>19</v>
      </c>
      <c r="C2055" t="s">
        <v>17</v>
      </c>
      <c r="D2055" t="s">
        <v>87</v>
      </c>
      <c r="E2055" t="s">
        <v>65</v>
      </c>
      <c r="F2055">
        <v>60</v>
      </c>
      <c r="G2055" t="s">
        <v>49</v>
      </c>
      <c r="H2055" t="s">
        <v>34</v>
      </c>
      <c r="I2055" t="s">
        <v>71</v>
      </c>
      <c r="J2055" t="s">
        <v>35</v>
      </c>
      <c r="K2055">
        <v>4.5</v>
      </c>
      <c r="L2055" t="s">
        <v>150</v>
      </c>
      <c r="M2055" t="s">
        <v>68</v>
      </c>
      <c r="N2055" t="s">
        <v>150</v>
      </c>
      <c r="O2055" t="s">
        <v>150</v>
      </c>
      <c r="P2055">
        <v>16</v>
      </c>
      <c r="Q2055" t="s">
        <v>37</v>
      </c>
      <c r="R2055" t="s">
        <v>27</v>
      </c>
      <c r="S2055" t="str">
        <f t="shared" si="32"/>
        <v>Teenager</v>
      </c>
    </row>
    <row r="2056" spans="1:19" x14ac:dyDescent="0.3">
      <c r="A2056">
        <v>2055</v>
      </c>
      <c r="B2056">
        <v>65</v>
      </c>
      <c r="C2056" t="s">
        <v>17</v>
      </c>
      <c r="D2056" t="s">
        <v>28</v>
      </c>
      <c r="E2056" t="s">
        <v>19</v>
      </c>
      <c r="F2056">
        <v>56</v>
      </c>
      <c r="G2056" t="s">
        <v>125</v>
      </c>
      <c r="H2056" t="s">
        <v>90</v>
      </c>
      <c r="I2056" t="s">
        <v>78</v>
      </c>
      <c r="J2056" t="s">
        <v>35</v>
      </c>
      <c r="K2056">
        <v>2.9</v>
      </c>
      <c r="L2056" t="s">
        <v>150</v>
      </c>
      <c r="M2056" t="s">
        <v>25</v>
      </c>
      <c r="N2056" t="s">
        <v>150</v>
      </c>
      <c r="O2056" t="s">
        <v>150</v>
      </c>
      <c r="P2056">
        <v>14</v>
      </c>
      <c r="Q2056" t="s">
        <v>44</v>
      </c>
      <c r="R2056" t="s">
        <v>47</v>
      </c>
      <c r="S2056" t="str">
        <f t="shared" si="32"/>
        <v>Senior</v>
      </c>
    </row>
    <row r="2057" spans="1:19" x14ac:dyDescent="0.3">
      <c r="A2057">
        <v>2056</v>
      </c>
      <c r="B2057">
        <v>28</v>
      </c>
      <c r="C2057" t="s">
        <v>17</v>
      </c>
      <c r="D2057" t="s">
        <v>64</v>
      </c>
      <c r="E2057" t="s">
        <v>65</v>
      </c>
      <c r="F2057">
        <v>33</v>
      </c>
      <c r="G2057" t="s">
        <v>103</v>
      </c>
      <c r="H2057" t="s">
        <v>42</v>
      </c>
      <c r="I2057" t="s">
        <v>63</v>
      </c>
      <c r="J2057" t="s">
        <v>55</v>
      </c>
      <c r="K2057">
        <v>3.4</v>
      </c>
      <c r="L2057" t="s">
        <v>150</v>
      </c>
      <c r="M2057" t="s">
        <v>68</v>
      </c>
      <c r="N2057" t="s">
        <v>150</v>
      </c>
      <c r="O2057" t="s">
        <v>150</v>
      </c>
      <c r="P2057">
        <v>28</v>
      </c>
      <c r="Q2057" t="s">
        <v>73</v>
      </c>
      <c r="R2057" t="s">
        <v>38</v>
      </c>
      <c r="S2057" t="str">
        <f t="shared" si="32"/>
        <v>Adult</v>
      </c>
    </row>
    <row r="2058" spans="1:19" x14ac:dyDescent="0.3">
      <c r="A2058">
        <v>2057</v>
      </c>
      <c r="B2058">
        <v>55</v>
      </c>
      <c r="C2058" t="s">
        <v>17</v>
      </c>
      <c r="D2058" t="s">
        <v>130</v>
      </c>
      <c r="E2058" t="s">
        <v>65</v>
      </c>
      <c r="F2058">
        <v>46</v>
      </c>
      <c r="G2058" t="s">
        <v>146</v>
      </c>
      <c r="H2058" t="s">
        <v>21</v>
      </c>
      <c r="I2058" t="s">
        <v>142</v>
      </c>
      <c r="J2058" t="s">
        <v>35</v>
      </c>
      <c r="K2058">
        <v>4.4000000000000004</v>
      </c>
      <c r="L2058" t="s">
        <v>150</v>
      </c>
      <c r="M2058" t="s">
        <v>68</v>
      </c>
      <c r="N2058" t="s">
        <v>150</v>
      </c>
      <c r="O2058" t="s">
        <v>150</v>
      </c>
      <c r="P2058">
        <v>29</v>
      </c>
      <c r="Q2058" t="s">
        <v>44</v>
      </c>
      <c r="R2058" t="s">
        <v>86</v>
      </c>
      <c r="S2058" t="str">
        <f t="shared" si="32"/>
        <v>Senior</v>
      </c>
    </row>
    <row r="2059" spans="1:19" x14ac:dyDescent="0.3">
      <c r="A2059">
        <v>2058</v>
      </c>
      <c r="B2059">
        <v>66</v>
      </c>
      <c r="C2059" t="s">
        <v>17</v>
      </c>
      <c r="D2059" t="s">
        <v>123</v>
      </c>
      <c r="E2059" t="s">
        <v>19</v>
      </c>
      <c r="F2059">
        <v>37</v>
      </c>
      <c r="G2059" t="s">
        <v>145</v>
      </c>
      <c r="H2059" t="s">
        <v>21</v>
      </c>
      <c r="I2059" t="s">
        <v>132</v>
      </c>
      <c r="J2059" t="s">
        <v>35</v>
      </c>
      <c r="K2059">
        <v>4.2</v>
      </c>
      <c r="L2059" t="s">
        <v>150</v>
      </c>
      <c r="M2059" t="s">
        <v>52</v>
      </c>
      <c r="N2059" t="s">
        <v>150</v>
      </c>
      <c r="O2059" t="s">
        <v>150</v>
      </c>
      <c r="P2059">
        <v>5</v>
      </c>
      <c r="Q2059" t="s">
        <v>44</v>
      </c>
      <c r="R2059" t="s">
        <v>95</v>
      </c>
      <c r="S2059" t="str">
        <f t="shared" si="32"/>
        <v>Senior</v>
      </c>
    </row>
    <row r="2060" spans="1:19" x14ac:dyDescent="0.3">
      <c r="A2060">
        <v>2059</v>
      </c>
      <c r="B2060">
        <v>29</v>
      </c>
      <c r="C2060" t="s">
        <v>17</v>
      </c>
      <c r="D2060" t="s">
        <v>53</v>
      </c>
      <c r="E2060" t="s">
        <v>19</v>
      </c>
      <c r="F2060">
        <v>98</v>
      </c>
      <c r="G2060" t="s">
        <v>147</v>
      </c>
      <c r="H2060" t="s">
        <v>42</v>
      </c>
      <c r="I2060" t="s">
        <v>108</v>
      </c>
      <c r="J2060" t="s">
        <v>23</v>
      </c>
      <c r="K2060">
        <v>3.3</v>
      </c>
      <c r="L2060" t="s">
        <v>150</v>
      </c>
      <c r="M2060" t="s">
        <v>72</v>
      </c>
      <c r="N2060" t="s">
        <v>150</v>
      </c>
      <c r="O2060" t="s">
        <v>150</v>
      </c>
      <c r="P2060">
        <v>17</v>
      </c>
      <c r="Q2060" t="s">
        <v>73</v>
      </c>
      <c r="R2060" t="s">
        <v>56</v>
      </c>
      <c r="S2060" t="str">
        <f t="shared" si="32"/>
        <v>Adult</v>
      </c>
    </row>
    <row r="2061" spans="1:19" x14ac:dyDescent="0.3">
      <c r="A2061">
        <v>2060</v>
      </c>
      <c r="B2061">
        <v>56</v>
      </c>
      <c r="C2061" t="s">
        <v>17</v>
      </c>
      <c r="D2061" t="s">
        <v>57</v>
      </c>
      <c r="E2061" t="s">
        <v>19</v>
      </c>
      <c r="F2061">
        <v>50</v>
      </c>
      <c r="G2061" t="s">
        <v>97</v>
      </c>
      <c r="H2061" t="s">
        <v>90</v>
      </c>
      <c r="I2061" t="s">
        <v>116</v>
      </c>
      <c r="J2061" t="s">
        <v>35</v>
      </c>
      <c r="K2061">
        <v>3.7</v>
      </c>
      <c r="L2061" t="s">
        <v>150</v>
      </c>
      <c r="M2061" t="s">
        <v>25</v>
      </c>
      <c r="N2061" t="s">
        <v>150</v>
      </c>
      <c r="O2061" t="s">
        <v>150</v>
      </c>
      <c r="P2061">
        <v>50</v>
      </c>
      <c r="Q2061" t="s">
        <v>44</v>
      </c>
      <c r="R2061" t="s">
        <v>38</v>
      </c>
      <c r="S2061" t="str">
        <f t="shared" si="32"/>
        <v>Senior</v>
      </c>
    </row>
    <row r="2062" spans="1:19" x14ac:dyDescent="0.3">
      <c r="A2062">
        <v>2061</v>
      </c>
      <c r="B2062">
        <v>21</v>
      </c>
      <c r="C2062" t="s">
        <v>17</v>
      </c>
      <c r="D2062" t="s">
        <v>131</v>
      </c>
      <c r="E2062" t="s">
        <v>65</v>
      </c>
      <c r="F2062">
        <v>63</v>
      </c>
      <c r="G2062" t="s">
        <v>148</v>
      </c>
      <c r="H2062" t="s">
        <v>42</v>
      </c>
      <c r="I2062" t="s">
        <v>142</v>
      </c>
      <c r="J2062" t="s">
        <v>55</v>
      </c>
      <c r="K2062">
        <v>3.2</v>
      </c>
      <c r="L2062" t="s">
        <v>150</v>
      </c>
      <c r="M2062" t="s">
        <v>43</v>
      </c>
      <c r="N2062" t="s">
        <v>150</v>
      </c>
      <c r="O2062" t="s">
        <v>150</v>
      </c>
      <c r="P2062">
        <v>23</v>
      </c>
      <c r="Q2062" t="s">
        <v>73</v>
      </c>
      <c r="R2062" t="s">
        <v>56</v>
      </c>
      <c r="S2062" t="str">
        <f t="shared" si="32"/>
        <v>Adult</v>
      </c>
    </row>
    <row r="2063" spans="1:19" x14ac:dyDescent="0.3">
      <c r="A2063">
        <v>2062</v>
      </c>
      <c r="B2063">
        <v>32</v>
      </c>
      <c r="C2063" t="s">
        <v>17</v>
      </c>
      <c r="D2063" t="s">
        <v>28</v>
      </c>
      <c r="E2063" t="s">
        <v>19</v>
      </c>
      <c r="F2063">
        <v>70</v>
      </c>
      <c r="G2063" t="s">
        <v>149</v>
      </c>
      <c r="H2063" t="s">
        <v>34</v>
      </c>
      <c r="I2063" t="s">
        <v>134</v>
      </c>
      <c r="J2063" t="s">
        <v>51</v>
      </c>
      <c r="K2063">
        <v>2.6</v>
      </c>
      <c r="L2063" t="s">
        <v>150</v>
      </c>
      <c r="M2063" t="s">
        <v>72</v>
      </c>
      <c r="N2063" t="s">
        <v>150</v>
      </c>
      <c r="O2063" t="s">
        <v>150</v>
      </c>
      <c r="P2063">
        <v>22</v>
      </c>
      <c r="Q2063" t="s">
        <v>84</v>
      </c>
      <c r="R2063" t="s">
        <v>47</v>
      </c>
      <c r="S2063" t="str">
        <f t="shared" si="32"/>
        <v>Adult</v>
      </c>
    </row>
    <row r="2064" spans="1:19" x14ac:dyDescent="0.3">
      <c r="A2064">
        <v>2063</v>
      </c>
      <c r="B2064">
        <v>54</v>
      </c>
      <c r="C2064" t="s">
        <v>17</v>
      </c>
      <c r="D2064" t="s">
        <v>60</v>
      </c>
      <c r="E2064" t="s">
        <v>61</v>
      </c>
      <c r="F2064">
        <v>63</v>
      </c>
      <c r="G2064" t="s">
        <v>129</v>
      </c>
      <c r="H2064" t="s">
        <v>21</v>
      </c>
      <c r="I2064" t="s">
        <v>63</v>
      </c>
      <c r="J2064" t="s">
        <v>55</v>
      </c>
      <c r="K2064">
        <v>2.8</v>
      </c>
      <c r="L2064" t="s">
        <v>150</v>
      </c>
      <c r="M2064" t="s">
        <v>52</v>
      </c>
      <c r="N2064" t="s">
        <v>150</v>
      </c>
      <c r="O2064" t="s">
        <v>150</v>
      </c>
      <c r="P2064">
        <v>15</v>
      </c>
      <c r="Q2064" t="s">
        <v>31</v>
      </c>
      <c r="R2064" t="s">
        <v>56</v>
      </c>
      <c r="S2064" t="str">
        <f t="shared" si="32"/>
        <v>Senior</v>
      </c>
    </row>
    <row r="2065" spans="1:19" x14ac:dyDescent="0.3">
      <c r="A2065">
        <v>2064</v>
      </c>
      <c r="B2065">
        <v>61</v>
      </c>
      <c r="C2065" t="s">
        <v>17</v>
      </c>
      <c r="D2065" t="s">
        <v>57</v>
      </c>
      <c r="E2065" t="s">
        <v>19</v>
      </c>
      <c r="F2065">
        <v>86</v>
      </c>
      <c r="G2065" t="s">
        <v>114</v>
      </c>
      <c r="H2065" t="s">
        <v>42</v>
      </c>
      <c r="I2065" t="s">
        <v>107</v>
      </c>
      <c r="J2065" t="s">
        <v>55</v>
      </c>
      <c r="K2065">
        <v>2.9</v>
      </c>
      <c r="L2065" t="s">
        <v>150</v>
      </c>
      <c r="M2065" t="s">
        <v>52</v>
      </c>
      <c r="N2065" t="s">
        <v>150</v>
      </c>
      <c r="O2065" t="s">
        <v>150</v>
      </c>
      <c r="P2065">
        <v>32</v>
      </c>
      <c r="Q2065" t="s">
        <v>31</v>
      </c>
      <c r="R2065" t="s">
        <v>86</v>
      </c>
      <c r="S2065" t="str">
        <f t="shared" si="32"/>
        <v>Senior</v>
      </c>
    </row>
    <row r="2066" spans="1:19" x14ac:dyDescent="0.3">
      <c r="A2066">
        <v>2065</v>
      </c>
      <c r="B2066">
        <v>31</v>
      </c>
      <c r="C2066" t="s">
        <v>17</v>
      </c>
      <c r="D2066" t="s">
        <v>69</v>
      </c>
      <c r="E2066" t="s">
        <v>40</v>
      </c>
      <c r="F2066">
        <v>99</v>
      </c>
      <c r="G2066" t="s">
        <v>70</v>
      </c>
      <c r="H2066" t="s">
        <v>42</v>
      </c>
      <c r="I2066" t="s">
        <v>94</v>
      </c>
      <c r="J2066" t="s">
        <v>51</v>
      </c>
      <c r="K2066">
        <v>4</v>
      </c>
      <c r="L2066" t="s">
        <v>150</v>
      </c>
      <c r="M2066" t="s">
        <v>68</v>
      </c>
      <c r="N2066" t="s">
        <v>150</v>
      </c>
      <c r="O2066" t="s">
        <v>150</v>
      </c>
      <c r="P2066">
        <v>5</v>
      </c>
      <c r="Q2066" t="s">
        <v>73</v>
      </c>
      <c r="R2066" t="s">
        <v>86</v>
      </c>
      <c r="S2066" t="str">
        <f t="shared" si="32"/>
        <v>Adult</v>
      </c>
    </row>
    <row r="2067" spans="1:19" x14ac:dyDescent="0.3">
      <c r="A2067">
        <v>2066</v>
      </c>
      <c r="B2067">
        <v>27</v>
      </c>
      <c r="C2067" t="s">
        <v>17</v>
      </c>
      <c r="D2067" t="s">
        <v>48</v>
      </c>
      <c r="E2067" t="s">
        <v>40</v>
      </c>
      <c r="F2067">
        <v>40</v>
      </c>
      <c r="G2067" t="s">
        <v>45</v>
      </c>
      <c r="H2067" t="s">
        <v>42</v>
      </c>
      <c r="I2067" t="s">
        <v>142</v>
      </c>
      <c r="J2067" t="s">
        <v>35</v>
      </c>
      <c r="K2067">
        <v>2.9</v>
      </c>
      <c r="L2067" t="s">
        <v>150</v>
      </c>
      <c r="M2067" t="s">
        <v>36</v>
      </c>
      <c r="N2067" t="s">
        <v>150</v>
      </c>
      <c r="O2067" t="s">
        <v>150</v>
      </c>
      <c r="P2067">
        <v>6</v>
      </c>
      <c r="Q2067" t="s">
        <v>73</v>
      </c>
      <c r="R2067" t="s">
        <v>74</v>
      </c>
      <c r="S2067" t="str">
        <f t="shared" si="32"/>
        <v>Adult</v>
      </c>
    </row>
    <row r="2068" spans="1:19" x14ac:dyDescent="0.3">
      <c r="A2068">
        <v>2067</v>
      </c>
      <c r="B2068">
        <v>64</v>
      </c>
      <c r="C2068" t="s">
        <v>17</v>
      </c>
      <c r="D2068" t="s">
        <v>48</v>
      </c>
      <c r="E2068" t="s">
        <v>40</v>
      </c>
      <c r="F2068">
        <v>92</v>
      </c>
      <c r="G2068" t="s">
        <v>113</v>
      </c>
      <c r="H2068" t="s">
        <v>42</v>
      </c>
      <c r="I2068" t="s">
        <v>76</v>
      </c>
      <c r="J2068" t="s">
        <v>55</v>
      </c>
      <c r="K2068">
        <v>4.7</v>
      </c>
      <c r="L2068" t="s">
        <v>150</v>
      </c>
      <c r="M2068" t="s">
        <v>72</v>
      </c>
      <c r="N2068" t="s">
        <v>150</v>
      </c>
      <c r="O2068" t="s">
        <v>150</v>
      </c>
      <c r="P2068">
        <v>44</v>
      </c>
      <c r="Q2068" t="s">
        <v>84</v>
      </c>
      <c r="R2068" t="s">
        <v>27</v>
      </c>
      <c r="S2068" t="str">
        <f t="shared" si="32"/>
        <v>Senior</v>
      </c>
    </row>
    <row r="2069" spans="1:19" x14ac:dyDescent="0.3">
      <c r="A2069">
        <v>2068</v>
      </c>
      <c r="B2069">
        <v>60</v>
      </c>
      <c r="C2069" t="s">
        <v>17</v>
      </c>
      <c r="D2069" t="s">
        <v>93</v>
      </c>
      <c r="E2069" t="s">
        <v>19</v>
      </c>
      <c r="F2069">
        <v>21</v>
      </c>
      <c r="G2069" t="s">
        <v>126</v>
      </c>
      <c r="H2069" t="s">
        <v>90</v>
      </c>
      <c r="I2069" t="s">
        <v>116</v>
      </c>
      <c r="J2069" t="s">
        <v>55</v>
      </c>
      <c r="K2069">
        <v>3.1</v>
      </c>
      <c r="L2069" t="s">
        <v>150</v>
      </c>
      <c r="M2069" t="s">
        <v>68</v>
      </c>
      <c r="N2069" t="s">
        <v>150</v>
      </c>
      <c r="O2069" t="s">
        <v>150</v>
      </c>
      <c r="P2069">
        <v>23</v>
      </c>
      <c r="Q2069" t="s">
        <v>31</v>
      </c>
      <c r="R2069" t="s">
        <v>27</v>
      </c>
      <c r="S2069" t="str">
        <f t="shared" si="32"/>
        <v>Senior</v>
      </c>
    </row>
    <row r="2070" spans="1:19" x14ac:dyDescent="0.3">
      <c r="A2070">
        <v>2069</v>
      </c>
      <c r="B2070">
        <v>70</v>
      </c>
      <c r="C2070" t="s">
        <v>17</v>
      </c>
      <c r="D2070" t="s">
        <v>104</v>
      </c>
      <c r="E2070" t="s">
        <v>65</v>
      </c>
      <c r="F2070">
        <v>81</v>
      </c>
      <c r="G2070" t="s">
        <v>127</v>
      </c>
      <c r="H2070" t="s">
        <v>90</v>
      </c>
      <c r="I2070" t="s">
        <v>92</v>
      </c>
      <c r="J2070" t="s">
        <v>51</v>
      </c>
      <c r="K2070">
        <v>3.9</v>
      </c>
      <c r="L2070" t="s">
        <v>150</v>
      </c>
      <c r="M2070" t="s">
        <v>72</v>
      </c>
      <c r="N2070" t="s">
        <v>150</v>
      </c>
      <c r="O2070" t="s">
        <v>150</v>
      </c>
      <c r="P2070">
        <v>44</v>
      </c>
      <c r="Q2070" t="s">
        <v>26</v>
      </c>
      <c r="R2070" t="s">
        <v>86</v>
      </c>
      <c r="S2070" t="str">
        <f t="shared" si="32"/>
        <v>Senior</v>
      </c>
    </row>
    <row r="2071" spans="1:19" x14ac:dyDescent="0.3">
      <c r="A2071">
        <v>2070</v>
      </c>
      <c r="B2071">
        <v>36</v>
      </c>
      <c r="C2071" t="s">
        <v>17</v>
      </c>
      <c r="D2071" t="s">
        <v>111</v>
      </c>
      <c r="E2071" t="s">
        <v>19</v>
      </c>
      <c r="F2071">
        <v>82</v>
      </c>
      <c r="G2071" t="s">
        <v>103</v>
      </c>
      <c r="H2071" t="s">
        <v>42</v>
      </c>
      <c r="I2071" t="s">
        <v>124</v>
      </c>
      <c r="J2071" t="s">
        <v>55</v>
      </c>
      <c r="K2071">
        <v>3.4</v>
      </c>
      <c r="L2071" t="s">
        <v>150</v>
      </c>
      <c r="M2071" t="s">
        <v>36</v>
      </c>
      <c r="N2071" t="s">
        <v>150</v>
      </c>
      <c r="O2071" t="s">
        <v>150</v>
      </c>
      <c r="P2071">
        <v>3</v>
      </c>
      <c r="Q2071" t="s">
        <v>84</v>
      </c>
      <c r="R2071" t="s">
        <v>56</v>
      </c>
      <c r="S2071" t="str">
        <f t="shared" si="32"/>
        <v>Adult</v>
      </c>
    </row>
    <row r="2072" spans="1:19" x14ac:dyDescent="0.3">
      <c r="A2072">
        <v>2071</v>
      </c>
      <c r="B2072">
        <v>56</v>
      </c>
      <c r="C2072" t="s">
        <v>17</v>
      </c>
      <c r="D2072" t="s">
        <v>104</v>
      </c>
      <c r="E2072" t="s">
        <v>65</v>
      </c>
      <c r="F2072">
        <v>88</v>
      </c>
      <c r="G2072" t="s">
        <v>143</v>
      </c>
      <c r="H2072" t="s">
        <v>90</v>
      </c>
      <c r="I2072" t="s">
        <v>106</v>
      </c>
      <c r="J2072" t="s">
        <v>35</v>
      </c>
      <c r="K2072">
        <v>3.1</v>
      </c>
      <c r="L2072" t="s">
        <v>150</v>
      </c>
      <c r="M2072" t="s">
        <v>25</v>
      </c>
      <c r="N2072" t="s">
        <v>150</v>
      </c>
      <c r="O2072" t="s">
        <v>150</v>
      </c>
      <c r="P2072">
        <v>14</v>
      </c>
      <c r="Q2072" t="s">
        <v>31</v>
      </c>
      <c r="R2072" t="s">
        <v>86</v>
      </c>
      <c r="S2072" t="str">
        <f t="shared" si="32"/>
        <v>Senior</v>
      </c>
    </row>
    <row r="2073" spans="1:19" x14ac:dyDescent="0.3">
      <c r="A2073">
        <v>2072</v>
      </c>
      <c r="B2073">
        <v>69</v>
      </c>
      <c r="C2073" t="s">
        <v>17</v>
      </c>
      <c r="D2073" t="s">
        <v>100</v>
      </c>
      <c r="E2073" t="s">
        <v>61</v>
      </c>
      <c r="F2073">
        <v>100</v>
      </c>
      <c r="G2073" t="s">
        <v>129</v>
      </c>
      <c r="H2073" t="s">
        <v>34</v>
      </c>
      <c r="I2073" t="s">
        <v>132</v>
      </c>
      <c r="J2073" t="s">
        <v>55</v>
      </c>
      <c r="K2073">
        <v>4.8</v>
      </c>
      <c r="L2073" t="s">
        <v>150</v>
      </c>
      <c r="M2073" t="s">
        <v>72</v>
      </c>
      <c r="N2073" t="s">
        <v>150</v>
      </c>
      <c r="O2073" t="s">
        <v>150</v>
      </c>
      <c r="P2073">
        <v>37</v>
      </c>
      <c r="Q2073" t="s">
        <v>44</v>
      </c>
      <c r="R2073" t="s">
        <v>56</v>
      </c>
      <c r="S2073" t="str">
        <f t="shared" si="32"/>
        <v>Senior</v>
      </c>
    </row>
    <row r="2074" spans="1:19" x14ac:dyDescent="0.3">
      <c r="A2074">
        <v>2073</v>
      </c>
      <c r="B2074">
        <v>39</v>
      </c>
      <c r="C2074" t="s">
        <v>17</v>
      </c>
      <c r="D2074" t="s">
        <v>130</v>
      </c>
      <c r="E2074" t="s">
        <v>65</v>
      </c>
      <c r="F2074">
        <v>66</v>
      </c>
      <c r="G2074" t="s">
        <v>33</v>
      </c>
      <c r="H2074" t="s">
        <v>42</v>
      </c>
      <c r="I2074" t="s">
        <v>116</v>
      </c>
      <c r="J2074" t="s">
        <v>23</v>
      </c>
      <c r="K2074">
        <v>3.9</v>
      </c>
      <c r="L2074" t="s">
        <v>150</v>
      </c>
      <c r="M2074" t="s">
        <v>43</v>
      </c>
      <c r="N2074" t="s">
        <v>150</v>
      </c>
      <c r="O2074" t="s">
        <v>150</v>
      </c>
      <c r="P2074">
        <v>22</v>
      </c>
      <c r="Q2074" t="s">
        <v>73</v>
      </c>
      <c r="R2074" t="s">
        <v>38</v>
      </c>
      <c r="S2074" t="str">
        <f t="shared" si="32"/>
        <v>Adult</v>
      </c>
    </row>
    <row r="2075" spans="1:19" x14ac:dyDescent="0.3">
      <c r="A2075">
        <v>2074</v>
      </c>
      <c r="B2075">
        <v>38</v>
      </c>
      <c r="C2075" t="s">
        <v>17</v>
      </c>
      <c r="D2075" t="s">
        <v>131</v>
      </c>
      <c r="E2075" t="s">
        <v>65</v>
      </c>
      <c r="F2075">
        <v>25</v>
      </c>
      <c r="G2075" t="s">
        <v>103</v>
      </c>
      <c r="H2075" t="s">
        <v>34</v>
      </c>
      <c r="I2075" t="s">
        <v>94</v>
      </c>
      <c r="J2075" t="s">
        <v>23</v>
      </c>
      <c r="K2075">
        <v>3.5</v>
      </c>
      <c r="L2075" t="s">
        <v>150</v>
      </c>
      <c r="M2075" t="s">
        <v>43</v>
      </c>
      <c r="N2075" t="s">
        <v>150</v>
      </c>
      <c r="O2075" t="s">
        <v>150</v>
      </c>
      <c r="P2075">
        <v>2</v>
      </c>
      <c r="Q2075" t="s">
        <v>44</v>
      </c>
      <c r="R2075" t="s">
        <v>95</v>
      </c>
      <c r="S2075" t="str">
        <f t="shared" si="32"/>
        <v>Adult</v>
      </c>
    </row>
    <row r="2076" spans="1:19" x14ac:dyDescent="0.3">
      <c r="A2076">
        <v>2075</v>
      </c>
      <c r="B2076">
        <v>36</v>
      </c>
      <c r="C2076" t="s">
        <v>17</v>
      </c>
      <c r="D2076" t="s">
        <v>117</v>
      </c>
      <c r="E2076" t="s">
        <v>65</v>
      </c>
      <c r="F2076">
        <v>53</v>
      </c>
      <c r="G2076" t="s">
        <v>101</v>
      </c>
      <c r="H2076" t="s">
        <v>42</v>
      </c>
      <c r="I2076" t="s">
        <v>50</v>
      </c>
      <c r="J2076" t="s">
        <v>51</v>
      </c>
      <c r="K2076">
        <v>3.1</v>
      </c>
      <c r="L2076" t="s">
        <v>150</v>
      </c>
      <c r="M2076" t="s">
        <v>36</v>
      </c>
      <c r="N2076" t="s">
        <v>150</v>
      </c>
      <c r="O2076" t="s">
        <v>150</v>
      </c>
      <c r="P2076">
        <v>44</v>
      </c>
      <c r="Q2076" t="s">
        <v>84</v>
      </c>
      <c r="R2076" t="s">
        <v>27</v>
      </c>
      <c r="S2076" t="str">
        <f t="shared" si="32"/>
        <v>Adult</v>
      </c>
    </row>
    <row r="2077" spans="1:19" x14ac:dyDescent="0.3">
      <c r="A2077">
        <v>2076</v>
      </c>
      <c r="B2077">
        <v>46</v>
      </c>
      <c r="C2077" t="s">
        <v>17</v>
      </c>
      <c r="D2077" t="s">
        <v>28</v>
      </c>
      <c r="E2077" t="s">
        <v>19</v>
      </c>
      <c r="F2077">
        <v>28</v>
      </c>
      <c r="G2077" t="s">
        <v>129</v>
      </c>
      <c r="H2077" t="s">
        <v>34</v>
      </c>
      <c r="I2077" t="s">
        <v>46</v>
      </c>
      <c r="J2077" t="s">
        <v>55</v>
      </c>
      <c r="K2077">
        <v>4.7</v>
      </c>
      <c r="L2077" t="s">
        <v>150</v>
      </c>
      <c r="M2077" t="s">
        <v>25</v>
      </c>
      <c r="N2077" t="s">
        <v>150</v>
      </c>
      <c r="O2077" t="s">
        <v>150</v>
      </c>
      <c r="P2077">
        <v>49</v>
      </c>
      <c r="Q2077" t="s">
        <v>84</v>
      </c>
      <c r="R2077" t="s">
        <v>86</v>
      </c>
      <c r="S2077" t="str">
        <f t="shared" si="32"/>
        <v>Adult</v>
      </c>
    </row>
    <row r="2078" spans="1:19" x14ac:dyDescent="0.3">
      <c r="A2078">
        <v>2077</v>
      </c>
      <c r="B2078">
        <v>59</v>
      </c>
      <c r="C2078" t="s">
        <v>17</v>
      </c>
      <c r="D2078" t="s">
        <v>141</v>
      </c>
      <c r="E2078" t="s">
        <v>65</v>
      </c>
      <c r="F2078">
        <v>23</v>
      </c>
      <c r="G2078" t="s">
        <v>101</v>
      </c>
      <c r="H2078" t="s">
        <v>34</v>
      </c>
      <c r="I2078" t="s">
        <v>124</v>
      </c>
      <c r="J2078" t="s">
        <v>55</v>
      </c>
      <c r="K2078">
        <v>4.5999999999999996</v>
      </c>
      <c r="L2078" t="s">
        <v>150</v>
      </c>
      <c r="M2078" t="s">
        <v>36</v>
      </c>
      <c r="N2078" t="s">
        <v>150</v>
      </c>
      <c r="O2078" t="s">
        <v>150</v>
      </c>
      <c r="P2078">
        <v>22</v>
      </c>
      <c r="Q2078" t="s">
        <v>84</v>
      </c>
      <c r="R2078" t="s">
        <v>74</v>
      </c>
      <c r="S2078" t="str">
        <f t="shared" si="32"/>
        <v>Senior</v>
      </c>
    </row>
    <row r="2079" spans="1:19" x14ac:dyDescent="0.3">
      <c r="A2079">
        <v>2078</v>
      </c>
      <c r="B2079">
        <v>64</v>
      </c>
      <c r="C2079" t="s">
        <v>17</v>
      </c>
      <c r="D2079" t="s">
        <v>117</v>
      </c>
      <c r="E2079" t="s">
        <v>65</v>
      </c>
      <c r="F2079">
        <v>34</v>
      </c>
      <c r="G2079" t="s">
        <v>143</v>
      </c>
      <c r="H2079" t="s">
        <v>21</v>
      </c>
      <c r="I2079" t="s">
        <v>119</v>
      </c>
      <c r="J2079" t="s">
        <v>55</v>
      </c>
      <c r="K2079">
        <v>3.3</v>
      </c>
      <c r="L2079" t="s">
        <v>150</v>
      </c>
      <c r="M2079" t="s">
        <v>36</v>
      </c>
      <c r="N2079" t="s">
        <v>150</v>
      </c>
      <c r="O2079" t="s">
        <v>150</v>
      </c>
      <c r="P2079">
        <v>26</v>
      </c>
      <c r="Q2079" t="s">
        <v>73</v>
      </c>
      <c r="R2079" t="s">
        <v>47</v>
      </c>
      <c r="S2079" t="str">
        <f t="shared" si="32"/>
        <v>Senior</v>
      </c>
    </row>
    <row r="2080" spans="1:19" x14ac:dyDescent="0.3">
      <c r="A2080">
        <v>2079</v>
      </c>
      <c r="B2080">
        <v>49</v>
      </c>
      <c r="C2080" t="s">
        <v>17</v>
      </c>
      <c r="D2080" t="s">
        <v>79</v>
      </c>
      <c r="E2080" t="s">
        <v>19</v>
      </c>
      <c r="F2080">
        <v>42</v>
      </c>
      <c r="G2080" t="s">
        <v>75</v>
      </c>
      <c r="H2080" t="s">
        <v>42</v>
      </c>
      <c r="I2080" t="s">
        <v>142</v>
      </c>
      <c r="J2080" t="s">
        <v>35</v>
      </c>
      <c r="K2080">
        <v>3.2</v>
      </c>
      <c r="L2080" t="s">
        <v>150</v>
      </c>
      <c r="M2080" t="s">
        <v>43</v>
      </c>
      <c r="N2080" t="s">
        <v>150</v>
      </c>
      <c r="O2080" t="s">
        <v>150</v>
      </c>
      <c r="P2080">
        <v>40</v>
      </c>
      <c r="Q2080" t="s">
        <v>84</v>
      </c>
      <c r="R2080" t="s">
        <v>38</v>
      </c>
      <c r="S2080" t="str">
        <f t="shared" si="32"/>
        <v>Adult</v>
      </c>
    </row>
    <row r="2081" spans="1:19" x14ac:dyDescent="0.3">
      <c r="A2081">
        <v>2080</v>
      </c>
      <c r="B2081">
        <v>32</v>
      </c>
      <c r="C2081" t="s">
        <v>17</v>
      </c>
      <c r="D2081" t="s">
        <v>32</v>
      </c>
      <c r="E2081" t="s">
        <v>19</v>
      </c>
      <c r="F2081">
        <v>24</v>
      </c>
      <c r="G2081" t="s">
        <v>54</v>
      </c>
      <c r="H2081" t="s">
        <v>21</v>
      </c>
      <c r="I2081" t="s">
        <v>81</v>
      </c>
      <c r="J2081" t="s">
        <v>51</v>
      </c>
      <c r="K2081">
        <v>3.1</v>
      </c>
      <c r="L2081" t="s">
        <v>150</v>
      </c>
      <c r="M2081" t="s">
        <v>43</v>
      </c>
      <c r="N2081" t="s">
        <v>150</v>
      </c>
      <c r="O2081" t="s">
        <v>150</v>
      </c>
      <c r="P2081">
        <v>16</v>
      </c>
      <c r="Q2081" t="s">
        <v>44</v>
      </c>
      <c r="R2081" t="s">
        <v>56</v>
      </c>
      <c r="S2081" t="str">
        <f t="shared" si="32"/>
        <v>Adult</v>
      </c>
    </row>
    <row r="2082" spans="1:19" x14ac:dyDescent="0.3">
      <c r="A2082">
        <v>2081</v>
      </c>
      <c r="B2082">
        <v>29</v>
      </c>
      <c r="C2082" t="s">
        <v>17</v>
      </c>
      <c r="D2082" t="s">
        <v>87</v>
      </c>
      <c r="E2082" t="s">
        <v>65</v>
      </c>
      <c r="F2082">
        <v>47</v>
      </c>
      <c r="G2082" t="s">
        <v>145</v>
      </c>
      <c r="H2082" t="s">
        <v>34</v>
      </c>
      <c r="I2082" t="s">
        <v>22</v>
      </c>
      <c r="J2082" t="s">
        <v>55</v>
      </c>
      <c r="K2082">
        <v>3.5</v>
      </c>
      <c r="L2082" t="s">
        <v>150</v>
      </c>
      <c r="M2082" t="s">
        <v>36</v>
      </c>
      <c r="N2082" t="s">
        <v>150</v>
      </c>
      <c r="O2082" t="s">
        <v>150</v>
      </c>
      <c r="P2082">
        <v>17</v>
      </c>
      <c r="Q2082" t="s">
        <v>84</v>
      </c>
      <c r="R2082" t="s">
        <v>74</v>
      </c>
      <c r="S2082" t="str">
        <f t="shared" si="32"/>
        <v>Adult</v>
      </c>
    </row>
    <row r="2083" spans="1:19" x14ac:dyDescent="0.3">
      <c r="A2083">
        <v>2082</v>
      </c>
      <c r="B2083">
        <v>24</v>
      </c>
      <c r="C2083" t="s">
        <v>17</v>
      </c>
      <c r="D2083" t="s">
        <v>60</v>
      </c>
      <c r="E2083" t="s">
        <v>61</v>
      </c>
      <c r="F2083">
        <v>78</v>
      </c>
      <c r="G2083" t="s">
        <v>88</v>
      </c>
      <c r="H2083" t="s">
        <v>34</v>
      </c>
      <c r="I2083" t="s">
        <v>107</v>
      </c>
      <c r="J2083" t="s">
        <v>35</v>
      </c>
      <c r="K2083">
        <v>4.3</v>
      </c>
      <c r="L2083" t="s">
        <v>150</v>
      </c>
      <c r="M2083" t="s">
        <v>52</v>
      </c>
      <c r="N2083" t="s">
        <v>150</v>
      </c>
      <c r="O2083" t="s">
        <v>150</v>
      </c>
      <c r="P2083">
        <v>48</v>
      </c>
      <c r="Q2083" t="s">
        <v>73</v>
      </c>
      <c r="R2083" t="s">
        <v>74</v>
      </c>
      <c r="S2083" t="str">
        <f t="shared" si="32"/>
        <v>Adult</v>
      </c>
    </row>
    <row r="2084" spans="1:19" x14ac:dyDescent="0.3">
      <c r="A2084">
        <v>2083</v>
      </c>
      <c r="B2084">
        <v>41</v>
      </c>
      <c r="C2084" t="s">
        <v>17</v>
      </c>
      <c r="D2084" t="s">
        <v>32</v>
      </c>
      <c r="E2084" t="s">
        <v>19</v>
      </c>
      <c r="F2084">
        <v>89</v>
      </c>
      <c r="G2084" t="s">
        <v>70</v>
      </c>
      <c r="H2084" t="s">
        <v>42</v>
      </c>
      <c r="I2084" t="s">
        <v>132</v>
      </c>
      <c r="J2084" t="s">
        <v>51</v>
      </c>
      <c r="K2084">
        <v>2.9</v>
      </c>
      <c r="L2084" t="s">
        <v>150</v>
      </c>
      <c r="M2084" t="s">
        <v>36</v>
      </c>
      <c r="N2084" t="s">
        <v>150</v>
      </c>
      <c r="O2084" t="s">
        <v>150</v>
      </c>
      <c r="P2084">
        <v>28</v>
      </c>
      <c r="Q2084" t="s">
        <v>26</v>
      </c>
      <c r="R2084" t="s">
        <v>95</v>
      </c>
      <c r="S2084" t="str">
        <f t="shared" si="32"/>
        <v>Adult</v>
      </c>
    </row>
    <row r="2085" spans="1:19" x14ac:dyDescent="0.3">
      <c r="A2085">
        <v>2084</v>
      </c>
      <c r="B2085">
        <v>41</v>
      </c>
      <c r="C2085" t="s">
        <v>17</v>
      </c>
      <c r="D2085" t="s">
        <v>117</v>
      </c>
      <c r="E2085" t="s">
        <v>65</v>
      </c>
      <c r="F2085">
        <v>59</v>
      </c>
      <c r="G2085" t="s">
        <v>89</v>
      </c>
      <c r="H2085" t="s">
        <v>21</v>
      </c>
      <c r="I2085" t="s">
        <v>119</v>
      </c>
      <c r="J2085" t="s">
        <v>55</v>
      </c>
      <c r="K2085">
        <v>2.7</v>
      </c>
      <c r="L2085" t="s">
        <v>150</v>
      </c>
      <c r="M2085" t="s">
        <v>72</v>
      </c>
      <c r="N2085" t="s">
        <v>150</v>
      </c>
      <c r="O2085" t="s">
        <v>150</v>
      </c>
      <c r="P2085">
        <v>26</v>
      </c>
      <c r="Q2085" t="s">
        <v>37</v>
      </c>
      <c r="R2085" t="s">
        <v>27</v>
      </c>
      <c r="S2085" t="str">
        <f t="shared" si="32"/>
        <v>Adult</v>
      </c>
    </row>
    <row r="2086" spans="1:19" x14ac:dyDescent="0.3">
      <c r="A2086">
        <v>2085</v>
      </c>
      <c r="B2086">
        <v>32</v>
      </c>
      <c r="C2086" t="s">
        <v>17</v>
      </c>
      <c r="D2086" t="s">
        <v>18</v>
      </c>
      <c r="E2086" t="s">
        <v>19</v>
      </c>
      <c r="F2086">
        <v>94</v>
      </c>
      <c r="G2086" t="s">
        <v>127</v>
      </c>
      <c r="H2086" t="s">
        <v>34</v>
      </c>
      <c r="I2086" t="s">
        <v>108</v>
      </c>
      <c r="J2086" t="s">
        <v>51</v>
      </c>
      <c r="K2086">
        <v>4</v>
      </c>
      <c r="L2086" t="s">
        <v>150</v>
      </c>
      <c r="M2086" t="s">
        <v>52</v>
      </c>
      <c r="N2086" t="s">
        <v>150</v>
      </c>
      <c r="O2086" t="s">
        <v>150</v>
      </c>
      <c r="P2086">
        <v>43</v>
      </c>
      <c r="Q2086" t="s">
        <v>73</v>
      </c>
      <c r="R2086" t="s">
        <v>56</v>
      </c>
      <c r="S2086" t="str">
        <f t="shared" si="32"/>
        <v>Adult</v>
      </c>
    </row>
    <row r="2087" spans="1:19" x14ac:dyDescent="0.3">
      <c r="A2087">
        <v>2086</v>
      </c>
      <c r="B2087">
        <v>69</v>
      </c>
      <c r="C2087" t="s">
        <v>17</v>
      </c>
      <c r="D2087" t="s">
        <v>32</v>
      </c>
      <c r="E2087" t="s">
        <v>19</v>
      </c>
      <c r="F2087">
        <v>49</v>
      </c>
      <c r="G2087" t="s">
        <v>82</v>
      </c>
      <c r="H2087" t="s">
        <v>42</v>
      </c>
      <c r="I2087" t="s">
        <v>83</v>
      </c>
      <c r="J2087" t="s">
        <v>55</v>
      </c>
      <c r="K2087">
        <v>4.5999999999999996</v>
      </c>
      <c r="L2087" t="s">
        <v>150</v>
      </c>
      <c r="M2087" t="s">
        <v>36</v>
      </c>
      <c r="N2087" t="s">
        <v>150</v>
      </c>
      <c r="O2087" t="s">
        <v>150</v>
      </c>
      <c r="P2087">
        <v>38</v>
      </c>
      <c r="Q2087" t="s">
        <v>84</v>
      </c>
      <c r="R2087" t="s">
        <v>38</v>
      </c>
      <c r="S2087" t="str">
        <f t="shared" si="32"/>
        <v>Senior</v>
      </c>
    </row>
    <row r="2088" spans="1:19" x14ac:dyDescent="0.3">
      <c r="A2088">
        <v>2087</v>
      </c>
      <c r="B2088">
        <v>65</v>
      </c>
      <c r="C2088" t="s">
        <v>17</v>
      </c>
      <c r="D2088" t="s">
        <v>79</v>
      </c>
      <c r="E2088" t="s">
        <v>19</v>
      </c>
      <c r="F2088">
        <v>89</v>
      </c>
      <c r="G2088" t="s">
        <v>112</v>
      </c>
      <c r="H2088" t="s">
        <v>21</v>
      </c>
      <c r="I2088" t="s">
        <v>116</v>
      </c>
      <c r="J2088" t="s">
        <v>51</v>
      </c>
      <c r="K2088">
        <v>4.7</v>
      </c>
      <c r="L2088" t="s">
        <v>150</v>
      </c>
      <c r="M2088" t="s">
        <v>68</v>
      </c>
      <c r="N2088" t="s">
        <v>150</v>
      </c>
      <c r="O2088" t="s">
        <v>150</v>
      </c>
      <c r="P2088">
        <v>36</v>
      </c>
      <c r="Q2088" t="s">
        <v>31</v>
      </c>
      <c r="R2088" t="s">
        <v>95</v>
      </c>
      <c r="S2088" t="str">
        <f t="shared" si="32"/>
        <v>Senior</v>
      </c>
    </row>
    <row r="2089" spans="1:19" x14ac:dyDescent="0.3">
      <c r="A2089">
        <v>2088</v>
      </c>
      <c r="B2089">
        <v>54</v>
      </c>
      <c r="C2089" t="s">
        <v>17</v>
      </c>
      <c r="D2089" t="s">
        <v>122</v>
      </c>
      <c r="E2089" t="s">
        <v>65</v>
      </c>
      <c r="F2089">
        <v>91</v>
      </c>
      <c r="G2089" t="s">
        <v>148</v>
      </c>
      <c r="H2089" t="s">
        <v>42</v>
      </c>
      <c r="I2089" t="s">
        <v>142</v>
      </c>
      <c r="J2089" t="s">
        <v>51</v>
      </c>
      <c r="K2089">
        <v>4.7</v>
      </c>
      <c r="L2089" t="s">
        <v>150</v>
      </c>
      <c r="M2089" t="s">
        <v>52</v>
      </c>
      <c r="N2089" t="s">
        <v>150</v>
      </c>
      <c r="O2089" t="s">
        <v>150</v>
      </c>
      <c r="P2089">
        <v>1</v>
      </c>
      <c r="Q2089" t="s">
        <v>37</v>
      </c>
      <c r="R2089" t="s">
        <v>38</v>
      </c>
      <c r="S2089" t="str">
        <f t="shared" si="32"/>
        <v>Senior</v>
      </c>
    </row>
    <row r="2090" spans="1:19" x14ac:dyDescent="0.3">
      <c r="A2090">
        <v>2089</v>
      </c>
      <c r="B2090">
        <v>39</v>
      </c>
      <c r="C2090" t="s">
        <v>17</v>
      </c>
      <c r="D2090" t="s">
        <v>39</v>
      </c>
      <c r="E2090" t="s">
        <v>40</v>
      </c>
      <c r="F2090">
        <v>89</v>
      </c>
      <c r="G2090" t="s">
        <v>97</v>
      </c>
      <c r="H2090" t="s">
        <v>21</v>
      </c>
      <c r="I2090" t="s">
        <v>119</v>
      </c>
      <c r="J2090" t="s">
        <v>35</v>
      </c>
      <c r="K2090">
        <v>4</v>
      </c>
      <c r="L2090" t="s">
        <v>150</v>
      </c>
      <c r="M2090" t="s">
        <v>52</v>
      </c>
      <c r="N2090" t="s">
        <v>150</v>
      </c>
      <c r="O2090" t="s">
        <v>150</v>
      </c>
      <c r="P2090">
        <v>49</v>
      </c>
      <c r="Q2090" t="s">
        <v>84</v>
      </c>
      <c r="R2090" t="s">
        <v>47</v>
      </c>
      <c r="S2090" t="str">
        <f t="shared" si="32"/>
        <v>Adult</v>
      </c>
    </row>
    <row r="2091" spans="1:19" x14ac:dyDescent="0.3">
      <c r="A2091">
        <v>2090</v>
      </c>
      <c r="B2091">
        <v>37</v>
      </c>
      <c r="C2091" t="s">
        <v>17</v>
      </c>
      <c r="D2091" t="s">
        <v>100</v>
      </c>
      <c r="E2091" t="s">
        <v>61</v>
      </c>
      <c r="F2091">
        <v>57</v>
      </c>
      <c r="G2091" t="s">
        <v>126</v>
      </c>
      <c r="H2091" t="s">
        <v>21</v>
      </c>
      <c r="I2091" t="s">
        <v>78</v>
      </c>
      <c r="J2091" t="s">
        <v>35</v>
      </c>
      <c r="K2091">
        <v>3.6</v>
      </c>
      <c r="L2091" t="s">
        <v>150</v>
      </c>
      <c r="M2091" t="s">
        <v>36</v>
      </c>
      <c r="N2091" t="s">
        <v>150</v>
      </c>
      <c r="O2091" t="s">
        <v>150</v>
      </c>
      <c r="P2091">
        <v>41</v>
      </c>
      <c r="Q2091" t="s">
        <v>37</v>
      </c>
      <c r="R2091" t="s">
        <v>95</v>
      </c>
      <c r="S2091" t="str">
        <f t="shared" si="32"/>
        <v>Adult</v>
      </c>
    </row>
    <row r="2092" spans="1:19" x14ac:dyDescent="0.3">
      <c r="A2092">
        <v>2091</v>
      </c>
      <c r="B2092">
        <v>51</v>
      </c>
      <c r="C2092" t="s">
        <v>17</v>
      </c>
      <c r="D2092" t="s">
        <v>123</v>
      </c>
      <c r="E2092" t="s">
        <v>19</v>
      </c>
      <c r="F2092">
        <v>71</v>
      </c>
      <c r="G2092" t="s">
        <v>33</v>
      </c>
      <c r="H2092" t="s">
        <v>34</v>
      </c>
      <c r="I2092" t="s">
        <v>83</v>
      </c>
      <c r="J2092" t="s">
        <v>23</v>
      </c>
      <c r="K2092">
        <v>3.4</v>
      </c>
      <c r="L2092" t="s">
        <v>150</v>
      </c>
      <c r="M2092" t="s">
        <v>36</v>
      </c>
      <c r="N2092" t="s">
        <v>150</v>
      </c>
      <c r="O2092" t="s">
        <v>150</v>
      </c>
      <c r="P2092">
        <v>21</v>
      </c>
      <c r="Q2092" t="s">
        <v>84</v>
      </c>
      <c r="R2092" t="s">
        <v>86</v>
      </c>
      <c r="S2092" t="str">
        <f t="shared" si="32"/>
        <v>Senior</v>
      </c>
    </row>
    <row r="2093" spans="1:19" x14ac:dyDescent="0.3">
      <c r="A2093">
        <v>2092</v>
      </c>
      <c r="B2093">
        <v>26</v>
      </c>
      <c r="C2093" t="s">
        <v>17</v>
      </c>
      <c r="D2093" t="s">
        <v>32</v>
      </c>
      <c r="E2093" t="s">
        <v>19</v>
      </c>
      <c r="F2093">
        <v>97</v>
      </c>
      <c r="G2093" t="s">
        <v>147</v>
      </c>
      <c r="H2093" t="s">
        <v>90</v>
      </c>
      <c r="I2093" t="s">
        <v>116</v>
      </c>
      <c r="J2093" t="s">
        <v>55</v>
      </c>
      <c r="K2093">
        <v>3</v>
      </c>
      <c r="L2093" t="s">
        <v>150</v>
      </c>
      <c r="M2093" t="s">
        <v>43</v>
      </c>
      <c r="N2093" t="s">
        <v>150</v>
      </c>
      <c r="O2093" t="s">
        <v>150</v>
      </c>
      <c r="P2093">
        <v>24</v>
      </c>
      <c r="Q2093" t="s">
        <v>73</v>
      </c>
      <c r="R2093" t="s">
        <v>56</v>
      </c>
      <c r="S2093" t="str">
        <f t="shared" si="32"/>
        <v>Adult</v>
      </c>
    </row>
    <row r="2094" spans="1:19" x14ac:dyDescent="0.3">
      <c r="A2094">
        <v>2093</v>
      </c>
      <c r="B2094">
        <v>42</v>
      </c>
      <c r="C2094" t="s">
        <v>17</v>
      </c>
      <c r="D2094" t="s">
        <v>39</v>
      </c>
      <c r="E2094" t="s">
        <v>40</v>
      </c>
      <c r="F2094">
        <v>45</v>
      </c>
      <c r="G2094" t="s">
        <v>146</v>
      </c>
      <c r="H2094" t="s">
        <v>42</v>
      </c>
      <c r="I2094" t="s">
        <v>63</v>
      </c>
      <c r="J2094" t="s">
        <v>55</v>
      </c>
      <c r="K2094">
        <v>2.6</v>
      </c>
      <c r="L2094" t="s">
        <v>150</v>
      </c>
      <c r="M2094" t="s">
        <v>43</v>
      </c>
      <c r="N2094" t="s">
        <v>150</v>
      </c>
      <c r="O2094" t="s">
        <v>150</v>
      </c>
      <c r="P2094">
        <v>27</v>
      </c>
      <c r="Q2094" t="s">
        <v>73</v>
      </c>
      <c r="R2094" t="s">
        <v>38</v>
      </c>
      <c r="S2094" t="str">
        <f t="shared" si="32"/>
        <v>Adult</v>
      </c>
    </row>
    <row r="2095" spans="1:19" x14ac:dyDescent="0.3">
      <c r="A2095">
        <v>2094</v>
      </c>
      <c r="B2095">
        <v>21</v>
      </c>
      <c r="C2095" t="s">
        <v>17</v>
      </c>
      <c r="D2095" t="s">
        <v>79</v>
      </c>
      <c r="E2095" t="s">
        <v>19</v>
      </c>
      <c r="F2095">
        <v>91</v>
      </c>
      <c r="G2095" t="s">
        <v>147</v>
      </c>
      <c r="H2095" t="s">
        <v>42</v>
      </c>
      <c r="I2095" t="s">
        <v>30</v>
      </c>
      <c r="J2095" t="s">
        <v>35</v>
      </c>
      <c r="K2095">
        <v>4.2</v>
      </c>
      <c r="L2095" t="s">
        <v>150</v>
      </c>
      <c r="M2095" t="s">
        <v>72</v>
      </c>
      <c r="N2095" t="s">
        <v>150</v>
      </c>
      <c r="O2095" t="s">
        <v>150</v>
      </c>
      <c r="P2095">
        <v>4</v>
      </c>
      <c r="Q2095" t="s">
        <v>84</v>
      </c>
      <c r="R2095" t="s">
        <v>47</v>
      </c>
      <c r="S2095" t="str">
        <f t="shared" si="32"/>
        <v>Adult</v>
      </c>
    </row>
    <row r="2096" spans="1:19" x14ac:dyDescent="0.3">
      <c r="A2096">
        <v>2095</v>
      </c>
      <c r="B2096">
        <v>53</v>
      </c>
      <c r="C2096" t="s">
        <v>17</v>
      </c>
      <c r="D2096" t="s">
        <v>123</v>
      </c>
      <c r="E2096" t="s">
        <v>19</v>
      </c>
      <c r="F2096">
        <v>25</v>
      </c>
      <c r="G2096" t="s">
        <v>129</v>
      </c>
      <c r="H2096" t="s">
        <v>42</v>
      </c>
      <c r="I2096" t="s">
        <v>124</v>
      </c>
      <c r="J2096" t="s">
        <v>35</v>
      </c>
      <c r="K2096">
        <v>3.4</v>
      </c>
      <c r="L2096" t="s">
        <v>150</v>
      </c>
      <c r="M2096" t="s">
        <v>52</v>
      </c>
      <c r="N2096" t="s">
        <v>150</v>
      </c>
      <c r="O2096" t="s">
        <v>150</v>
      </c>
      <c r="P2096">
        <v>19</v>
      </c>
      <c r="Q2096" t="s">
        <v>26</v>
      </c>
      <c r="R2096" t="s">
        <v>47</v>
      </c>
      <c r="S2096" t="str">
        <f t="shared" si="32"/>
        <v>Senior</v>
      </c>
    </row>
    <row r="2097" spans="1:19" x14ac:dyDescent="0.3">
      <c r="A2097">
        <v>2096</v>
      </c>
      <c r="B2097">
        <v>36</v>
      </c>
      <c r="C2097" t="s">
        <v>17</v>
      </c>
      <c r="D2097" t="s">
        <v>102</v>
      </c>
      <c r="E2097" t="s">
        <v>19</v>
      </c>
      <c r="F2097">
        <v>63</v>
      </c>
      <c r="G2097" t="s">
        <v>128</v>
      </c>
      <c r="H2097" t="s">
        <v>42</v>
      </c>
      <c r="I2097" t="s">
        <v>22</v>
      </c>
      <c r="J2097" t="s">
        <v>55</v>
      </c>
      <c r="K2097">
        <v>4</v>
      </c>
      <c r="L2097" t="s">
        <v>150</v>
      </c>
      <c r="M2097" t="s">
        <v>72</v>
      </c>
      <c r="N2097" t="s">
        <v>150</v>
      </c>
      <c r="O2097" t="s">
        <v>150</v>
      </c>
      <c r="P2097">
        <v>1</v>
      </c>
      <c r="Q2097" t="s">
        <v>73</v>
      </c>
      <c r="R2097" t="s">
        <v>27</v>
      </c>
      <c r="S2097" t="str">
        <f t="shared" si="32"/>
        <v>Adult</v>
      </c>
    </row>
    <row r="2098" spans="1:19" x14ac:dyDescent="0.3">
      <c r="A2098">
        <v>2097</v>
      </c>
      <c r="B2098">
        <v>21</v>
      </c>
      <c r="C2098" t="s">
        <v>17</v>
      </c>
      <c r="D2098" t="s">
        <v>79</v>
      </c>
      <c r="E2098" t="s">
        <v>19</v>
      </c>
      <c r="F2098">
        <v>52</v>
      </c>
      <c r="G2098" t="s">
        <v>96</v>
      </c>
      <c r="H2098" t="s">
        <v>21</v>
      </c>
      <c r="I2098" t="s">
        <v>142</v>
      </c>
      <c r="J2098" t="s">
        <v>51</v>
      </c>
      <c r="K2098">
        <v>4.7</v>
      </c>
      <c r="L2098" t="s">
        <v>150</v>
      </c>
      <c r="M2098" t="s">
        <v>36</v>
      </c>
      <c r="N2098" t="s">
        <v>150</v>
      </c>
      <c r="O2098" t="s">
        <v>150</v>
      </c>
      <c r="P2098">
        <v>27</v>
      </c>
      <c r="Q2098" t="s">
        <v>84</v>
      </c>
      <c r="R2098" t="s">
        <v>47</v>
      </c>
      <c r="S2098" t="str">
        <f t="shared" si="32"/>
        <v>Adult</v>
      </c>
    </row>
    <row r="2099" spans="1:19" x14ac:dyDescent="0.3">
      <c r="A2099">
        <v>2098</v>
      </c>
      <c r="B2099">
        <v>33</v>
      </c>
      <c r="C2099" t="s">
        <v>17</v>
      </c>
      <c r="D2099" t="s">
        <v>48</v>
      </c>
      <c r="E2099" t="s">
        <v>40</v>
      </c>
      <c r="F2099">
        <v>43</v>
      </c>
      <c r="G2099" t="s">
        <v>144</v>
      </c>
      <c r="H2099" t="s">
        <v>34</v>
      </c>
      <c r="I2099" t="s">
        <v>107</v>
      </c>
      <c r="J2099" t="s">
        <v>23</v>
      </c>
      <c r="K2099">
        <v>3.9</v>
      </c>
      <c r="L2099" t="s">
        <v>150</v>
      </c>
      <c r="M2099" t="s">
        <v>43</v>
      </c>
      <c r="N2099" t="s">
        <v>150</v>
      </c>
      <c r="O2099" t="s">
        <v>150</v>
      </c>
      <c r="P2099">
        <v>5</v>
      </c>
      <c r="Q2099" t="s">
        <v>37</v>
      </c>
      <c r="R2099" t="s">
        <v>38</v>
      </c>
      <c r="S2099" t="str">
        <f t="shared" si="32"/>
        <v>Adult</v>
      </c>
    </row>
    <row r="2100" spans="1:19" x14ac:dyDescent="0.3">
      <c r="A2100">
        <v>2099</v>
      </c>
      <c r="B2100">
        <v>49</v>
      </c>
      <c r="C2100" t="s">
        <v>17</v>
      </c>
      <c r="D2100" t="s">
        <v>111</v>
      </c>
      <c r="E2100" t="s">
        <v>19</v>
      </c>
      <c r="F2100">
        <v>28</v>
      </c>
      <c r="G2100" t="s">
        <v>58</v>
      </c>
      <c r="H2100" t="s">
        <v>42</v>
      </c>
      <c r="I2100" t="s">
        <v>50</v>
      </c>
      <c r="J2100" t="s">
        <v>51</v>
      </c>
      <c r="K2100">
        <v>3.3</v>
      </c>
      <c r="L2100" t="s">
        <v>150</v>
      </c>
      <c r="M2100" t="s">
        <v>68</v>
      </c>
      <c r="N2100" t="s">
        <v>150</v>
      </c>
      <c r="O2100" t="s">
        <v>150</v>
      </c>
      <c r="P2100">
        <v>20</v>
      </c>
      <c r="Q2100" t="s">
        <v>26</v>
      </c>
      <c r="R2100" t="s">
        <v>56</v>
      </c>
      <c r="S2100" t="str">
        <f t="shared" si="32"/>
        <v>Adult</v>
      </c>
    </row>
    <row r="2101" spans="1:19" x14ac:dyDescent="0.3">
      <c r="A2101">
        <v>2100</v>
      </c>
      <c r="B2101">
        <v>31</v>
      </c>
      <c r="C2101" t="s">
        <v>17</v>
      </c>
      <c r="D2101" t="s">
        <v>111</v>
      </c>
      <c r="E2101" t="s">
        <v>19</v>
      </c>
      <c r="F2101">
        <v>78</v>
      </c>
      <c r="G2101" t="s">
        <v>99</v>
      </c>
      <c r="H2101" t="s">
        <v>21</v>
      </c>
      <c r="I2101" t="s">
        <v>94</v>
      </c>
      <c r="J2101" t="s">
        <v>51</v>
      </c>
      <c r="K2101">
        <v>2.9</v>
      </c>
      <c r="L2101" t="s">
        <v>150</v>
      </c>
      <c r="M2101" t="s">
        <v>25</v>
      </c>
      <c r="N2101" t="s">
        <v>150</v>
      </c>
      <c r="O2101" t="s">
        <v>150</v>
      </c>
      <c r="P2101">
        <v>50</v>
      </c>
      <c r="Q2101" t="s">
        <v>44</v>
      </c>
      <c r="R2101" t="s">
        <v>47</v>
      </c>
      <c r="S2101" t="str">
        <f t="shared" si="32"/>
        <v>Adult</v>
      </c>
    </row>
    <row r="2102" spans="1:19" x14ac:dyDescent="0.3">
      <c r="A2102">
        <v>2101</v>
      </c>
      <c r="B2102">
        <v>68</v>
      </c>
      <c r="C2102" t="s">
        <v>17</v>
      </c>
      <c r="D2102" t="s">
        <v>28</v>
      </c>
      <c r="E2102" t="s">
        <v>19</v>
      </c>
      <c r="F2102">
        <v>31</v>
      </c>
      <c r="G2102" t="s">
        <v>149</v>
      </c>
      <c r="H2102" t="s">
        <v>42</v>
      </c>
      <c r="I2102" t="s">
        <v>63</v>
      </c>
      <c r="J2102" t="s">
        <v>35</v>
      </c>
      <c r="K2102">
        <v>4.4000000000000004</v>
      </c>
      <c r="L2102" t="s">
        <v>150</v>
      </c>
      <c r="M2102" t="s">
        <v>36</v>
      </c>
      <c r="N2102" t="s">
        <v>150</v>
      </c>
      <c r="O2102" t="s">
        <v>150</v>
      </c>
      <c r="P2102">
        <v>36</v>
      </c>
      <c r="Q2102" t="s">
        <v>31</v>
      </c>
      <c r="R2102" t="s">
        <v>27</v>
      </c>
      <c r="S2102" t="str">
        <f t="shared" si="32"/>
        <v>Senior</v>
      </c>
    </row>
    <row r="2103" spans="1:19" x14ac:dyDescent="0.3">
      <c r="A2103">
        <v>2102</v>
      </c>
      <c r="B2103">
        <v>49</v>
      </c>
      <c r="C2103" t="s">
        <v>17</v>
      </c>
      <c r="D2103" t="s">
        <v>53</v>
      </c>
      <c r="E2103" t="s">
        <v>19</v>
      </c>
      <c r="F2103">
        <v>23</v>
      </c>
      <c r="G2103" t="s">
        <v>45</v>
      </c>
      <c r="H2103" t="s">
        <v>42</v>
      </c>
      <c r="I2103" t="s">
        <v>142</v>
      </c>
      <c r="J2103" t="s">
        <v>23</v>
      </c>
      <c r="K2103">
        <v>3.6</v>
      </c>
      <c r="L2103" t="s">
        <v>150</v>
      </c>
      <c r="M2103" t="s">
        <v>43</v>
      </c>
      <c r="N2103" t="s">
        <v>150</v>
      </c>
      <c r="O2103" t="s">
        <v>150</v>
      </c>
      <c r="P2103">
        <v>12</v>
      </c>
      <c r="Q2103" t="s">
        <v>73</v>
      </c>
      <c r="R2103" t="s">
        <v>74</v>
      </c>
      <c r="S2103" t="str">
        <f t="shared" si="32"/>
        <v>Adult</v>
      </c>
    </row>
    <row r="2104" spans="1:19" x14ac:dyDescent="0.3">
      <c r="A2104">
        <v>2103</v>
      </c>
      <c r="B2104">
        <v>23</v>
      </c>
      <c r="C2104" t="s">
        <v>17</v>
      </c>
      <c r="D2104" t="s">
        <v>122</v>
      </c>
      <c r="E2104" t="s">
        <v>65</v>
      </c>
      <c r="F2104">
        <v>25</v>
      </c>
      <c r="G2104" t="s">
        <v>133</v>
      </c>
      <c r="H2104" t="s">
        <v>42</v>
      </c>
      <c r="I2104" t="s">
        <v>108</v>
      </c>
      <c r="J2104" t="s">
        <v>35</v>
      </c>
      <c r="K2104">
        <v>4.5</v>
      </c>
      <c r="L2104" t="s">
        <v>150</v>
      </c>
      <c r="M2104" t="s">
        <v>72</v>
      </c>
      <c r="N2104" t="s">
        <v>150</v>
      </c>
      <c r="O2104" t="s">
        <v>150</v>
      </c>
      <c r="P2104">
        <v>23</v>
      </c>
      <c r="Q2104" t="s">
        <v>31</v>
      </c>
      <c r="R2104" t="s">
        <v>86</v>
      </c>
      <c r="S2104" t="str">
        <f t="shared" si="32"/>
        <v>Adult</v>
      </c>
    </row>
    <row r="2105" spans="1:19" x14ac:dyDescent="0.3">
      <c r="A2105">
        <v>2104</v>
      </c>
      <c r="B2105">
        <v>30</v>
      </c>
      <c r="C2105" t="s">
        <v>17</v>
      </c>
      <c r="D2105" t="s">
        <v>93</v>
      </c>
      <c r="E2105" t="s">
        <v>19</v>
      </c>
      <c r="F2105">
        <v>86</v>
      </c>
      <c r="G2105" t="s">
        <v>114</v>
      </c>
      <c r="H2105" t="s">
        <v>34</v>
      </c>
      <c r="I2105" t="s">
        <v>106</v>
      </c>
      <c r="J2105" t="s">
        <v>51</v>
      </c>
      <c r="K2105">
        <v>3.7</v>
      </c>
      <c r="L2105" t="s">
        <v>150</v>
      </c>
      <c r="M2105" t="s">
        <v>72</v>
      </c>
      <c r="N2105" t="s">
        <v>150</v>
      </c>
      <c r="O2105" t="s">
        <v>150</v>
      </c>
      <c r="P2105">
        <v>21</v>
      </c>
      <c r="Q2105" t="s">
        <v>26</v>
      </c>
      <c r="R2105" t="s">
        <v>38</v>
      </c>
      <c r="S2105" t="str">
        <f t="shared" si="32"/>
        <v>Adult</v>
      </c>
    </row>
    <row r="2106" spans="1:19" x14ac:dyDescent="0.3">
      <c r="A2106">
        <v>2105</v>
      </c>
      <c r="B2106">
        <v>53</v>
      </c>
      <c r="C2106" t="s">
        <v>17</v>
      </c>
      <c r="D2106" t="s">
        <v>69</v>
      </c>
      <c r="E2106" t="s">
        <v>40</v>
      </c>
      <c r="F2106">
        <v>88</v>
      </c>
      <c r="G2106" t="s">
        <v>128</v>
      </c>
      <c r="H2106" t="s">
        <v>42</v>
      </c>
      <c r="I2106" t="s">
        <v>78</v>
      </c>
      <c r="J2106" t="s">
        <v>35</v>
      </c>
      <c r="K2106">
        <v>2.8</v>
      </c>
      <c r="L2106" t="s">
        <v>150</v>
      </c>
      <c r="M2106" t="s">
        <v>36</v>
      </c>
      <c r="N2106" t="s">
        <v>150</v>
      </c>
      <c r="O2106" t="s">
        <v>150</v>
      </c>
      <c r="P2106">
        <v>47</v>
      </c>
      <c r="Q2106" t="s">
        <v>26</v>
      </c>
      <c r="R2106" t="s">
        <v>38</v>
      </c>
      <c r="S2106" t="str">
        <f t="shared" si="32"/>
        <v>Senior</v>
      </c>
    </row>
    <row r="2107" spans="1:19" x14ac:dyDescent="0.3">
      <c r="A2107">
        <v>2106</v>
      </c>
      <c r="B2107">
        <v>65</v>
      </c>
      <c r="C2107" t="s">
        <v>17</v>
      </c>
      <c r="D2107" t="s">
        <v>141</v>
      </c>
      <c r="E2107" t="s">
        <v>65</v>
      </c>
      <c r="F2107">
        <v>35</v>
      </c>
      <c r="G2107" t="s">
        <v>129</v>
      </c>
      <c r="H2107" t="s">
        <v>42</v>
      </c>
      <c r="I2107" t="s">
        <v>63</v>
      </c>
      <c r="J2107" t="s">
        <v>35</v>
      </c>
      <c r="K2107">
        <v>4.5</v>
      </c>
      <c r="L2107" t="s">
        <v>150</v>
      </c>
      <c r="M2107" t="s">
        <v>36</v>
      </c>
      <c r="N2107" t="s">
        <v>150</v>
      </c>
      <c r="O2107" t="s">
        <v>150</v>
      </c>
      <c r="P2107">
        <v>38</v>
      </c>
      <c r="Q2107" t="s">
        <v>26</v>
      </c>
      <c r="R2107" t="s">
        <v>74</v>
      </c>
      <c r="S2107" t="str">
        <f t="shared" si="32"/>
        <v>Senior</v>
      </c>
    </row>
    <row r="2108" spans="1:19" x14ac:dyDescent="0.3">
      <c r="A2108">
        <v>2107</v>
      </c>
      <c r="B2108">
        <v>60</v>
      </c>
      <c r="C2108" t="s">
        <v>17</v>
      </c>
      <c r="D2108" t="s">
        <v>104</v>
      </c>
      <c r="E2108" t="s">
        <v>65</v>
      </c>
      <c r="F2108">
        <v>34</v>
      </c>
      <c r="G2108" t="s">
        <v>127</v>
      </c>
      <c r="H2108" t="s">
        <v>42</v>
      </c>
      <c r="I2108" t="s">
        <v>22</v>
      </c>
      <c r="J2108" t="s">
        <v>55</v>
      </c>
      <c r="K2108">
        <v>4.4000000000000004</v>
      </c>
      <c r="L2108" t="s">
        <v>150</v>
      </c>
      <c r="M2108" t="s">
        <v>52</v>
      </c>
      <c r="N2108" t="s">
        <v>150</v>
      </c>
      <c r="O2108" t="s">
        <v>150</v>
      </c>
      <c r="P2108">
        <v>40</v>
      </c>
      <c r="Q2108" t="s">
        <v>37</v>
      </c>
      <c r="R2108" t="s">
        <v>95</v>
      </c>
      <c r="S2108" t="str">
        <f t="shared" si="32"/>
        <v>Senior</v>
      </c>
    </row>
    <row r="2109" spans="1:19" x14ac:dyDescent="0.3">
      <c r="A2109">
        <v>2108</v>
      </c>
      <c r="B2109">
        <v>46</v>
      </c>
      <c r="C2109" t="s">
        <v>17</v>
      </c>
      <c r="D2109" t="s">
        <v>93</v>
      </c>
      <c r="E2109" t="s">
        <v>19</v>
      </c>
      <c r="F2109">
        <v>75</v>
      </c>
      <c r="G2109" t="s">
        <v>77</v>
      </c>
      <c r="H2109" t="s">
        <v>42</v>
      </c>
      <c r="I2109" t="s">
        <v>92</v>
      </c>
      <c r="J2109" t="s">
        <v>23</v>
      </c>
      <c r="K2109">
        <v>3.3</v>
      </c>
      <c r="L2109" t="s">
        <v>150</v>
      </c>
      <c r="M2109" t="s">
        <v>52</v>
      </c>
      <c r="N2109" t="s">
        <v>150</v>
      </c>
      <c r="O2109" t="s">
        <v>150</v>
      </c>
      <c r="P2109">
        <v>35</v>
      </c>
      <c r="Q2109" t="s">
        <v>44</v>
      </c>
      <c r="R2109" t="s">
        <v>56</v>
      </c>
      <c r="S2109" t="str">
        <f t="shared" si="32"/>
        <v>Adult</v>
      </c>
    </row>
    <row r="2110" spans="1:19" x14ac:dyDescent="0.3">
      <c r="A2110">
        <v>2109</v>
      </c>
      <c r="B2110">
        <v>54</v>
      </c>
      <c r="C2110" t="s">
        <v>17</v>
      </c>
      <c r="D2110" t="s">
        <v>102</v>
      </c>
      <c r="E2110" t="s">
        <v>19</v>
      </c>
      <c r="F2110">
        <v>46</v>
      </c>
      <c r="G2110" t="s">
        <v>112</v>
      </c>
      <c r="H2110" t="s">
        <v>90</v>
      </c>
      <c r="I2110" t="s">
        <v>116</v>
      </c>
      <c r="J2110" t="s">
        <v>23</v>
      </c>
      <c r="K2110">
        <v>4.2</v>
      </c>
      <c r="L2110" t="s">
        <v>150</v>
      </c>
      <c r="M2110" t="s">
        <v>25</v>
      </c>
      <c r="N2110" t="s">
        <v>150</v>
      </c>
      <c r="O2110" t="s">
        <v>150</v>
      </c>
      <c r="P2110">
        <v>4</v>
      </c>
      <c r="Q2110" t="s">
        <v>37</v>
      </c>
      <c r="R2110" t="s">
        <v>56</v>
      </c>
      <c r="S2110" t="str">
        <f t="shared" si="32"/>
        <v>Senior</v>
      </c>
    </row>
    <row r="2111" spans="1:19" x14ac:dyDescent="0.3">
      <c r="A2111">
        <v>2110</v>
      </c>
      <c r="B2111">
        <v>59</v>
      </c>
      <c r="C2111" t="s">
        <v>17</v>
      </c>
      <c r="D2111" t="s">
        <v>104</v>
      </c>
      <c r="E2111" t="s">
        <v>65</v>
      </c>
      <c r="F2111">
        <v>31</v>
      </c>
      <c r="G2111" t="s">
        <v>97</v>
      </c>
      <c r="H2111" t="s">
        <v>21</v>
      </c>
      <c r="I2111" t="s">
        <v>98</v>
      </c>
      <c r="J2111" t="s">
        <v>55</v>
      </c>
      <c r="K2111">
        <v>2.7</v>
      </c>
      <c r="L2111" t="s">
        <v>150</v>
      </c>
      <c r="M2111" t="s">
        <v>36</v>
      </c>
      <c r="N2111" t="s">
        <v>150</v>
      </c>
      <c r="O2111" t="s">
        <v>150</v>
      </c>
      <c r="P2111">
        <v>28</v>
      </c>
      <c r="Q2111" t="s">
        <v>26</v>
      </c>
      <c r="R2111" t="s">
        <v>95</v>
      </c>
      <c r="S2111" t="str">
        <f t="shared" si="32"/>
        <v>Senior</v>
      </c>
    </row>
    <row r="2112" spans="1:19" x14ac:dyDescent="0.3">
      <c r="A2112">
        <v>2111</v>
      </c>
      <c r="B2112">
        <v>52</v>
      </c>
      <c r="C2112" t="s">
        <v>17</v>
      </c>
      <c r="D2112" t="s">
        <v>123</v>
      </c>
      <c r="E2112" t="s">
        <v>19</v>
      </c>
      <c r="F2112">
        <v>93</v>
      </c>
      <c r="G2112" t="s">
        <v>54</v>
      </c>
      <c r="H2112" t="s">
        <v>21</v>
      </c>
      <c r="I2112" t="s">
        <v>107</v>
      </c>
      <c r="J2112" t="s">
        <v>35</v>
      </c>
      <c r="K2112">
        <v>3.9</v>
      </c>
      <c r="L2112" t="s">
        <v>150</v>
      </c>
      <c r="M2112" t="s">
        <v>72</v>
      </c>
      <c r="N2112" t="s">
        <v>150</v>
      </c>
      <c r="O2112" t="s">
        <v>150</v>
      </c>
      <c r="P2112">
        <v>36</v>
      </c>
      <c r="Q2112" t="s">
        <v>84</v>
      </c>
      <c r="R2112" t="s">
        <v>95</v>
      </c>
      <c r="S2112" t="str">
        <f t="shared" si="32"/>
        <v>Senior</v>
      </c>
    </row>
    <row r="2113" spans="1:19" x14ac:dyDescent="0.3">
      <c r="A2113">
        <v>2112</v>
      </c>
      <c r="B2113">
        <v>41</v>
      </c>
      <c r="C2113" t="s">
        <v>17</v>
      </c>
      <c r="D2113" t="s">
        <v>87</v>
      </c>
      <c r="E2113" t="s">
        <v>65</v>
      </c>
      <c r="F2113">
        <v>85</v>
      </c>
      <c r="G2113" t="s">
        <v>66</v>
      </c>
      <c r="H2113" t="s">
        <v>90</v>
      </c>
      <c r="I2113" t="s">
        <v>67</v>
      </c>
      <c r="J2113" t="s">
        <v>35</v>
      </c>
      <c r="K2113">
        <v>2.6</v>
      </c>
      <c r="L2113" t="s">
        <v>150</v>
      </c>
      <c r="M2113" t="s">
        <v>36</v>
      </c>
      <c r="N2113" t="s">
        <v>150</v>
      </c>
      <c r="O2113" t="s">
        <v>150</v>
      </c>
      <c r="P2113">
        <v>15</v>
      </c>
      <c r="Q2113" t="s">
        <v>73</v>
      </c>
      <c r="R2113" t="s">
        <v>47</v>
      </c>
      <c r="S2113" t="str">
        <f t="shared" si="32"/>
        <v>Adult</v>
      </c>
    </row>
    <row r="2114" spans="1:19" x14ac:dyDescent="0.3">
      <c r="A2114">
        <v>2113</v>
      </c>
      <c r="B2114">
        <v>43</v>
      </c>
      <c r="C2114" t="s">
        <v>17</v>
      </c>
      <c r="D2114" t="s">
        <v>131</v>
      </c>
      <c r="E2114" t="s">
        <v>65</v>
      </c>
      <c r="F2114">
        <v>68</v>
      </c>
      <c r="G2114" t="s">
        <v>120</v>
      </c>
      <c r="H2114" t="s">
        <v>42</v>
      </c>
      <c r="I2114" t="s">
        <v>91</v>
      </c>
      <c r="J2114" t="s">
        <v>55</v>
      </c>
      <c r="K2114">
        <v>4.5</v>
      </c>
      <c r="L2114" t="s">
        <v>150</v>
      </c>
      <c r="M2114" t="s">
        <v>68</v>
      </c>
      <c r="N2114" t="s">
        <v>150</v>
      </c>
      <c r="O2114" t="s">
        <v>150</v>
      </c>
      <c r="P2114">
        <v>7</v>
      </c>
      <c r="Q2114" t="s">
        <v>31</v>
      </c>
      <c r="R2114" t="s">
        <v>27</v>
      </c>
      <c r="S2114" t="str">
        <f t="shared" si="32"/>
        <v>Adult</v>
      </c>
    </row>
    <row r="2115" spans="1:19" x14ac:dyDescent="0.3">
      <c r="A2115">
        <v>2114</v>
      </c>
      <c r="B2115">
        <v>63</v>
      </c>
      <c r="C2115" t="s">
        <v>17</v>
      </c>
      <c r="D2115" t="s">
        <v>79</v>
      </c>
      <c r="E2115" t="s">
        <v>19</v>
      </c>
      <c r="F2115">
        <v>40</v>
      </c>
      <c r="G2115" t="s">
        <v>139</v>
      </c>
      <c r="H2115" t="s">
        <v>42</v>
      </c>
      <c r="I2115" t="s">
        <v>108</v>
      </c>
      <c r="J2115" t="s">
        <v>35</v>
      </c>
      <c r="K2115">
        <v>2.7</v>
      </c>
      <c r="L2115" t="s">
        <v>150</v>
      </c>
      <c r="M2115" t="s">
        <v>72</v>
      </c>
      <c r="N2115" t="s">
        <v>150</v>
      </c>
      <c r="O2115" t="s">
        <v>150</v>
      </c>
      <c r="P2115">
        <v>29</v>
      </c>
      <c r="Q2115" t="s">
        <v>44</v>
      </c>
      <c r="R2115" t="s">
        <v>95</v>
      </c>
      <c r="S2115" t="str">
        <f t="shared" ref="S2115:S2178" si="33">IF(B2115&gt;50,"Senior",IF(B2115&gt;=20,"Adult","Teenager"))</f>
        <v>Senior</v>
      </c>
    </row>
    <row r="2116" spans="1:19" x14ac:dyDescent="0.3">
      <c r="A2116">
        <v>2115</v>
      </c>
      <c r="B2116">
        <v>37</v>
      </c>
      <c r="C2116" t="s">
        <v>17</v>
      </c>
      <c r="D2116" t="s">
        <v>53</v>
      </c>
      <c r="E2116" t="s">
        <v>19</v>
      </c>
      <c r="F2116">
        <v>51</v>
      </c>
      <c r="G2116" t="s">
        <v>127</v>
      </c>
      <c r="H2116" t="s">
        <v>42</v>
      </c>
      <c r="I2116" t="s">
        <v>134</v>
      </c>
      <c r="J2116" t="s">
        <v>23</v>
      </c>
      <c r="K2116">
        <v>2.9</v>
      </c>
      <c r="L2116" t="s">
        <v>150</v>
      </c>
      <c r="M2116" t="s">
        <v>52</v>
      </c>
      <c r="N2116" t="s">
        <v>150</v>
      </c>
      <c r="O2116" t="s">
        <v>150</v>
      </c>
      <c r="P2116">
        <v>12</v>
      </c>
      <c r="Q2116" t="s">
        <v>84</v>
      </c>
      <c r="R2116" t="s">
        <v>47</v>
      </c>
      <c r="S2116" t="str">
        <f t="shared" si="33"/>
        <v>Adult</v>
      </c>
    </row>
    <row r="2117" spans="1:19" x14ac:dyDescent="0.3">
      <c r="A2117">
        <v>2116</v>
      </c>
      <c r="B2117">
        <v>44</v>
      </c>
      <c r="C2117" t="s">
        <v>17</v>
      </c>
      <c r="D2117" t="s">
        <v>117</v>
      </c>
      <c r="E2117" t="s">
        <v>65</v>
      </c>
      <c r="F2117">
        <v>85</v>
      </c>
      <c r="G2117" t="s">
        <v>41</v>
      </c>
      <c r="H2117" t="s">
        <v>42</v>
      </c>
      <c r="I2117" t="s">
        <v>81</v>
      </c>
      <c r="J2117" t="s">
        <v>23</v>
      </c>
      <c r="K2117">
        <v>3.4</v>
      </c>
      <c r="L2117" t="s">
        <v>150</v>
      </c>
      <c r="M2117" t="s">
        <v>72</v>
      </c>
      <c r="N2117" t="s">
        <v>150</v>
      </c>
      <c r="O2117" t="s">
        <v>150</v>
      </c>
      <c r="P2117">
        <v>16</v>
      </c>
      <c r="Q2117" t="s">
        <v>73</v>
      </c>
      <c r="R2117" t="s">
        <v>74</v>
      </c>
      <c r="S2117" t="str">
        <f t="shared" si="33"/>
        <v>Adult</v>
      </c>
    </row>
    <row r="2118" spans="1:19" x14ac:dyDescent="0.3">
      <c r="A2118">
        <v>2117</v>
      </c>
      <c r="B2118">
        <v>67</v>
      </c>
      <c r="C2118" t="s">
        <v>17</v>
      </c>
      <c r="D2118" t="s">
        <v>100</v>
      </c>
      <c r="E2118" t="s">
        <v>61</v>
      </c>
      <c r="F2118">
        <v>23</v>
      </c>
      <c r="G2118" t="s">
        <v>109</v>
      </c>
      <c r="H2118" t="s">
        <v>42</v>
      </c>
      <c r="I2118" t="s">
        <v>83</v>
      </c>
      <c r="J2118" t="s">
        <v>51</v>
      </c>
      <c r="K2118">
        <v>2.9</v>
      </c>
      <c r="L2118" t="s">
        <v>150</v>
      </c>
      <c r="M2118" t="s">
        <v>25</v>
      </c>
      <c r="N2118" t="s">
        <v>150</v>
      </c>
      <c r="O2118" t="s">
        <v>150</v>
      </c>
      <c r="P2118">
        <v>50</v>
      </c>
      <c r="Q2118" t="s">
        <v>84</v>
      </c>
      <c r="R2118" t="s">
        <v>74</v>
      </c>
      <c r="S2118" t="str">
        <f t="shared" si="33"/>
        <v>Senior</v>
      </c>
    </row>
    <row r="2119" spans="1:19" x14ac:dyDescent="0.3">
      <c r="A2119">
        <v>2118</v>
      </c>
      <c r="B2119">
        <v>27</v>
      </c>
      <c r="C2119" t="s">
        <v>17</v>
      </c>
      <c r="D2119" t="s">
        <v>79</v>
      </c>
      <c r="E2119" t="s">
        <v>19</v>
      </c>
      <c r="F2119">
        <v>28</v>
      </c>
      <c r="G2119" t="s">
        <v>110</v>
      </c>
      <c r="H2119" t="s">
        <v>21</v>
      </c>
      <c r="I2119" t="s">
        <v>108</v>
      </c>
      <c r="J2119" t="s">
        <v>51</v>
      </c>
      <c r="K2119">
        <v>3.8</v>
      </c>
      <c r="L2119" t="s">
        <v>150</v>
      </c>
      <c r="M2119" t="s">
        <v>36</v>
      </c>
      <c r="N2119" t="s">
        <v>150</v>
      </c>
      <c r="O2119" t="s">
        <v>150</v>
      </c>
      <c r="P2119">
        <v>11</v>
      </c>
      <c r="Q2119" t="s">
        <v>84</v>
      </c>
      <c r="R2119" t="s">
        <v>47</v>
      </c>
      <c r="S2119" t="str">
        <f t="shared" si="33"/>
        <v>Adult</v>
      </c>
    </row>
    <row r="2120" spans="1:19" x14ac:dyDescent="0.3">
      <c r="A2120">
        <v>2119</v>
      </c>
      <c r="B2120">
        <v>60</v>
      </c>
      <c r="C2120" t="s">
        <v>17</v>
      </c>
      <c r="D2120" t="s">
        <v>123</v>
      </c>
      <c r="E2120" t="s">
        <v>19</v>
      </c>
      <c r="F2120">
        <v>44</v>
      </c>
      <c r="G2120" t="s">
        <v>140</v>
      </c>
      <c r="H2120" t="s">
        <v>42</v>
      </c>
      <c r="I2120" t="s">
        <v>76</v>
      </c>
      <c r="J2120" t="s">
        <v>55</v>
      </c>
      <c r="K2120">
        <v>4.2</v>
      </c>
      <c r="L2120" t="s">
        <v>150</v>
      </c>
      <c r="M2120" t="s">
        <v>68</v>
      </c>
      <c r="N2120" t="s">
        <v>150</v>
      </c>
      <c r="O2120" t="s">
        <v>150</v>
      </c>
      <c r="P2120">
        <v>28</v>
      </c>
      <c r="Q2120" t="s">
        <v>84</v>
      </c>
      <c r="R2120" t="s">
        <v>56</v>
      </c>
      <c r="S2120" t="str">
        <f t="shared" si="33"/>
        <v>Senior</v>
      </c>
    </row>
    <row r="2121" spans="1:19" x14ac:dyDescent="0.3">
      <c r="A2121">
        <v>2120</v>
      </c>
      <c r="B2121">
        <v>58</v>
      </c>
      <c r="C2121" t="s">
        <v>17</v>
      </c>
      <c r="D2121" t="s">
        <v>104</v>
      </c>
      <c r="E2121" t="s">
        <v>65</v>
      </c>
      <c r="F2121">
        <v>57</v>
      </c>
      <c r="G2121" t="s">
        <v>143</v>
      </c>
      <c r="H2121" t="s">
        <v>42</v>
      </c>
      <c r="I2121" t="s">
        <v>124</v>
      </c>
      <c r="J2121" t="s">
        <v>35</v>
      </c>
      <c r="K2121">
        <v>3.5</v>
      </c>
      <c r="L2121" t="s">
        <v>150</v>
      </c>
      <c r="M2121" t="s">
        <v>72</v>
      </c>
      <c r="N2121" t="s">
        <v>150</v>
      </c>
      <c r="O2121" t="s">
        <v>150</v>
      </c>
      <c r="P2121">
        <v>36</v>
      </c>
      <c r="Q2121" t="s">
        <v>26</v>
      </c>
      <c r="R2121" t="s">
        <v>74</v>
      </c>
      <c r="S2121" t="str">
        <f t="shared" si="33"/>
        <v>Senior</v>
      </c>
    </row>
    <row r="2122" spans="1:19" x14ac:dyDescent="0.3">
      <c r="A2122">
        <v>2121</v>
      </c>
      <c r="B2122">
        <v>53</v>
      </c>
      <c r="C2122" t="s">
        <v>17</v>
      </c>
      <c r="D2122" t="s">
        <v>117</v>
      </c>
      <c r="E2122" t="s">
        <v>65</v>
      </c>
      <c r="F2122">
        <v>98</v>
      </c>
      <c r="G2122" t="s">
        <v>66</v>
      </c>
      <c r="H2122" t="s">
        <v>34</v>
      </c>
      <c r="I2122" t="s">
        <v>106</v>
      </c>
      <c r="J2122" t="s">
        <v>55</v>
      </c>
      <c r="K2122">
        <v>3.1</v>
      </c>
      <c r="L2122" t="s">
        <v>150</v>
      </c>
      <c r="M2122" t="s">
        <v>43</v>
      </c>
      <c r="N2122" t="s">
        <v>150</v>
      </c>
      <c r="O2122" t="s">
        <v>150</v>
      </c>
      <c r="P2122">
        <v>38</v>
      </c>
      <c r="Q2122" t="s">
        <v>44</v>
      </c>
      <c r="R2122" t="s">
        <v>56</v>
      </c>
      <c r="S2122" t="str">
        <f t="shared" si="33"/>
        <v>Senior</v>
      </c>
    </row>
    <row r="2123" spans="1:19" x14ac:dyDescent="0.3">
      <c r="A2123">
        <v>2122</v>
      </c>
      <c r="B2123">
        <v>43</v>
      </c>
      <c r="C2123" t="s">
        <v>17</v>
      </c>
      <c r="D2123" t="s">
        <v>130</v>
      </c>
      <c r="E2123" t="s">
        <v>65</v>
      </c>
      <c r="F2123">
        <v>68</v>
      </c>
      <c r="G2123" t="s">
        <v>118</v>
      </c>
      <c r="H2123" t="s">
        <v>42</v>
      </c>
      <c r="I2123" t="s">
        <v>76</v>
      </c>
      <c r="J2123" t="s">
        <v>23</v>
      </c>
      <c r="K2123">
        <v>3.5</v>
      </c>
      <c r="L2123" t="s">
        <v>150</v>
      </c>
      <c r="M2123" t="s">
        <v>68</v>
      </c>
      <c r="N2123" t="s">
        <v>150</v>
      </c>
      <c r="O2123" t="s">
        <v>150</v>
      </c>
      <c r="P2123">
        <v>32</v>
      </c>
      <c r="Q2123" t="s">
        <v>73</v>
      </c>
      <c r="R2123" t="s">
        <v>86</v>
      </c>
      <c r="S2123" t="str">
        <f t="shared" si="33"/>
        <v>Adult</v>
      </c>
    </row>
    <row r="2124" spans="1:19" x14ac:dyDescent="0.3">
      <c r="A2124">
        <v>2123</v>
      </c>
      <c r="B2124">
        <v>32</v>
      </c>
      <c r="C2124" t="s">
        <v>17</v>
      </c>
      <c r="D2124" t="s">
        <v>100</v>
      </c>
      <c r="E2124" t="s">
        <v>61</v>
      </c>
      <c r="F2124">
        <v>36</v>
      </c>
      <c r="G2124" t="s">
        <v>139</v>
      </c>
      <c r="H2124" t="s">
        <v>21</v>
      </c>
      <c r="I2124" t="s">
        <v>83</v>
      </c>
      <c r="J2124" t="s">
        <v>55</v>
      </c>
      <c r="K2124">
        <v>4</v>
      </c>
      <c r="L2124" t="s">
        <v>150</v>
      </c>
      <c r="M2124" t="s">
        <v>25</v>
      </c>
      <c r="N2124" t="s">
        <v>150</v>
      </c>
      <c r="O2124" t="s">
        <v>150</v>
      </c>
      <c r="P2124">
        <v>42</v>
      </c>
      <c r="Q2124" t="s">
        <v>84</v>
      </c>
      <c r="R2124" t="s">
        <v>38</v>
      </c>
      <c r="S2124" t="str">
        <f t="shared" si="33"/>
        <v>Adult</v>
      </c>
    </row>
    <row r="2125" spans="1:19" x14ac:dyDescent="0.3">
      <c r="A2125">
        <v>2124</v>
      </c>
      <c r="B2125">
        <v>54</v>
      </c>
      <c r="C2125" t="s">
        <v>17</v>
      </c>
      <c r="D2125" t="s">
        <v>60</v>
      </c>
      <c r="E2125" t="s">
        <v>61</v>
      </c>
      <c r="F2125">
        <v>71</v>
      </c>
      <c r="G2125" t="s">
        <v>143</v>
      </c>
      <c r="H2125" t="s">
        <v>21</v>
      </c>
      <c r="I2125" t="s">
        <v>107</v>
      </c>
      <c r="J2125" t="s">
        <v>35</v>
      </c>
      <c r="K2125">
        <v>3.7</v>
      </c>
      <c r="L2125" t="s">
        <v>150</v>
      </c>
      <c r="M2125" t="s">
        <v>25</v>
      </c>
      <c r="N2125" t="s">
        <v>150</v>
      </c>
      <c r="O2125" t="s">
        <v>150</v>
      </c>
      <c r="P2125">
        <v>22</v>
      </c>
      <c r="Q2125" t="s">
        <v>84</v>
      </c>
      <c r="R2125" t="s">
        <v>74</v>
      </c>
      <c r="S2125" t="str">
        <f t="shared" si="33"/>
        <v>Senior</v>
      </c>
    </row>
    <row r="2126" spans="1:19" x14ac:dyDescent="0.3">
      <c r="A2126">
        <v>2125</v>
      </c>
      <c r="B2126">
        <v>47</v>
      </c>
      <c r="C2126" t="s">
        <v>17</v>
      </c>
      <c r="D2126" t="s">
        <v>85</v>
      </c>
      <c r="E2126" t="s">
        <v>19</v>
      </c>
      <c r="F2126">
        <v>60</v>
      </c>
      <c r="G2126" t="s">
        <v>41</v>
      </c>
      <c r="H2126" t="s">
        <v>42</v>
      </c>
      <c r="I2126" t="s">
        <v>83</v>
      </c>
      <c r="J2126" t="s">
        <v>55</v>
      </c>
      <c r="K2126">
        <v>4.2</v>
      </c>
      <c r="L2126" t="s">
        <v>150</v>
      </c>
      <c r="M2126" t="s">
        <v>43</v>
      </c>
      <c r="N2126" t="s">
        <v>150</v>
      </c>
      <c r="O2126" t="s">
        <v>150</v>
      </c>
      <c r="P2126">
        <v>22</v>
      </c>
      <c r="Q2126" t="s">
        <v>26</v>
      </c>
      <c r="R2126" t="s">
        <v>56</v>
      </c>
      <c r="S2126" t="str">
        <f t="shared" si="33"/>
        <v>Adult</v>
      </c>
    </row>
    <row r="2127" spans="1:19" x14ac:dyDescent="0.3">
      <c r="A2127">
        <v>2126</v>
      </c>
      <c r="B2127">
        <v>57</v>
      </c>
      <c r="C2127" t="s">
        <v>17</v>
      </c>
      <c r="D2127" t="s">
        <v>60</v>
      </c>
      <c r="E2127" t="s">
        <v>61</v>
      </c>
      <c r="F2127">
        <v>87</v>
      </c>
      <c r="G2127" t="s">
        <v>80</v>
      </c>
      <c r="H2127" t="s">
        <v>42</v>
      </c>
      <c r="I2127" t="s">
        <v>116</v>
      </c>
      <c r="J2127" t="s">
        <v>55</v>
      </c>
      <c r="K2127">
        <v>4.8</v>
      </c>
      <c r="L2127" t="s">
        <v>150</v>
      </c>
      <c r="M2127" t="s">
        <v>72</v>
      </c>
      <c r="N2127" t="s">
        <v>150</v>
      </c>
      <c r="O2127" t="s">
        <v>150</v>
      </c>
      <c r="P2127">
        <v>31</v>
      </c>
      <c r="Q2127" t="s">
        <v>44</v>
      </c>
      <c r="R2127" t="s">
        <v>56</v>
      </c>
      <c r="S2127" t="str">
        <f t="shared" si="33"/>
        <v>Senior</v>
      </c>
    </row>
    <row r="2128" spans="1:19" x14ac:dyDescent="0.3">
      <c r="A2128">
        <v>2127</v>
      </c>
      <c r="B2128">
        <v>63</v>
      </c>
      <c r="C2128" t="s">
        <v>17</v>
      </c>
      <c r="D2128" t="s">
        <v>69</v>
      </c>
      <c r="E2128" t="s">
        <v>40</v>
      </c>
      <c r="F2128">
        <v>38</v>
      </c>
      <c r="G2128" t="s">
        <v>88</v>
      </c>
      <c r="H2128" t="s">
        <v>90</v>
      </c>
      <c r="I2128" t="s">
        <v>134</v>
      </c>
      <c r="J2128" t="s">
        <v>23</v>
      </c>
      <c r="K2128">
        <v>4.0999999999999996</v>
      </c>
      <c r="L2128" t="s">
        <v>150</v>
      </c>
      <c r="M2128" t="s">
        <v>25</v>
      </c>
      <c r="N2128" t="s">
        <v>150</v>
      </c>
      <c r="O2128" t="s">
        <v>150</v>
      </c>
      <c r="P2128">
        <v>28</v>
      </c>
      <c r="Q2128" t="s">
        <v>37</v>
      </c>
      <c r="R2128" t="s">
        <v>86</v>
      </c>
      <c r="S2128" t="str">
        <f t="shared" si="33"/>
        <v>Senior</v>
      </c>
    </row>
    <row r="2129" spans="1:19" x14ac:dyDescent="0.3">
      <c r="A2129">
        <v>2128</v>
      </c>
      <c r="B2129">
        <v>70</v>
      </c>
      <c r="C2129" t="s">
        <v>17</v>
      </c>
      <c r="D2129" t="s">
        <v>135</v>
      </c>
      <c r="E2129" t="s">
        <v>40</v>
      </c>
      <c r="F2129">
        <v>45</v>
      </c>
      <c r="G2129" t="s">
        <v>96</v>
      </c>
      <c r="H2129" t="s">
        <v>42</v>
      </c>
      <c r="I2129" t="s">
        <v>124</v>
      </c>
      <c r="J2129" t="s">
        <v>35</v>
      </c>
      <c r="K2129">
        <v>4.5</v>
      </c>
      <c r="L2129" t="s">
        <v>150</v>
      </c>
      <c r="M2129" t="s">
        <v>68</v>
      </c>
      <c r="N2129" t="s">
        <v>150</v>
      </c>
      <c r="O2129" t="s">
        <v>150</v>
      </c>
      <c r="P2129">
        <v>40</v>
      </c>
      <c r="Q2129" t="s">
        <v>84</v>
      </c>
      <c r="R2129" t="s">
        <v>38</v>
      </c>
      <c r="S2129" t="str">
        <f t="shared" si="33"/>
        <v>Senior</v>
      </c>
    </row>
    <row r="2130" spans="1:19" x14ac:dyDescent="0.3">
      <c r="A2130">
        <v>2129</v>
      </c>
      <c r="B2130">
        <v>62</v>
      </c>
      <c r="C2130" t="s">
        <v>17</v>
      </c>
      <c r="D2130" t="s">
        <v>60</v>
      </c>
      <c r="E2130" t="s">
        <v>61</v>
      </c>
      <c r="F2130">
        <v>47</v>
      </c>
      <c r="G2130" t="s">
        <v>128</v>
      </c>
      <c r="H2130" t="s">
        <v>21</v>
      </c>
      <c r="I2130" t="s">
        <v>107</v>
      </c>
      <c r="J2130" t="s">
        <v>55</v>
      </c>
      <c r="K2130">
        <v>2.7</v>
      </c>
      <c r="L2130" t="s">
        <v>150</v>
      </c>
      <c r="M2130" t="s">
        <v>68</v>
      </c>
      <c r="N2130" t="s">
        <v>150</v>
      </c>
      <c r="O2130" t="s">
        <v>150</v>
      </c>
      <c r="P2130">
        <v>21</v>
      </c>
      <c r="Q2130" t="s">
        <v>44</v>
      </c>
      <c r="R2130" t="s">
        <v>38</v>
      </c>
      <c r="S2130" t="str">
        <f t="shared" si="33"/>
        <v>Senior</v>
      </c>
    </row>
    <row r="2131" spans="1:19" x14ac:dyDescent="0.3">
      <c r="A2131">
        <v>2130</v>
      </c>
      <c r="B2131">
        <v>40</v>
      </c>
      <c r="C2131" t="s">
        <v>17</v>
      </c>
      <c r="D2131" t="s">
        <v>85</v>
      </c>
      <c r="E2131" t="s">
        <v>19</v>
      </c>
      <c r="F2131">
        <v>57</v>
      </c>
      <c r="G2131" t="s">
        <v>146</v>
      </c>
      <c r="H2131" t="s">
        <v>21</v>
      </c>
      <c r="I2131" t="s">
        <v>119</v>
      </c>
      <c r="J2131" t="s">
        <v>55</v>
      </c>
      <c r="K2131">
        <v>2.8</v>
      </c>
      <c r="L2131" t="s">
        <v>150</v>
      </c>
      <c r="M2131" t="s">
        <v>72</v>
      </c>
      <c r="N2131" t="s">
        <v>150</v>
      </c>
      <c r="O2131" t="s">
        <v>150</v>
      </c>
      <c r="P2131">
        <v>12</v>
      </c>
      <c r="Q2131" t="s">
        <v>44</v>
      </c>
      <c r="R2131" t="s">
        <v>95</v>
      </c>
      <c r="S2131" t="str">
        <f t="shared" si="33"/>
        <v>Adult</v>
      </c>
    </row>
    <row r="2132" spans="1:19" x14ac:dyDescent="0.3">
      <c r="A2132">
        <v>2131</v>
      </c>
      <c r="B2132">
        <v>25</v>
      </c>
      <c r="C2132" t="s">
        <v>17</v>
      </c>
      <c r="D2132" t="s">
        <v>130</v>
      </c>
      <c r="E2132" t="s">
        <v>65</v>
      </c>
      <c r="F2132">
        <v>68</v>
      </c>
      <c r="G2132" t="s">
        <v>115</v>
      </c>
      <c r="H2132" t="s">
        <v>21</v>
      </c>
      <c r="I2132" t="s">
        <v>81</v>
      </c>
      <c r="J2132" t="s">
        <v>51</v>
      </c>
      <c r="K2132">
        <v>3.7</v>
      </c>
      <c r="L2132" t="s">
        <v>150</v>
      </c>
      <c r="M2132" t="s">
        <v>36</v>
      </c>
      <c r="N2132" t="s">
        <v>150</v>
      </c>
      <c r="O2132" t="s">
        <v>150</v>
      </c>
      <c r="P2132">
        <v>33</v>
      </c>
      <c r="Q2132" t="s">
        <v>37</v>
      </c>
      <c r="R2132" t="s">
        <v>47</v>
      </c>
      <c r="S2132" t="str">
        <f t="shared" si="33"/>
        <v>Adult</v>
      </c>
    </row>
    <row r="2133" spans="1:19" x14ac:dyDescent="0.3">
      <c r="A2133">
        <v>2132</v>
      </c>
      <c r="B2133">
        <v>19</v>
      </c>
      <c r="C2133" t="s">
        <v>17</v>
      </c>
      <c r="D2133" t="s">
        <v>57</v>
      </c>
      <c r="E2133" t="s">
        <v>19</v>
      </c>
      <c r="F2133">
        <v>52</v>
      </c>
      <c r="G2133" t="s">
        <v>54</v>
      </c>
      <c r="H2133" t="s">
        <v>42</v>
      </c>
      <c r="I2133" t="s">
        <v>106</v>
      </c>
      <c r="J2133" t="s">
        <v>55</v>
      </c>
      <c r="K2133">
        <v>3.6</v>
      </c>
      <c r="L2133" t="s">
        <v>150</v>
      </c>
      <c r="M2133" t="s">
        <v>25</v>
      </c>
      <c r="N2133" t="s">
        <v>150</v>
      </c>
      <c r="O2133" t="s">
        <v>150</v>
      </c>
      <c r="P2133">
        <v>9</v>
      </c>
      <c r="Q2133" t="s">
        <v>73</v>
      </c>
      <c r="R2133" t="s">
        <v>27</v>
      </c>
      <c r="S2133" t="str">
        <f t="shared" si="33"/>
        <v>Teenager</v>
      </c>
    </row>
    <row r="2134" spans="1:19" x14ac:dyDescent="0.3">
      <c r="A2134">
        <v>2133</v>
      </c>
      <c r="B2134">
        <v>25</v>
      </c>
      <c r="C2134" t="s">
        <v>17</v>
      </c>
      <c r="D2134" t="s">
        <v>85</v>
      </c>
      <c r="E2134" t="s">
        <v>19</v>
      </c>
      <c r="F2134">
        <v>87</v>
      </c>
      <c r="G2134" t="s">
        <v>127</v>
      </c>
      <c r="H2134" t="s">
        <v>42</v>
      </c>
      <c r="I2134" t="s">
        <v>134</v>
      </c>
      <c r="J2134" t="s">
        <v>55</v>
      </c>
      <c r="K2134">
        <v>4.7</v>
      </c>
      <c r="L2134" t="s">
        <v>150</v>
      </c>
      <c r="M2134" t="s">
        <v>68</v>
      </c>
      <c r="N2134" t="s">
        <v>150</v>
      </c>
      <c r="O2134" t="s">
        <v>150</v>
      </c>
      <c r="P2134">
        <v>15</v>
      </c>
      <c r="Q2134" t="s">
        <v>84</v>
      </c>
      <c r="R2134" t="s">
        <v>38</v>
      </c>
      <c r="S2134" t="str">
        <f t="shared" si="33"/>
        <v>Adult</v>
      </c>
    </row>
    <row r="2135" spans="1:19" x14ac:dyDescent="0.3">
      <c r="A2135">
        <v>2134</v>
      </c>
      <c r="B2135">
        <v>21</v>
      </c>
      <c r="C2135" t="s">
        <v>17</v>
      </c>
      <c r="D2135" t="s">
        <v>122</v>
      </c>
      <c r="E2135" t="s">
        <v>65</v>
      </c>
      <c r="F2135">
        <v>34</v>
      </c>
      <c r="G2135" t="s">
        <v>29</v>
      </c>
      <c r="H2135" t="s">
        <v>42</v>
      </c>
      <c r="I2135" t="s">
        <v>76</v>
      </c>
      <c r="J2135" t="s">
        <v>51</v>
      </c>
      <c r="K2135">
        <v>3.8</v>
      </c>
      <c r="L2135" t="s">
        <v>150</v>
      </c>
      <c r="M2135" t="s">
        <v>52</v>
      </c>
      <c r="N2135" t="s">
        <v>150</v>
      </c>
      <c r="O2135" t="s">
        <v>150</v>
      </c>
      <c r="P2135">
        <v>13</v>
      </c>
      <c r="Q2135" t="s">
        <v>73</v>
      </c>
      <c r="R2135" t="s">
        <v>47</v>
      </c>
      <c r="S2135" t="str">
        <f t="shared" si="33"/>
        <v>Adult</v>
      </c>
    </row>
    <row r="2136" spans="1:19" x14ac:dyDescent="0.3">
      <c r="A2136">
        <v>2135</v>
      </c>
      <c r="B2136">
        <v>55</v>
      </c>
      <c r="C2136" t="s">
        <v>17</v>
      </c>
      <c r="D2136" t="s">
        <v>39</v>
      </c>
      <c r="E2136" t="s">
        <v>40</v>
      </c>
      <c r="F2136">
        <v>41</v>
      </c>
      <c r="G2136" t="s">
        <v>139</v>
      </c>
      <c r="H2136" t="s">
        <v>90</v>
      </c>
      <c r="I2136" t="s">
        <v>30</v>
      </c>
      <c r="J2136" t="s">
        <v>23</v>
      </c>
      <c r="K2136">
        <v>2.9</v>
      </c>
      <c r="L2136" t="s">
        <v>150</v>
      </c>
      <c r="M2136" t="s">
        <v>52</v>
      </c>
      <c r="N2136" t="s">
        <v>150</v>
      </c>
      <c r="O2136" t="s">
        <v>150</v>
      </c>
      <c r="P2136">
        <v>35</v>
      </c>
      <c r="Q2136" t="s">
        <v>37</v>
      </c>
      <c r="R2136" t="s">
        <v>27</v>
      </c>
      <c r="S2136" t="str">
        <f t="shared" si="33"/>
        <v>Senior</v>
      </c>
    </row>
    <row r="2137" spans="1:19" x14ac:dyDescent="0.3">
      <c r="A2137">
        <v>2136</v>
      </c>
      <c r="B2137">
        <v>34</v>
      </c>
      <c r="C2137" t="s">
        <v>17</v>
      </c>
      <c r="D2137" t="s">
        <v>87</v>
      </c>
      <c r="E2137" t="s">
        <v>65</v>
      </c>
      <c r="F2137">
        <v>94</v>
      </c>
      <c r="G2137" t="s">
        <v>97</v>
      </c>
      <c r="H2137" t="s">
        <v>34</v>
      </c>
      <c r="I2137" t="s">
        <v>132</v>
      </c>
      <c r="J2137" t="s">
        <v>23</v>
      </c>
      <c r="K2137">
        <v>4.5999999999999996</v>
      </c>
      <c r="L2137" t="s">
        <v>150</v>
      </c>
      <c r="M2137" t="s">
        <v>43</v>
      </c>
      <c r="N2137" t="s">
        <v>150</v>
      </c>
      <c r="O2137" t="s">
        <v>150</v>
      </c>
      <c r="P2137">
        <v>1</v>
      </c>
      <c r="Q2137" t="s">
        <v>84</v>
      </c>
      <c r="R2137" t="s">
        <v>95</v>
      </c>
      <c r="S2137" t="str">
        <f t="shared" si="33"/>
        <v>Adult</v>
      </c>
    </row>
    <row r="2138" spans="1:19" x14ac:dyDescent="0.3">
      <c r="A2138">
        <v>2137</v>
      </c>
      <c r="B2138">
        <v>47</v>
      </c>
      <c r="C2138" t="s">
        <v>17</v>
      </c>
      <c r="D2138" t="s">
        <v>87</v>
      </c>
      <c r="E2138" t="s">
        <v>65</v>
      </c>
      <c r="F2138">
        <v>93</v>
      </c>
      <c r="G2138" t="s">
        <v>82</v>
      </c>
      <c r="H2138" t="s">
        <v>42</v>
      </c>
      <c r="I2138" t="s">
        <v>106</v>
      </c>
      <c r="J2138" t="s">
        <v>51</v>
      </c>
      <c r="K2138">
        <v>2.8</v>
      </c>
      <c r="L2138" t="s">
        <v>150</v>
      </c>
      <c r="M2138" t="s">
        <v>52</v>
      </c>
      <c r="N2138" t="s">
        <v>150</v>
      </c>
      <c r="O2138" t="s">
        <v>150</v>
      </c>
      <c r="P2138">
        <v>25</v>
      </c>
      <c r="Q2138" t="s">
        <v>73</v>
      </c>
      <c r="R2138" t="s">
        <v>27</v>
      </c>
      <c r="S2138" t="str">
        <f t="shared" si="33"/>
        <v>Adult</v>
      </c>
    </row>
    <row r="2139" spans="1:19" x14ac:dyDescent="0.3">
      <c r="A2139">
        <v>2138</v>
      </c>
      <c r="B2139">
        <v>27</v>
      </c>
      <c r="C2139" t="s">
        <v>17</v>
      </c>
      <c r="D2139" t="s">
        <v>123</v>
      </c>
      <c r="E2139" t="s">
        <v>19</v>
      </c>
      <c r="F2139">
        <v>51</v>
      </c>
      <c r="G2139" t="s">
        <v>114</v>
      </c>
      <c r="H2139" t="s">
        <v>90</v>
      </c>
      <c r="I2139" t="s">
        <v>71</v>
      </c>
      <c r="J2139" t="s">
        <v>23</v>
      </c>
      <c r="K2139">
        <v>4.5999999999999996</v>
      </c>
      <c r="L2139" t="s">
        <v>150</v>
      </c>
      <c r="M2139" t="s">
        <v>68</v>
      </c>
      <c r="N2139" t="s">
        <v>150</v>
      </c>
      <c r="O2139" t="s">
        <v>150</v>
      </c>
      <c r="P2139">
        <v>20</v>
      </c>
      <c r="Q2139" t="s">
        <v>37</v>
      </c>
      <c r="R2139" t="s">
        <v>95</v>
      </c>
      <c r="S2139" t="str">
        <f t="shared" si="33"/>
        <v>Adult</v>
      </c>
    </row>
    <row r="2140" spans="1:19" x14ac:dyDescent="0.3">
      <c r="A2140">
        <v>2139</v>
      </c>
      <c r="B2140">
        <v>67</v>
      </c>
      <c r="C2140" t="s">
        <v>17</v>
      </c>
      <c r="D2140" t="s">
        <v>28</v>
      </c>
      <c r="E2140" t="s">
        <v>19</v>
      </c>
      <c r="F2140">
        <v>42</v>
      </c>
      <c r="G2140" t="s">
        <v>89</v>
      </c>
      <c r="H2140" t="s">
        <v>42</v>
      </c>
      <c r="I2140" t="s">
        <v>83</v>
      </c>
      <c r="J2140" t="s">
        <v>55</v>
      </c>
      <c r="K2140">
        <v>2.8</v>
      </c>
      <c r="L2140" t="s">
        <v>150</v>
      </c>
      <c r="M2140" t="s">
        <v>43</v>
      </c>
      <c r="N2140" t="s">
        <v>150</v>
      </c>
      <c r="O2140" t="s">
        <v>150</v>
      </c>
      <c r="P2140">
        <v>36</v>
      </c>
      <c r="Q2140" t="s">
        <v>26</v>
      </c>
      <c r="R2140" t="s">
        <v>56</v>
      </c>
      <c r="S2140" t="str">
        <f t="shared" si="33"/>
        <v>Senior</v>
      </c>
    </row>
    <row r="2141" spans="1:19" x14ac:dyDescent="0.3">
      <c r="A2141">
        <v>2140</v>
      </c>
      <c r="B2141">
        <v>40</v>
      </c>
      <c r="C2141" t="s">
        <v>17</v>
      </c>
      <c r="D2141" t="s">
        <v>135</v>
      </c>
      <c r="E2141" t="s">
        <v>40</v>
      </c>
      <c r="F2141">
        <v>95</v>
      </c>
      <c r="G2141" t="s">
        <v>82</v>
      </c>
      <c r="H2141" t="s">
        <v>42</v>
      </c>
      <c r="I2141" t="s">
        <v>106</v>
      </c>
      <c r="J2141" t="s">
        <v>23</v>
      </c>
      <c r="K2141">
        <v>3</v>
      </c>
      <c r="L2141" t="s">
        <v>150</v>
      </c>
      <c r="M2141" t="s">
        <v>36</v>
      </c>
      <c r="N2141" t="s">
        <v>150</v>
      </c>
      <c r="O2141" t="s">
        <v>150</v>
      </c>
      <c r="P2141">
        <v>33</v>
      </c>
      <c r="Q2141" t="s">
        <v>31</v>
      </c>
      <c r="R2141" t="s">
        <v>38</v>
      </c>
      <c r="S2141" t="str">
        <f t="shared" si="33"/>
        <v>Adult</v>
      </c>
    </row>
    <row r="2142" spans="1:19" x14ac:dyDescent="0.3">
      <c r="A2142">
        <v>2141</v>
      </c>
      <c r="B2142">
        <v>53</v>
      </c>
      <c r="C2142" t="s">
        <v>17</v>
      </c>
      <c r="D2142" t="s">
        <v>64</v>
      </c>
      <c r="E2142" t="s">
        <v>65</v>
      </c>
      <c r="F2142">
        <v>90</v>
      </c>
      <c r="G2142" t="s">
        <v>128</v>
      </c>
      <c r="H2142" t="s">
        <v>42</v>
      </c>
      <c r="I2142" t="s">
        <v>108</v>
      </c>
      <c r="J2142" t="s">
        <v>55</v>
      </c>
      <c r="K2142">
        <v>3.7</v>
      </c>
      <c r="L2142" t="s">
        <v>150</v>
      </c>
      <c r="M2142" t="s">
        <v>52</v>
      </c>
      <c r="N2142" t="s">
        <v>150</v>
      </c>
      <c r="O2142" t="s">
        <v>150</v>
      </c>
      <c r="P2142">
        <v>36</v>
      </c>
      <c r="Q2142" t="s">
        <v>31</v>
      </c>
      <c r="R2142" t="s">
        <v>27</v>
      </c>
      <c r="S2142" t="str">
        <f t="shared" si="33"/>
        <v>Senior</v>
      </c>
    </row>
    <row r="2143" spans="1:19" x14ac:dyDescent="0.3">
      <c r="A2143">
        <v>2142</v>
      </c>
      <c r="B2143">
        <v>24</v>
      </c>
      <c r="C2143" t="s">
        <v>17</v>
      </c>
      <c r="D2143" t="s">
        <v>79</v>
      </c>
      <c r="E2143" t="s">
        <v>19</v>
      </c>
      <c r="F2143">
        <v>98</v>
      </c>
      <c r="G2143" t="s">
        <v>20</v>
      </c>
      <c r="H2143" t="s">
        <v>42</v>
      </c>
      <c r="I2143" t="s">
        <v>98</v>
      </c>
      <c r="J2143" t="s">
        <v>23</v>
      </c>
      <c r="K2143">
        <v>4.0999999999999996</v>
      </c>
      <c r="L2143" t="s">
        <v>150</v>
      </c>
      <c r="M2143" t="s">
        <v>68</v>
      </c>
      <c r="N2143" t="s">
        <v>150</v>
      </c>
      <c r="O2143" t="s">
        <v>150</v>
      </c>
      <c r="P2143">
        <v>32</v>
      </c>
      <c r="Q2143" t="s">
        <v>44</v>
      </c>
      <c r="R2143" t="s">
        <v>47</v>
      </c>
      <c r="S2143" t="str">
        <f t="shared" si="33"/>
        <v>Adult</v>
      </c>
    </row>
    <row r="2144" spans="1:19" x14ac:dyDescent="0.3">
      <c r="A2144">
        <v>2143</v>
      </c>
      <c r="B2144">
        <v>47</v>
      </c>
      <c r="C2144" t="s">
        <v>17</v>
      </c>
      <c r="D2144" t="s">
        <v>122</v>
      </c>
      <c r="E2144" t="s">
        <v>65</v>
      </c>
      <c r="F2144">
        <v>39</v>
      </c>
      <c r="G2144" t="s">
        <v>112</v>
      </c>
      <c r="H2144" t="s">
        <v>42</v>
      </c>
      <c r="I2144" t="s">
        <v>30</v>
      </c>
      <c r="J2144" t="s">
        <v>23</v>
      </c>
      <c r="K2144">
        <v>4.3</v>
      </c>
      <c r="L2144" t="s">
        <v>150</v>
      </c>
      <c r="M2144" t="s">
        <v>43</v>
      </c>
      <c r="N2144" t="s">
        <v>150</v>
      </c>
      <c r="O2144" t="s">
        <v>150</v>
      </c>
      <c r="P2144">
        <v>21</v>
      </c>
      <c r="Q2144" t="s">
        <v>26</v>
      </c>
      <c r="R2144" t="s">
        <v>56</v>
      </c>
      <c r="S2144" t="str">
        <f t="shared" si="33"/>
        <v>Adult</v>
      </c>
    </row>
    <row r="2145" spans="1:19" x14ac:dyDescent="0.3">
      <c r="A2145">
        <v>2144</v>
      </c>
      <c r="B2145">
        <v>53</v>
      </c>
      <c r="C2145" t="s">
        <v>17</v>
      </c>
      <c r="D2145" t="s">
        <v>39</v>
      </c>
      <c r="E2145" t="s">
        <v>40</v>
      </c>
      <c r="F2145">
        <v>66</v>
      </c>
      <c r="G2145" t="s">
        <v>70</v>
      </c>
      <c r="H2145" t="s">
        <v>21</v>
      </c>
      <c r="I2145" t="s">
        <v>106</v>
      </c>
      <c r="J2145" t="s">
        <v>55</v>
      </c>
      <c r="K2145">
        <v>3.8</v>
      </c>
      <c r="L2145" t="s">
        <v>150</v>
      </c>
      <c r="M2145" t="s">
        <v>43</v>
      </c>
      <c r="N2145" t="s">
        <v>150</v>
      </c>
      <c r="O2145" t="s">
        <v>150</v>
      </c>
      <c r="P2145">
        <v>48</v>
      </c>
      <c r="Q2145" t="s">
        <v>26</v>
      </c>
      <c r="R2145" t="s">
        <v>74</v>
      </c>
      <c r="S2145" t="str">
        <f t="shared" si="33"/>
        <v>Senior</v>
      </c>
    </row>
    <row r="2146" spans="1:19" x14ac:dyDescent="0.3">
      <c r="A2146">
        <v>2145</v>
      </c>
      <c r="B2146">
        <v>47</v>
      </c>
      <c r="C2146" t="s">
        <v>17</v>
      </c>
      <c r="D2146" t="s">
        <v>69</v>
      </c>
      <c r="E2146" t="s">
        <v>40</v>
      </c>
      <c r="F2146">
        <v>23</v>
      </c>
      <c r="G2146" t="s">
        <v>126</v>
      </c>
      <c r="H2146" t="s">
        <v>21</v>
      </c>
      <c r="I2146" t="s">
        <v>119</v>
      </c>
      <c r="J2146" t="s">
        <v>23</v>
      </c>
      <c r="K2146">
        <v>3.7</v>
      </c>
      <c r="L2146" t="s">
        <v>150</v>
      </c>
      <c r="M2146" t="s">
        <v>36</v>
      </c>
      <c r="N2146" t="s">
        <v>150</v>
      </c>
      <c r="O2146" t="s">
        <v>150</v>
      </c>
      <c r="P2146">
        <v>25</v>
      </c>
      <c r="Q2146" t="s">
        <v>44</v>
      </c>
      <c r="R2146" t="s">
        <v>56</v>
      </c>
      <c r="S2146" t="str">
        <f t="shared" si="33"/>
        <v>Adult</v>
      </c>
    </row>
    <row r="2147" spans="1:19" x14ac:dyDescent="0.3">
      <c r="A2147">
        <v>2146</v>
      </c>
      <c r="B2147">
        <v>38</v>
      </c>
      <c r="C2147" t="s">
        <v>17</v>
      </c>
      <c r="D2147" t="s">
        <v>85</v>
      </c>
      <c r="E2147" t="s">
        <v>19</v>
      </c>
      <c r="F2147">
        <v>73</v>
      </c>
      <c r="G2147" t="s">
        <v>137</v>
      </c>
      <c r="H2147" t="s">
        <v>34</v>
      </c>
      <c r="I2147" t="s">
        <v>50</v>
      </c>
      <c r="J2147" t="s">
        <v>23</v>
      </c>
      <c r="K2147">
        <v>4.8</v>
      </c>
      <c r="L2147" t="s">
        <v>150</v>
      </c>
      <c r="M2147" t="s">
        <v>52</v>
      </c>
      <c r="N2147" t="s">
        <v>150</v>
      </c>
      <c r="O2147" t="s">
        <v>150</v>
      </c>
      <c r="P2147">
        <v>32</v>
      </c>
      <c r="Q2147" t="s">
        <v>44</v>
      </c>
      <c r="R2147" t="s">
        <v>47</v>
      </c>
      <c r="S2147" t="str">
        <f t="shared" si="33"/>
        <v>Adult</v>
      </c>
    </row>
    <row r="2148" spans="1:19" x14ac:dyDescent="0.3">
      <c r="A2148">
        <v>2147</v>
      </c>
      <c r="B2148">
        <v>48</v>
      </c>
      <c r="C2148" t="s">
        <v>17</v>
      </c>
      <c r="D2148" t="s">
        <v>87</v>
      </c>
      <c r="E2148" t="s">
        <v>65</v>
      </c>
      <c r="F2148">
        <v>23</v>
      </c>
      <c r="G2148" t="s">
        <v>138</v>
      </c>
      <c r="H2148" t="s">
        <v>90</v>
      </c>
      <c r="I2148" t="s">
        <v>50</v>
      </c>
      <c r="J2148" t="s">
        <v>51</v>
      </c>
      <c r="K2148">
        <v>4.5999999999999996</v>
      </c>
      <c r="L2148" t="s">
        <v>150</v>
      </c>
      <c r="M2148" t="s">
        <v>52</v>
      </c>
      <c r="N2148" t="s">
        <v>150</v>
      </c>
      <c r="O2148" t="s">
        <v>150</v>
      </c>
      <c r="P2148">
        <v>45</v>
      </c>
      <c r="Q2148" t="s">
        <v>44</v>
      </c>
      <c r="R2148" t="s">
        <v>95</v>
      </c>
      <c r="S2148" t="str">
        <f t="shared" si="33"/>
        <v>Adult</v>
      </c>
    </row>
    <row r="2149" spans="1:19" x14ac:dyDescent="0.3">
      <c r="A2149">
        <v>2148</v>
      </c>
      <c r="B2149">
        <v>47</v>
      </c>
      <c r="C2149" t="s">
        <v>17</v>
      </c>
      <c r="D2149" t="s">
        <v>85</v>
      </c>
      <c r="E2149" t="s">
        <v>19</v>
      </c>
      <c r="F2149">
        <v>43</v>
      </c>
      <c r="G2149" t="s">
        <v>66</v>
      </c>
      <c r="H2149" t="s">
        <v>34</v>
      </c>
      <c r="I2149" t="s">
        <v>59</v>
      </c>
      <c r="J2149" t="s">
        <v>55</v>
      </c>
      <c r="K2149">
        <v>4.8</v>
      </c>
      <c r="L2149" t="s">
        <v>150</v>
      </c>
      <c r="M2149" t="s">
        <v>52</v>
      </c>
      <c r="N2149" t="s">
        <v>150</v>
      </c>
      <c r="O2149" t="s">
        <v>150</v>
      </c>
      <c r="P2149">
        <v>4</v>
      </c>
      <c r="Q2149" t="s">
        <v>31</v>
      </c>
      <c r="R2149" t="s">
        <v>27</v>
      </c>
      <c r="S2149" t="str">
        <f t="shared" si="33"/>
        <v>Adult</v>
      </c>
    </row>
    <row r="2150" spans="1:19" x14ac:dyDescent="0.3">
      <c r="A2150">
        <v>2149</v>
      </c>
      <c r="B2150">
        <v>19</v>
      </c>
      <c r="C2150" t="s">
        <v>17</v>
      </c>
      <c r="D2150" t="s">
        <v>111</v>
      </c>
      <c r="E2150" t="s">
        <v>19</v>
      </c>
      <c r="F2150">
        <v>45</v>
      </c>
      <c r="G2150" t="s">
        <v>143</v>
      </c>
      <c r="H2150" t="s">
        <v>90</v>
      </c>
      <c r="I2150" t="s">
        <v>46</v>
      </c>
      <c r="J2150" t="s">
        <v>23</v>
      </c>
      <c r="K2150">
        <v>4.5999999999999996</v>
      </c>
      <c r="L2150" t="s">
        <v>150</v>
      </c>
      <c r="M2150" t="s">
        <v>68</v>
      </c>
      <c r="N2150" t="s">
        <v>150</v>
      </c>
      <c r="O2150" t="s">
        <v>150</v>
      </c>
      <c r="P2150">
        <v>19</v>
      </c>
      <c r="Q2150" t="s">
        <v>44</v>
      </c>
      <c r="R2150" t="s">
        <v>74</v>
      </c>
      <c r="S2150" t="str">
        <f t="shared" si="33"/>
        <v>Teenager</v>
      </c>
    </row>
    <row r="2151" spans="1:19" x14ac:dyDescent="0.3">
      <c r="A2151">
        <v>2150</v>
      </c>
      <c r="B2151">
        <v>38</v>
      </c>
      <c r="C2151" t="s">
        <v>17</v>
      </c>
      <c r="D2151" t="s">
        <v>39</v>
      </c>
      <c r="E2151" t="s">
        <v>40</v>
      </c>
      <c r="F2151">
        <v>21</v>
      </c>
      <c r="G2151" t="s">
        <v>75</v>
      </c>
      <c r="H2151" t="s">
        <v>21</v>
      </c>
      <c r="I2151" t="s">
        <v>119</v>
      </c>
      <c r="J2151" t="s">
        <v>23</v>
      </c>
      <c r="K2151">
        <v>4</v>
      </c>
      <c r="L2151" t="s">
        <v>150</v>
      </c>
      <c r="M2151" t="s">
        <v>52</v>
      </c>
      <c r="N2151" t="s">
        <v>150</v>
      </c>
      <c r="O2151" t="s">
        <v>150</v>
      </c>
      <c r="P2151">
        <v>1</v>
      </c>
      <c r="Q2151" t="s">
        <v>73</v>
      </c>
      <c r="R2151" t="s">
        <v>38</v>
      </c>
      <c r="S2151" t="str">
        <f t="shared" si="33"/>
        <v>Adult</v>
      </c>
    </row>
    <row r="2152" spans="1:19" x14ac:dyDescent="0.3">
      <c r="A2152">
        <v>2151</v>
      </c>
      <c r="B2152">
        <v>57</v>
      </c>
      <c r="C2152" t="s">
        <v>17</v>
      </c>
      <c r="D2152" t="s">
        <v>53</v>
      </c>
      <c r="E2152" t="s">
        <v>19</v>
      </c>
      <c r="F2152">
        <v>40</v>
      </c>
      <c r="G2152" t="s">
        <v>113</v>
      </c>
      <c r="H2152" t="s">
        <v>42</v>
      </c>
      <c r="I2152" t="s">
        <v>119</v>
      </c>
      <c r="J2152" t="s">
        <v>35</v>
      </c>
      <c r="K2152">
        <v>2.6</v>
      </c>
      <c r="L2152" t="s">
        <v>150</v>
      </c>
      <c r="M2152" t="s">
        <v>68</v>
      </c>
      <c r="N2152" t="s">
        <v>150</v>
      </c>
      <c r="O2152" t="s">
        <v>150</v>
      </c>
      <c r="P2152">
        <v>12</v>
      </c>
      <c r="Q2152" t="s">
        <v>31</v>
      </c>
      <c r="R2152" t="s">
        <v>38</v>
      </c>
      <c r="S2152" t="str">
        <f t="shared" si="33"/>
        <v>Senior</v>
      </c>
    </row>
    <row r="2153" spans="1:19" x14ac:dyDescent="0.3">
      <c r="A2153">
        <v>2152</v>
      </c>
      <c r="B2153">
        <v>70</v>
      </c>
      <c r="C2153" t="s">
        <v>17</v>
      </c>
      <c r="D2153" t="s">
        <v>32</v>
      </c>
      <c r="E2153" t="s">
        <v>19</v>
      </c>
      <c r="F2153">
        <v>58</v>
      </c>
      <c r="G2153" t="s">
        <v>127</v>
      </c>
      <c r="H2153" t="s">
        <v>21</v>
      </c>
      <c r="I2153" t="s">
        <v>108</v>
      </c>
      <c r="J2153" t="s">
        <v>55</v>
      </c>
      <c r="K2153">
        <v>2.6</v>
      </c>
      <c r="L2153" t="s">
        <v>150</v>
      </c>
      <c r="M2153" t="s">
        <v>68</v>
      </c>
      <c r="N2153" t="s">
        <v>150</v>
      </c>
      <c r="O2153" t="s">
        <v>150</v>
      </c>
      <c r="P2153">
        <v>18</v>
      </c>
      <c r="Q2153" t="s">
        <v>26</v>
      </c>
      <c r="R2153" t="s">
        <v>86</v>
      </c>
      <c r="S2153" t="str">
        <f t="shared" si="33"/>
        <v>Senior</v>
      </c>
    </row>
    <row r="2154" spans="1:19" x14ac:dyDescent="0.3">
      <c r="A2154">
        <v>2153</v>
      </c>
      <c r="B2154">
        <v>38</v>
      </c>
      <c r="C2154" t="s">
        <v>17</v>
      </c>
      <c r="D2154" t="s">
        <v>57</v>
      </c>
      <c r="E2154" t="s">
        <v>19</v>
      </c>
      <c r="F2154">
        <v>48</v>
      </c>
      <c r="G2154" t="s">
        <v>125</v>
      </c>
      <c r="H2154" t="s">
        <v>21</v>
      </c>
      <c r="I2154" t="s">
        <v>134</v>
      </c>
      <c r="J2154" t="s">
        <v>51</v>
      </c>
      <c r="K2154">
        <v>4.5</v>
      </c>
      <c r="L2154" t="s">
        <v>150</v>
      </c>
      <c r="M2154" t="s">
        <v>43</v>
      </c>
      <c r="N2154" t="s">
        <v>150</v>
      </c>
      <c r="O2154" t="s">
        <v>150</v>
      </c>
      <c r="P2154">
        <v>43</v>
      </c>
      <c r="Q2154" t="s">
        <v>73</v>
      </c>
      <c r="R2154" t="s">
        <v>74</v>
      </c>
      <c r="S2154" t="str">
        <f t="shared" si="33"/>
        <v>Adult</v>
      </c>
    </row>
    <row r="2155" spans="1:19" x14ac:dyDescent="0.3">
      <c r="A2155">
        <v>2154</v>
      </c>
      <c r="B2155">
        <v>35</v>
      </c>
      <c r="C2155" t="s">
        <v>17</v>
      </c>
      <c r="D2155" t="s">
        <v>53</v>
      </c>
      <c r="E2155" t="s">
        <v>19</v>
      </c>
      <c r="F2155">
        <v>94</v>
      </c>
      <c r="G2155" t="s">
        <v>20</v>
      </c>
      <c r="H2155" t="s">
        <v>42</v>
      </c>
      <c r="I2155" t="s">
        <v>81</v>
      </c>
      <c r="J2155" t="s">
        <v>55</v>
      </c>
      <c r="K2155">
        <v>4.2</v>
      </c>
      <c r="L2155" t="s">
        <v>150</v>
      </c>
      <c r="M2155" t="s">
        <v>36</v>
      </c>
      <c r="N2155" t="s">
        <v>150</v>
      </c>
      <c r="O2155" t="s">
        <v>150</v>
      </c>
      <c r="P2155">
        <v>31</v>
      </c>
      <c r="Q2155" t="s">
        <v>44</v>
      </c>
      <c r="R2155" t="s">
        <v>47</v>
      </c>
      <c r="S2155" t="str">
        <f t="shared" si="33"/>
        <v>Adult</v>
      </c>
    </row>
    <row r="2156" spans="1:19" x14ac:dyDescent="0.3">
      <c r="A2156">
        <v>2155</v>
      </c>
      <c r="B2156">
        <v>46</v>
      </c>
      <c r="C2156" t="s">
        <v>17</v>
      </c>
      <c r="D2156" t="s">
        <v>117</v>
      </c>
      <c r="E2156" t="s">
        <v>65</v>
      </c>
      <c r="F2156">
        <v>74</v>
      </c>
      <c r="G2156" t="s">
        <v>49</v>
      </c>
      <c r="H2156" t="s">
        <v>42</v>
      </c>
      <c r="I2156" t="s">
        <v>81</v>
      </c>
      <c r="J2156" t="s">
        <v>35</v>
      </c>
      <c r="K2156">
        <v>3.4</v>
      </c>
      <c r="L2156" t="s">
        <v>150</v>
      </c>
      <c r="M2156" t="s">
        <v>72</v>
      </c>
      <c r="N2156" t="s">
        <v>150</v>
      </c>
      <c r="O2156" t="s">
        <v>150</v>
      </c>
      <c r="P2156">
        <v>33</v>
      </c>
      <c r="Q2156" t="s">
        <v>31</v>
      </c>
      <c r="R2156" t="s">
        <v>95</v>
      </c>
      <c r="S2156" t="str">
        <f t="shared" si="33"/>
        <v>Adult</v>
      </c>
    </row>
    <row r="2157" spans="1:19" x14ac:dyDescent="0.3">
      <c r="A2157">
        <v>2156</v>
      </c>
      <c r="B2157">
        <v>32</v>
      </c>
      <c r="C2157" t="s">
        <v>17</v>
      </c>
      <c r="D2157" t="s">
        <v>64</v>
      </c>
      <c r="E2157" t="s">
        <v>65</v>
      </c>
      <c r="F2157">
        <v>51</v>
      </c>
      <c r="G2157" t="s">
        <v>75</v>
      </c>
      <c r="H2157" t="s">
        <v>21</v>
      </c>
      <c r="I2157" t="s">
        <v>132</v>
      </c>
      <c r="J2157" t="s">
        <v>55</v>
      </c>
      <c r="K2157">
        <v>3.7</v>
      </c>
      <c r="L2157" t="s">
        <v>150</v>
      </c>
      <c r="M2157" t="s">
        <v>72</v>
      </c>
      <c r="N2157" t="s">
        <v>150</v>
      </c>
      <c r="O2157" t="s">
        <v>150</v>
      </c>
      <c r="P2157">
        <v>46</v>
      </c>
      <c r="Q2157" t="s">
        <v>44</v>
      </c>
      <c r="R2157" t="s">
        <v>86</v>
      </c>
      <c r="S2157" t="str">
        <f t="shared" si="33"/>
        <v>Adult</v>
      </c>
    </row>
    <row r="2158" spans="1:19" x14ac:dyDescent="0.3">
      <c r="A2158">
        <v>2157</v>
      </c>
      <c r="B2158">
        <v>38</v>
      </c>
      <c r="C2158" t="s">
        <v>17</v>
      </c>
      <c r="D2158" t="s">
        <v>85</v>
      </c>
      <c r="E2158" t="s">
        <v>19</v>
      </c>
      <c r="F2158">
        <v>83</v>
      </c>
      <c r="G2158" t="s">
        <v>66</v>
      </c>
      <c r="H2158" t="s">
        <v>42</v>
      </c>
      <c r="I2158" t="s">
        <v>30</v>
      </c>
      <c r="J2158" t="s">
        <v>23</v>
      </c>
      <c r="K2158">
        <v>3.6</v>
      </c>
      <c r="L2158" t="s">
        <v>150</v>
      </c>
      <c r="M2158" t="s">
        <v>43</v>
      </c>
      <c r="N2158" t="s">
        <v>150</v>
      </c>
      <c r="O2158" t="s">
        <v>150</v>
      </c>
      <c r="P2158">
        <v>41</v>
      </c>
      <c r="Q2158" t="s">
        <v>84</v>
      </c>
      <c r="R2158" t="s">
        <v>74</v>
      </c>
      <c r="S2158" t="str">
        <f t="shared" si="33"/>
        <v>Adult</v>
      </c>
    </row>
    <row r="2159" spans="1:19" x14ac:dyDescent="0.3">
      <c r="A2159">
        <v>2158</v>
      </c>
      <c r="B2159">
        <v>41</v>
      </c>
      <c r="C2159" t="s">
        <v>17</v>
      </c>
      <c r="D2159" t="s">
        <v>64</v>
      </c>
      <c r="E2159" t="s">
        <v>65</v>
      </c>
      <c r="F2159">
        <v>68</v>
      </c>
      <c r="G2159" t="s">
        <v>89</v>
      </c>
      <c r="H2159" t="s">
        <v>21</v>
      </c>
      <c r="I2159" t="s">
        <v>46</v>
      </c>
      <c r="J2159" t="s">
        <v>23</v>
      </c>
      <c r="K2159">
        <v>4</v>
      </c>
      <c r="L2159" t="s">
        <v>150</v>
      </c>
      <c r="M2159" t="s">
        <v>43</v>
      </c>
      <c r="N2159" t="s">
        <v>150</v>
      </c>
      <c r="O2159" t="s">
        <v>150</v>
      </c>
      <c r="P2159">
        <v>41</v>
      </c>
      <c r="Q2159" t="s">
        <v>26</v>
      </c>
      <c r="R2159" t="s">
        <v>27</v>
      </c>
      <c r="S2159" t="str">
        <f t="shared" si="33"/>
        <v>Adult</v>
      </c>
    </row>
    <row r="2160" spans="1:19" x14ac:dyDescent="0.3">
      <c r="A2160">
        <v>2159</v>
      </c>
      <c r="B2160">
        <v>19</v>
      </c>
      <c r="C2160" t="s">
        <v>17</v>
      </c>
      <c r="D2160" t="s">
        <v>141</v>
      </c>
      <c r="E2160" t="s">
        <v>65</v>
      </c>
      <c r="F2160">
        <v>84</v>
      </c>
      <c r="G2160" t="s">
        <v>33</v>
      </c>
      <c r="H2160" t="s">
        <v>90</v>
      </c>
      <c r="I2160" t="s">
        <v>76</v>
      </c>
      <c r="J2160" t="s">
        <v>35</v>
      </c>
      <c r="K2160">
        <v>4.5999999999999996</v>
      </c>
      <c r="L2160" t="s">
        <v>150</v>
      </c>
      <c r="M2160" t="s">
        <v>52</v>
      </c>
      <c r="N2160" t="s">
        <v>150</v>
      </c>
      <c r="O2160" t="s">
        <v>150</v>
      </c>
      <c r="P2160">
        <v>9</v>
      </c>
      <c r="Q2160" t="s">
        <v>73</v>
      </c>
      <c r="R2160" t="s">
        <v>27</v>
      </c>
      <c r="S2160" t="str">
        <f t="shared" si="33"/>
        <v>Teenager</v>
      </c>
    </row>
    <row r="2161" spans="1:19" x14ac:dyDescent="0.3">
      <c r="A2161">
        <v>2160</v>
      </c>
      <c r="B2161">
        <v>18</v>
      </c>
      <c r="C2161" t="s">
        <v>17</v>
      </c>
      <c r="D2161" t="s">
        <v>53</v>
      </c>
      <c r="E2161" t="s">
        <v>19</v>
      </c>
      <c r="F2161">
        <v>58</v>
      </c>
      <c r="G2161" t="s">
        <v>58</v>
      </c>
      <c r="H2161" t="s">
        <v>42</v>
      </c>
      <c r="I2161" t="s">
        <v>98</v>
      </c>
      <c r="J2161" t="s">
        <v>55</v>
      </c>
      <c r="K2161">
        <v>3</v>
      </c>
      <c r="L2161" t="s">
        <v>150</v>
      </c>
      <c r="M2161" t="s">
        <v>36</v>
      </c>
      <c r="N2161" t="s">
        <v>150</v>
      </c>
      <c r="O2161" t="s">
        <v>150</v>
      </c>
      <c r="P2161">
        <v>34</v>
      </c>
      <c r="Q2161" t="s">
        <v>31</v>
      </c>
      <c r="R2161" t="s">
        <v>47</v>
      </c>
      <c r="S2161" t="str">
        <f t="shared" si="33"/>
        <v>Teenager</v>
      </c>
    </row>
    <row r="2162" spans="1:19" x14ac:dyDescent="0.3">
      <c r="A2162">
        <v>2161</v>
      </c>
      <c r="B2162">
        <v>45</v>
      </c>
      <c r="C2162" t="s">
        <v>17</v>
      </c>
      <c r="D2162" t="s">
        <v>18</v>
      </c>
      <c r="E2162" t="s">
        <v>19</v>
      </c>
      <c r="F2162">
        <v>92</v>
      </c>
      <c r="G2162" t="s">
        <v>62</v>
      </c>
      <c r="H2162" t="s">
        <v>21</v>
      </c>
      <c r="I2162" t="s">
        <v>59</v>
      </c>
      <c r="J2162" t="s">
        <v>23</v>
      </c>
      <c r="K2162">
        <v>3.3</v>
      </c>
      <c r="L2162" t="s">
        <v>150</v>
      </c>
      <c r="M2162" t="s">
        <v>25</v>
      </c>
      <c r="N2162" t="s">
        <v>150</v>
      </c>
      <c r="O2162" t="s">
        <v>150</v>
      </c>
      <c r="P2162">
        <v>21</v>
      </c>
      <c r="Q2162" t="s">
        <v>44</v>
      </c>
      <c r="R2162" t="s">
        <v>47</v>
      </c>
      <c r="S2162" t="str">
        <f t="shared" si="33"/>
        <v>Adult</v>
      </c>
    </row>
    <row r="2163" spans="1:19" x14ac:dyDescent="0.3">
      <c r="A2163">
        <v>2162</v>
      </c>
      <c r="B2163">
        <v>23</v>
      </c>
      <c r="C2163" t="s">
        <v>17</v>
      </c>
      <c r="D2163" t="s">
        <v>79</v>
      </c>
      <c r="E2163" t="s">
        <v>19</v>
      </c>
      <c r="F2163">
        <v>69</v>
      </c>
      <c r="G2163" t="s">
        <v>147</v>
      </c>
      <c r="H2163" t="s">
        <v>34</v>
      </c>
      <c r="I2163" t="s">
        <v>98</v>
      </c>
      <c r="J2163" t="s">
        <v>51</v>
      </c>
      <c r="K2163">
        <v>3.8</v>
      </c>
      <c r="L2163" t="s">
        <v>150</v>
      </c>
      <c r="M2163" t="s">
        <v>25</v>
      </c>
      <c r="N2163" t="s">
        <v>150</v>
      </c>
      <c r="O2163" t="s">
        <v>150</v>
      </c>
      <c r="P2163">
        <v>5</v>
      </c>
      <c r="Q2163" t="s">
        <v>84</v>
      </c>
      <c r="R2163" t="s">
        <v>27</v>
      </c>
      <c r="S2163" t="str">
        <f t="shared" si="33"/>
        <v>Adult</v>
      </c>
    </row>
    <row r="2164" spans="1:19" x14ac:dyDescent="0.3">
      <c r="A2164">
        <v>2163</v>
      </c>
      <c r="B2164">
        <v>60</v>
      </c>
      <c r="C2164" t="s">
        <v>17</v>
      </c>
      <c r="D2164" t="s">
        <v>57</v>
      </c>
      <c r="E2164" t="s">
        <v>19</v>
      </c>
      <c r="F2164">
        <v>48</v>
      </c>
      <c r="G2164" t="s">
        <v>45</v>
      </c>
      <c r="H2164" t="s">
        <v>34</v>
      </c>
      <c r="I2164" t="s">
        <v>92</v>
      </c>
      <c r="J2164" t="s">
        <v>51</v>
      </c>
      <c r="K2164">
        <v>2.7</v>
      </c>
      <c r="L2164" t="s">
        <v>150</v>
      </c>
      <c r="M2164" t="s">
        <v>36</v>
      </c>
      <c r="N2164" t="s">
        <v>150</v>
      </c>
      <c r="O2164" t="s">
        <v>150</v>
      </c>
      <c r="P2164">
        <v>32</v>
      </c>
      <c r="Q2164" t="s">
        <v>44</v>
      </c>
      <c r="R2164" t="s">
        <v>38</v>
      </c>
      <c r="S2164" t="str">
        <f t="shared" si="33"/>
        <v>Senior</v>
      </c>
    </row>
    <row r="2165" spans="1:19" x14ac:dyDescent="0.3">
      <c r="A2165">
        <v>2164</v>
      </c>
      <c r="B2165">
        <v>52</v>
      </c>
      <c r="C2165" t="s">
        <v>17</v>
      </c>
      <c r="D2165" t="s">
        <v>69</v>
      </c>
      <c r="E2165" t="s">
        <v>40</v>
      </c>
      <c r="F2165">
        <v>60</v>
      </c>
      <c r="G2165" t="s">
        <v>82</v>
      </c>
      <c r="H2165" t="s">
        <v>21</v>
      </c>
      <c r="I2165" t="s">
        <v>22</v>
      </c>
      <c r="J2165" t="s">
        <v>35</v>
      </c>
      <c r="K2165">
        <v>4.5</v>
      </c>
      <c r="L2165" t="s">
        <v>150</v>
      </c>
      <c r="M2165" t="s">
        <v>25</v>
      </c>
      <c r="N2165" t="s">
        <v>150</v>
      </c>
      <c r="O2165" t="s">
        <v>150</v>
      </c>
      <c r="P2165">
        <v>44</v>
      </c>
      <c r="Q2165" t="s">
        <v>73</v>
      </c>
      <c r="R2165" t="s">
        <v>86</v>
      </c>
      <c r="S2165" t="str">
        <f t="shared" si="33"/>
        <v>Senior</v>
      </c>
    </row>
    <row r="2166" spans="1:19" x14ac:dyDescent="0.3">
      <c r="A2166">
        <v>2165</v>
      </c>
      <c r="B2166">
        <v>42</v>
      </c>
      <c r="C2166" t="s">
        <v>17</v>
      </c>
      <c r="D2166" t="s">
        <v>39</v>
      </c>
      <c r="E2166" t="s">
        <v>40</v>
      </c>
      <c r="F2166">
        <v>20</v>
      </c>
      <c r="G2166" t="s">
        <v>144</v>
      </c>
      <c r="H2166" t="s">
        <v>34</v>
      </c>
      <c r="I2166" t="s">
        <v>76</v>
      </c>
      <c r="J2166" t="s">
        <v>23</v>
      </c>
      <c r="K2166">
        <v>4.8</v>
      </c>
      <c r="L2166" t="s">
        <v>150</v>
      </c>
      <c r="M2166" t="s">
        <v>43</v>
      </c>
      <c r="N2166" t="s">
        <v>150</v>
      </c>
      <c r="O2166" t="s">
        <v>150</v>
      </c>
      <c r="P2166">
        <v>46</v>
      </c>
      <c r="Q2166" t="s">
        <v>44</v>
      </c>
      <c r="R2166" t="s">
        <v>74</v>
      </c>
      <c r="S2166" t="str">
        <f t="shared" si="33"/>
        <v>Adult</v>
      </c>
    </row>
    <row r="2167" spans="1:19" x14ac:dyDescent="0.3">
      <c r="A2167">
        <v>2166</v>
      </c>
      <c r="B2167">
        <v>29</v>
      </c>
      <c r="C2167" t="s">
        <v>17</v>
      </c>
      <c r="D2167" t="s">
        <v>93</v>
      </c>
      <c r="E2167" t="s">
        <v>19</v>
      </c>
      <c r="F2167">
        <v>55</v>
      </c>
      <c r="G2167" t="s">
        <v>133</v>
      </c>
      <c r="H2167" t="s">
        <v>42</v>
      </c>
      <c r="I2167" t="s">
        <v>46</v>
      </c>
      <c r="J2167" t="s">
        <v>51</v>
      </c>
      <c r="K2167">
        <v>4.2</v>
      </c>
      <c r="L2167" t="s">
        <v>150</v>
      </c>
      <c r="M2167" t="s">
        <v>25</v>
      </c>
      <c r="N2167" t="s">
        <v>150</v>
      </c>
      <c r="O2167" t="s">
        <v>150</v>
      </c>
      <c r="P2167">
        <v>42</v>
      </c>
      <c r="Q2167" t="s">
        <v>37</v>
      </c>
      <c r="R2167" t="s">
        <v>95</v>
      </c>
      <c r="S2167" t="str">
        <f t="shared" si="33"/>
        <v>Adult</v>
      </c>
    </row>
    <row r="2168" spans="1:19" x14ac:dyDescent="0.3">
      <c r="A2168">
        <v>2167</v>
      </c>
      <c r="B2168">
        <v>31</v>
      </c>
      <c r="C2168" t="s">
        <v>17</v>
      </c>
      <c r="D2168" t="s">
        <v>100</v>
      </c>
      <c r="E2168" t="s">
        <v>61</v>
      </c>
      <c r="F2168">
        <v>88</v>
      </c>
      <c r="G2168" t="s">
        <v>125</v>
      </c>
      <c r="H2168" t="s">
        <v>34</v>
      </c>
      <c r="I2168" t="s">
        <v>71</v>
      </c>
      <c r="J2168" t="s">
        <v>35</v>
      </c>
      <c r="K2168">
        <v>3.5</v>
      </c>
      <c r="L2168" t="s">
        <v>150</v>
      </c>
      <c r="M2168" t="s">
        <v>25</v>
      </c>
      <c r="N2168" t="s">
        <v>150</v>
      </c>
      <c r="O2168" t="s">
        <v>150</v>
      </c>
      <c r="P2168">
        <v>50</v>
      </c>
      <c r="Q2168" t="s">
        <v>37</v>
      </c>
      <c r="R2168" t="s">
        <v>74</v>
      </c>
      <c r="S2168" t="str">
        <f t="shared" si="33"/>
        <v>Adult</v>
      </c>
    </row>
    <row r="2169" spans="1:19" x14ac:dyDescent="0.3">
      <c r="A2169">
        <v>2168</v>
      </c>
      <c r="B2169">
        <v>30</v>
      </c>
      <c r="C2169" t="s">
        <v>17</v>
      </c>
      <c r="D2169" t="s">
        <v>85</v>
      </c>
      <c r="E2169" t="s">
        <v>19</v>
      </c>
      <c r="F2169">
        <v>48</v>
      </c>
      <c r="G2169" t="s">
        <v>121</v>
      </c>
      <c r="H2169" t="s">
        <v>21</v>
      </c>
      <c r="I2169" t="s">
        <v>94</v>
      </c>
      <c r="J2169" t="s">
        <v>23</v>
      </c>
      <c r="K2169">
        <v>4.9000000000000004</v>
      </c>
      <c r="L2169" t="s">
        <v>150</v>
      </c>
      <c r="M2169" t="s">
        <v>52</v>
      </c>
      <c r="N2169" t="s">
        <v>150</v>
      </c>
      <c r="O2169" t="s">
        <v>150</v>
      </c>
      <c r="P2169">
        <v>33</v>
      </c>
      <c r="Q2169" t="s">
        <v>26</v>
      </c>
      <c r="R2169" t="s">
        <v>27</v>
      </c>
      <c r="S2169" t="str">
        <f t="shared" si="33"/>
        <v>Adult</v>
      </c>
    </row>
    <row r="2170" spans="1:19" x14ac:dyDescent="0.3">
      <c r="A2170">
        <v>2169</v>
      </c>
      <c r="B2170">
        <v>23</v>
      </c>
      <c r="C2170" t="s">
        <v>17</v>
      </c>
      <c r="D2170" t="s">
        <v>64</v>
      </c>
      <c r="E2170" t="s">
        <v>65</v>
      </c>
      <c r="F2170">
        <v>74</v>
      </c>
      <c r="G2170" t="s">
        <v>137</v>
      </c>
      <c r="H2170" t="s">
        <v>42</v>
      </c>
      <c r="I2170" t="s">
        <v>116</v>
      </c>
      <c r="J2170" t="s">
        <v>35</v>
      </c>
      <c r="K2170">
        <v>4.0999999999999996</v>
      </c>
      <c r="L2170" t="s">
        <v>150</v>
      </c>
      <c r="M2170" t="s">
        <v>43</v>
      </c>
      <c r="N2170" t="s">
        <v>150</v>
      </c>
      <c r="O2170" t="s">
        <v>150</v>
      </c>
      <c r="P2170">
        <v>32</v>
      </c>
      <c r="Q2170" t="s">
        <v>31</v>
      </c>
      <c r="R2170" t="s">
        <v>56</v>
      </c>
      <c r="S2170" t="str">
        <f t="shared" si="33"/>
        <v>Adult</v>
      </c>
    </row>
    <row r="2171" spans="1:19" x14ac:dyDescent="0.3">
      <c r="A2171">
        <v>2170</v>
      </c>
      <c r="B2171">
        <v>31</v>
      </c>
      <c r="C2171" t="s">
        <v>17</v>
      </c>
      <c r="D2171" t="s">
        <v>60</v>
      </c>
      <c r="E2171" t="s">
        <v>61</v>
      </c>
      <c r="F2171">
        <v>42</v>
      </c>
      <c r="G2171" t="s">
        <v>101</v>
      </c>
      <c r="H2171" t="s">
        <v>42</v>
      </c>
      <c r="I2171" t="s">
        <v>108</v>
      </c>
      <c r="J2171" t="s">
        <v>55</v>
      </c>
      <c r="K2171">
        <v>2.9</v>
      </c>
      <c r="L2171" t="s">
        <v>150</v>
      </c>
      <c r="M2171" t="s">
        <v>43</v>
      </c>
      <c r="N2171" t="s">
        <v>150</v>
      </c>
      <c r="O2171" t="s">
        <v>150</v>
      </c>
      <c r="P2171">
        <v>32</v>
      </c>
      <c r="Q2171" t="s">
        <v>73</v>
      </c>
      <c r="R2171" t="s">
        <v>74</v>
      </c>
      <c r="S2171" t="str">
        <f t="shared" si="33"/>
        <v>Adult</v>
      </c>
    </row>
    <row r="2172" spans="1:19" x14ac:dyDescent="0.3">
      <c r="A2172">
        <v>2171</v>
      </c>
      <c r="B2172">
        <v>40</v>
      </c>
      <c r="C2172" t="s">
        <v>17</v>
      </c>
      <c r="D2172" t="s">
        <v>28</v>
      </c>
      <c r="E2172" t="s">
        <v>19</v>
      </c>
      <c r="F2172">
        <v>32</v>
      </c>
      <c r="G2172" t="s">
        <v>129</v>
      </c>
      <c r="H2172" t="s">
        <v>42</v>
      </c>
      <c r="I2172" t="s">
        <v>46</v>
      </c>
      <c r="J2172" t="s">
        <v>55</v>
      </c>
      <c r="K2172">
        <v>4</v>
      </c>
      <c r="L2172" t="s">
        <v>150</v>
      </c>
      <c r="M2172" t="s">
        <v>43</v>
      </c>
      <c r="N2172" t="s">
        <v>150</v>
      </c>
      <c r="O2172" t="s">
        <v>150</v>
      </c>
      <c r="P2172">
        <v>37</v>
      </c>
      <c r="Q2172" t="s">
        <v>26</v>
      </c>
      <c r="R2172" t="s">
        <v>95</v>
      </c>
      <c r="S2172" t="str">
        <f t="shared" si="33"/>
        <v>Adult</v>
      </c>
    </row>
    <row r="2173" spans="1:19" x14ac:dyDescent="0.3">
      <c r="A2173">
        <v>2172</v>
      </c>
      <c r="B2173">
        <v>39</v>
      </c>
      <c r="C2173" t="s">
        <v>17</v>
      </c>
      <c r="D2173" t="s">
        <v>57</v>
      </c>
      <c r="E2173" t="s">
        <v>19</v>
      </c>
      <c r="F2173">
        <v>98</v>
      </c>
      <c r="G2173" t="s">
        <v>66</v>
      </c>
      <c r="H2173" t="s">
        <v>42</v>
      </c>
      <c r="I2173" t="s">
        <v>132</v>
      </c>
      <c r="J2173" t="s">
        <v>51</v>
      </c>
      <c r="K2173">
        <v>4.5999999999999996</v>
      </c>
      <c r="L2173" t="s">
        <v>150</v>
      </c>
      <c r="M2173" t="s">
        <v>72</v>
      </c>
      <c r="N2173" t="s">
        <v>150</v>
      </c>
      <c r="O2173" t="s">
        <v>150</v>
      </c>
      <c r="P2173">
        <v>9</v>
      </c>
      <c r="Q2173" t="s">
        <v>31</v>
      </c>
      <c r="R2173" t="s">
        <v>27</v>
      </c>
      <c r="S2173" t="str">
        <f t="shared" si="33"/>
        <v>Adult</v>
      </c>
    </row>
    <row r="2174" spans="1:19" x14ac:dyDescent="0.3">
      <c r="A2174">
        <v>2173</v>
      </c>
      <c r="B2174">
        <v>28</v>
      </c>
      <c r="C2174" t="s">
        <v>17</v>
      </c>
      <c r="D2174" t="s">
        <v>85</v>
      </c>
      <c r="E2174" t="s">
        <v>19</v>
      </c>
      <c r="F2174">
        <v>89</v>
      </c>
      <c r="G2174" t="s">
        <v>41</v>
      </c>
      <c r="H2174" t="s">
        <v>34</v>
      </c>
      <c r="I2174" t="s">
        <v>91</v>
      </c>
      <c r="J2174" t="s">
        <v>55</v>
      </c>
      <c r="K2174">
        <v>2.8</v>
      </c>
      <c r="L2174" t="s">
        <v>150</v>
      </c>
      <c r="M2174" t="s">
        <v>72</v>
      </c>
      <c r="N2174" t="s">
        <v>150</v>
      </c>
      <c r="O2174" t="s">
        <v>150</v>
      </c>
      <c r="P2174">
        <v>6</v>
      </c>
      <c r="Q2174" t="s">
        <v>44</v>
      </c>
      <c r="R2174" t="s">
        <v>27</v>
      </c>
      <c r="S2174" t="str">
        <f t="shared" si="33"/>
        <v>Adult</v>
      </c>
    </row>
    <row r="2175" spans="1:19" x14ac:dyDescent="0.3">
      <c r="A2175">
        <v>2174</v>
      </c>
      <c r="B2175">
        <v>23</v>
      </c>
      <c r="C2175" t="s">
        <v>17</v>
      </c>
      <c r="D2175" t="s">
        <v>141</v>
      </c>
      <c r="E2175" t="s">
        <v>65</v>
      </c>
      <c r="F2175">
        <v>97</v>
      </c>
      <c r="G2175" t="s">
        <v>77</v>
      </c>
      <c r="H2175" t="s">
        <v>34</v>
      </c>
      <c r="I2175" t="s">
        <v>107</v>
      </c>
      <c r="J2175" t="s">
        <v>51</v>
      </c>
      <c r="K2175">
        <v>5</v>
      </c>
      <c r="L2175" t="s">
        <v>150</v>
      </c>
      <c r="M2175" t="s">
        <v>68</v>
      </c>
      <c r="N2175" t="s">
        <v>150</v>
      </c>
      <c r="O2175" t="s">
        <v>150</v>
      </c>
      <c r="P2175">
        <v>36</v>
      </c>
      <c r="Q2175" t="s">
        <v>26</v>
      </c>
      <c r="R2175" t="s">
        <v>56</v>
      </c>
      <c r="S2175" t="str">
        <f t="shared" si="33"/>
        <v>Adult</v>
      </c>
    </row>
    <row r="2176" spans="1:19" x14ac:dyDescent="0.3">
      <c r="A2176">
        <v>2175</v>
      </c>
      <c r="B2176">
        <v>42</v>
      </c>
      <c r="C2176" t="s">
        <v>17</v>
      </c>
      <c r="D2176" t="s">
        <v>130</v>
      </c>
      <c r="E2176" t="s">
        <v>65</v>
      </c>
      <c r="F2176">
        <v>49</v>
      </c>
      <c r="G2176" t="s">
        <v>110</v>
      </c>
      <c r="H2176" t="s">
        <v>34</v>
      </c>
      <c r="I2176" t="s">
        <v>76</v>
      </c>
      <c r="J2176" t="s">
        <v>35</v>
      </c>
      <c r="K2176">
        <v>2.9</v>
      </c>
      <c r="L2176" t="s">
        <v>150</v>
      </c>
      <c r="M2176" t="s">
        <v>72</v>
      </c>
      <c r="N2176" t="s">
        <v>150</v>
      </c>
      <c r="O2176" t="s">
        <v>150</v>
      </c>
      <c r="P2176">
        <v>1</v>
      </c>
      <c r="Q2176" t="s">
        <v>31</v>
      </c>
      <c r="R2176" t="s">
        <v>47</v>
      </c>
      <c r="S2176" t="str">
        <f t="shared" si="33"/>
        <v>Adult</v>
      </c>
    </row>
    <row r="2177" spans="1:19" x14ac:dyDescent="0.3">
      <c r="A2177">
        <v>2176</v>
      </c>
      <c r="B2177">
        <v>68</v>
      </c>
      <c r="C2177" t="s">
        <v>17</v>
      </c>
      <c r="D2177" t="s">
        <v>79</v>
      </c>
      <c r="E2177" t="s">
        <v>19</v>
      </c>
      <c r="F2177">
        <v>50</v>
      </c>
      <c r="G2177" t="s">
        <v>143</v>
      </c>
      <c r="H2177" t="s">
        <v>42</v>
      </c>
      <c r="I2177" t="s">
        <v>63</v>
      </c>
      <c r="J2177" t="s">
        <v>35</v>
      </c>
      <c r="K2177">
        <v>3.3</v>
      </c>
      <c r="L2177" t="s">
        <v>150</v>
      </c>
      <c r="M2177" t="s">
        <v>36</v>
      </c>
      <c r="N2177" t="s">
        <v>150</v>
      </c>
      <c r="O2177" t="s">
        <v>150</v>
      </c>
      <c r="P2177">
        <v>48</v>
      </c>
      <c r="Q2177" t="s">
        <v>37</v>
      </c>
      <c r="R2177" t="s">
        <v>27</v>
      </c>
      <c r="S2177" t="str">
        <f t="shared" si="33"/>
        <v>Senior</v>
      </c>
    </row>
    <row r="2178" spans="1:19" x14ac:dyDescent="0.3">
      <c r="A2178">
        <v>2177</v>
      </c>
      <c r="B2178">
        <v>24</v>
      </c>
      <c r="C2178" t="s">
        <v>17</v>
      </c>
      <c r="D2178" t="s">
        <v>131</v>
      </c>
      <c r="E2178" t="s">
        <v>65</v>
      </c>
      <c r="F2178">
        <v>91</v>
      </c>
      <c r="G2178" t="s">
        <v>127</v>
      </c>
      <c r="H2178" t="s">
        <v>34</v>
      </c>
      <c r="I2178" t="s">
        <v>106</v>
      </c>
      <c r="J2178" t="s">
        <v>23</v>
      </c>
      <c r="K2178">
        <v>3.4</v>
      </c>
      <c r="L2178" t="s">
        <v>150</v>
      </c>
      <c r="M2178" t="s">
        <v>68</v>
      </c>
      <c r="N2178" t="s">
        <v>150</v>
      </c>
      <c r="O2178" t="s">
        <v>150</v>
      </c>
      <c r="P2178">
        <v>44</v>
      </c>
      <c r="Q2178" t="s">
        <v>84</v>
      </c>
      <c r="R2178" t="s">
        <v>56</v>
      </c>
      <c r="S2178" t="str">
        <f t="shared" si="33"/>
        <v>Adult</v>
      </c>
    </row>
    <row r="2179" spans="1:19" x14ac:dyDescent="0.3">
      <c r="A2179">
        <v>2178</v>
      </c>
      <c r="B2179">
        <v>24</v>
      </c>
      <c r="C2179" t="s">
        <v>17</v>
      </c>
      <c r="D2179" t="s">
        <v>141</v>
      </c>
      <c r="E2179" t="s">
        <v>65</v>
      </c>
      <c r="F2179">
        <v>93</v>
      </c>
      <c r="G2179" t="s">
        <v>54</v>
      </c>
      <c r="H2179" t="s">
        <v>90</v>
      </c>
      <c r="I2179" t="s">
        <v>94</v>
      </c>
      <c r="J2179" t="s">
        <v>23</v>
      </c>
      <c r="K2179">
        <v>3</v>
      </c>
      <c r="L2179" t="s">
        <v>150</v>
      </c>
      <c r="M2179" t="s">
        <v>25</v>
      </c>
      <c r="N2179" t="s">
        <v>150</v>
      </c>
      <c r="O2179" t="s">
        <v>150</v>
      </c>
      <c r="P2179">
        <v>9</v>
      </c>
      <c r="Q2179" t="s">
        <v>44</v>
      </c>
      <c r="R2179" t="s">
        <v>74</v>
      </c>
      <c r="S2179" t="str">
        <f t="shared" ref="S2179:S2242" si="34">IF(B2179&gt;50,"Senior",IF(B2179&gt;=20,"Adult","Teenager"))</f>
        <v>Adult</v>
      </c>
    </row>
    <row r="2180" spans="1:19" x14ac:dyDescent="0.3">
      <c r="A2180">
        <v>2179</v>
      </c>
      <c r="B2180">
        <v>21</v>
      </c>
      <c r="C2180" t="s">
        <v>17</v>
      </c>
      <c r="D2180" t="s">
        <v>104</v>
      </c>
      <c r="E2180" t="s">
        <v>65</v>
      </c>
      <c r="F2180">
        <v>98</v>
      </c>
      <c r="G2180" t="s">
        <v>101</v>
      </c>
      <c r="H2180" t="s">
        <v>42</v>
      </c>
      <c r="I2180" t="s">
        <v>78</v>
      </c>
      <c r="J2180" t="s">
        <v>51</v>
      </c>
      <c r="K2180">
        <v>4.7</v>
      </c>
      <c r="L2180" t="s">
        <v>150</v>
      </c>
      <c r="M2180" t="s">
        <v>52</v>
      </c>
      <c r="N2180" t="s">
        <v>150</v>
      </c>
      <c r="O2180" t="s">
        <v>150</v>
      </c>
      <c r="P2180">
        <v>32</v>
      </c>
      <c r="Q2180" t="s">
        <v>26</v>
      </c>
      <c r="R2180" t="s">
        <v>47</v>
      </c>
      <c r="S2180" t="str">
        <f t="shared" si="34"/>
        <v>Adult</v>
      </c>
    </row>
    <row r="2181" spans="1:19" x14ac:dyDescent="0.3">
      <c r="A2181">
        <v>2180</v>
      </c>
      <c r="B2181">
        <v>49</v>
      </c>
      <c r="C2181" t="s">
        <v>17</v>
      </c>
      <c r="D2181" t="s">
        <v>123</v>
      </c>
      <c r="E2181" t="s">
        <v>19</v>
      </c>
      <c r="F2181">
        <v>82</v>
      </c>
      <c r="G2181" t="s">
        <v>77</v>
      </c>
      <c r="H2181" t="s">
        <v>21</v>
      </c>
      <c r="I2181" t="s">
        <v>91</v>
      </c>
      <c r="J2181" t="s">
        <v>55</v>
      </c>
      <c r="K2181">
        <v>2.9</v>
      </c>
      <c r="L2181" t="s">
        <v>150</v>
      </c>
      <c r="M2181" t="s">
        <v>43</v>
      </c>
      <c r="N2181" t="s">
        <v>150</v>
      </c>
      <c r="O2181" t="s">
        <v>150</v>
      </c>
      <c r="P2181">
        <v>14</v>
      </c>
      <c r="Q2181" t="s">
        <v>44</v>
      </c>
      <c r="R2181" t="s">
        <v>86</v>
      </c>
      <c r="S2181" t="str">
        <f t="shared" si="34"/>
        <v>Adult</v>
      </c>
    </row>
    <row r="2182" spans="1:19" x14ac:dyDescent="0.3">
      <c r="A2182">
        <v>2181</v>
      </c>
      <c r="B2182">
        <v>41</v>
      </c>
      <c r="C2182" t="s">
        <v>17</v>
      </c>
      <c r="D2182" t="s">
        <v>60</v>
      </c>
      <c r="E2182" t="s">
        <v>61</v>
      </c>
      <c r="F2182">
        <v>37</v>
      </c>
      <c r="G2182" t="s">
        <v>137</v>
      </c>
      <c r="H2182" t="s">
        <v>42</v>
      </c>
      <c r="I2182" t="s">
        <v>132</v>
      </c>
      <c r="J2182" t="s">
        <v>51</v>
      </c>
      <c r="K2182">
        <v>4.0999999999999996</v>
      </c>
      <c r="L2182" t="s">
        <v>150</v>
      </c>
      <c r="M2182" t="s">
        <v>72</v>
      </c>
      <c r="N2182" t="s">
        <v>150</v>
      </c>
      <c r="O2182" t="s">
        <v>150</v>
      </c>
      <c r="P2182">
        <v>43</v>
      </c>
      <c r="Q2182" t="s">
        <v>31</v>
      </c>
      <c r="R2182" t="s">
        <v>56</v>
      </c>
      <c r="S2182" t="str">
        <f t="shared" si="34"/>
        <v>Adult</v>
      </c>
    </row>
    <row r="2183" spans="1:19" x14ac:dyDescent="0.3">
      <c r="A2183">
        <v>2182</v>
      </c>
      <c r="B2183">
        <v>22</v>
      </c>
      <c r="C2183" t="s">
        <v>17</v>
      </c>
      <c r="D2183" t="s">
        <v>64</v>
      </c>
      <c r="E2183" t="s">
        <v>65</v>
      </c>
      <c r="F2183">
        <v>63</v>
      </c>
      <c r="G2183" t="s">
        <v>75</v>
      </c>
      <c r="H2183" t="s">
        <v>42</v>
      </c>
      <c r="I2183" t="s">
        <v>92</v>
      </c>
      <c r="J2183" t="s">
        <v>55</v>
      </c>
      <c r="K2183">
        <v>3.2</v>
      </c>
      <c r="L2183" t="s">
        <v>150</v>
      </c>
      <c r="M2183" t="s">
        <v>36</v>
      </c>
      <c r="N2183" t="s">
        <v>150</v>
      </c>
      <c r="O2183" t="s">
        <v>150</v>
      </c>
      <c r="P2183">
        <v>32</v>
      </c>
      <c r="Q2183" t="s">
        <v>73</v>
      </c>
      <c r="R2183" t="s">
        <v>74</v>
      </c>
      <c r="S2183" t="str">
        <f t="shared" si="34"/>
        <v>Adult</v>
      </c>
    </row>
    <row r="2184" spans="1:19" x14ac:dyDescent="0.3">
      <c r="A2184">
        <v>2183</v>
      </c>
      <c r="B2184">
        <v>42</v>
      </c>
      <c r="C2184" t="s">
        <v>17</v>
      </c>
      <c r="D2184" t="s">
        <v>18</v>
      </c>
      <c r="E2184" t="s">
        <v>19</v>
      </c>
      <c r="F2184">
        <v>99</v>
      </c>
      <c r="G2184" t="s">
        <v>128</v>
      </c>
      <c r="H2184" t="s">
        <v>42</v>
      </c>
      <c r="I2184" t="s">
        <v>30</v>
      </c>
      <c r="J2184" t="s">
        <v>23</v>
      </c>
      <c r="K2184">
        <v>2.7</v>
      </c>
      <c r="L2184" t="s">
        <v>150</v>
      </c>
      <c r="M2184" t="s">
        <v>72</v>
      </c>
      <c r="N2184" t="s">
        <v>150</v>
      </c>
      <c r="O2184" t="s">
        <v>150</v>
      </c>
      <c r="P2184">
        <v>26</v>
      </c>
      <c r="Q2184" t="s">
        <v>26</v>
      </c>
      <c r="R2184" t="s">
        <v>74</v>
      </c>
      <c r="S2184" t="str">
        <f t="shared" si="34"/>
        <v>Adult</v>
      </c>
    </row>
    <row r="2185" spans="1:19" x14ac:dyDescent="0.3">
      <c r="A2185">
        <v>2184</v>
      </c>
      <c r="B2185">
        <v>30</v>
      </c>
      <c r="C2185" t="s">
        <v>17</v>
      </c>
      <c r="D2185" t="s">
        <v>57</v>
      </c>
      <c r="E2185" t="s">
        <v>19</v>
      </c>
      <c r="F2185">
        <v>37</v>
      </c>
      <c r="G2185" t="s">
        <v>109</v>
      </c>
      <c r="H2185" t="s">
        <v>42</v>
      </c>
      <c r="I2185" t="s">
        <v>30</v>
      </c>
      <c r="J2185" t="s">
        <v>35</v>
      </c>
      <c r="K2185">
        <v>4.7</v>
      </c>
      <c r="L2185" t="s">
        <v>150</v>
      </c>
      <c r="M2185" t="s">
        <v>72</v>
      </c>
      <c r="N2185" t="s">
        <v>150</v>
      </c>
      <c r="O2185" t="s">
        <v>150</v>
      </c>
      <c r="P2185">
        <v>2</v>
      </c>
      <c r="Q2185" t="s">
        <v>31</v>
      </c>
      <c r="R2185" t="s">
        <v>86</v>
      </c>
      <c r="S2185" t="str">
        <f t="shared" si="34"/>
        <v>Adult</v>
      </c>
    </row>
    <row r="2186" spans="1:19" x14ac:dyDescent="0.3">
      <c r="A2186">
        <v>2185</v>
      </c>
      <c r="B2186">
        <v>38</v>
      </c>
      <c r="C2186" t="s">
        <v>17</v>
      </c>
      <c r="D2186" t="s">
        <v>69</v>
      </c>
      <c r="E2186" t="s">
        <v>40</v>
      </c>
      <c r="F2186">
        <v>34</v>
      </c>
      <c r="G2186" t="s">
        <v>105</v>
      </c>
      <c r="H2186" t="s">
        <v>34</v>
      </c>
      <c r="I2186" t="s">
        <v>78</v>
      </c>
      <c r="J2186" t="s">
        <v>35</v>
      </c>
      <c r="K2186">
        <v>3.2</v>
      </c>
      <c r="L2186" t="s">
        <v>150</v>
      </c>
      <c r="M2186" t="s">
        <v>36</v>
      </c>
      <c r="N2186" t="s">
        <v>150</v>
      </c>
      <c r="O2186" t="s">
        <v>150</v>
      </c>
      <c r="P2186">
        <v>16</v>
      </c>
      <c r="Q2186" t="s">
        <v>44</v>
      </c>
      <c r="R2186" t="s">
        <v>95</v>
      </c>
      <c r="S2186" t="str">
        <f t="shared" si="34"/>
        <v>Adult</v>
      </c>
    </row>
    <row r="2187" spans="1:19" x14ac:dyDescent="0.3">
      <c r="A2187">
        <v>2186</v>
      </c>
      <c r="B2187">
        <v>40</v>
      </c>
      <c r="C2187" t="s">
        <v>17</v>
      </c>
      <c r="D2187" t="s">
        <v>57</v>
      </c>
      <c r="E2187" t="s">
        <v>19</v>
      </c>
      <c r="F2187">
        <v>32</v>
      </c>
      <c r="G2187" t="s">
        <v>96</v>
      </c>
      <c r="H2187" t="s">
        <v>42</v>
      </c>
      <c r="I2187" t="s">
        <v>81</v>
      </c>
      <c r="J2187" t="s">
        <v>23</v>
      </c>
      <c r="K2187">
        <v>2.5</v>
      </c>
      <c r="L2187" t="s">
        <v>150</v>
      </c>
      <c r="M2187" t="s">
        <v>25</v>
      </c>
      <c r="N2187" t="s">
        <v>150</v>
      </c>
      <c r="O2187" t="s">
        <v>150</v>
      </c>
      <c r="P2187">
        <v>50</v>
      </c>
      <c r="Q2187" t="s">
        <v>84</v>
      </c>
      <c r="R2187" t="s">
        <v>95</v>
      </c>
      <c r="S2187" t="str">
        <f t="shared" si="34"/>
        <v>Adult</v>
      </c>
    </row>
    <row r="2188" spans="1:19" x14ac:dyDescent="0.3">
      <c r="A2188">
        <v>2187</v>
      </c>
      <c r="B2188">
        <v>55</v>
      </c>
      <c r="C2188" t="s">
        <v>17</v>
      </c>
      <c r="D2188" t="s">
        <v>39</v>
      </c>
      <c r="E2188" t="s">
        <v>40</v>
      </c>
      <c r="F2188">
        <v>23</v>
      </c>
      <c r="G2188" t="s">
        <v>128</v>
      </c>
      <c r="H2188" t="s">
        <v>90</v>
      </c>
      <c r="I2188" t="s">
        <v>83</v>
      </c>
      <c r="J2188" t="s">
        <v>23</v>
      </c>
      <c r="K2188">
        <v>4.3</v>
      </c>
      <c r="L2188" t="s">
        <v>150</v>
      </c>
      <c r="M2188" t="s">
        <v>43</v>
      </c>
      <c r="N2188" t="s">
        <v>150</v>
      </c>
      <c r="O2188" t="s">
        <v>150</v>
      </c>
      <c r="P2188">
        <v>6</v>
      </c>
      <c r="Q2188" t="s">
        <v>44</v>
      </c>
      <c r="R2188" t="s">
        <v>95</v>
      </c>
      <c r="S2188" t="str">
        <f t="shared" si="34"/>
        <v>Senior</v>
      </c>
    </row>
    <row r="2189" spans="1:19" x14ac:dyDescent="0.3">
      <c r="A2189">
        <v>2188</v>
      </c>
      <c r="B2189">
        <v>37</v>
      </c>
      <c r="C2189" t="s">
        <v>17</v>
      </c>
      <c r="D2189" t="s">
        <v>18</v>
      </c>
      <c r="E2189" t="s">
        <v>19</v>
      </c>
      <c r="F2189">
        <v>78</v>
      </c>
      <c r="G2189" t="s">
        <v>133</v>
      </c>
      <c r="H2189" t="s">
        <v>42</v>
      </c>
      <c r="I2189" t="s">
        <v>81</v>
      </c>
      <c r="J2189" t="s">
        <v>35</v>
      </c>
      <c r="K2189">
        <v>4.4000000000000004</v>
      </c>
      <c r="L2189" t="s">
        <v>150</v>
      </c>
      <c r="M2189" t="s">
        <v>36</v>
      </c>
      <c r="N2189" t="s">
        <v>150</v>
      </c>
      <c r="O2189" t="s">
        <v>150</v>
      </c>
      <c r="P2189">
        <v>20</v>
      </c>
      <c r="Q2189" t="s">
        <v>44</v>
      </c>
      <c r="R2189" t="s">
        <v>47</v>
      </c>
      <c r="S2189" t="str">
        <f t="shared" si="34"/>
        <v>Adult</v>
      </c>
    </row>
    <row r="2190" spans="1:19" x14ac:dyDescent="0.3">
      <c r="A2190">
        <v>2189</v>
      </c>
      <c r="B2190">
        <v>41</v>
      </c>
      <c r="C2190" t="s">
        <v>17</v>
      </c>
      <c r="D2190" t="s">
        <v>60</v>
      </c>
      <c r="E2190" t="s">
        <v>61</v>
      </c>
      <c r="F2190">
        <v>54</v>
      </c>
      <c r="G2190" t="s">
        <v>97</v>
      </c>
      <c r="H2190" t="s">
        <v>42</v>
      </c>
      <c r="I2190" t="s">
        <v>108</v>
      </c>
      <c r="J2190" t="s">
        <v>23</v>
      </c>
      <c r="K2190">
        <v>4.7</v>
      </c>
      <c r="L2190" t="s">
        <v>150</v>
      </c>
      <c r="M2190" t="s">
        <v>43</v>
      </c>
      <c r="N2190" t="s">
        <v>150</v>
      </c>
      <c r="O2190" t="s">
        <v>150</v>
      </c>
      <c r="P2190">
        <v>9</v>
      </c>
      <c r="Q2190" t="s">
        <v>37</v>
      </c>
      <c r="R2190" t="s">
        <v>38</v>
      </c>
      <c r="S2190" t="str">
        <f t="shared" si="34"/>
        <v>Adult</v>
      </c>
    </row>
    <row r="2191" spans="1:19" x14ac:dyDescent="0.3">
      <c r="A2191">
        <v>2190</v>
      </c>
      <c r="B2191">
        <v>38</v>
      </c>
      <c r="C2191" t="s">
        <v>17</v>
      </c>
      <c r="D2191" t="s">
        <v>18</v>
      </c>
      <c r="E2191" t="s">
        <v>19</v>
      </c>
      <c r="F2191">
        <v>94</v>
      </c>
      <c r="G2191" t="s">
        <v>148</v>
      </c>
      <c r="H2191" t="s">
        <v>90</v>
      </c>
      <c r="I2191" t="s">
        <v>108</v>
      </c>
      <c r="J2191" t="s">
        <v>55</v>
      </c>
      <c r="K2191">
        <v>4</v>
      </c>
      <c r="L2191" t="s">
        <v>150</v>
      </c>
      <c r="M2191" t="s">
        <v>25</v>
      </c>
      <c r="N2191" t="s">
        <v>150</v>
      </c>
      <c r="O2191" t="s">
        <v>150</v>
      </c>
      <c r="P2191">
        <v>47</v>
      </c>
      <c r="Q2191" t="s">
        <v>37</v>
      </c>
      <c r="R2191" t="s">
        <v>74</v>
      </c>
      <c r="S2191" t="str">
        <f t="shared" si="34"/>
        <v>Adult</v>
      </c>
    </row>
    <row r="2192" spans="1:19" x14ac:dyDescent="0.3">
      <c r="A2192">
        <v>2191</v>
      </c>
      <c r="B2192">
        <v>42</v>
      </c>
      <c r="C2192" t="s">
        <v>17</v>
      </c>
      <c r="D2192" t="s">
        <v>131</v>
      </c>
      <c r="E2192" t="s">
        <v>65</v>
      </c>
      <c r="F2192">
        <v>75</v>
      </c>
      <c r="G2192" t="s">
        <v>118</v>
      </c>
      <c r="H2192" t="s">
        <v>34</v>
      </c>
      <c r="I2192" t="s">
        <v>30</v>
      </c>
      <c r="J2192" t="s">
        <v>35</v>
      </c>
      <c r="K2192">
        <v>4.5999999999999996</v>
      </c>
      <c r="L2192" t="s">
        <v>150</v>
      </c>
      <c r="M2192" t="s">
        <v>25</v>
      </c>
      <c r="N2192" t="s">
        <v>150</v>
      </c>
      <c r="O2192" t="s">
        <v>150</v>
      </c>
      <c r="P2192">
        <v>33</v>
      </c>
      <c r="Q2192" t="s">
        <v>37</v>
      </c>
      <c r="R2192" t="s">
        <v>47</v>
      </c>
      <c r="S2192" t="str">
        <f t="shared" si="34"/>
        <v>Adult</v>
      </c>
    </row>
    <row r="2193" spans="1:19" x14ac:dyDescent="0.3">
      <c r="A2193">
        <v>2192</v>
      </c>
      <c r="B2193">
        <v>26</v>
      </c>
      <c r="C2193" t="s">
        <v>17</v>
      </c>
      <c r="D2193" t="s">
        <v>18</v>
      </c>
      <c r="E2193" t="s">
        <v>19</v>
      </c>
      <c r="F2193">
        <v>69</v>
      </c>
      <c r="G2193" t="s">
        <v>136</v>
      </c>
      <c r="H2193" t="s">
        <v>34</v>
      </c>
      <c r="I2193" t="s">
        <v>30</v>
      </c>
      <c r="J2193" t="s">
        <v>51</v>
      </c>
      <c r="K2193">
        <v>3.8</v>
      </c>
      <c r="L2193" t="s">
        <v>150</v>
      </c>
      <c r="M2193" t="s">
        <v>43</v>
      </c>
      <c r="N2193" t="s">
        <v>150</v>
      </c>
      <c r="O2193" t="s">
        <v>150</v>
      </c>
      <c r="P2193">
        <v>46</v>
      </c>
      <c r="Q2193" t="s">
        <v>31</v>
      </c>
      <c r="R2193" t="s">
        <v>74</v>
      </c>
      <c r="S2193" t="str">
        <f t="shared" si="34"/>
        <v>Adult</v>
      </c>
    </row>
    <row r="2194" spans="1:19" x14ac:dyDescent="0.3">
      <c r="A2194">
        <v>2193</v>
      </c>
      <c r="B2194">
        <v>41</v>
      </c>
      <c r="C2194" t="s">
        <v>17</v>
      </c>
      <c r="D2194" t="s">
        <v>117</v>
      </c>
      <c r="E2194" t="s">
        <v>65</v>
      </c>
      <c r="F2194">
        <v>35</v>
      </c>
      <c r="G2194" t="s">
        <v>139</v>
      </c>
      <c r="H2194" t="s">
        <v>21</v>
      </c>
      <c r="I2194" t="s">
        <v>132</v>
      </c>
      <c r="J2194" t="s">
        <v>23</v>
      </c>
      <c r="K2194">
        <v>3.2</v>
      </c>
      <c r="L2194" t="s">
        <v>150</v>
      </c>
      <c r="M2194" t="s">
        <v>43</v>
      </c>
      <c r="N2194" t="s">
        <v>150</v>
      </c>
      <c r="O2194" t="s">
        <v>150</v>
      </c>
      <c r="P2194">
        <v>9</v>
      </c>
      <c r="Q2194" t="s">
        <v>37</v>
      </c>
      <c r="R2194" t="s">
        <v>86</v>
      </c>
      <c r="S2194" t="str">
        <f t="shared" si="34"/>
        <v>Adult</v>
      </c>
    </row>
    <row r="2195" spans="1:19" x14ac:dyDescent="0.3">
      <c r="A2195">
        <v>2194</v>
      </c>
      <c r="B2195">
        <v>27</v>
      </c>
      <c r="C2195" t="s">
        <v>17</v>
      </c>
      <c r="D2195" t="s">
        <v>53</v>
      </c>
      <c r="E2195" t="s">
        <v>19</v>
      </c>
      <c r="F2195">
        <v>78</v>
      </c>
      <c r="G2195" t="s">
        <v>97</v>
      </c>
      <c r="H2195" t="s">
        <v>21</v>
      </c>
      <c r="I2195" t="s">
        <v>46</v>
      </c>
      <c r="J2195" t="s">
        <v>35</v>
      </c>
      <c r="K2195">
        <v>5</v>
      </c>
      <c r="L2195" t="s">
        <v>150</v>
      </c>
      <c r="M2195" t="s">
        <v>25</v>
      </c>
      <c r="N2195" t="s">
        <v>150</v>
      </c>
      <c r="O2195" t="s">
        <v>150</v>
      </c>
      <c r="P2195">
        <v>8</v>
      </c>
      <c r="Q2195" t="s">
        <v>44</v>
      </c>
      <c r="R2195" t="s">
        <v>86</v>
      </c>
      <c r="S2195" t="str">
        <f t="shared" si="34"/>
        <v>Adult</v>
      </c>
    </row>
    <row r="2196" spans="1:19" x14ac:dyDescent="0.3">
      <c r="A2196">
        <v>2195</v>
      </c>
      <c r="B2196">
        <v>61</v>
      </c>
      <c r="C2196" t="s">
        <v>17</v>
      </c>
      <c r="D2196" t="s">
        <v>123</v>
      </c>
      <c r="E2196" t="s">
        <v>19</v>
      </c>
      <c r="F2196">
        <v>29</v>
      </c>
      <c r="G2196" t="s">
        <v>20</v>
      </c>
      <c r="H2196" t="s">
        <v>42</v>
      </c>
      <c r="I2196" t="s">
        <v>63</v>
      </c>
      <c r="J2196" t="s">
        <v>51</v>
      </c>
      <c r="K2196">
        <v>3.5</v>
      </c>
      <c r="L2196" t="s">
        <v>150</v>
      </c>
      <c r="M2196" t="s">
        <v>52</v>
      </c>
      <c r="N2196" t="s">
        <v>150</v>
      </c>
      <c r="O2196" t="s">
        <v>150</v>
      </c>
      <c r="P2196">
        <v>48</v>
      </c>
      <c r="Q2196" t="s">
        <v>73</v>
      </c>
      <c r="R2196" t="s">
        <v>56</v>
      </c>
      <c r="S2196" t="str">
        <f t="shared" si="34"/>
        <v>Senior</v>
      </c>
    </row>
    <row r="2197" spans="1:19" x14ac:dyDescent="0.3">
      <c r="A2197">
        <v>2196</v>
      </c>
      <c r="B2197">
        <v>58</v>
      </c>
      <c r="C2197" t="s">
        <v>17</v>
      </c>
      <c r="D2197" t="s">
        <v>32</v>
      </c>
      <c r="E2197" t="s">
        <v>19</v>
      </c>
      <c r="F2197">
        <v>62</v>
      </c>
      <c r="G2197" t="s">
        <v>82</v>
      </c>
      <c r="H2197" t="s">
        <v>42</v>
      </c>
      <c r="I2197" t="s">
        <v>108</v>
      </c>
      <c r="J2197" t="s">
        <v>55</v>
      </c>
      <c r="K2197">
        <v>3.7</v>
      </c>
      <c r="L2197" t="s">
        <v>150</v>
      </c>
      <c r="M2197" t="s">
        <v>43</v>
      </c>
      <c r="N2197" t="s">
        <v>150</v>
      </c>
      <c r="O2197" t="s">
        <v>150</v>
      </c>
      <c r="P2197">
        <v>2</v>
      </c>
      <c r="Q2197" t="s">
        <v>31</v>
      </c>
      <c r="R2197" t="s">
        <v>86</v>
      </c>
      <c r="S2197" t="str">
        <f t="shared" si="34"/>
        <v>Senior</v>
      </c>
    </row>
    <row r="2198" spans="1:19" x14ac:dyDescent="0.3">
      <c r="A2198">
        <v>2197</v>
      </c>
      <c r="B2198">
        <v>25</v>
      </c>
      <c r="C2198" t="s">
        <v>17</v>
      </c>
      <c r="D2198" t="s">
        <v>79</v>
      </c>
      <c r="E2198" t="s">
        <v>19</v>
      </c>
      <c r="F2198">
        <v>58</v>
      </c>
      <c r="G2198" t="s">
        <v>127</v>
      </c>
      <c r="H2198" t="s">
        <v>42</v>
      </c>
      <c r="I2198" t="s">
        <v>22</v>
      </c>
      <c r="J2198" t="s">
        <v>35</v>
      </c>
      <c r="K2198">
        <v>4.8</v>
      </c>
      <c r="L2198" t="s">
        <v>150</v>
      </c>
      <c r="M2198" t="s">
        <v>43</v>
      </c>
      <c r="N2198" t="s">
        <v>150</v>
      </c>
      <c r="O2198" t="s">
        <v>150</v>
      </c>
      <c r="P2198">
        <v>31</v>
      </c>
      <c r="Q2198" t="s">
        <v>44</v>
      </c>
      <c r="R2198" t="s">
        <v>38</v>
      </c>
      <c r="S2198" t="str">
        <f t="shared" si="34"/>
        <v>Adult</v>
      </c>
    </row>
    <row r="2199" spans="1:19" x14ac:dyDescent="0.3">
      <c r="A2199">
        <v>2198</v>
      </c>
      <c r="B2199">
        <v>33</v>
      </c>
      <c r="C2199" t="s">
        <v>17</v>
      </c>
      <c r="D2199" t="s">
        <v>135</v>
      </c>
      <c r="E2199" t="s">
        <v>40</v>
      </c>
      <c r="F2199">
        <v>88</v>
      </c>
      <c r="G2199" t="s">
        <v>136</v>
      </c>
      <c r="H2199" t="s">
        <v>42</v>
      </c>
      <c r="I2199" t="s">
        <v>124</v>
      </c>
      <c r="J2199" t="s">
        <v>51</v>
      </c>
      <c r="K2199">
        <v>3.7</v>
      </c>
      <c r="L2199" t="s">
        <v>150</v>
      </c>
      <c r="M2199" t="s">
        <v>68</v>
      </c>
      <c r="N2199" t="s">
        <v>150</v>
      </c>
      <c r="O2199" t="s">
        <v>150</v>
      </c>
      <c r="P2199">
        <v>40</v>
      </c>
      <c r="Q2199" t="s">
        <v>26</v>
      </c>
      <c r="R2199" t="s">
        <v>86</v>
      </c>
      <c r="S2199" t="str">
        <f t="shared" si="34"/>
        <v>Adult</v>
      </c>
    </row>
    <row r="2200" spans="1:19" x14ac:dyDescent="0.3">
      <c r="A2200">
        <v>2199</v>
      </c>
      <c r="B2200">
        <v>57</v>
      </c>
      <c r="C2200" t="s">
        <v>17</v>
      </c>
      <c r="D2200" t="s">
        <v>117</v>
      </c>
      <c r="E2200" t="s">
        <v>65</v>
      </c>
      <c r="F2200">
        <v>80</v>
      </c>
      <c r="G2200" t="s">
        <v>82</v>
      </c>
      <c r="H2200" t="s">
        <v>21</v>
      </c>
      <c r="I2200" t="s">
        <v>46</v>
      </c>
      <c r="J2200" t="s">
        <v>51</v>
      </c>
      <c r="K2200">
        <v>3.5</v>
      </c>
      <c r="L2200" t="s">
        <v>150</v>
      </c>
      <c r="M2200" t="s">
        <v>36</v>
      </c>
      <c r="N2200" t="s">
        <v>150</v>
      </c>
      <c r="O2200" t="s">
        <v>150</v>
      </c>
      <c r="P2200">
        <v>35</v>
      </c>
      <c r="Q2200" t="s">
        <v>26</v>
      </c>
      <c r="R2200" t="s">
        <v>86</v>
      </c>
      <c r="S2200" t="str">
        <f t="shared" si="34"/>
        <v>Senior</v>
      </c>
    </row>
    <row r="2201" spans="1:19" x14ac:dyDescent="0.3">
      <c r="A2201">
        <v>2200</v>
      </c>
      <c r="B2201">
        <v>39</v>
      </c>
      <c r="C2201" t="s">
        <v>17</v>
      </c>
      <c r="D2201" t="s">
        <v>117</v>
      </c>
      <c r="E2201" t="s">
        <v>65</v>
      </c>
      <c r="F2201">
        <v>47</v>
      </c>
      <c r="G2201" t="s">
        <v>96</v>
      </c>
      <c r="H2201" t="s">
        <v>42</v>
      </c>
      <c r="I2201" t="s">
        <v>30</v>
      </c>
      <c r="J2201" t="s">
        <v>51</v>
      </c>
      <c r="K2201">
        <v>4.9000000000000004</v>
      </c>
      <c r="L2201" t="s">
        <v>150</v>
      </c>
      <c r="M2201" t="s">
        <v>72</v>
      </c>
      <c r="N2201" t="s">
        <v>150</v>
      </c>
      <c r="O2201" t="s">
        <v>150</v>
      </c>
      <c r="P2201">
        <v>40</v>
      </c>
      <c r="Q2201" t="s">
        <v>84</v>
      </c>
      <c r="R2201" t="s">
        <v>86</v>
      </c>
      <c r="S2201" t="str">
        <f t="shared" si="34"/>
        <v>Adult</v>
      </c>
    </row>
    <row r="2202" spans="1:19" x14ac:dyDescent="0.3">
      <c r="A2202">
        <v>2201</v>
      </c>
      <c r="B2202">
        <v>60</v>
      </c>
      <c r="C2202" t="s">
        <v>17</v>
      </c>
      <c r="D2202" t="s">
        <v>141</v>
      </c>
      <c r="E2202" t="s">
        <v>65</v>
      </c>
      <c r="F2202">
        <v>51</v>
      </c>
      <c r="G2202" t="s">
        <v>49</v>
      </c>
      <c r="H2202" t="s">
        <v>21</v>
      </c>
      <c r="I2202" t="s">
        <v>59</v>
      </c>
      <c r="J2202" t="s">
        <v>51</v>
      </c>
      <c r="K2202">
        <v>4.7</v>
      </c>
      <c r="L2202" t="s">
        <v>150</v>
      </c>
      <c r="M2202" t="s">
        <v>43</v>
      </c>
      <c r="N2202" t="s">
        <v>150</v>
      </c>
      <c r="O2202" t="s">
        <v>150</v>
      </c>
      <c r="P2202">
        <v>27</v>
      </c>
      <c r="Q2202" t="s">
        <v>84</v>
      </c>
      <c r="R2202" t="s">
        <v>95</v>
      </c>
      <c r="S2202" t="str">
        <f t="shared" si="34"/>
        <v>Senior</v>
      </c>
    </row>
    <row r="2203" spans="1:19" x14ac:dyDescent="0.3">
      <c r="A2203">
        <v>2202</v>
      </c>
      <c r="B2203">
        <v>39</v>
      </c>
      <c r="C2203" t="s">
        <v>17</v>
      </c>
      <c r="D2203" t="s">
        <v>93</v>
      </c>
      <c r="E2203" t="s">
        <v>19</v>
      </c>
      <c r="F2203">
        <v>25</v>
      </c>
      <c r="G2203" t="s">
        <v>121</v>
      </c>
      <c r="H2203" t="s">
        <v>21</v>
      </c>
      <c r="I2203" t="s">
        <v>98</v>
      </c>
      <c r="J2203" t="s">
        <v>35</v>
      </c>
      <c r="K2203">
        <v>4.9000000000000004</v>
      </c>
      <c r="L2203" t="s">
        <v>150</v>
      </c>
      <c r="M2203" t="s">
        <v>68</v>
      </c>
      <c r="N2203" t="s">
        <v>150</v>
      </c>
      <c r="O2203" t="s">
        <v>150</v>
      </c>
      <c r="P2203">
        <v>10</v>
      </c>
      <c r="Q2203" t="s">
        <v>26</v>
      </c>
      <c r="R2203" t="s">
        <v>47</v>
      </c>
      <c r="S2203" t="str">
        <f t="shared" si="34"/>
        <v>Adult</v>
      </c>
    </row>
    <row r="2204" spans="1:19" x14ac:dyDescent="0.3">
      <c r="A2204">
        <v>2203</v>
      </c>
      <c r="B2204">
        <v>42</v>
      </c>
      <c r="C2204" t="s">
        <v>17</v>
      </c>
      <c r="D2204" t="s">
        <v>79</v>
      </c>
      <c r="E2204" t="s">
        <v>19</v>
      </c>
      <c r="F2204">
        <v>36</v>
      </c>
      <c r="G2204" t="s">
        <v>88</v>
      </c>
      <c r="H2204" t="s">
        <v>42</v>
      </c>
      <c r="I2204" t="s">
        <v>106</v>
      </c>
      <c r="J2204" t="s">
        <v>51</v>
      </c>
      <c r="K2204">
        <v>4.3</v>
      </c>
      <c r="L2204" t="s">
        <v>150</v>
      </c>
      <c r="M2204" t="s">
        <v>43</v>
      </c>
      <c r="N2204" t="s">
        <v>150</v>
      </c>
      <c r="O2204" t="s">
        <v>150</v>
      </c>
      <c r="P2204">
        <v>23</v>
      </c>
      <c r="Q2204" t="s">
        <v>37</v>
      </c>
      <c r="R2204" t="s">
        <v>38</v>
      </c>
      <c r="S2204" t="str">
        <f t="shared" si="34"/>
        <v>Adult</v>
      </c>
    </row>
    <row r="2205" spans="1:19" x14ac:dyDescent="0.3">
      <c r="A2205">
        <v>2204</v>
      </c>
      <c r="B2205">
        <v>53</v>
      </c>
      <c r="C2205" t="s">
        <v>17</v>
      </c>
      <c r="D2205" t="s">
        <v>79</v>
      </c>
      <c r="E2205" t="s">
        <v>19</v>
      </c>
      <c r="F2205">
        <v>79</v>
      </c>
      <c r="G2205" t="s">
        <v>41</v>
      </c>
      <c r="H2205" t="s">
        <v>42</v>
      </c>
      <c r="I2205" t="s">
        <v>124</v>
      </c>
      <c r="J2205" t="s">
        <v>23</v>
      </c>
      <c r="K2205">
        <v>3.1</v>
      </c>
      <c r="L2205" t="s">
        <v>150</v>
      </c>
      <c r="M2205" t="s">
        <v>36</v>
      </c>
      <c r="N2205" t="s">
        <v>150</v>
      </c>
      <c r="O2205" t="s">
        <v>150</v>
      </c>
      <c r="P2205">
        <v>32</v>
      </c>
      <c r="Q2205" t="s">
        <v>31</v>
      </c>
      <c r="R2205" t="s">
        <v>56</v>
      </c>
      <c r="S2205" t="str">
        <f t="shared" si="34"/>
        <v>Senior</v>
      </c>
    </row>
    <row r="2206" spans="1:19" x14ac:dyDescent="0.3">
      <c r="A2206">
        <v>2205</v>
      </c>
      <c r="B2206">
        <v>20</v>
      </c>
      <c r="C2206" t="s">
        <v>17</v>
      </c>
      <c r="D2206" t="s">
        <v>32</v>
      </c>
      <c r="E2206" t="s">
        <v>19</v>
      </c>
      <c r="F2206">
        <v>41</v>
      </c>
      <c r="G2206" t="s">
        <v>45</v>
      </c>
      <c r="H2206" t="s">
        <v>34</v>
      </c>
      <c r="I2206" t="s">
        <v>91</v>
      </c>
      <c r="J2206" t="s">
        <v>23</v>
      </c>
      <c r="K2206">
        <v>3.4</v>
      </c>
      <c r="L2206" t="s">
        <v>150</v>
      </c>
      <c r="M2206" t="s">
        <v>68</v>
      </c>
      <c r="N2206" t="s">
        <v>150</v>
      </c>
      <c r="O2206" t="s">
        <v>150</v>
      </c>
      <c r="P2206">
        <v>6</v>
      </c>
      <c r="Q2206" t="s">
        <v>84</v>
      </c>
      <c r="R2206" t="s">
        <v>86</v>
      </c>
      <c r="S2206" t="str">
        <f t="shared" si="34"/>
        <v>Adult</v>
      </c>
    </row>
    <row r="2207" spans="1:19" x14ac:dyDescent="0.3">
      <c r="A2207">
        <v>2206</v>
      </c>
      <c r="B2207">
        <v>46</v>
      </c>
      <c r="C2207" t="s">
        <v>17</v>
      </c>
      <c r="D2207" t="s">
        <v>28</v>
      </c>
      <c r="E2207" t="s">
        <v>19</v>
      </c>
      <c r="F2207">
        <v>68</v>
      </c>
      <c r="G2207" t="s">
        <v>112</v>
      </c>
      <c r="H2207" t="s">
        <v>90</v>
      </c>
      <c r="I2207" t="s">
        <v>106</v>
      </c>
      <c r="J2207" t="s">
        <v>55</v>
      </c>
      <c r="K2207">
        <v>2.7</v>
      </c>
      <c r="L2207" t="s">
        <v>150</v>
      </c>
      <c r="M2207" t="s">
        <v>25</v>
      </c>
      <c r="N2207" t="s">
        <v>150</v>
      </c>
      <c r="O2207" t="s">
        <v>150</v>
      </c>
      <c r="P2207">
        <v>27</v>
      </c>
      <c r="Q2207" t="s">
        <v>44</v>
      </c>
      <c r="R2207" t="s">
        <v>38</v>
      </c>
      <c r="S2207" t="str">
        <f t="shared" si="34"/>
        <v>Adult</v>
      </c>
    </row>
    <row r="2208" spans="1:19" x14ac:dyDescent="0.3">
      <c r="A2208">
        <v>2207</v>
      </c>
      <c r="B2208">
        <v>46</v>
      </c>
      <c r="C2208" t="s">
        <v>17</v>
      </c>
      <c r="D2208" t="s">
        <v>39</v>
      </c>
      <c r="E2208" t="s">
        <v>40</v>
      </c>
      <c r="F2208">
        <v>51</v>
      </c>
      <c r="G2208" t="s">
        <v>113</v>
      </c>
      <c r="H2208" t="s">
        <v>21</v>
      </c>
      <c r="I2208" t="s">
        <v>94</v>
      </c>
      <c r="J2208" t="s">
        <v>35</v>
      </c>
      <c r="K2208">
        <v>2.6</v>
      </c>
      <c r="L2208" t="s">
        <v>150</v>
      </c>
      <c r="M2208" t="s">
        <v>72</v>
      </c>
      <c r="N2208" t="s">
        <v>150</v>
      </c>
      <c r="O2208" t="s">
        <v>150</v>
      </c>
      <c r="P2208">
        <v>25</v>
      </c>
      <c r="Q2208" t="s">
        <v>73</v>
      </c>
      <c r="R2208" t="s">
        <v>27</v>
      </c>
      <c r="S2208" t="str">
        <f t="shared" si="34"/>
        <v>Adult</v>
      </c>
    </row>
    <row r="2209" spans="1:19" x14ac:dyDescent="0.3">
      <c r="A2209">
        <v>2208</v>
      </c>
      <c r="B2209">
        <v>69</v>
      </c>
      <c r="C2209" t="s">
        <v>17</v>
      </c>
      <c r="D2209" t="s">
        <v>64</v>
      </c>
      <c r="E2209" t="s">
        <v>65</v>
      </c>
      <c r="F2209">
        <v>38</v>
      </c>
      <c r="G2209" t="s">
        <v>128</v>
      </c>
      <c r="H2209" t="s">
        <v>42</v>
      </c>
      <c r="I2209" t="s">
        <v>22</v>
      </c>
      <c r="J2209" t="s">
        <v>55</v>
      </c>
      <c r="K2209">
        <v>2.9</v>
      </c>
      <c r="L2209" t="s">
        <v>150</v>
      </c>
      <c r="M2209" t="s">
        <v>43</v>
      </c>
      <c r="N2209" t="s">
        <v>150</v>
      </c>
      <c r="O2209" t="s">
        <v>150</v>
      </c>
      <c r="P2209">
        <v>11</v>
      </c>
      <c r="Q2209" t="s">
        <v>37</v>
      </c>
      <c r="R2209" t="s">
        <v>47</v>
      </c>
      <c r="S2209" t="str">
        <f t="shared" si="34"/>
        <v>Senior</v>
      </c>
    </row>
    <row r="2210" spans="1:19" x14ac:dyDescent="0.3">
      <c r="A2210">
        <v>2209</v>
      </c>
      <c r="B2210">
        <v>28</v>
      </c>
      <c r="C2210" t="s">
        <v>17</v>
      </c>
      <c r="D2210" t="s">
        <v>117</v>
      </c>
      <c r="E2210" t="s">
        <v>65</v>
      </c>
      <c r="F2210">
        <v>46</v>
      </c>
      <c r="G2210" t="s">
        <v>110</v>
      </c>
      <c r="H2210" t="s">
        <v>90</v>
      </c>
      <c r="I2210" t="s">
        <v>81</v>
      </c>
      <c r="J2210" t="s">
        <v>51</v>
      </c>
      <c r="K2210">
        <v>2.7</v>
      </c>
      <c r="L2210" t="s">
        <v>150</v>
      </c>
      <c r="M2210" t="s">
        <v>68</v>
      </c>
      <c r="N2210" t="s">
        <v>150</v>
      </c>
      <c r="O2210" t="s">
        <v>150</v>
      </c>
      <c r="P2210">
        <v>23</v>
      </c>
      <c r="Q2210" t="s">
        <v>44</v>
      </c>
      <c r="R2210" t="s">
        <v>86</v>
      </c>
      <c r="S2210" t="str">
        <f t="shared" si="34"/>
        <v>Adult</v>
      </c>
    </row>
    <row r="2211" spans="1:19" x14ac:dyDescent="0.3">
      <c r="A2211">
        <v>2210</v>
      </c>
      <c r="B2211">
        <v>42</v>
      </c>
      <c r="C2211" t="s">
        <v>17</v>
      </c>
      <c r="D2211" t="s">
        <v>39</v>
      </c>
      <c r="E2211" t="s">
        <v>40</v>
      </c>
      <c r="F2211">
        <v>20</v>
      </c>
      <c r="G2211" t="s">
        <v>138</v>
      </c>
      <c r="H2211" t="s">
        <v>90</v>
      </c>
      <c r="I2211" t="s">
        <v>116</v>
      </c>
      <c r="J2211" t="s">
        <v>51</v>
      </c>
      <c r="K2211">
        <v>4.5</v>
      </c>
      <c r="L2211" t="s">
        <v>150</v>
      </c>
      <c r="M2211" t="s">
        <v>68</v>
      </c>
      <c r="N2211" t="s">
        <v>150</v>
      </c>
      <c r="O2211" t="s">
        <v>150</v>
      </c>
      <c r="P2211">
        <v>44</v>
      </c>
      <c r="Q2211" t="s">
        <v>73</v>
      </c>
      <c r="R2211" t="s">
        <v>56</v>
      </c>
      <c r="S2211" t="str">
        <f t="shared" si="34"/>
        <v>Adult</v>
      </c>
    </row>
    <row r="2212" spans="1:19" x14ac:dyDescent="0.3">
      <c r="A2212">
        <v>2211</v>
      </c>
      <c r="B2212">
        <v>30</v>
      </c>
      <c r="C2212" t="s">
        <v>17</v>
      </c>
      <c r="D2212" t="s">
        <v>87</v>
      </c>
      <c r="E2212" t="s">
        <v>65</v>
      </c>
      <c r="F2212">
        <v>25</v>
      </c>
      <c r="G2212" t="s">
        <v>139</v>
      </c>
      <c r="H2212" t="s">
        <v>42</v>
      </c>
      <c r="I2212" t="s">
        <v>119</v>
      </c>
      <c r="J2212" t="s">
        <v>51</v>
      </c>
      <c r="K2212">
        <v>3.1</v>
      </c>
      <c r="L2212" t="s">
        <v>150</v>
      </c>
      <c r="M2212" t="s">
        <v>72</v>
      </c>
      <c r="N2212" t="s">
        <v>150</v>
      </c>
      <c r="O2212" t="s">
        <v>150</v>
      </c>
      <c r="P2212">
        <v>35</v>
      </c>
      <c r="Q2212" t="s">
        <v>44</v>
      </c>
      <c r="R2212" t="s">
        <v>27</v>
      </c>
      <c r="S2212" t="str">
        <f t="shared" si="34"/>
        <v>Adult</v>
      </c>
    </row>
    <row r="2213" spans="1:19" x14ac:dyDescent="0.3">
      <c r="A2213">
        <v>2212</v>
      </c>
      <c r="B2213">
        <v>50</v>
      </c>
      <c r="C2213" t="s">
        <v>17</v>
      </c>
      <c r="D2213" t="s">
        <v>28</v>
      </c>
      <c r="E2213" t="s">
        <v>19</v>
      </c>
      <c r="F2213">
        <v>89</v>
      </c>
      <c r="G2213" t="s">
        <v>29</v>
      </c>
      <c r="H2213" t="s">
        <v>21</v>
      </c>
      <c r="I2213" t="s">
        <v>71</v>
      </c>
      <c r="J2213" t="s">
        <v>23</v>
      </c>
      <c r="K2213">
        <v>3.2</v>
      </c>
      <c r="L2213" t="s">
        <v>150</v>
      </c>
      <c r="M2213" t="s">
        <v>36</v>
      </c>
      <c r="N2213" t="s">
        <v>150</v>
      </c>
      <c r="O2213" t="s">
        <v>150</v>
      </c>
      <c r="P2213">
        <v>45</v>
      </c>
      <c r="Q2213" t="s">
        <v>84</v>
      </c>
      <c r="R2213" t="s">
        <v>95</v>
      </c>
      <c r="S2213" t="str">
        <f t="shared" si="34"/>
        <v>Adult</v>
      </c>
    </row>
    <row r="2214" spans="1:19" x14ac:dyDescent="0.3">
      <c r="A2214">
        <v>2213</v>
      </c>
      <c r="B2214">
        <v>59</v>
      </c>
      <c r="C2214" t="s">
        <v>17</v>
      </c>
      <c r="D2214" t="s">
        <v>93</v>
      </c>
      <c r="E2214" t="s">
        <v>19</v>
      </c>
      <c r="F2214">
        <v>77</v>
      </c>
      <c r="G2214" t="s">
        <v>143</v>
      </c>
      <c r="H2214" t="s">
        <v>42</v>
      </c>
      <c r="I2214" t="s">
        <v>108</v>
      </c>
      <c r="J2214" t="s">
        <v>23</v>
      </c>
      <c r="K2214">
        <v>3.3</v>
      </c>
      <c r="L2214" t="s">
        <v>150</v>
      </c>
      <c r="M2214" t="s">
        <v>43</v>
      </c>
      <c r="N2214" t="s">
        <v>150</v>
      </c>
      <c r="O2214" t="s">
        <v>150</v>
      </c>
      <c r="P2214">
        <v>22</v>
      </c>
      <c r="Q2214" t="s">
        <v>73</v>
      </c>
      <c r="R2214" t="s">
        <v>56</v>
      </c>
      <c r="S2214" t="str">
        <f t="shared" si="34"/>
        <v>Senior</v>
      </c>
    </row>
    <row r="2215" spans="1:19" x14ac:dyDescent="0.3">
      <c r="A2215">
        <v>2214</v>
      </c>
      <c r="B2215">
        <v>54</v>
      </c>
      <c r="C2215" t="s">
        <v>17</v>
      </c>
      <c r="D2215" t="s">
        <v>122</v>
      </c>
      <c r="E2215" t="s">
        <v>65</v>
      </c>
      <c r="F2215">
        <v>94</v>
      </c>
      <c r="G2215" t="s">
        <v>75</v>
      </c>
      <c r="H2215" t="s">
        <v>42</v>
      </c>
      <c r="I2215" t="s">
        <v>30</v>
      </c>
      <c r="J2215" t="s">
        <v>55</v>
      </c>
      <c r="K2215">
        <v>2.9</v>
      </c>
      <c r="L2215" t="s">
        <v>150</v>
      </c>
      <c r="M2215" t="s">
        <v>25</v>
      </c>
      <c r="N2215" t="s">
        <v>150</v>
      </c>
      <c r="O2215" t="s">
        <v>150</v>
      </c>
      <c r="P2215">
        <v>18</v>
      </c>
      <c r="Q2215" t="s">
        <v>84</v>
      </c>
      <c r="R2215" t="s">
        <v>56</v>
      </c>
      <c r="S2215" t="str">
        <f t="shared" si="34"/>
        <v>Senior</v>
      </c>
    </row>
    <row r="2216" spans="1:19" x14ac:dyDescent="0.3">
      <c r="A2216">
        <v>2215</v>
      </c>
      <c r="B2216">
        <v>50</v>
      </c>
      <c r="C2216" t="s">
        <v>17</v>
      </c>
      <c r="D2216" t="s">
        <v>131</v>
      </c>
      <c r="E2216" t="s">
        <v>65</v>
      </c>
      <c r="F2216">
        <v>100</v>
      </c>
      <c r="G2216" t="s">
        <v>133</v>
      </c>
      <c r="H2216" t="s">
        <v>21</v>
      </c>
      <c r="I2216" t="s">
        <v>78</v>
      </c>
      <c r="J2216" t="s">
        <v>55</v>
      </c>
      <c r="K2216">
        <v>4.0999999999999996</v>
      </c>
      <c r="L2216" t="s">
        <v>150</v>
      </c>
      <c r="M2216" t="s">
        <v>52</v>
      </c>
      <c r="N2216" t="s">
        <v>150</v>
      </c>
      <c r="O2216" t="s">
        <v>150</v>
      </c>
      <c r="P2216">
        <v>20</v>
      </c>
      <c r="Q2216" t="s">
        <v>84</v>
      </c>
      <c r="R2216" t="s">
        <v>38</v>
      </c>
      <c r="S2216" t="str">
        <f t="shared" si="34"/>
        <v>Adult</v>
      </c>
    </row>
    <row r="2217" spans="1:19" x14ac:dyDescent="0.3">
      <c r="A2217">
        <v>2216</v>
      </c>
      <c r="B2217">
        <v>25</v>
      </c>
      <c r="C2217" t="s">
        <v>17</v>
      </c>
      <c r="D2217" t="s">
        <v>39</v>
      </c>
      <c r="E2217" t="s">
        <v>40</v>
      </c>
      <c r="F2217">
        <v>96</v>
      </c>
      <c r="G2217" t="s">
        <v>62</v>
      </c>
      <c r="H2217" t="s">
        <v>42</v>
      </c>
      <c r="I2217" t="s">
        <v>124</v>
      </c>
      <c r="J2217" t="s">
        <v>23</v>
      </c>
      <c r="K2217">
        <v>2.7</v>
      </c>
      <c r="L2217" t="s">
        <v>150</v>
      </c>
      <c r="M2217" t="s">
        <v>25</v>
      </c>
      <c r="N2217" t="s">
        <v>150</v>
      </c>
      <c r="O2217" t="s">
        <v>150</v>
      </c>
      <c r="P2217">
        <v>28</v>
      </c>
      <c r="Q2217" t="s">
        <v>37</v>
      </c>
      <c r="R2217" t="s">
        <v>27</v>
      </c>
      <c r="S2217" t="str">
        <f t="shared" si="34"/>
        <v>Adult</v>
      </c>
    </row>
    <row r="2218" spans="1:19" x14ac:dyDescent="0.3">
      <c r="A2218">
        <v>2217</v>
      </c>
      <c r="B2218">
        <v>41</v>
      </c>
      <c r="C2218" t="s">
        <v>17</v>
      </c>
      <c r="D2218" t="s">
        <v>93</v>
      </c>
      <c r="E2218" t="s">
        <v>19</v>
      </c>
      <c r="F2218">
        <v>36</v>
      </c>
      <c r="G2218" t="s">
        <v>127</v>
      </c>
      <c r="H2218" t="s">
        <v>90</v>
      </c>
      <c r="I2218" t="s">
        <v>63</v>
      </c>
      <c r="J2218" t="s">
        <v>23</v>
      </c>
      <c r="K2218">
        <v>4</v>
      </c>
      <c r="L2218" t="s">
        <v>150</v>
      </c>
      <c r="M2218" t="s">
        <v>72</v>
      </c>
      <c r="N2218" t="s">
        <v>150</v>
      </c>
      <c r="O2218" t="s">
        <v>150</v>
      </c>
      <c r="P2218">
        <v>15</v>
      </c>
      <c r="Q2218" t="s">
        <v>26</v>
      </c>
      <c r="R2218" t="s">
        <v>74</v>
      </c>
      <c r="S2218" t="str">
        <f t="shared" si="34"/>
        <v>Adult</v>
      </c>
    </row>
    <row r="2219" spans="1:19" x14ac:dyDescent="0.3">
      <c r="A2219">
        <v>2218</v>
      </c>
      <c r="B2219">
        <v>35</v>
      </c>
      <c r="C2219" t="s">
        <v>17</v>
      </c>
      <c r="D2219" t="s">
        <v>104</v>
      </c>
      <c r="E2219" t="s">
        <v>65</v>
      </c>
      <c r="F2219">
        <v>27</v>
      </c>
      <c r="G2219" t="s">
        <v>114</v>
      </c>
      <c r="H2219" t="s">
        <v>90</v>
      </c>
      <c r="I2219" t="s">
        <v>106</v>
      </c>
      <c r="J2219" t="s">
        <v>55</v>
      </c>
      <c r="K2219">
        <v>2.6</v>
      </c>
      <c r="L2219" t="s">
        <v>150</v>
      </c>
      <c r="M2219" t="s">
        <v>72</v>
      </c>
      <c r="N2219" t="s">
        <v>150</v>
      </c>
      <c r="O2219" t="s">
        <v>150</v>
      </c>
      <c r="P2219">
        <v>42</v>
      </c>
      <c r="Q2219" t="s">
        <v>73</v>
      </c>
      <c r="R2219" t="s">
        <v>27</v>
      </c>
      <c r="S2219" t="str">
        <f t="shared" si="34"/>
        <v>Adult</v>
      </c>
    </row>
    <row r="2220" spans="1:19" x14ac:dyDescent="0.3">
      <c r="A2220">
        <v>2219</v>
      </c>
      <c r="B2220">
        <v>67</v>
      </c>
      <c r="C2220" t="s">
        <v>17</v>
      </c>
      <c r="D2220" t="s">
        <v>87</v>
      </c>
      <c r="E2220" t="s">
        <v>65</v>
      </c>
      <c r="F2220">
        <v>67</v>
      </c>
      <c r="G2220" t="s">
        <v>133</v>
      </c>
      <c r="H2220" t="s">
        <v>42</v>
      </c>
      <c r="I2220" t="s">
        <v>134</v>
      </c>
      <c r="J2220" t="s">
        <v>23</v>
      </c>
      <c r="K2220">
        <v>3.5</v>
      </c>
      <c r="L2220" t="s">
        <v>150</v>
      </c>
      <c r="M2220" t="s">
        <v>72</v>
      </c>
      <c r="N2220" t="s">
        <v>150</v>
      </c>
      <c r="O2220" t="s">
        <v>150</v>
      </c>
      <c r="P2220">
        <v>20</v>
      </c>
      <c r="Q2220" t="s">
        <v>84</v>
      </c>
      <c r="R2220" t="s">
        <v>56</v>
      </c>
      <c r="S2220" t="str">
        <f t="shared" si="34"/>
        <v>Senior</v>
      </c>
    </row>
    <row r="2221" spans="1:19" x14ac:dyDescent="0.3">
      <c r="A2221">
        <v>2220</v>
      </c>
      <c r="B2221">
        <v>33</v>
      </c>
      <c r="C2221" t="s">
        <v>17</v>
      </c>
      <c r="D2221" t="s">
        <v>18</v>
      </c>
      <c r="E2221" t="s">
        <v>19</v>
      </c>
      <c r="F2221">
        <v>91</v>
      </c>
      <c r="G2221" t="s">
        <v>146</v>
      </c>
      <c r="H2221" t="s">
        <v>34</v>
      </c>
      <c r="I2221" t="s">
        <v>71</v>
      </c>
      <c r="J2221" t="s">
        <v>55</v>
      </c>
      <c r="K2221">
        <v>2.8</v>
      </c>
      <c r="L2221" t="s">
        <v>150</v>
      </c>
      <c r="M2221" t="s">
        <v>72</v>
      </c>
      <c r="N2221" t="s">
        <v>150</v>
      </c>
      <c r="O2221" t="s">
        <v>150</v>
      </c>
      <c r="P2221">
        <v>16</v>
      </c>
      <c r="Q2221" t="s">
        <v>73</v>
      </c>
      <c r="R2221" t="s">
        <v>27</v>
      </c>
      <c r="S2221" t="str">
        <f t="shared" si="34"/>
        <v>Adult</v>
      </c>
    </row>
    <row r="2222" spans="1:19" x14ac:dyDescent="0.3">
      <c r="A2222">
        <v>2221</v>
      </c>
      <c r="B2222">
        <v>19</v>
      </c>
      <c r="C2222" t="s">
        <v>17</v>
      </c>
      <c r="D2222" t="s">
        <v>131</v>
      </c>
      <c r="E2222" t="s">
        <v>65</v>
      </c>
      <c r="F2222">
        <v>62</v>
      </c>
      <c r="G2222" t="s">
        <v>49</v>
      </c>
      <c r="H2222" t="s">
        <v>90</v>
      </c>
      <c r="I2222" t="s">
        <v>116</v>
      </c>
      <c r="J2222" t="s">
        <v>55</v>
      </c>
      <c r="K2222">
        <v>4.5</v>
      </c>
      <c r="L2222" t="s">
        <v>150</v>
      </c>
      <c r="M2222" t="s">
        <v>72</v>
      </c>
      <c r="N2222" t="s">
        <v>150</v>
      </c>
      <c r="O2222" t="s">
        <v>150</v>
      </c>
      <c r="P2222">
        <v>47</v>
      </c>
      <c r="Q2222" t="s">
        <v>31</v>
      </c>
      <c r="R2222" t="s">
        <v>47</v>
      </c>
      <c r="S2222" t="str">
        <f t="shared" si="34"/>
        <v>Teenager</v>
      </c>
    </row>
    <row r="2223" spans="1:19" x14ac:dyDescent="0.3">
      <c r="A2223">
        <v>2222</v>
      </c>
      <c r="B2223">
        <v>25</v>
      </c>
      <c r="C2223" t="s">
        <v>17</v>
      </c>
      <c r="D2223" t="s">
        <v>57</v>
      </c>
      <c r="E2223" t="s">
        <v>19</v>
      </c>
      <c r="F2223">
        <v>88</v>
      </c>
      <c r="G2223" t="s">
        <v>109</v>
      </c>
      <c r="H2223" t="s">
        <v>90</v>
      </c>
      <c r="I2223" t="s">
        <v>50</v>
      </c>
      <c r="J2223" t="s">
        <v>55</v>
      </c>
      <c r="K2223">
        <v>3</v>
      </c>
      <c r="L2223" t="s">
        <v>150</v>
      </c>
      <c r="M2223" t="s">
        <v>36</v>
      </c>
      <c r="N2223" t="s">
        <v>150</v>
      </c>
      <c r="O2223" t="s">
        <v>150</v>
      </c>
      <c r="P2223">
        <v>34</v>
      </c>
      <c r="Q2223" t="s">
        <v>37</v>
      </c>
      <c r="R2223" t="s">
        <v>47</v>
      </c>
      <c r="S2223" t="str">
        <f t="shared" si="34"/>
        <v>Adult</v>
      </c>
    </row>
    <row r="2224" spans="1:19" x14ac:dyDescent="0.3">
      <c r="A2224">
        <v>2223</v>
      </c>
      <c r="B2224">
        <v>32</v>
      </c>
      <c r="C2224" t="s">
        <v>17</v>
      </c>
      <c r="D2224" t="s">
        <v>93</v>
      </c>
      <c r="E2224" t="s">
        <v>19</v>
      </c>
      <c r="F2224">
        <v>66</v>
      </c>
      <c r="G2224" t="s">
        <v>140</v>
      </c>
      <c r="H2224" t="s">
        <v>42</v>
      </c>
      <c r="I2224" t="s">
        <v>83</v>
      </c>
      <c r="J2224" t="s">
        <v>51</v>
      </c>
      <c r="K2224">
        <v>4.4000000000000004</v>
      </c>
      <c r="L2224" t="s">
        <v>150</v>
      </c>
      <c r="M2224" t="s">
        <v>72</v>
      </c>
      <c r="N2224" t="s">
        <v>150</v>
      </c>
      <c r="O2224" t="s">
        <v>150</v>
      </c>
      <c r="P2224">
        <v>30</v>
      </c>
      <c r="Q2224" t="s">
        <v>37</v>
      </c>
      <c r="R2224" t="s">
        <v>38</v>
      </c>
      <c r="S2224" t="str">
        <f t="shared" si="34"/>
        <v>Adult</v>
      </c>
    </row>
    <row r="2225" spans="1:19" x14ac:dyDescent="0.3">
      <c r="A2225">
        <v>2224</v>
      </c>
      <c r="B2225">
        <v>30</v>
      </c>
      <c r="C2225" t="s">
        <v>17</v>
      </c>
      <c r="D2225" t="s">
        <v>39</v>
      </c>
      <c r="E2225" t="s">
        <v>40</v>
      </c>
      <c r="F2225">
        <v>65</v>
      </c>
      <c r="G2225" t="s">
        <v>109</v>
      </c>
      <c r="H2225" t="s">
        <v>42</v>
      </c>
      <c r="I2225" t="s">
        <v>22</v>
      </c>
      <c r="J2225" t="s">
        <v>55</v>
      </c>
      <c r="K2225">
        <v>4.7</v>
      </c>
      <c r="L2225" t="s">
        <v>150</v>
      </c>
      <c r="M2225" t="s">
        <v>43</v>
      </c>
      <c r="N2225" t="s">
        <v>150</v>
      </c>
      <c r="O2225" t="s">
        <v>150</v>
      </c>
      <c r="P2225">
        <v>5</v>
      </c>
      <c r="Q2225" t="s">
        <v>44</v>
      </c>
      <c r="R2225" t="s">
        <v>56</v>
      </c>
      <c r="S2225" t="str">
        <f t="shared" si="34"/>
        <v>Adult</v>
      </c>
    </row>
    <row r="2226" spans="1:19" x14ac:dyDescent="0.3">
      <c r="A2226">
        <v>2225</v>
      </c>
      <c r="B2226">
        <v>18</v>
      </c>
      <c r="C2226" t="s">
        <v>17</v>
      </c>
      <c r="D2226" t="s">
        <v>141</v>
      </c>
      <c r="E2226" t="s">
        <v>65</v>
      </c>
      <c r="F2226">
        <v>25</v>
      </c>
      <c r="G2226" t="s">
        <v>143</v>
      </c>
      <c r="H2226" t="s">
        <v>21</v>
      </c>
      <c r="I2226" t="s">
        <v>59</v>
      </c>
      <c r="J2226" t="s">
        <v>23</v>
      </c>
      <c r="K2226">
        <v>4.3</v>
      </c>
      <c r="L2226" t="s">
        <v>150</v>
      </c>
      <c r="M2226" t="s">
        <v>52</v>
      </c>
      <c r="N2226" t="s">
        <v>150</v>
      </c>
      <c r="O2226" t="s">
        <v>150</v>
      </c>
      <c r="P2226">
        <v>38</v>
      </c>
      <c r="Q2226" t="s">
        <v>31</v>
      </c>
      <c r="R2226" t="s">
        <v>56</v>
      </c>
      <c r="S2226" t="str">
        <f t="shared" si="34"/>
        <v>Teenager</v>
      </c>
    </row>
    <row r="2227" spans="1:19" x14ac:dyDescent="0.3">
      <c r="A2227">
        <v>2226</v>
      </c>
      <c r="B2227">
        <v>38</v>
      </c>
      <c r="C2227" t="s">
        <v>17</v>
      </c>
      <c r="D2227" t="s">
        <v>131</v>
      </c>
      <c r="E2227" t="s">
        <v>65</v>
      </c>
      <c r="F2227">
        <v>64</v>
      </c>
      <c r="G2227" t="s">
        <v>147</v>
      </c>
      <c r="H2227" t="s">
        <v>34</v>
      </c>
      <c r="I2227" t="s">
        <v>76</v>
      </c>
      <c r="J2227" t="s">
        <v>35</v>
      </c>
      <c r="K2227">
        <v>4.8</v>
      </c>
      <c r="L2227" t="s">
        <v>150</v>
      </c>
      <c r="M2227" t="s">
        <v>36</v>
      </c>
      <c r="N2227" t="s">
        <v>150</v>
      </c>
      <c r="O2227" t="s">
        <v>150</v>
      </c>
      <c r="P2227">
        <v>18</v>
      </c>
      <c r="Q2227" t="s">
        <v>37</v>
      </c>
      <c r="R2227" t="s">
        <v>47</v>
      </c>
      <c r="S2227" t="str">
        <f t="shared" si="34"/>
        <v>Adult</v>
      </c>
    </row>
    <row r="2228" spans="1:19" x14ac:dyDescent="0.3">
      <c r="A2228">
        <v>2227</v>
      </c>
      <c r="B2228">
        <v>22</v>
      </c>
      <c r="C2228" t="s">
        <v>17</v>
      </c>
      <c r="D2228" t="s">
        <v>53</v>
      </c>
      <c r="E2228" t="s">
        <v>19</v>
      </c>
      <c r="F2228">
        <v>72</v>
      </c>
      <c r="G2228" t="s">
        <v>66</v>
      </c>
      <c r="H2228" t="s">
        <v>21</v>
      </c>
      <c r="I2228" t="s">
        <v>142</v>
      </c>
      <c r="J2228" t="s">
        <v>35</v>
      </c>
      <c r="K2228">
        <v>4.8</v>
      </c>
      <c r="L2228" t="s">
        <v>150</v>
      </c>
      <c r="M2228" t="s">
        <v>72</v>
      </c>
      <c r="N2228" t="s">
        <v>150</v>
      </c>
      <c r="O2228" t="s">
        <v>150</v>
      </c>
      <c r="P2228">
        <v>28</v>
      </c>
      <c r="Q2228" t="s">
        <v>31</v>
      </c>
      <c r="R2228" t="s">
        <v>47</v>
      </c>
      <c r="S2228" t="str">
        <f t="shared" si="34"/>
        <v>Adult</v>
      </c>
    </row>
    <row r="2229" spans="1:19" x14ac:dyDescent="0.3">
      <c r="A2229">
        <v>2228</v>
      </c>
      <c r="B2229">
        <v>40</v>
      </c>
      <c r="C2229" t="s">
        <v>17</v>
      </c>
      <c r="D2229" t="s">
        <v>117</v>
      </c>
      <c r="E2229" t="s">
        <v>65</v>
      </c>
      <c r="F2229">
        <v>74</v>
      </c>
      <c r="G2229" t="s">
        <v>147</v>
      </c>
      <c r="H2229" t="s">
        <v>34</v>
      </c>
      <c r="I2229" t="s">
        <v>22</v>
      </c>
      <c r="J2229" t="s">
        <v>51</v>
      </c>
      <c r="K2229">
        <v>4.4000000000000004</v>
      </c>
      <c r="L2229" t="s">
        <v>150</v>
      </c>
      <c r="M2229" t="s">
        <v>43</v>
      </c>
      <c r="N2229" t="s">
        <v>150</v>
      </c>
      <c r="O2229" t="s">
        <v>150</v>
      </c>
      <c r="P2229">
        <v>42</v>
      </c>
      <c r="Q2229" t="s">
        <v>37</v>
      </c>
      <c r="R2229" t="s">
        <v>27</v>
      </c>
      <c r="S2229" t="str">
        <f t="shared" si="34"/>
        <v>Adult</v>
      </c>
    </row>
    <row r="2230" spans="1:19" x14ac:dyDescent="0.3">
      <c r="A2230">
        <v>2229</v>
      </c>
      <c r="B2230">
        <v>54</v>
      </c>
      <c r="C2230" t="s">
        <v>17</v>
      </c>
      <c r="D2230" t="s">
        <v>141</v>
      </c>
      <c r="E2230" t="s">
        <v>65</v>
      </c>
      <c r="F2230">
        <v>50</v>
      </c>
      <c r="G2230" t="s">
        <v>109</v>
      </c>
      <c r="H2230" t="s">
        <v>42</v>
      </c>
      <c r="I2230" t="s">
        <v>94</v>
      </c>
      <c r="J2230" t="s">
        <v>55</v>
      </c>
      <c r="K2230">
        <v>3.7</v>
      </c>
      <c r="L2230" t="s">
        <v>150</v>
      </c>
      <c r="M2230" t="s">
        <v>36</v>
      </c>
      <c r="N2230" t="s">
        <v>150</v>
      </c>
      <c r="O2230" t="s">
        <v>150</v>
      </c>
      <c r="P2230">
        <v>5</v>
      </c>
      <c r="Q2230" t="s">
        <v>37</v>
      </c>
      <c r="R2230" t="s">
        <v>38</v>
      </c>
      <c r="S2230" t="str">
        <f t="shared" si="34"/>
        <v>Senior</v>
      </c>
    </row>
    <row r="2231" spans="1:19" x14ac:dyDescent="0.3">
      <c r="A2231">
        <v>2230</v>
      </c>
      <c r="B2231">
        <v>70</v>
      </c>
      <c r="C2231" t="s">
        <v>17</v>
      </c>
      <c r="D2231" t="s">
        <v>93</v>
      </c>
      <c r="E2231" t="s">
        <v>19</v>
      </c>
      <c r="F2231">
        <v>97</v>
      </c>
      <c r="G2231" t="s">
        <v>146</v>
      </c>
      <c r="H2231" t="s">
        <v>42</v>
      </c>
      <c r="I2231" t="s">
        <v>63</v>
      </c>
      <c r="J2231" t="s">
        <v>55</v>
      </c>
      <c r="K2231">
        <v>3.9</v>
      </c>
      <c r="L2231" t="s">
        <v>150</v>
      </c>
      <c r="M2231" t="s">
        <v>25</v>
      </c>
      <c r="N2231" t="s">
        <v>150</v>
      </c>
      <c r="O2231" t="s">
        <v>150</v>
      </c>
      <c r="P2231">
        <v>50</v>
      </c>
      <c r="Q2231" t="s">
        <v>26</v>
      </c>
      <c r="R2231" t="s">
        <v>86</v>
      </c>
      <c r="S2231" t="str">
        <f t="shared" si="34"/>
        <v>Senior</v>
      </c>
    </row>
    <row r="2232" spans="1:19" x14ac:dyDescent="0.3">
      <c r="A2232">
        <v>2231</v>
      </c>
      <c r="B2232">
        <v>52</v>
      </c>
      <c r="C2232" t="s">
        <v>17</v>
      </c>
      <c r="D2232" t="s">
        <v>48</v>
      </c>
      <c r="E2232" t="s">
        <v>40</v>
      </c>
      <c r="F2232">
        <v>36</v>
      </c>
      <c r="G2232" t="s">
        <v>110</v>
      </c>
      <c r="H2232" t="s">
        <v>34</v>
      </c>
      <c r="I2232" t="s">
        <v>83</v>
      </c>
      <c r="J2232" t="s">
        <v>35</v>
      </c>
      <c r="K2232">
        <v>3.8</v>
      </c>
      <c r="L2232" t="s">
        <v>150</v>
      </c>
      <c r="M2232" t="s">
        <v>25</v>
      </c>
      <c r="N2232" t="s">
        <v>150</v>
      </c>
      <c r="O2232" t="s">
        <v>150</v>
      </c>
      <c r="P2232">
        <v>33</v>
      </c>
      <c r="Q2232" t="s">
        <v>26</v>
      </c>
      <c r="R2232" t="s">
        <v>27</v>
      </c>
      <c r="S2232" t="str">
        <f t="shared" si="34"/>
        <v>Senior</v>
      </c>
    </row>
    <row r="2233" spans="1:19" x14ac:dyDescent="0.3">
      <c r="A2233">
        <v>2232</v>
      </c>
      <c r="B2233">
        <v>34</v>
      </c>
      <c r="C2233" t="s">
        <v>17</v>
      </c>
      <c r="D2233" t="s">
        <v>100</v>
      </c>
      <c r="E2233" t="s">
        <v>61</v>
      </c>
      <c r="F2233">
        <v>49</v>
      </c>
      <c r="G2233" t="s">
        <v>138</v>
      </c>
      <c r="H2233" t="s">
        <v>42</v>
      </c>
      <c r="I2233" t="s">
        <v>116</v>
      </c>
      <c r="J2233" t="s">
        <v>55</v>
      </c>
      <c r="K2233">
        <v>4.0999999999999996</v>
      </c>
      <c r="L2233" t="s">
        <v>150</v>
      </c>
      <c r="M2233" t="s">
        <v>72</v>
      </c>
      <c r="N2233" t="s">
        <v>150</v>
      </c>
      <c r="O2233" t="s">
        <v>150</v>
      </c>
      <c r="P2233">
        <v>1</v>
      </c>
      <c r="Q2233" t="s">
        <v>37</v>
      </c>
      <c r="R2233" t="s">
        <v>38</v>
      </c>
      <c r="S2233" t="str">
        <f t="shared" si="34"/>
        <v>Adult</v>
      </c>
    </row>
    <row r="2234" spans="1:19" x14ac:dyDescent="0.3">
      <c r="A2234">
        <v>2233</v>
      </c>
      <c r="B2234">
        <v>65</v>
      </c>
      <c r="C2234" t="s">
        <v>17</v>
      </c>
      <c r="D2234" t="s">
        <v>69</v>
      </c>
      <c r="E2234" t="s">
        <v>40</v>
      </c>
      <c r="F2234">
        <v>64</v>
      </c>
      <c r="G2234" t="s">
        <v>96</v>
      </c>
      <c r="H2234" t="s">
        <v>21</v>
      </c>
      <c r="I2234" t="s">
        <v>91</v>
      </c>
      <c r="J2234" t="s">
        <v>35</v>
      </c>
      <c r="K2234">
        <v>4</v>
      </c>
      <c r="L2234" t="s">
        <v>150</v>
      </c>
      <c r="M2234" t="s">
        <v>72</v>
      </c>
      <c r="N2234" t="s">
        <v>150</v>
      </c>
      <c r="O2234" t="s">
        <v>150</v>
      </c>
      <c r="P2234">
        <v>14</v>
      </c>
      <c r="Q2234" t="s">
        <v>31</v>
      </c>
      <c r="R2234" t="s">
        <v>27</v>
      </c>
      <c r="S2234" t="str">
        <f t="shared" si="34"/>
        <v>Senior</v>
      </c>
    </row>
    <row r="2235" spans="1:19" x14ac:dyDescent="0.3">
      <c r="A2235">
        <v>2234</v>
      </c>
      <c r="B2235">
        <v>38</v>
      </c>
      <c r="C2235" t="s">
        <v>17</v>
      </c>
      <c r="D2235" t="s">
        <v>18</v>
      </c>
      <c r="E2235" t="s">
        <v>19</v>
      </c>
      <c r="F2235">
        <v>31</v>
      </c>
      <c r="G2235" t="s">
        <v>101</v>
      </c>
      <c r="H2235" t="s">
        <v>90</v>
      </c>
      <c r="I2235" t="s">
        <v>22</v>
      </c>
      <c r="J2235" t="s">
        <v>51</v>
      </c>
      <c r="K2235">
        <v>4.5</v>
      </c>
      <c r="L2235" t="s">
        <v>150</v>
      </c>
      <c r="M2235" t="s">
        <v>25</v>
      </c>
      <c r="N2235" t="s">
        <v>150</v>
      </c>
      <c r="O2235" t="s">
        <v>150</v>
      </c>
      <c r="P2235">
        <v>48</v>
      </c>
      <c r="Q2235" t="s">
        <v>37</v>
      </c>
      <c r="R2235" t="s">
        <v>86</v>
      </c>
      <c r="S2235" t="str">
        <f t="shared" si="34"/>
        <v>Adult</v>
      </c>
    </row>
    <row r="2236" spans="1:19" x14ac:dyDescent="0.3">
      <c r="A2236">
        <v>2235</v>
      </c>
      <c r="B2236">
        <v>35</v>
      </c>
      <c r="C2236" t="s">
        <v>17</v>
      </c>
      <c r="D2236" t="s">
        <v>135</v>
      </c>
      <c r="E2236" t="s">
        <v>40</v>
      </c>
      <c r="F2236">
        <v>66</v>
      </c>
      <c r="G2236" t="s">
        <v>80</v>
      </c>
      <c r="H2236" t="s">
        <v>34</v>
      </c>
      <c r="I2236" t="s">
        <v>132</v>
      </c>
      <c r="J2236" t="s">
        <v>23</v>
      </c>
      <c r="K2236">
        <v>4</v>
      </c>
      <c r="L2236" t="s">
        <v>150</v>
      </c>
      <c r="M2236" t="s">
        <v>25</v>
      </c>
      <c r="N2236" t="s">
        <v>150</v>
      </c>
      <c r="O2236" t="s">
        <v>150</v>
      </c>
      <c r="P2236">
        <v>26</v>
      </c>
      <c r="Q2236" t="s">
        <v>31</v>
      </c>
      <c r="R2236" t="s">
        <v>38</v>
      </c>
      <c r="S2236" t="str">
        <f t="shared" si="34"/>
        <v>Adult</v>
      </c>
    </row>
    <row r="2237" spans="1:19" x14ac:dyDescent="0.3">
      <c r="A2237">
        <v>2236</v>
      </c>
      <c r="B2237">
        <v>40</v>
      </c>
      <c r="C2237" t="s">
        <v>17</v>
      </c>
      <c r="D2237" t="s">
        <v>123</v>
      </c>
      <c r="E2237" t="s">
        <v>19</v>
      </c>
      <c r="F2237">
        <v>82</v>
      </c>
      <c r="G2237" t="s">
        <v>113</v>
      </c>
      <c r="H2237" t="s">
        <v>42</v>
      </c>
      <c r="I2237" t="s">
        <v>22</v>
      </c>
      <c r="J2237" t="s">
        <v>35</v>
      </c>
      <c r="K2237">
        <v>4.5</v>
      </c>
      <c r="L2237" t="s">
        <v>150</v>
      </c>
      <c r="M2237" t="s">
        <v>68</v>
      </c>
      <c r="N2237" t="s">
        <v>150</v>
      </c>
      <c r="O2237" t="s">
        <v>150</v>
      </c>
      <c r="P2237">
        <v>44</v>
      </c>
      <c r="Q2237" t="s">
        <v>37</v>
      </c>
      <c r="R2237" t="s">
        <v>47</v>
      </c>
      <c r="S2237" t="str">
        <f t="shared" si="34"/>
        <v>Adult</v>
      </c>
    </row>
    <row r="2238" spans="1:19" x14ac:dyDescent="0.3">
      <c r="A2238">
        <v>2237</v>
      </c>
      <c r="B2238">
        <v>23</v>
      </c>
      <c r="C2238" t="s">
        <v>17</v>
      </c>
      <c r="D2238" t="s">
        <v>111</v>
      </c>
      <c r="E2238" t="s">
        <v>19</v>
      </c>
      <c r="F2238">
        <v>88</v>
      </c>
      <c r="G2238" t="s">
        <v>58</v>
      </c>
      <c r="H2238" t="s">
        <v>42</v>
      </c>
      <c r="I2238" t="s">
        <v>132</v>
      </c>
      <c r="J2238" t="s">
        <v>23</v>
      </c>
      <c r="K2238">
        <v>2.7</v>
      </c>
      <c r="L2238" t="s">
        <v>150</v>
      </c>
      <c r="M2238" t="s">
        <v>52</v>
      </c>
      <c r="N2238" t="s">
        <v>150</v>
      </c>
      <c r="O2238" t="s">
        <v>150</v>
      </c>
      <c r="P2238">
        <v>18</v>
      </c>
      <c r="Q2238" t="s">
        <v>84</v>
      </c>
      <c r="R2238" t="s">
        <v>27</v>
      </c>
      <c r="S2238" t="str">
        <f t="shared" si="34"/>
        <v>Adult</v>
      </c>
    </row>
    <row r="2239" spans="1:19" x14ac:dyDescent="0.3">
      <c r="A2239">
        <v>2238</v>
      </c>
      <c r="B2239">
        <v>45</v>
      </c>
      <c r="C2239" t="s">
        <v>17</v>
      </c>
      <c r="D2239" t="s">
        <v>39</v>
      </c>
      <c r="E2239" t="s">
        <v>40</v>
      </c>
      <c r="F2239">
        <v>34</v>
      </c>
      <c r="G2239" t="s">
        <v>88</v>
      </c>
      <c r="H2239" t="s">
        <v>34</v>
      </c>
      <c r="I2239" t="s">
        <v>92</v>
      </c>
      <c r="J2239" t="s">
        <v>51</v>
      </c>
      <c r="K2239">
        <v>3.8</v>
      </c>
      <c r="L2239" t="s">
        <v>150</v>
      </c>
      <c r="M2239" t="s">
        <v>43</v>
      </c>
      <c r="N2239" t="s">
        <v>150</v>
      </c>
      <c r="O2239" t="s">
        <v>150</v>
      </c>
      <c r="P2239">
        <v>31</v>
      </c>
      <c r="Q2239" t="s">
        <v>26</v>
      </c>
      <c r="R2239" t="s">
        <v>95</v>
      </c>
      <c r="S2239" t="str">
        <f t="shared" si="34"/>
        <v>Adult</v>
      </c>
    </row>
    <row r="2240" spans="1:19" x14ac:dyDescent="0.3">
      <c r="A2240">
        <v>2239</v>
      </c>
      <c r="B2240">
        <v>40</v>
      </c>
      <c r="C2240" t="s">
        <v>17</v>
      </c>
      <c r="D2240" t="s">
        <v>48</v>
      </c>
      <c r="E2240" t="s">
        <v>40</v>
      </c>
      <c r="F2240">
        <v>84</v>
      </c>
      <c r="G2240" t="s">
        <v>101</v>
      </c>
      <c r="H2240" t="s">
        <v>21</v>
      </c>
      <c r="I2240" t="s">
        <v>116</v>
      </c>
      <c r="J2240" t="s">
        <v>23</v>
      </c>
      <c r="K2240">
        <v>3.8</v>
      </c>
      <c r="L2240" t="s">
        <v>150</v>
      </c>
      <c r="M2240" t="s">
        <v>52</v>
      </c>
      <c r="N2240" t="s">
        <v>150</v>
      </c>
      <c r="O2240" t="s">
        <v>150</v>
      </c>
      <c r="P2240">
        <v>18</v>
      </c>
      <c r="Q2240" t="s">
        <v>84</v>
      </c>
      <c r="R2240" t="s">
        <v>38</v>
      </c>
      <c r="S2240" t="str">
        <f t="shared" si="34"/>
        <v>Adult</v>
      </c>
    </row>
    <row r="2241" spans="1:19" x14ac:dyDescent="0.3">
      <c r="A2241">
        <v>2240</v>
      </c>
      <c r="B2241">
        <v>42</v>
      </c>
      <c r="C2241" t="s">
        <v>17</v>
      </c>
      <c r="D2241" t="s">
        <v>104</v>
      </c>
      <c r="E2241" t="s">
        <v>65</v>
      </c>
      <c r="F2241">
        <v>96</v>
      </c>
      <c r="G2241" t="s">
        <v>88</v>
      </c>
      <c r="H2241" t="s">
        <v>21</v>
      </c>
      <c r="I2241" t="s">
        <v>124</v>
      </c>
      <c r="J2241" t="s">
        <v>51</v>
      </c>
      <c r="K2241">
        <v>3.8</v>
      </c>
      <c r="L2241" t="s">
        <v>150</v>
      </c>
      <c r="M2241" t="s">
        <v>68</v>
      </c>
      <c r="N2241" t="s">
        <v>150</v>
      </c>
      <c r="O2241" t="s">
        <v>150</v>
      </c>
      <c r="P2241">
        <v>41</v>
      </c>
      <c r="Q2241" t="s">
        <v>37</v>
      </c>
      <c r="R2241" t="s">
        <v>95</v>
      </c>
      <c r="S2241" t="str">
        <f t="shared" si="34"/>
        <v>Adult</v>
      </c>
    </row>
    <row r="2242" spans="1:19" x14ac:dyDescent="0.3">
      <c r="A2242">
        <v>2241</v>
      </c>
      <c r="B2242">
        <v>57</v>
      </c>
      <c r="C2242" t="s">
        <v>17</v>
      </c>
      <c r="D2242" t="s">
        <v>39</v>
      </c>
      <c r="E2242" t="s">
        <v>40</v>
      </c>
      <c r="F2242">
        <v>71</v>
      </c>
      <c r="G2242" t="s">
        <v>97</v>
      </c>
      <c r="H2242" t="s">
        <v>21</v>
      </c>
      <c r="I2242" t="s">
        <v>94</v>
      </c>
      <c r="J2242" t="s">
        <v>23</v>
      </c>
      <c r="K2242">
        <v>4.3</v>
      </c>
      <c r="L2242" t="s">
        <v>150</v>
      </c>
      <c r="M2242" t="s">
        <v>43</v>
      </c>
      <c r="N2242" t="s">
        <v>150</v>
      </c>
      <c r="O2242" t="s">
        <v>150</v>
      </c>
      <c r="P2242">
        <v>18</v>
      </c>
      <c r="Q2242" t="s">
        <v>84</v>
      </c>
      <c r="R2242" t="s">
        <v>95</v>
      </c>
      <c r="S2242" t="str">
        <f t="shared" si="34"/>
        <v>Senior</v>
      </c>
    </row>
    <row r="2243" spans="1:19" x14ac:dyDescent="0.3">
      <c r="A2243">
        <v>2242</v>
      </c>
      <c r="B2243">
        <v>18</v>
      </c>
      <c r="C2243" t="s">
        <v>17</v>
      </c>
      <c r="D2243" t="s">
        <v>100</v>
      </c>
      <c r="E2243" t="s">
        <v>61</v>
      </c>
      <c r="F2243">
        <v>77</v>
      </c>
      <c r="G2243" t="s">
        <v>126</v>
      </c>
      <c r="H2243" t="s">
        <v>42</v>
      </c>
      <c r="I2243" t="s">
        <v>71</v>
      </c>
      <c r="J2243" t="s">
        <v>51</v>
      </c>
      <c r="K2243">
        <v>3.5</v>
      </c>
      <c r="L2243" t="s">
        <v>150</v>
      </c>
      <c r="M2243" t="s">
        <v>36</v>
      </c>
      <c r="N2243" t="s">
        <v>150</v>
      </c>
      <c r="O2243" t="s">
        <v>150</v>
      </c>
      <c r="P2243">
        <v>3</v>
      </c>
      <c r="Q2243" t="s">
        <v>73</v>
      </c>
      <c r="R2243" t="s">
        <v>74</v>
      </c>
      <c r="S2243" t="str">
        <f t="shared" ref="S2243:S2306" si="35">IF(B2243&gt;50,"Senior",IF(B2243&gt;=20,"Adult","Teenager"))</f>
        <v>Teenager</v>
      </c>
    </row>
    <row r="2244" spans="1:19" x14ac:dyDescent="0.3">
      <c r="A2244">
        <v>2243</v>
      </c>
      <c r="B2244">
        <v>18</v>
      </c>
      <c r="C2244" t="s">
        <v>17</v>
      </c>
      <c r="D2244" t="s">
        <v>85</v>
      </c>
      <c r="E2244" t="s">
        <v>19</v>
      </c>
      <c r="F2244">
        <v>66</v>
      </c>
      <c r="G2244" t="s">
        <v>105</v>
      </c>
      <c r="H2244" t="s">
        <v>42</v>
      </c>
      <c r="I2244" t="s">
        <v>119</v>
      </c>
      <c r="J2244" t="s">
        <v>35</v>
      </c>
      <c r="K2244">
        <v>3.8</v>
      </c>
      <c r="L2244" t="s">
        <v>150</v>
      </c>
      <c r="M2244" t="s">
        <v>43</v>
      </c>
      <c r="N2244" t="s">
        <v>150</v>
      </c>
      <c r="O2244" t="s">
        <v>150</v>
      </c>
      <c r="P2244">
        <v>5</v>
      </c>
      <c r="Q2244" t="s">
        <v>37</v>
      </c>
      <c r="R2244" t="s">
        <v>74</v>
      </c>
      <c r="S2244" t="str">
        <f t="shared" si="35"/>
        <v>Teenager</v>
      </c>
    </row>
    <row r="2245" spans="1:19" x14ac:dyDescent="0.3">
      <c r="A2245">
        <v>2244</v>
      </c>
      <c r="B2245">
        <v>56</v>
      </c>
      <c r="C2245" t="s">
        <v>17</v>
      </c>
      <c r="D2245" t="s">
        <v>53</v>
      </c>
      <c r="E2245" t="s">
        <v>19</v>
      </c>
      <c r="F2245">
        <v>21</v>
      </c>
      <c r="G2245" t="s">
        <v>33</v>
      </c>
      <c r="H2245" t="s">
        <v>42</v>
      </c>
      <c r="I2245" t="s">
        <v>83</v>
      </c>
      <c r="J2245" t="s">
        <v>23</v>
      </c>
      <c r="K2245">
        <v>3.7</v>
      </c>
      <c r="L2245" t="s">
        <v>150</v>
      </c>
      <c r="M2245" t="s">
        <v>68</v>
      </c>
      <c r="N2245" t="s">
        <v>150</v>
      </c>
      <c r="O2245" t="s">
        <v>150</v>
      </c>
      <c r="P2245">
        <v>13</v>
      </c>
      <c r="Q2245" t="s">
        <v>84</v>
      </c>
      <c r="R2245" t="s">
        <v>47</v>
      </c>
      <c r="S2245" t="str">
        <f t="shared" si="35"/>
        <v>Senior</v>
      </c>
    </row>
    <row r="2246" spans="1:19" x14ac:dyDescent="0.3">
      <c r="A2246">
        <v>2245</v>
      </c>
      <c r="B2246">
        <v>35</v>
      </c>
      <c r="C2246" t="s">
        <v>17</v>
      </c>
      <c r="D2246" t="s">
        <v>57</v>
      </c>
      <c r="E2246" t="s">
        <v>19</v>
      </c>
      <c r="F2246">
        <v>37</v>
      </c>
      <c r="G2246" t="s">
        <v>129</v>
      </c>
      <c r="H2246" t="s">
        <v>42</v>
      </c>
      <c r="I2246" t="s">
        <v>78</v>
      </c>
      <c r="J2246" t="s">
        <v>51</v>
      </c>
      <c r="K2246">
        <v>4.8</v>
      </c>
      <c r="L2246" t="s">
        <v>150</v>
      </c>
      <c r="M2246" t="s">
        <v>68</v>
      </c>
      <c r="N2246" t="s">
        <v>150</v>
      </c>
      <c r="O2246" t="s">
        <v>150</v>
      </c>
      <c r="P2246">
        <v>22</v>
      </c>
      <c r="Q2246" t="s">
        <v>44</v>
      </c>
      <c r="R2246" t="s">
        <v>47</v>
      </c>
      <c r="S2246" t="str">
        <f t="shared" si="35"/>
        <v>Adult</v>
      </c>
    </row>
    <row r="2247" spans="1:19" x14ac:dyDescent="0.3">
      <c r="A2247">
        <v>2246</v>
      </c>
      <c r="B2247">
        <v>49</v>
      </c>
      <c r="C2247" t="s">
        <v>17</v>
      </c>
      <c r="D2247" t="s">
        <v>123</v>
      </c>
      <c r="E2247" t="s">
        <v>19</v>
      </c>
      <c r="F2247">
        <v>90</v>
      </c>
      <c r="G2247" t="s">
        <v>77</v>
      </c>
      <c r="H2247" t="s">
        <v>21</v>
      </c>
      <c r="I2247" t="s">
        <v>22</v>
      </c>
      <c r="J2247" t="s">
        <v>55</v>
      </c>
      <c r="K2247">
        <v>4.9000000000000004</v>
      </c>
      <c r="L2247" t="s">
        <v>150</v>
      </c>
      <c r="M2247" t="s">
        <v>36</v>
      </c>
      <c r="N2247" t="s">
        <v>150</v>
      </c>
      <c r="O2247" t="s">
        <v>150</v>
      </c>
      <c r="P2247">
        <v>45</v>
      </c>
      <c r="Q2247" t="s">
        <v>44</v>
      </c>
      <c r="R2247" t="s">
        <v>27</v>
      </c>
      <c r="S2247" t="str">
        <f t="shared" si="35"/>
        <v>Adult</v>
      </c>
    </row>
    <row r="2248" spans="1:19" x14ac:dyDescent="0.3">
      <c r="A2248">
        <v>2247</v>
      </c>
      <c r="B2248">
        <v>49</v>
      </c>
      <c r="C2248" t="s">
        <v>17</v>
      </c>
      <c r="D2248" t="s">
        <v>100</v>
      </c>
      <c r="E2248" t="s">
        <v>61</v>
      </c>
      <c r="F2248">
        <v>96</v>
      </c>
      <c r="G2248" t="s">
        <v>75</v>
      </c>
      <c r="H2248" t="s">
        <v>42</v>
      </c>
      <c r="I2248" t="s">
        <v>107</v>
      </c>
      <c r="J2248" t="s">
        <v>55</v>
      </c>
      <c r="K2248">
        <v>4.3</v>
      </c>
      <c r="L2248" t="s">
        <v>150</v>
      </c>
      <c r="M2248" t="s">
        <v>72</v>
      </c>
      <c r="N2248" t="s">
        <v>150</v>
      </c>
      <c r="O2248" t="s">
        <v>150</v>
      </c>
      <c r="P2248">
        <v>39</v>
      </c>
      <c r="Q2248" t="s">
        <v>44</v>
      </c>
      <c r="R2248" t="s">
        <v>95</v>
      </c>
      <c r="S2248" t="str">
        <f t="shared" si="35"/>
        <v>Adult</v>
      </c>
    </row>
    <row r="2249" spans="1:19" x14ac:dyDescent="0.3">
      <c r="A2249">
        <v>2248</v>
      </c>
      <c r="B2249">
        <v>34</v>
      </c>
      <c r="C2249" t="s">
        <v>17</v>
      </c>
      <c r="D2249" t="s">
        <v>104</v>
      </c>
      <c r="E2249" t="s">
        <v>65</v>
      </c>
      <c r="F2249">
        <v>37</v>
      </c>
      <c r="G2249" t="s">
        <v>101</v>
      </c>
      <c r="H2249" t="s">
        <v>21</v>
      </c>
      <c r="I2249" t="s">
        <v>83</v>
      </c>
      <c r="J2249" t="s">
        <v>51</v>
      </c>
      <c r="K2249">
        <v>4.4000000000000004</v>
      </c>
      <c r="L2249" t="s">
        <v>150</v>
      </c>
      <c r="M2249" t="s">
        <v>43</v>
      </c>
      <c r="N2249" t="s">
        <v>150</v>
      </c>
      <c r="O2249" t="s">
        <v>150</v>
      </c>
      <c r="P2249">
        <v>18</v>
      </c>
      <c r="Q2249" t="s">
        <v>26</v>
      </c>
      <c r="R2249" t="s">
        <v>47</v>
      </c>
      <c r="S2249" t="str">
        <f t="shared" si="35"/>
        <v>Adult</v>
      </c>
    </row>
    <row r="2250" spans="1:19" x14ac:dyDescent="0.3">
      <c r="A2250">
        <v>2249</v>
      </c>
      <c r="B2250">
        <v>63</v>
      </c>
      <c r="C2250" t="s">
        <v>17</v>
      </c>
      <c r="D2250" t="s">
        <v>111</v>
      </c>
      <c r="E2250" t="s">
        <v>19</v>
      </c>
      <c r="F2250">
        <v>66</v>
      </c>
      <c r="G2250" t="s">
        <v>41</v>
      </c>
      <c r="H2250" t="s">
        <v>42</v>
      </c>
      <c r="I2250" t="s">
        <v>81</v>
      </c>
      <c r="J2250" t="s">
        <v>23</v>
      </c>
      <c r="K2250">
        <v>3.4</v>
      </c>
      <c r="L2250" t="s">
        <v>150</v>
      </c>
      <c r="M2250" t="s">
        <v>36</v>
      </c>
      <c r="N2250" t="s">
        <v>150</v>
      </c>
      <c r="O2250" t="s">
        <v>150</v>
      </c>
      <c r="P2250">
        <v>19</v>
      </c>
      <c r="Q2250" t="s">
        <v>44</v>
      </c>
      <c r="R2250" t="s">
        <v>27</v>
      </c>
      <c r="S2250" t="str">
        <f t="shared" si="35"/>
        <v>Senior</v>
      </c>
    </row>
    <row r="2251" spans="1:19" x14ac:dyDescent="0.3">
      <c r="A2251">
        <v>2250</v>
      </c>
      <c r="B2251">
        <v>42</v>
      </c>
      <c r="C2251" t="s">
        <v>17</v>
      </c>
      <c r="D2251" t="s">
        <v>141</v>
      </c>
      <c r="E2251" t="s">
        <v>65</v>
      </c>
      <c r="F2251">
        <v>45</v>
      </c>
      <c r="G2251" t="s">
        <v>49</v>
      </c>
      <c r="H2251" t="s">
        <v>90</v>
      </c>
      <c r="I2251" t="s">
        <v>124</v>
      </c>
      <c r="J2251" t="s">
        <v>35</v>
      </c>
      <c r="K2251">
        <v>4.3</v>
      </c>
      <c r="L2251" t="s">
        <v>150</v>
      </c>
      <c r="M2251" t="s">
        <v>43</v>
      </c>
      <c r="N2251" t="s">
        <v>150</v>
      </c>
      <c r="O2251" t="s">
        <v>150</v>
      </c>
      <c r="P2251">
        <v>29</v>
      </c>
      <c r="Q2251" t="s">
        <v>84</v>
      </c>
      <c r="R2251" t="s">
        <v>38</v>
      </c>
      <c r="S2251" t="str">
        <f t="shared" si="35"/>
        <v>Adult</v>
      </c>
    </row>
    <row r="2252" spans="1:19" x14ac:dyDescent="0.3">
      <c r="A2252">
        <v>2251</v>
      </c>
      <c r="B2252">
        <v>41</v>
      </c>
      <c r="C2252" t="s">
        <v>17</v>
      </c>
      <c r="D2252" t="s">
        <v>69</v>
      </c>
      <c r="E2252" t="s">
        <v>40</v>
      </c>
      <c r="F2252">
        <v>89</v>
      </c>
      <c r="G2252" t="s">
        <v>110</v>
      </c>
      <c r="H2252" t="s">
        <v>21</v>
      </c>
      <c r="I2252" t="s">
        <v>67</v>
      </c>
      <c r="J2252" t="s">
        <v>51</v>
      </c>
      <c r="K2252">
        <v>4.5999999999999996</v>
      </c>
      <c r="L2252" t="s">
        <v>150</v>
      </c>
      <c r="M2252" t="s">
        <v>72</v>
      </c>
      <c r="N2252" t="s">
        <v>150</v>
      </c>
      <c r="O2252" t="s">
        <v>150</v>
      </c>
      <c r="P2252">
        <v>19</v>
      </c>
      <c r="Q2252" t="s">
        <v>37</v>
      </c>
      <c r="R2252" t="s">
        <v>38</v>
      </c>
      <c r="S2252" t="str">
        <f t="shared" si="35"/>
        <v>Adult</v>
      </c>
    </row>
    <row r="2253" spans="1:19" x14ac:dyDescent="0.3">
      <c r="A2253">
        <v>2252</v>
      </c>
      <c r="B2253">
        <v>26</v>
      </c>
      <c r="C2253" t="s">
        <v>17</v>
      </c>
      <c r="D2253" t="s">
        <v>69</v>
      </c>
      <c r="E2253" t="s">
        <v>40</v>
      </c>
      <c r="F2253">
        <v>94</v>
      </c>
      <c r="G2253" t="s">
        <v>139</v>
      </c>
      <c r="H2253" t="s">
        <v>21</v>
      </c>
      <c r="I2253" t="s">
        <v>78</v>
      </c>
      <c r="J2253" t="s">
        <v>55</v>
      </c>
      <c r="K2253">
        <v>3.8</v>
      </c>
      <c r="L2253" t="s">
        <v>150</v>
      </c>
      <c r="M2253" t="s">
        <v>36</v>
      </c>
      <c r="N2253" t="s">
        <v>150</v>
      </c>
      <c r="O2253" t="s">
        <v>150</v>
      </c>
      <c r="P2253">
        <v>22</v>
      </c>
      <c r="Q2253" t="s">
        <v>84</v>
      </c>
      <c r="R2253" t="s">
        <v>86</v>
      </c>
      <c r="S2253" t="str">
        <f t="shared" si="35"/>
        <v>Adult</v>
      </c>
    </row>
    <row r="2254" spans="1:19" x14ac:dyDescent="0.3">
      <c r="A2254">
        <v>2253</v>
      </c>
      <c r="B2254">
        <v>48</v>
      </c>
      <c r="C2254" t="s">
        <v>17</v>
      </c>
      <c r="D2254" t="s">
        <v>69</v>
      </c>
      <c r="E2254" t="s">
        <v>40</v>
      </c>
      <c r="F2254">
        <v>96</v>
      </c>
      <c r="G2254" t="s">
        <v>143</v>
      </c>
      <c r="H2254" t="s">
        <v>34</v>
      </c>
      <c r="I2254" t="s">
        <v>30</v>
      </c>
      <c r="J2254" t="s">
        <v>51</v>
      </c>
      <c r="K2254">
        <v>3.9</v>
      </c>
      <c r="L2254" t="s">
        <v>150</v>
      </c>
      <c r="M2254" t="s">
        <v>25</v>
      </c>
      <c r="N2254" t="s">
        <v>150</v>
      </c>
      <c r="O2254" t="s">
        <v>150</v>
      </c>
      <c r="P2254">
        <v>21</v>
      </c>
      <c r="Q2254" t="s">
        <v>73</v>
      </c>
      <c r="R2254" t="s">
        <v>47</v>
      </c>
      <c r="S2254" t="str">
        <f t="shared" si="35"/>
        <v>Adult</v>
      </c>
    </row>
    <row r="2255" spans="1:19" x14ac:dyDescent="0.3">
      <c r="A2255">
        <v>2254</v>
      </c>
      <c r="B2255">
        <v>62</v>
      </c>
      <c r="C2255" t="s">
        <v>17</v>
      </c>
      <c r="D2255" t="s">
        <v>102</v>
      </c>
      <c r="E2255" t="s">
        <v>19</v>
      </c>
      <c r="F2255">
        <v>31</v>
      </c>
      <c r="G2255" t="s">
        <v>99</v>
      </c>
      <c r="H2255" t="s">
        <v>42</v>
      </c>
      <c r="I2255" t="s">
        <v>108</v>
      </c>
      <c r="J2255" t="s">
        <v>35</v>
      </c>
      <c r="K2255">
        <v>2.6</v>
      </c>
      <c r="L2255" t="s">
        <v>150</v>
      </c>
      <c r="M2255" t="s">
        <v>72</v>
      </c>
      <c r="N2255" t="s">
        <v>150</v>
      </c>
      <c r="O2255" t="s">
        <v>150</v>
      </c>
      <c r="P2255">
        <v>22</v>
      </c>
      <c r="Q2255" t="s">
        <v>44</v>
      </c>
      <c r="R2255" t="s">
        <v>86</v>
      </c>
      <c r="S2255" t="str">
        <f t="shared" si="35"/>
        <v>Senior</v>
      </c>
    </row>
    <row r="2256" spans="1:19" x14ac:dyDescent="0.3">
      <c r="A2256">
        <v>2255</v>
      </c>
      <c r="B2256">
        <v>24</v>
      </c>
      <c r="C2256" t="s">
        <v>17</v>
      </c>
      <c r="D2256" t="s">
        <v>131</v>
      </c>
      <c r="E2256" t="s">
        <v>65</v>
      </c>
      <c r="F2256">
        <v>79</v>
      </c>
      <c r="G2256" t="s">
        <v>112</v>
      </c>
      <c r="H2256" t="s">
        <v>42</v>
      </c>
      <c r="I2256" t="s">
        <v>78</v>
      </c>
      <c r="J2256" t="s">
        <v>23</v>
      </c>
      <c r="K2256">
        <v>4.2</v>
      </c>
      <c r="L2256" t="s">
        <v>150</v>
      </c>
      <c r="M2256" t="s">
        <v>72</v>
      </c>
      <c r="N2256" t="s">
        <v>150</v>
      </c>
      <c r="O2256" t="s">
        <v>150</v>
      </c>
      <c r="P2256">
        <v>44</v>
      </c>
      <c r="Q2256" t="s">
        <v>44</v>
      </c>
      <c r="R2256" t="s">
        <v>95</v>
      </c>
      <c r="S2256" t="str">
        <f t="shared" si="35"/>
        <v>Adult</v>
      </c>
    </row>
    <row r="2257" spans="1:19" x14ac:dyDescent="0.3">
      <c r="A2257">
        <v>2256</v>
      </c>
      <c r="B2257">
        <v>48</v>
      </c>
      <c r="C2257" t="s">
        <v>17</v>
      </c>
      <c r="D2257" t="s">
        <v>60</v>
      </c>
      <c r="E2257" t="s">
        <v>61</v>
      </c>
      <c r="F2257">
        <v>39</v>
      </c>
      <c r="G2257" t="s">
        <v>149</v>
      </c>
      <c r="H2257" t="s">
        <v>21</v>
      </c>
      <c r="I2257" t="s">
        <v>83</v>
      </c>
      <c r="J2257" t="s">
        <v>35</v>
      </c>
      <c r="K2257">
        <v>4.5999999999999996</v>
      </c>
      <c r="L2257" t="s">
        <v>150</v>
      </c>
      <c r="M2257" t="s">
        <v>72</v>
      </c>
      <c r="N2257" t="s">
        <v>150</v>
      </c>
      <c r="O2257" t="s">
        <v>150</v>
      </c>
      <c r="P2257">
        <v>42</v>
      </c>
      <c r="Q2257" t="s">
        <v>73</v>
      </c>
      <c r="R2257" t="s">
        <v>56</v>
      </c>
      <c r="S2257" t="str">
        <f t="shared" si="35"/>
        <v>Adult</v>
      </c>
    </row>
    <row r="2258" spans="1:19" x14ac:dyDescent="0.3">
      <c r="A2258">
        <v>2257</v>
      </c>
      <c r="B2258">
        <v>31</v>
      </c>
      <c r="C2258" t="s">
        <v>17</v>
      </c>
      <c r="D2258" t="s">
        <v>18</v>
      </c>
      <c r="E2258" t="s">
        <v>19</v>
      </c>
      <c r="F2258">
        <v>22</v>
      </c>
      <c r="G2258" t="s">
        <v>97</v>
      </c>
      <c r="H2258" t="s">
        <v>42</v>
      </c>
      <c r="I2258" t="s">
        <v>46</v>
      </c>
      <c r="J2258" t="s">
        <v>55</v>
      </c>
      <c r="K2258">
        <v>5</v>
      </c>
      <c r="L2258" t="s">
        <v>150</v>
      </c>
      <c r="M2258" t="s">
        <v>52</v>
      </c>
      <c r="N2258" t="s">
        <v>150</v>
      </c>
      <c r="O2258" t="s">
        <v>150</v>
      </c>
      <c r="P2258">
        <v>33</v>
      </c>
      <c r="Q2258" t="s">
        <v>37</v>
      </c>
      <c r="R2258" t="s">
        <v>56</v>
      </c>
      <c r="S2258" t="str">
        <f t="shared" si="35"/>
        <v>Adult</v>
      </c>
    </row>
    <row r="2259" spans="1:19" x14ac:dyDescent="0.3">
      <c r="A2259">
        <v>2258</v>
      </c>
      <c r="B2259">
        <v>41</v>
      </c>
      <c r="C2259" t="s">
        <v>17</v>
      </c>
      <c r="D2259" t="s">
        <v>85</v>
      </c>
      <c r="E2259" t="s">
        <v>19</v>
      </c>
      <c r="F2259">
        <v>32</v>
      </c>
      <c r="G2259" t="s">
        <v>120</v>
      </c>
      <c r="H2259" t="s">
        <v>21</v>
      </c>
      <c r="I2259" t="s">
        <v>76</v>
      </c>
      <c r="J2259" t="s">
        <v>55</v>
      </c>
      <c r="K2259">
        <v>4.2</v>
      </c>
      <c r="L2259" t="s">
        <v>150</v>
      </c>
      <c r="M2259" t="s">
        <v>52</v>
      </c>
      <c r="N2259" t="s">
        <v>150</v>
      </c>
      <c r="O2259" t="s">
        <v>150</v>
      </c>
      <c r="P2259">
        <v>6</v>
      </c>
      <c r="Q2259" t="s">
        <v>73</v>
      </c>
      <c r="R2259" t="s">
        <v>47</v>
      </c>
      <c r="S2259" t="str">
        <f t="shared" si="35"/>
        <v>Adult</v>
      </c>
    </row>
    <row r="2260" spans="1:19" x14ac:dyDescent="0.3">
      <c r="A2260">
        <v>2259</v>
      </c>
      <c r="B2260">
        <v>24</v>
      </c>
      <c r="C2260" t="s">
        <v>17</v>
      </c>
      <c r="D2260" t="s">
        <v>111</v>
      </c>
      <c r="E2260" t="s">
        <v>19</v>
      </c>
      <c r="F2260">
        <v>71</v>
      </c>
      <c r="G2260" t="s">
        <v>121</v>
      </c>
      <c r="H2260" t="s">
        <v>21</v>
      </c>
      <c r="I2260" t="s">
        <v>107</v>
      </c>
      <c r="J2260" t="s">
        <v>23</v>
      </c>
      <c r="K2260">
        <v>4.3</v>
      </c>
      <c r="L2260" t="s">
        <v>150</v>
      </c>
      <c r="M2260" t="s">
        <v>72</v>
      </c>
      <c r="N2260" t="s">
        <v>150</v>
      </c>
      <c r="O2260" t="s">
        <v>150</v>
      </c>
      <c r="P2260">
        <v>44</v>
      </c>
      <c r="Q2260" t="s">
        <v>37</v>
      </c>
      <c r="R2260" t="s">
        <v>95</v>
      </c>
      <c r="S2260" t="str">
        <f t="shared" si="35"/>
        <v>Adult</v>
      </c>
    </row>
    <row r="2261" spans="1:19" x14ac:dyDescent="0.3">
      <c r="A2261">
        <v>2260</v>
      </c>
      <c r="B2261">
        <v>60</v>
      </c>
      <c r="C2261" t="s">
        <v>17</v>
      </c>
      <c r="D2261" t="s">
        <v>32</v>
      </c>
      <c r="E2261" t="s">
        <v>19</v>
      </c>
      <c r="F2261">
        <v>96</v>
      </c>
      <c r="G2261" t="s">
        <v>101</v>
      </c>
      <c r="H2261" t="s">
        <v>90</v>
      </c>
      <c r="I2261" t="s">
        <v>116</v>
      </c>
      <c r="J2261" t="s">
        <v>35</v>
      </c>
      <c r="K2261">
        <v>3.3</v>
      </c>
      <c r="L2261" t="s">
        <v>150</v>
      </c>
      <c r="M2261" t="s">
        <v>36</v>
      </c>
      <c r="N2261" t="s">
        <v>150</v>
      </c>
      <c r="O2261" t="s">
        <v>150</v>
      </c>
      <c r="P2261">
        <v>24</v>
      </c>
      <c r="Q2261" t="s">
        <v>31</v>
      </c>
      <c r="R2261" t="s">
        <v>47</v>
      </c>
      <c r="S2261" t="str">
        <f t="shared" si="35"/>
        <v>Senior</v>
      </c>
    </row>
    <row r="2262" spans="1:19" x14ac:dyDescent="0.3">
      <c r="A2262">
        <v>2261</v>
      </c>
      <c r="B2262">
        <v>38</v>
      </c>
      <c r="C2262" t="s">
        <v>17</v>
      </c>
      <c r="D2262" t="s">
        <v>117</v>
      </c>
      <c r="E2262" t="s">
        <v>65</v>
      </c>
      <c r="F2262">
        <v>82</v>
      </c>
      <c r="G2262" t="s">
        <v>66</v>
      </c>
      <c r="H2262" t="s">
        <v>42</v>
      </c>
      <c r="I2262" t="s">
        <v>142</v>
      </c>
      <c r="J2262" t="s">
        <v>55</v>
      </c>
      <c r="K2262">
        <v>4.9000000000000004</v>
      </c>
      <c r="L2262" t="s">
        <v>150</v>
      </c>
      <c r="M2262" t="s">
        <v>25</v>
      </c>
      <c r="N2262" t="s">
        <v>150</v>
      </c>
      <c r="O2262" t="s">
        <v>150</v>
      </c>
      <c r="P2262">
        <v>16</v>
      </c>
      <c r="Q2262" t="s">
        <v>44</v>
      </c>
      <c r="R2262" t="s">
        <v>56</v>
      </c>
      <c r="S2262" t="str">
        <f t="shared" si="35"/>
        <v>Adult</v>
      </c>
    </row>
    <row r="2263" spans="1:19" x14ac:dyDescent="0.3">
      <c r="A2263">
        <v>2262</v>
      </c>
      <c r="B2263">
        <v>58</v>
      </c>
      <c r="C2263" t="s">
        <v>17</v>
      </c>
      <c r="D2263" t="s">
        <v>130</v>
      </c>
      <c r="E2263" t="s">
        <v>65</v>
      </c>
      <c r="F2263">
        <v>76</v>
      </c>
      <c r="G2263" t="s">
        <v>129</v>
      </c>
      <c r="H2263" t="s">
        <v>21</v>
      </c>
      <c r="I2263" t="s">
        <v>78</v>
      </c>
      <c r="J2263" t="s">
        <v>35</v>
      </c>
      <c r="K2263">
        <v>4.4000000000000004</v>
      </c>
      <c r="L2263" t="s">
        <v>150</v>
      </c>
      <c r="M2263" t="s">
        <v>52</v>
      </c>
      <c r="N2263" t="s">
        <v>150</v>
      </c>
      <c r="O2263" t="s">
        <v>150</v>
      </c>
      <c r="P2263">
        <v>12</v>
      </c>
      <c r="Q2263" t="s">
        <v>73</v>
      </c>
      <c r="R2263" t="s">
        <v>27</v>
      </c>
      <c r="S2263" t="str">
        <f t="shared" si="35"/>
        <v>Senior</v>
      </c>
    </row>
    <row r="2264" spans="1:19" x14ac:dyDescent="0.3">
      <c r="A2264">
        <v>2263</v>
      </c>
      <c r="B2264">
        <v>53</v>
      </c>
      <c r="C2264" t="s">
        <v>17</v>
      </c>
      <c r="D2264" t="s">
        <v>130</v>
      </c>
      <c r="E2264" t="s">
        <v>65</v>
      </c>
      <c r="F2264">
        <v>22</v>
      </c>
      <c r="G2264" t="s">
        <v>115</v>
      </c>
      <c r="H2264" t="s">
        <v>42</v>
      </c>
      <c r="I2264" t="s">
        <v>94</v>
      </c>
      <c r="J2264" t="s">
        <v>23</v>
      </c>
      <c r="K2264">
        <v>3.1</v>
      </c>
      <c r="L2264" t="s">
        <v>150</v>
      </c>
      <c r="M2264" t="s">
        <v>68</v>
      </c>
      <c r="N2264" t="s">
        <v>150</v>
      </c>
      <c r="O2264" t="s">
        <v>150</v>
      </c>
      <c r="P2264">
        <v>50</v>
      </c>
      <c r="Q2264" t="s">
        <v>44</v>
      </c>
      <c r="R2264" t="s">
        <v>86</v>
      </c>
      <c r="S2264" t="str">
        <f t="shared" si="35"/>
        <v>Senior</v>
      </c>
    </row>
    <row r="2265" spans="1:19" x14ac:dyDescent="0.3">
      <c r="A2265">
        <v>2264</v>
      </c>
      <c r="B2265">
        <v>44</v>
      </c>
      <c r="C2265" t="s">
        <v>17</v>
      </c>
      <c r="D2265" t="s">
        <v>117</v>
      </c>
      <c r="E2265" t="s">
        <v>65</v>
      </c>
      <c r="F2265">
        <v>40</v>
      </c>
      <c r="G2265" t="s">
        <v>114</v>
      </c>
      <c r="H2265" t="s">
        <v>90</v>
      </c>
      <c r="I2265" t="s">
        <v>94</v>
      </c>
      <c r="J2265" t="s">
        <v>23</v>
      </c>
      <c r="K2265">
        <v>3.5</v>
      </c>
      <c r="L2265" t="s">
        <v>150</v>
      </c>
      <c r="M2265" t="s">
        <v>72</v>
      </c>
      <c r="N2265" t="s">
        <v>150</v>
      </c>
      <c r="O2265" t="s">
        <v>150</v>
      </c>
      <c r="P2265">
        <v>42</v>
      </c>
      <c r="Q2265" t="s">
        <v>31</v>
      </c>
      <c r="R2265" t="s">
        <v>56</v>
      </c>
      <c r="S2265" t="str">
        <f t="shared" si="35"/>
        <v>Adult</v>
      </c>
    </row>
    <row r="2266" spans="1:19" x14ac:dyDescent="0.3">
      <c r="A2266">
        <v>2265</v>
      </c>
      <c r="B2266">
        <v>51</v>
      </c>
      <c r="C2266" t="s">
        <v>17</v>
      </c>
      <c r="D2266" t="s">
        <v>122</v>
      </c>
      <c r="E2266" t="s">
        <v>65</v>
      </c>
      <c r="F2266">
        <v>92</v>
      </c>
      <c r="G2266" t="s">
        <v>112</v>
      </c>
      <c r="H2266" t="s">
        <v>42</v>
      </c>
      <c r="I2266" t="s">
        <v>46</v>
      </c>
      <c r="J2266" t="s">
        <v>51</v>
      </c>
      <c r="K2266">
        <v>3.9</v>
      </c>
      <c r="L2266" t="s">
        <v>150</v>
      </c>
      <c r="M2266" t="s">
        <v>68</v>
      </c>
      <c r="N2266" t="s">
        <v>150</v>
      </c>
      <c r="O2266" t="s">
        <v>150</v>
      </c>
      <c r="P2266">
        <v>50</v>
      </c>
      <c r="Q2266" t="s">
        <v>44</v>
      </c>
      <c r="R2266" t="s">
        <v>86</v>
      </c>
      <c r="S2266" t="str">
        <f t="shared" si="35"/>
        <v>Senior</v>
      </c>
    </row>
    <row r="2267" spans="1:19" x14ac:dyDescent="0.3">
      <c r="A2267">
        <v>2266</v>
      </c>
      <c r="B2267">
        <v>36</v>
      </c>
      <c r="C2267" t="s">
        <v>17</v>
      </c>
      <c r="D2267" t="s">
        <v>60</v>
      </c>
      <c r="E2267" t="s">
        <v>61</v>
      </c>
      <c r="F2267">
        <v>94</v>
      </c>
      <c r="G2267" t="s">
        <v>54</v>
      </c>
      <c r="H2267" t="s">
        <v>90</v>
      </c>
      <c r="I2267" t="s">
        <v>132</v>
      </c>
      <c r="J2267" t="s">
        <v>55</v>
      </c>
      <c r="K2267">
        <v>3.9</v>
      </c>
      <c r="L2267" t="s">
        <v>150</v>
      </c>
      <c r="M2267" t="s">
        <v>72</v>
      </c>
      <c r="N2267" t="s">
        <v>150</v>
      </c>
      <c r="O2267" t="s">
        <v>150</v>
      </c>
      <c r="P2267">
        <v>10</v>
      </c>
      <c r="Q2267" t="s">
        <v>44</v>
      </c>
      <c r="R2267" t="s">
        <v>56</v>
      </c>
      <c r="S2267" t="str">
        <f t="shared" si="35"/>
        <v>Adult</v>
      </c>
    </row>
    <row r="2268" spans="1:19" x14ac:dyDescent="0.3">
      <c r="A2268">
        <v>2267</v>
      </c>
      <c r="B2268">
        <v>20</v>
      </c>
      <c r="C2268" t="s">
        <v>17</v>
      </c>
      <c r="D2268" t="s">
        <v>79</v>
      </c>
      <c r="E2268" t="s">
        <v>19</v>
      </c>
      <c r="F2268">
        <v>44</v>
      </c>
      <c r="G2268" t="s">
        <v>66</v>
      </c>
      <c r="H2268" t="s">
        <v>42</v>
      </c>
      <c r="I2268" t="s">
        <v>132</v>
      </c>
      <c r="J2268" t="s">
        <v>55</v>
      </c>
      <c r="K2268">
        <v>4.3</v>
      </c>
      <c r="L2268" t="s">
        <v>150</v>
      </c>
      <c r="M2268" t="s">
        <v>72</v>
      </c>
      <c r="N2268" t="s">
        <v>150</v>
      </c>
      <c r="O2268" t="s">
        <v>150</v>
      </c>
      <c r="P2268">
        <v>32</v>
      </c>
      <c r="Q2268" t="s">
        <v>84</v>
      </c>
      <c r="R2268" t="s">
        <v>38</v>
      </c>
      <c r="S2268" t="str">
        <f t="shared" si="35"/>
        <v>Adult</v>
      </c>
    </row>
    <row r="2269" spans="1:19" x14ac:dyDescent="0.3">
      <c r="A2269">
        <v>2268</v>
      </c>
      <c r="B2269">
        <v>32</v>
      </c>
      <c r="C2269" t="s">
        <v>17</v>
      </c>
      <c r="D2269" t="s">
        <v>141</v>
      </c>
      <c r="E2269" t="s">
        <v>65</v>
      </c>
      <c r="F2269">
        <v>49</v>
      </c>
      <c r="G2269" t="s">
        <v>20</v>
      </c>
      <c r="H2269" t="s">
        <v>34</v>
      </c>
      <c r="I2269" t="s">
        <v>142</v>
      </c>
      <c r="J2269" t="s">
        <v>35</v>
      </c>
      <c r="K2269">
        <v>3.8</v>
      </c>
      <c r="L2269" t="s">
        <v>150</v>
      </c>
      <c r="M2269" t="s">
        <v>25</v>
      </c>
      <c r="N2269" t="s">
        <v>150</v>
      </c>
      <c r="O2269" t="s">
        <v>150</v>
      </c>
      <c r="P2269">
        <v>37</v>
      </c>
      <c r="Q2269" t="s">
        <v>26</v>
      </c>
      <c r="R2269" t="s">
        <v>38</v>
      </c>
      <c r="S2269" t="str">
        <f t="shared" si="35"/>
        <v>Adult</v>
      </c>
    </row>
    <row r="2270" spans="1:19" x14ac:dyDescent="0.3">
      <c r="A2270">
        <v>2269</v>
      </c>
      <c r="B2270">
        <v>66</v>
      </c>
      <c r="C2270" t="s">
        <v>17</v>
      </c>
      <c r="D2270" t="s">
        <v>28</v>
      </c>
      <c r="E2270" t="s">
        <v>19</v>
      </c>
      <c r="F2270">
        <v>26</v>
      </c>
      <c r="G2270" t="s">
        <v>140</v>
      </c>
      <c r="H2270" t="s">
        <v>21</v>
      </c>
      <c r="I2270" t="s">
        <v>59</v>
      </c>
      <c r="J2270" t="s">
        <v>35</v>
      </c>
      <c r="K2270">
        <v>2.7</v>
      </c>
      <c r="L2270" t="s">
        <v>150</v>
      </c>
      <c r="M2270" t="s">
        <v>68</v>
      </c>
      <c r="N2270" t="s">
        <v>150</v>
      </c>
      <c r="O2270" t="s">
        <v>150</v>
      </c>
      <c r="P2270">
        <v>15</v>
      </c>
      <c r="Q2270" t="s">
        <v>73</v>
      </c>
      <c r="R2270" t="s">
        <v>86</v>
      </c>
      <c r="S2270" t="str">
        <f t="shared" si="35"/>
        <v>Senior</v>
      </c>
    </row>
    <row r="2271" spans="1:19" x14ac:dyDescent="0.3">
      <c r="A2271">
        <v>2270</v>
      </c>
      <c r="B2271">
        <v>49</v>
      </c>
      <c r="C2271" t="s">
        <v>17</v>
      </c>
      <c r="D2271" t="s">
        <v>85</v>
      </c>
      <c r="E2271" t="s">
        <v>19</v>
      </c>
      <c r="F2271">
        <v>38</v>
      </c>
      <c r="G2271" t="s">
        <v>20</v>
      </c>
      <c r="H2271" t="s">
        <v>42</v>
      </c>
      <c r="I2271" t="s">
        <v>132</v>
      </c>
      <c r="J2271" t="s">
        <v>55</v>
      </c>
      <c r="K2271">
        <v>4.4000000000000004</v>
      </c>
      <c r="L2271" t="s">
        <v>150</v>
      </c>
      <c r="M2271" t="s">
        <v>72</v>
      </c>
      <c r="N2271" t="s">
        <v>150</v>
      </c>
      <c r="O2271" t="s">
        <v>150</v>
      </c>
      <c r="P2271">
        <v>27</v>
      </c>
      <c r="Q2271" t="s">
        <v>37</v>
      </c>
      <c r="R2271" t="s">
        <v>47</v>
      </c>
      <c r="S2271" t="str">
        <f t="shared" si="35"/>
        <v>Adult</v>
      </c>
    </row>
    <row r="2272" spans="1:19" x14ac:dyDescent="0.3">
      <c r="A2272">
        <v>2271</v>
      </c>
      <c r="B2272">
        <v>27</v>
      </c>
      <c r="C2272" t="s">
        <v>17</v>
      </c>
      <c r="D2272" t="s">
        <v>18</v>
      </c>
      <c r="E2272" t="s">
        <v>19</v>
      </c>
      <c r="F2272">
        <v>72</v>
      </c>
      <c r="G2272" t="s">
        <v>140</v>
      </c>
      <c r="H2272" t="s">
        <v>21</v>
      </c>
      <c r="I2272" t="s">
        <v>71</v>
      </c>
      <c r="J2272" t="s">
        <v>35</v>
      </c>
      <c r="K2272">
        <v>3.5</v>
      </c>
      <c r="L2272" t="s">
        <v>150</v>
      </c>
      <c r="M2272" t="s">
        <v>25</v>
      </c>
      <c r="N2272" t="s">
        <v>150</v>
      </c>
      <c r="O2272" t="s">
        <v>150</v>
      </c>
      <c r="P2272">
        <v>7</v>
      </c>
      <c r="Q2272" t="s">
        <v>26</v>
      </c>
      <c r="R2272" t="s">
        <v>38</v>
      </c>
      <c r="S2272" t="str">
        <f t="shared" si="35"/>
        <v>Adult</v>
      </c>
    </row>
    <row r="2273" spans="1:19" x14ac:dyDescent="0.3">
      <c r="A2273">
        <v>2272</v>
      </c>
      <c r="B2273">
        <v>29</v>
      </c>
      <c r="C2273" t="s">
        <v>17</v>
      </c>
      <c r="D2273" t="s">
        <v>79</v>
      </c>
      <c r="E2273" t="s">
        <v>19</v>
      </c>
      <c r="F2273">
        <v>99</v>
      </c>
      <c r="G2273" t="s">
        <v>118</v>
      </c>
      <c r="H2273" t="s">
        <v>42</v>
      </c>
      <c r="I2273" t="s">
        <v>94</v>
      </c>
      <c r="J2273" t="s">
        <v>51</v>
      </c>
      <c r="K2273">
        <v>3.4</v>
      </c>
      <c r="L2273" t="s">
        <v>150</v>
      </c>
      <c r="M2273" t="s">
        <v>36</v>
      </c>
      <c r="N2273" t="s">
        <v>150</v>
      </c>
      <c r="O2273" t="s">
        <v>150</v>
      </c>
      <c r="P2273">
        <v>49</v>
      </c>
      <c r="Q2273" t="s">
        <v>44</v>
      </c>
      <c r="R2273" t="s">
        <v>56</v>
      </c>
      <c r="S2273" t="str">
        <f t="shared" si="35"/>
        <v>Adult</v>
      </c>
    </row>
    <row r="2274" spans="1:19" x14ac:dyDescent="0.3">
      <c r="A2274">
        <v>2273</v>
      </c>
      <c r="B2274">
        <v>29</v>
      </c>
      <c r="C2274" t="s">
        <v>17</v>
      </c>
      <c r="D2274" t="s">
        <v>100</v>
      </c>
      <c r="E2274" t="s">
        <v>61</v>
      </c>
      <c r="F2274">
        <v>38</v>
      </c>
      <c r="G2274" t="s">
        <v>29</v>
      </c>
      <c r="H2274" t="s">
        <v>21</v>
      </c>
      <c r="I2274" t="s">
        <v>59</v>
      </c>
      <c r="J2274" t="s">
        <v>35</v>
      </c>
      <c r="K2274">
        <v>4</v>
      </c>
      <c r="L2274" t="s">
        <v>150</v>
      </c>
      <c r="M2274" t="s">
        <v>52</v>
      </c>
      <c r="N2274" t="s">
        <v>150</v>
      </c>
      <c r="O2274" t="s">
        <v>150</v>
      </c>
      <c r="P2274">
        <v>44</v>
      </c>
      <c r="Q2274" t="s">
        <v>44</v>
      </c>
      <c r="R2274" t="s">
        <v>86</v>
      </c>
      <c r="S2274" t="str">
        <f t="shared" si="35"/>
        <v>Adult</v>
      </c>
    </row>
    <row r="2275" spans="1:19" x14ac:dyDescent="0.3">
      <c r="A2275">
        <v>2274</v>
      </c>
      <c r="B2275">
        <v>55</v>
      </c>
      <c r="C2275" t="s">
        <v>17</v>
      </c>
      <c r="D2275" t="s">
        <v>60</v>
      </c>
      <c r="E2275" t="s">
        <v>61</v>
      </c>
      <c r="F2275">
        <v>96</v>
      </c>
      <c r="G2275" t="s">
        <v>128</v>
      </c>
      <c r="H2275" t="s">
        <v>21</v>
      </c>
      <c r="I2275" t="s">
        <v>63</v>
      </c>
      <c r="J2275" t="s">
        <v>23</v>
      </c>
      <c r="K2275">
        <v>4.8</v>
      </c>
      <c r="L2275" t="s">
        <v>150</v>
      </c>
      <c r="M2275" t="s">
        <v>25</v>
      </c>
      <c r="N2275" t="s">
        <v>150</v>
      </c>
      <c r="O2275" t="s">
        <v>150</v>
      </c>
      <c r="P2275">
        <v>13</v>
      </c>
      <c r="Q2275" t="s">
        <v>44</v>
      </c>
      <c r="R2275" t="s">
        <v>74</v>
      </c>
      <c r="S2275" t="str">
        <f t="shared" si="35"/>
        <v>Senior</v>
      </c>
    </row>
    <row r="2276" spans="1:19" x14ac:dyDescent="0.3">
      <c r="A2276">
        <v>2275</v>
      </c>
      <c r="B2276">
        <v>57</v>
      </c>
      <c r="C2276" t="s">
        <v>17</v>
      </c>
      <c r="D2276" t="s">
        <v>79</v>
      </c>
      <c r="E2276" t="s">
        <v>19</v>
      </c>
      <c r="F2276">
        <v>27</v>
      </c>
      <c r="G2276" t="s">
        <v>82</v>
      </c>
      <c r="H2276" t="s">
        <v>21</v>
      </c>
      <c r="I2276" t="s">
        <v>46</v>
      </c>
      <c r="J2276" t="s">
        <v>35</v>
      </c>
      <c r="K2276">
        <v>4.5</v>
      </c>
      <c r="L2276" t="s">
        <v>150</v>
      </c>
      <c r="M2276" t="s">
        <v>43</v>
      </c>
      <c r="N2276" t="s">
        <v>150</v>
      </c>
      <c r="O2276" t="s">
        <v>150</v>
      </c>
      <c r="P2276">
        <v>38</v>
      </c>
      <c r="Q2276" t="s">
        <v>44</v>
      </c>
      <c r="R2276" t="s">
        <v>27</v>
      </c>
      <c r="S2276" t="str">
        <f t="shared" si="35"/>
        <v>Senior</v>
      </c>
    </row>
    <row r="2277" spans="1:19" x14ac:dyDescent="0.3">
      <c r="A2277">
        <v>2276</v>
      </c>
      <c r="B2277">
        <v>29</v>
      </c>
      <c r="C2277" t="s">
        <v>17</v>
      </c>
      <c r="D2277" t="s">
        <v>57</v>
      </c>
      <c r="E2277" t="s">
        <v>19</v>
      </c>
      <c r="F2277">
        <v>24</v>
      </c>
      <c r="G2277" t="s">
        <v>99</v>
      </c>
      <c r="H2277" t="s">
        <v>42</v>
      </c>
      <c r="I2277" t="s">
        <v>22</v>
      </c>
      <c r="J2277" t="s">
        <v>23</v>
      </c>
      <c r="K2277">
        <v>4.4000000000000004</v>
      </c>
      <c r="L2277" t="s">
        <v>150</v>
      </c>
      <c r="M2277" t="s">
        <v>52</v>
      </c>
      <c r="N2277" t="s">
        <v>150</v>
      </c>
      <c r="O2277" t="s">
        <v>150</v>
      </c>
      <c r="P2277">
        <v>10</v>
      </c>
      <c r="Q2277" t="s">
        <v>84</v>
      </c>
      <c r="R2277" t="s">
        <v>38</v>
      </c>
      <c r="S2277" t="str">
        <f t="shared" si="35"/>
        <v>Adult</v>
      </c>
    </row>
    <row r="2278" spans="1:19" x14ac:dyDescent="0.3">
      <c r="A2278">
        <v>2277</v>
      </c>
      <c r="B2278">
        <v>31</v>
      </c>
      <c r="C2278" t="s">
        <v>17</v>
      </c>
      <c r="D2278" t="s">
        <v>32</v>
      </c>
      <c r="E2278" t="s">
        <v>19</v>
      </c>
      <c r="F2278">
        <v>82</v>
      </c>
      <c r="G2278" t="s">
        <v>49</v>
      </c>
      <c r="H2278" t="s">
        <v>21</v>
      </c>
      <c r="I2278" t="s">
        <v>106</v>
      </c>
      <c r="J2278" t="s">
        <v>51</v>
      </c>
      <c r="K2278">
        <v>4.0999999999999996</v>
      </c>
      <c r="L2278" t="s">
        <v>150</v>
      </c>
      <c r="M2278" t="s">
        <v>68</v>
      </c>
      <c r="N2278" t="s">
        <v>150</v>
      </c>
      <c r="O2278" t="s">
        <v>150</v>
      </c>
      <c r="P2278">
        <v>25</v>
      </c>
      <c r="Q2278" t="s">
        <v>84</v>
      </c>
      <c r="R2278" t="s">
        <v>38</v>
      </c>
      <c r="S2278" t="str">
        <f t="shared" si="35"/>
        <v>Adult</v>
      </c>
    </row>
    <row r="2279" spans="1:19" x14ac:dyDescent="0.3">
      <c r="A2279">
        <v>2278</v>
      </c>
      <c r="B2279">
        <v>25</v>
      </c>
      <c r="C2279" t="s">
        <v>17</v>
      </c>
      <c r="D2279" t="s">
        <v>122</v>
      </c>
      <c r="E2279" t="s">
        <v>65</v>
      </c>
      <c r="F2279">
        <v>56</v>
      </c>
      <c r="G2279" t="s">
        <v>88</v>
      </c>
      <c r="H2279" t="s">
        <v>42</v>
      </c>
      <c r="I2279" t="s">
        <v>116</v>
      </c>
      <c r="J2279" t="s">
        <v>51</v>
      </c>
      <c r="K2279">
        <v>4.5999999999999996</v>
      </c>
      <c r="L2279" t="s">
        <v>150</v>
      </c>
      <c r="M2279" t="s">
        <v>43</v>
      </c>
      <c r="N2279" t="s">
        <v>150</v>
      </c>
      <c r="O2279" t="s">
        <v>150</v>
      </c>
      <c r="P2279">
        <v>18</v>
      </c>
      <c r="Q2279" t="s">
        <v>37</v>
      </c>
      <c r="R2279" t="s">
        <v>56</v>
      </c>
      <c r="S2279" t="str">
        <f t="shared" si="35"/>
        <v>Adult</v>
      </c>
    </row>
    <row r="2280" spans="1:19" x14ac:dyDescent="0.3">
      <c r="A2280">
        <v>2279</v>
      </c>
      <c r="B2280">
        <v>61</v>
      </c>
      <c r="C2280" t="s">
        <v>17</v>
      </c>
      <c r="D2280" t="s">
        <v>141</v>
      </c>
      <c r="E2280" t="s">
        <v>65</v>
      </c>
      <c r="F2280">
        <v>25</v>
      </c>
      <c r="G2280" t="s">
        <v>126</v>
      </c>
      <c r="H2280" t="s">
        <v>42</v>
      </c>
      <c r="I2280" t="s">
        <v>30</v>
      </c>
      <c r="J2280" t="s">
        <v>55</v>
      </c>
      <c r="K2280">
        <v>3.8</v>
      </c>
      <c r="L2280" t="s">
        <v>150</v>
      </c>
      <c r="M2280" t="s">
        <v>72</v>
      </c>
      <c r="N2280" t="s">
        <v>150</v>
      </c>
      <c r="O2280" t="s">
        <v>150</v>
      </c>
      <c r="P2280">
        <v>6</v>
      </c>
      <c r="Q2280" t="s">
        <v>31</v>
      </c>
      <c r="R2280" t="s">
        <v>95</v>
      </c>
      <c r="S2280" t="str">
        <f t="shared" si="35"/>
        <v>Senior</v>
      </c>
    </row>
    <row r="2281" spans="1:19" x14ac:dyDescent="0.3">
      <c r="A2281">
        <v>2280</v>
      </c>
      <c r="B2281">
        <v>53</v>
      </c>
      <c r="C2281" t="s">
        <v>17</v>
      </c>
      <c r="D2281" t="s">
        <v>48</v>
      </c>
      <c r="E2281" t="s">
        <v>40</v>
      </c>
      <c r="F2281">
        <v>67</v>
      </c>
      <c r="G2281" t="s">
        <v>62</v>
      </c>
      <c r="H2281" t="s">
        <v>21</v>
      </c>
      <c r="I2281" t="s">
        <v>124</v>
      </c>
      <c r="J2281" t="s">
        <v>35</v>
      </c>
      <c r="K2281">
        <v>2.9</v>
      </c>
      <c r="L2281" t="s">
        <v>150</v>
      </c>
      <c r="M2281" t="s">
        <v>36</v>
      </c>
      <c r="N2281" t="s">
        <v>150</v>
      </c>
      <c r="O2281" t="s">
        <v>150</v>
      </c>
      <c r="P2281">
        <v>35</v>
      </c>
      <c r="Q2281" t="s">
        <v>73</v>
      </c>
      <c r="R2281" t="s">
        <v>56</v>
      </c>
      <c r="S2281" t="str">
        <f t="shared" si="35"/>
        <v>Senior</v>
      </c>
    </row>
    <row r="2282" spans="1:19" x14ac:dyDescent="0.3">
      <c r="A2282">
        <v>2281</v>
      </c>
      <c r="B2282">
        <v>22</v>
      </c>
      <c r="C2282" t="s">
        <v>17</v>
      </c>
      <c r="D2282" t="s">
        <v>69</v>
      </c>
      <c r="E2282" t="s">
        <v>40</v>
      </c>
      <c r="F2282">
        <v>21</v>
      </c>
      <c r="G2282" t="s">
        <v>20</v>
      </c>
      <c r="H2282" t="s">
        <v>42</v>
      </c>
      <c r="I2282" t="s">
        <v>106</v>
      </c>
      <c r="J2282" t="s">
        <v>51</v>
      </c>
      <c r="K2282">
        <v>2.8</v>
      </c>
      <c r="L2282" t="s">
        <v>150</v>
      </c>
      <c r="M2282" t="s">
        <v>52</v>
      </c>
      <c r="N2282" t="s">
        <v>150</v>
      </c>
      <c r="O2282" t="s">
        <v>150</v>
      </c>
      <c r="P2282">
        <v>31</v>
      </c>
      <c r="Q2282" t="s">
        <v>37</v>
      </c>
      <c r="R2282" t="s">
        <v>27</v>
      </c>
      <c r="S2282" t="str">
        <f t="shared" si="35"/>
        <v>Adult</v>
      </c>
    </row>
    <row r="2283" spans="1:19" x14ac:dyDescent="0.3">
      <c r="A2283">
        <v>2282</v>
      </c>
      <c r="B2283">
        <v>28</v>
      </c>
      <c r="C2283" t="s">
        <v>17</v>
      </c>
      <c r="D2283" t="s">
        <v>102</v>
      </c>
      <c r="E2283" t="s">
        <v>19</v>
      </c>
      <c r="F2283">
        <v>27</v>
      </c>
      <c r="G2283" t="s">
        <v>109</v>
      </c>
      <c r="H2283" t="s">
        <v>90</v>
      </c>
      <c r="I2283" t="s">
        <v>30</v>
      </c>
      <c r="J2283" t="s">
        <v>51</v>
      </c>
      <c r="K2283">
        <v>3</v>
      </c>
      <c r="L2283" t="s">
        <v>150</v>
      </c>
      <c r="M2283" t="s">
        <v>72</v>
      </c>
      <c r="N2283" t="s">
        <v>150</v>
      </c>
      <c r="O2283" t="s">
        <v>150</v>
      </c>
      <c r="P2283">
        <v>41</v>
      </c>
      <c r="Q2283" t="s">
        <v>73</v>
      </c>
      <c r="R2283" t="s">
        <v>47</v>
      </c>
      <c r="S2283" t="str">
        <f t="shared" si="35"/>
        <v>Adult</v>
      </c>
    </row>
    <row r="2284" spans="1:19" x14ac:dyDescent="0.3">
      <c r="A2284">
        <v>2283</v>
      </c>
      <c r="B2284">
        <v>18</v>
      </c>
      <c r="C2284" t="s">
        <v>17</v>
      </c>
      <c r="D2284" t="s">
        <v>48</v>
      </c>
      <c r="E2284" t="s">
        <v>40</v>
      </c>
      <c r="F2284">
        <v>97</v>
      </c>
      <c r="G2284" t="s">
        <v>133</v>
      </c>
      <c r="H2284" t="s">
        <v>34</v>
      </c>
      <c r="I2284" t="s">
        <v>106</v>
      </c>
      <c r="J2284" t="s">
        <v>55</v>
      </c>
      <c r="K2284">
        <v>4.2</v>
      </c>
      <c r="L2284" t="s">
        <v>150</v>
      </c>
      <c r="M2284" t="s">
        <v>68</v>
      </c>
      <c r="N2284" t="s">
        <v>150</v>
      </c>
      <c r="O2284" t="s">
        <v>150</v>
      </c>
      <c r="P2284">
        <v>8</v>
      </c>
      <c r="Q2284" t="s">
        <v>37</v>
      </c>
      <c r="R2284" t="s">
        <v>47</v>
      </c>
      <c r="S2284" t="str">
        <f t="shared" si="35"/>
        <v>Teenager</v>
      </c>
    </row>
    <row r="2285" spans="1:19" x14ac:dyDescent="0.3">
      <c r="A2285">
        <v>2284</v>
      </c>
      <c r="B2285">
        <v>44</v>
      </c>
      <c r="C2285" t="s">
        <v>17</v>
      </c>
      <c r="D2285" t="s">
        <v>64</v>
      </c>
      <c r="E2285" t="s">
        <v>65</v>
      </c>
      <c r="F2285">
        <v>45</v>
      </c>
      <c r="G2285" t="s">
        <v>121</v>
      </c>
      <c r="H2285" t="s">
        <v>34</v>
      </c>
      <c r="I2285" t="s">
        <v>92</v>
      </c>
      <c r="J2285" t="s">
        <v>23</v>
      </c>
      <c r="K2285">
        <v>4.0999999999999996</v>
      </c>
      <c r="L2285" t="s">
        <v>150</v>
      </c>
      <c r="M2285" t="s">
        <v>36</v>
      </c>
      <c r="N2285" t="s">
        <v>150</v>
      </c>
      <c r="O2285" t="s">
        <v>150</v>
      </c>
      <c r="P2285">
        <v>34</v>
      </c>
      <c r="Q2285" t="s">
        <v>37</v>
      </c>
      <c r="R2285" t="s">
        <v>27</v>
      </c>
      <c r="S2285" t="str">
        <f t="shared" si="35"/>
        <v>Adult</v>
      </c>
    </row>
    <row r="2286" spans="1:19" x14ac:dyDescent="0.3">
      <c r="A2286">
        <v>2285</v>
      </c>
      <c r="B2286">
        <v>32</v>
      </c>
      <c r="C2286" t="s">
        <v>17</v>
      </c>
      <c r="D2286" t="s">
        <v>18</v>
      </c>
      <c r="E2286" t="s">
        <v>19</v>
      </c>
      <c r="F2286">
        <v>63</v>
      </c>
      <c r="G2286" t="s">
        <v>144</v>
      </c>
      <c r="H2286" t="s">
        <v>90</v>
      </c>
      <c r="I2286" t="s">
        <v>92</v>
      </c>
      <c r="J2286" t="s">
        <v>55</v>
      </c>
      <c r="K2286">
        <v>4.0999999999999996</v>
      </c>
      <c r="L2286" t="s">
        <v>150</v>
      </c>
      <c r="M2286" t="s">
        <v>25</v>
      </c>
      <c r="N2286" t="s">
        <v>150</v>
      </c>
      <c r="O2286" t="s">
        <v>150</v>
      </c>
      <c r="P2286">
        <v>20</v>
      </c>
      <c r="Q2286" t="s">
        <v>26</v>
      </c>
      <c r="R2286" t="s">
        <v>47</v>
      </c>
      <c r="S2286" t="str">
        <f t="shared" si="35"/>
        <v>Adult</v>
      </c>
    </row>
    <row r="2287" spans="1:19" x14ac:dyDescent="0.3">
      <c r="A2287">
        <v>2286</v>
      </c>
      <c r="B2287">
        <v>34</v>
      </c>
      <c r="C2287" t="s">
        <v>17</v>
      </c>
      <c r="D2287" t="s">
        <v>131</v>
      </c>
      <c r="E2287" t="s">
        <v>65</v>
      </c>
      <c r="F2287">
        <v>100</v>
      </c>
      <c r="G2287" t="s">
        <v>149</v>
      </c>
      <c r="H2287" t="s">
        <v>21</v>
      </c>
      <c r="I2287" t="s">
        <v>67</v>
      </c>
      <c r="J2287" t="s">
        <v>51</v>
      </c>
      <c r="K2287">
        <v>4.5999999999999996</v>
      </c>
      <c r="L2287" t="s">
        <v>150</v>
      </c>
      <c r="M2287" t="s">
        <v>68</v>
      </c>
      <c r="N2287" t="s">
        <v>150</v>
      </c>
      <c r="O2287" t="s">
        <v>150</v>
      </c>
      <c r="P2287">
        <v>38</v>
      </c>
      <c r="Q2287" t="s">
        <v>44</v>
      </c>
      <c r="R2287" t="s">
        <v>95</v>
      </c>
      <c r="S2287" t="str">
        <f t="shared" si="35"/>
        <v>Adult</v>
      </c>
    </row>
    <row r="2288" spans="1:19" x14ac:dyDescent="0.3">
      <c r="A2288">
        <v>2287</v>
      </c>
      <c r="B2288">
        <v>67</v>
      </c>
      <c r="C2288" t="s">
        <v>17</v>
      </c>
      <c r="D2288" t="s">
        <v>123</v>
      </c>
      <c r="E2288" t="s">
        <v>19</v>
      </c>
      <c r="F2288">
        <v>38</v>
      </c>
      <c r="G2288" t="s">
        <v>145</v>
      </c>
      <c r="H2288" t="s">
        <v>21</v>
      </c>
      <c r="I2288" t="s">
        <v>142</v>
      </c>
      <c r="J2288" t="s">
        <v>35</v>
      </c>
      <c r="K2288">
        <v>2.5</v>
      </c>
      <c r="L2288" t="s">
        <v>150</v>
      </c>
      <c r="M2288" t="s">
        <v>72</v>
      </c>
      <c r="N2288" t="s">
        <v>150</v>
      </c>
      <c r="O2288" t="s">
        <v>150</v>
      </c>
      <c r="P2288">
        <v>35</v>
      </c>
      <c r="Q2288" t="s">
        <v>26</v>
      </c>
      <c r="R2288" t="s">
        <v>56</v>
      </c>
      <c r="S2288" t="str">
        <f t="shared" si="35"/>
        <v>Senior</v>
      </c>
    </row>
    <row r="2289" spans="1:19" x14ac:dyDescent="0.3">
      <c r="A2289">
        <v>2288</v>
      </c>
      <c r="B2289">
        <v>66</v>
      </c>
      <c r="C2289" t="s">
        <v>17</v>
      </c>
      <c r="D2289" t="s">
        <v>18</v>
      </c>
      <c r="E2289" t="s">
        <v>19</v>
      </c>
      <c r="F2289">
        <v>45</v>
      </c>
      <c r="G2289" t="s">
        <v>143</v>
      </c>
      <c r="H2289" t="s">
        <v>21</v>
      </c>
      <c r="I2289" t="s">
        <v>94</v>
      </c>
      <c r="J2289" t="s">
        <v>51</v>
      </c>
      <c r="K2289">
        <v>3</v>
      </c>
      <c r="L2289" t="s">
        <v>150</v>
      </c>
      <c r="M2289" t="s">
        <v>72</v>
      </c>
      <c r="N2289" t="s">
        <v>150</v>
      </c>
      <c r="O2289" t="s">
        <v>150</v>
      </c>
      <c r="P2289">
        <v>6</v>
      </c>
      <c r="Q2289" t="s">
        <v>84</v>
      </c>
      <c r="R2289" t="s">
        <v>47</v>
      </c>
      <c r="S2289" t="str">
        <f t="shared" si="35"/>
        <v>Senior</v>
      </c>
    </row>
    <row r="2290" spans="1:19" x14ac:dyDescent="0.3">
      <c r="A2290">
        <v>2289</v>
      </c>
      <c r="B2290">
        <v>28</v>
      </c>
      <c r="C2290" t="s">
        <v>17</v>
      </c>
      <c r="D2290" t="s">
        <v>104</v>
      </c>
      <c r="E2290" t="s">
        <v>65</v>
      </c>
      <c r="F2290">
        <v>91</v>
      </c>
      <c r="G2290" t="s">
        <v>97</v>
      </c>
      <c r="H2290" t="s">
        <v>42</v>
      </c>
      <c r="I2290" t="s">
        <v>119</v>
      </c>
      <c r="J2290" t="s">
        <v>55</v>
      </c>
      <c r="K2290">
        <v>3.8</v>
      </c>
      <c r="L2290" t="s">
        <v>150</v>
      </c>
      <c r="M2290" t="s">
        <v>43</v>
      </c>
      <c r="N2290" t="s">
        <v>150</v>
      </c>
      <c r="O2290" t="s">
        <v>150</v>
      </c>
      <c r="P2290">
        <v>50</v>
      </c>
      <c r="Q2290" t="s">
        <v>44</v>
      </c>
      <c r="R2290" t="s">
        <v>38</v>
      </c>
      <c r="S2290" t="str">
        <f t="shared" si="35"/>
        <v>Adult</v>
      </c>
    </row>
    <row r="2291" spans="1:19" x14ac:dyDescent="0.3">
      <c r="A2291">
        <v>2290</v>
      </c>
      <c r="B2291">
        <v>70</v>
      </c>
      <c r="C2291" t="s">
        <v>17</v>
      </c>
      <c r="D2291" t="s">
        <v>57</v>
      </c>
      <c r="E2291" t="s">
        <v>19</v>
      </c>
      <c r="F2291">
        <v>82</v>
      </c>
      <c r="G2291" t="s">
        <v>105</v>
      </c>
      <c r="H2291" t="s">
        <v>42</v>
      </c>
      <c r="I2291" t="s">
        <v>119</v>
      </c>
      <c r="J2291" t="s">
        <v>55</v>
      </c>
      <c r="K2291">
        <v>4.0999999999999996</v>
      </c>
      <c r="L2291" t="s">
        <v>150</v>
      </c>
      <c r="M2291" t="s">
        <v>36</v>
      </c>
      <c r="N2291" t="s">
        <v>150</v>
      </c>
      <c r="O2291" t="s">
        <v>150</v>
      </c>
      <c r="P2291">
        <v>47</v>
      </c>
      <c r="Q2291" t="s">
        <v>26</v>
      </c>
      <c r="R2291" t="s">
        <v>38</v>
      </c>
      <c r="S2291" t="str">
        <f t="shared" si="35"/>
        <v>Senior</v>
      </c>
    </row>
    <row r="2292" spans="1:19" x14ac:dyDescent="0.3">
      <c r="A2292">
        <v>2291</v>
      </c>
      <c r="B2292">
        <v>37</v>
      </c>
      <c r="C2292" t="s">
        <v>17</v>
      </c>
      <c r="D2292" t="s">
        <v>135</v>
      </c>
      <c r="E2292" t="s">
        <v>40</v>
      </c>
      <c r="F2292">
        <v>48</v>
      </c>
      <c r="G2292" t="s">
        <v>109</v>
      </c>
      <c r="H2292" t="s">
        <v>21</v>
      </c>
      <c r="I2292" t="s">
        <v>134</v>
      </c>
      <c r="J2292" t="s">
        <v>23</v>
      </c>
      <c r="K2292">
        <v>3.3</v>
      </c>
      <c r="L2292" t="s">
        <v>150</v>
      </c>
      <c r="M2292" t="s">
        <v>52</v>
      </c>
      <c r="N2292" t="s">
        <v>150</v>
      </c>
      <c r="O2292" t="s">
        <v>150</v>
      </c>
      <c r="P2292">
        <v>23</v>
      </c>
      <c r="Q2292" t="s">
        <v>44</v>
      </c>
      <c r="R2292" t="s">
        <v>56</v>
      </c>
      <c r="S2292" t="str">
        <f t="shared" si="35"/>
        <v>Adult</v>
      </c>
    </row>
    <row r="2293" spans="1:19" x14ac:dyDescent="0.3">
      <c r="A2293">
        <v>2292</v>
      </c>
      <c r="B2293">
        <v>28</v>
      </c>
      <c r="C2293" t="s">
        <v>17</v>
      </c>
      <c r="D2293" t="s">
        <v>60</v>
      </c>
      <c r="E2293" t="s">
        <v>61</v>
      </c>
      <c r="F2293">
        <v>30</v>
      </c>
      <c r="G2293" t="s">
        <v>121</v>
      </c>
      <c r="H2293" t="s">
        <v>42</v>
      </c>
      <c r="I2293" t="s">
        <v>124</v>
      </c>
      <c r="J2293" t="s">
        <v>35</v>
      </c>
      <c r="K2293">
        <v>5</v>
      </c>
      <c r="L2293" t="s">
        <v>150</v>
      </c>
      <c r="M2293" t="s">
        <v>68</v>
      </c>
      <c r="N2293" t="s">
        <v>150</v>
      </c>
      <c r="O2293" t="s">
        <v>150</v>
      </c>
      <c r="P2293">
        <v>13</v>
      </c>
      <c r="Q2293" t="s">
        <v>37</v>
      </c>
      <c r="R2293" t="s">
        <v>56</v>
      </c>
      <c r="S2293" t="str">
        <f t="shared" si="35"/>
        <v>Adult</v>
      </c>
    </row>
    <row r="2294" spans="1:19" x14ac:dyDescent="0.3">
      <c r="A2294">
        <v>2293</v>
      </c>
      <c r="B2294">
        <v>43</v>
      </c>
      <c r="C2294" t="s">
        <v>17</v>
      </c>
      <c r="D2294" t="s">
        <v>111</v>
      </c>
      <c r="E2294" t="s">
        <v>19</v>
      </c>
      <c r="F2294">
        <v>34</v>
      </c>
      <c r="G2294" t="s">
        <v>127</v>
      </c>
      <c r="H2294" t="s">
        <v>34</v>
      </c>
      <c r="I2294" t="s">
        <v>116</v>
      </c>
      <c r="J2294" t="s">
        <v>35</v>
      </c>
      <c r="K2294">
        <v>3.8</v>
      </c>
      <c r="L2294" t="s">
        <v>150</v>
      </c>
      <c r="M2294" t="s">
        <v>43</v>
      </c>
      <c r="N2294" t="s">
        <v>150</v>
      </c>
      <c r="O2294" t="s">
        <v>150</v>
      </c>
      <c r="P2294">
        <v>31</v>
      </c>
      <c r="Q2294" t="s">
        <v>84</v>
      </c>
      <c r="R2294" t="s">
        <v>86</v>
      </c>
      <c r="S2294" t="str">
        <f t="shared" si="35"/>
        <v>Adult</v>
      </c>
    </row>
    <row r="2295" spans="1:19" x14ac:dyDescent="0.3">
      <c r="A2295">
        <v>2294</v>
      </c>
      <c r="B2295">
        <v>37</v>
      </c>
      <c r="C2295" t="s">
        <v>17</v>
      </c>
      <c r="D2295" t="s">
        <v>28</v>
      </c>
      <c r="E2295" t="s">
        <v>19</v>
      </c>
      <c r="F2295">
        <v>68</v>
      </c>
      <c r="G2295" t="s">
        <v>140</v>
      </c>
      <c r="H2295" t="s">
        <v>21</v>
      </c>
      <c r="I2295" t="s">
        <v>94</v>
      </c>
      <c r="J2295" t="s">
        <v>55</v>
      </c>
      <c r="K2295">
        <v>3.3</v>
      </c>
      <c r="L2295" t="s">
        <v>150</v>
      </c>
      <c r="M2295" t="s">
        <v>25</v>
      </c>
      <c r="N2295" t="s">
        <v>150</v>
      </c>
      <c r="O2295" t="s">
        <v>150</v>
      </c>
      <c r="P2295">
        <v>16</v>
      </c>
      <c r="Q2295" t="s">
        <v>84</v>
      </c>
      <c r="R2295" t="s">
        <v>95</v>
      </c>
      <c r="S2295" t="str">
        <f t="shared" si="35"/>
        <v>Adult</v>
      </c>
    </row>
    <row r="2296" spans="1:19" x14ac:dyDescent="0.3">
      <c r="A2296">
        <v>2295</v>
      </c>
      <c r="B2296">
        <v>54</v>
      </c>
      <c r="C2296" t="s">
        <v>17</v>
      </c>
      <c r="D2296" t="s">
        <v>87</v>
      </c>
      <c r="E2296" t="s">
        <v>65</v>
      </c>
      <c r="F2296">
        <v>95</v>
      </c>
      <c r="G2296" t="s">
        <v>126</v>
      </c>
      <c r="H2296" t="s">
        <v>42</v>
      </c>
      <c r="I2296" t="s">
        <v>106</v>
      </c>
      <c r="J2296" t="s">
        <v>23</v>
      </c>
      <c r="K2296">
        <v>5</v>
      </c>
      <c r="L2296" t="s">
        <v>150</v>
      </c>
      <c r="M2296" t="s">
        <v>25</v>
      </c>
      <c r="N2296" t="s">
        <v>150</v>
      </c>
      <c r="O2296" t="s">
        <v>150</v>
      </c>
      <c r="P2296">
        <v>40</v>
      </c>
      <c r="Q2296" t="s">
        <v>84</v>
      </c>
      <c r="R2296" t="s">
        <v>47</v>
      </c>
      <c r="S2296" t="str">
        <f t="shared" si="35"/>
        <v>Senior</v>
      </c>
    </row>
    <row r="2297" spans="1:19" x14ac:dyDescent="0.3">
      <c r="A2297">
        <v>2296</v>
      </c>
      <c r="B2297">
        <v>50</v>
      </c>
      <c r="C2297" t="s">
        <v>17</v>
      </c>
      <c r="D2297" t="s">
        <v>122</v>
      </c>
      <c r="E2297" t="s">
        <v>65</v>
      </c>
      <c r="F2297">
        <v>22</v>
      </c>
      <c r="G2297" t="s">
        <v>137</v>
      </c>
      <c r="H2297" t="s">
        <v>21</v>
      </c>
      <c r="I2297" t="s">
        <v>116</v>
      </c>
      <c r="J2297" t="s">
        <v>35</v>
      </c>
      <c r="K2297">
        <v>2.9</v>
      </c>
      <c r="L2297" t="s">
        <v>150</v>
      </c>
      <c r="M2297" t="s">
        <v>68</v>
      </c>
      <c r="N2297" t="s">
        <v>150</v>
      </c>
      <c r="O2297" t="s">
        <v>150</v>
      </c>
      <c r="P2297">
        <v>45</v>
      </c>
      <c r="Q2297" t="s">
        <v>44</v>
      </c>
      <c r="R2297" t="s">
        <v>56</v>
      </c>
      <c r="S2297" t="str">
        <f t="shared" si="35"/>
        <v>Adult</v>
      </c>
    </row>
    <row r="2298" spans="1:19" x14ac:dyDescent="0.3">
      <c r="A2298">
        <v>2297</v>
      </c>
      <c r="B2298">
        <v>46</v>
      </c>
      <c r="C2298" t="s">
        <v>17</v>
      </c>
      <c r="D2298" t="s">
        <v>141</v>
      </c>
      <c r="E2298" t="s">
        <v>65</v>
      </c>
      <c r="F2298">
        <v>88</v>
      </c>
      <c r="G2298" t="s">
        <v>147</v>
      </c>
      <c r="H2298" t="s">
        <v>42</v>
      </c>
      <c r="I2298" t="s">
        <v>94</v>
      </c>
      <c r="J2298" t="s">
        <v>55</v>
      </c>
      <c r="K2298">
        <v>2.5</v>
      </c>
      <c r="L2298" t="s">
        <v>150</v>
      </c>
      <c r="M2298" t="s">
        <v>43</v>
      </c>
      <c r="N2298" t="s">
        <v>150</v>
      </c>
      <c r="O2298" t="s">
        <v>150</v>
      </c>
      <c r="P2298">
        <v>50</v>
      </c>
      <c r="Q2298" t="s">
        <v>26</v>
      </c>
      <c r="R2298" t="s">
        <v>95</v>
      </c>
      <c r="S2298" t="str">
        <f t="shared" si="35"/>
        <v>Adult</v>
      </c>
    </row>
    <row r="2299" spans="1:19" x14ac:dyDescent="0.3">
      <c r="A2299">
        <v>2298</v>
      </c>
      <c r="B2299">
        <v>60</v>
      </c>
      <c r="C2299" t="s">
        <v>17</v>
      </c>
      <c r="D2299" t="s">
        <v>123</v>
      </c>
      <c r="E2299" t="s">
        <v>19</v>
      </c>
      <c r="F2299">
        <v>83</v>
      </c>
      <c r="G2299" t="s">
        <v>97</v>
      </c>
      <c r="H2299" t="s">
        <v>42</v>
      </c>
      <c r="I2299" t="s">
        <v>119</v>
      </c>
      <c r="J2299" t="s">
        <v>51</v>
      </c>
      <c r="K2299">
        <v>4.7</v>
      </c>
      <c r="L2299" t="s">
        <v>150</v>
      </c>
      <c r="M2299" t="s">
        <v>52</v>
      </c>
      <c r="N2299" t="s">
        <v>150</v>
      </c>
      <c r="O2299" t="s">
        <v>150</v>
      </c>
      <c r="P2299">
        <v>1</v>
      </c>
      <c r="Q2299" t="s">
        <v>73</v>
      </c>
      <c r="R2299" t="s">
        <v>56</v>
      </c>
      <c r="S2299" t="str">
        <f t="shared" si="35"/>
        <v>Senior</v>
      </c>
    </row>
    <row r="2300" spans="1:19" x14ac:dyDescent="0.3">
      <c r="A2300">
        <v>2299</v>
      </c>
      <c r="B2300">
        <v>40</v>
      </c>
      <c r="C2300" t="s">
        <v>17</v>
      </c>
      <c r="D2300" t="s">
        <v>64</v>
      </c>
      <c r="E2300" t="s">
        <v>65</v>
      </c>
      <c r="F2300">
        <v>87</v>
      </c>
      <c r="G2300" t="s">
        <v>54</v>
      </c>
      <c r="H2300" t="s">
        <v>21</v>
      </c>
      <c r="I2300" t="s">
        <v>107</v>
      </c>
      <c r="J2300" t="s">
        <v>35</v>
      </c>
      <c r="K2300">
        <v>2.9</v>
      </c>
      <c r="L2300" t="s">
        <v>150</v>
      </c>
      <c r="M2300" t="s">
        <v>68</v>
      </c>
      <c r="N2300" t="s">
        <v>150</v>
      </c>
      <c r="O2300" t="s">
        <v>150</v>
      </c>
      <c r="P2300">
        <v>10</v>
      </c>
      <c r="Q2300" t="s">
        <v>31</v>
      </c>
      <c r="R2300" t="s">
        <v>95</v>
      </c>
      <c r="S2300" t="str">
        <f t="shared" si="35"/>
        <v>Adult</v>
      </c>
    </row>
    <row r="2301" spans="1:19" x14ac:dyDescent="0.3">
      <c r="A2301">
        <v>2300</v>
      </c>
      <c r="B2301">
        <v>64</v>
      </c>
      <c r="C2301" t="s">
        <v>17</v>
      </c>
      <c r="D2301" t="s">
        <v>60</v>
      </c>
      <c r="E2301" t="s">
        <v>61</v>
      </c>
      <c r="F2301">
        <v>57</v>
      </c>
      <c r="G2301" t="s">
        <v>133</v>
      </c>
      <c r="H2301" t="s">
        <v>42</v>
      </c>
      <c r="I2301" t="s">
        <v>81</v>
      </c>
      <c r="J2301" t="s">
        <v>51</v>
      </c>
      <c r="K2301">
        <v>3.7</v>
      </c>
      <c r="L2301" t="s">
        <v>150</v>
      </c>
      <c r="M2301" t="s">
        <v>72</v>
      </c>
      <c r="N2301" t="s">
        <v>150</v>
      </c>
      <c r="O2301" t="s">
        <v>150</v>
      </c>
      <c r="P2301">
        <v>48</v>
      </c>
      <c r="Q2301" t="s">
        <v>37</v>
      </c>
      <c r="R2301" t="s">
        <v>95</v>
      </c>
      <c r="S2301" t="str">
        <f t="shared" si="35"/>
        <v>Senior</v>
      </c>
    </row>
    <row r="2302" spans="1:19" x14ac:dyDescent="0.3">
      <c r="A2302">
        <v>2301</v>
      </c>
      <c r="B2302">
        <v>18</v>
      </c>
      <c r="C2302" t="s">
        <v>17</v>
      </c>
      <c r="D2302" t="s">
        <v>60</v>
      </c>
      <c r="E2302" t="s">
        <v>61</v>
      </c>
      <c r="F2302">
        <v>88</v>
      </c>
      <c r="G2302" t="s">
        <v>136</v>
      </c>
      <c r="H2302" t="s">
        <v>90</v>
      </c>
      <c r="I2302" t="s">
        <v>91</v>
      </c>
      <c r="J2302" t="s">
        <v>51</v>
      </c>
      <c r="K2302">
        <v>4.4000000000000004</v>
      </c>
      <c r="L2302" t="s">
        <v>150</v>
      </c>
      <c r="M2302" t="s">
        <v>68</v>
      </c>
      <c r="N2302" t="s">
        <v>150</v>
      </c>
      <c r="O2302" t="s">
        <v>150</v>
      </c>
      <c r="P2302">
        <v>38</v>
      </c>
      <c r="Q2302" t="s">
        <v>37</v>
      </c>
      <c r="R2302" t="s">
        <v>86</v>
      </c>
      <c r="S2302" t="str">
        <f t="shared" si="35"/>
        <v>Teenager</v>
      </c>
    </row>
    <row r="2303" spans="1:19" x14ac:dyDescent="0.3">
      <c r="A2303">
        <v>2302</v>
      </c>
      <c r="B2303">
        <v>37</v>
      </c>
      <c r="C2303" t="s">
        <v>17</v>
      </c>
      <c r="D2303" t="s">
        <v>93</v>
      </c>
      <c r="E2303" t="s">
        <v>19</v>
      </c>
      <c r="F2303">
        <v>20</v>
      </c>
      <c r="G2303" t="s">
        <v>29</v>
      </c>
      <c r="H2303" t="s">
        <v>21</v>
      </c>
      <c r="I2303" t="s">
        <v>46</v>
      </c>
      <c r="J2303" t="s">
        <v>23</v>
      </c>
      <c r="K2303">
        <v>2.9</v>
      </c>
      <c r="L2303" t="s">
        <v>150</v>
      </c>
      <c r="M2303" t="s">
        <v>43</v>
      </c>
      <c r="N2303" t="s">
        <v>150</v>
      </c>
      <c r="O2303" t="s">
        <v>150</v>
      </c>
      <c r="P2303">
        <v>21</v>
      </c>
      <c r="Q2303" t="s">
        <v>84</v>
      </c>
      <c r="R2303" t="s">
        <v>47</v>
      </c>
      <c r="S2303" t="str">
        <f t="shared" si="35"/>
        <v>Adult</v>
      </c>
    </row>
    <row r="2304" spans="1:19" x14ac:dyDescent="0.3">
      <c r="A2304">
        <v>2303</v>
      </c>
      <c r="B2304">
        <v>36</v>
      </c>
      <c r="C2304" t="s">
        <v>17</v>
      </c>
      <c r="D2304" t="s">
        <v>131</v>
      </c>
      <c r="E2304" t="s">
        <v>65</v>
      </c>
      <c r="F2304">
        <v>39</v>
      </c>
      <c r="G2304" t="s">
        <v>54</v>
      </c>
      <c r="H2304" t="s">
        <v>21</v>
      </c>
      <c r="I2304" t="s">
        <v>67</v>
      </c>
      <c r="J2304" t="s">
        <v>51</v>
      </c>
      <c r="K2304">
        <v>3.6</v>
      </c>
      <c r="L2304" t="s">
        <v>150</v>
      </c>
      <c r="M2304" t="s">
        <v>72</v>
      </c>
      <c r="N2304" t="s">
        <v>150</v>
      </c>
      <c r="O2304" t="s">
        <v>150</v>
      </c>
      <c r="P2304">
        <v>38</v>
      </c>
      <c r="Q2304" t="s">
        <v>26</v>
      </c>
      <c r="R2304" t="s">
        <v>86</v>
      </c>
      <c r="S2304" t="str">
        <f t="shared" si="35"/>
        <v>Adult</v>
      </c>
    </row>
    <row r="2305" spans="1:19" x14ac:dyDescent="0.3">
      <c r="A2305">
        <v>2304</v>
      </c>
      <c r="B2305">
        <v>51</v>
      </c>
      <c r="C2305" t="s">
        <v>17</v>
      </c>
      <c r="D2305" t="s">
        <v>87</v>
      </c>
      <c r="E2305" t="s">
        <v>65</v>
      </c>
      <c r="F2305">
        <v>71</v>
      </c>
      <c r="G2305" t="s">
        <v>125</v>
      </c>
      <c r="H2305" t="s">
        <v>34</v>
      </c>
      <c r="I2305" t="s">
        <v>116</v>
      </c>
      <c r="J2305" t="s">
        <v>35</v>
      </c>
      <c r="K2305">
        <v>4.8</v>
      </c>
      <c r="L2305" t="s">
        <v>150</v>
      </c>
      <c r="M2305" t="s">
        <v>68</v>
      </c>
      <c r="N2305" t="s">
        <v>150</v>
      </c>
      <c r="O2305" t="s">
        <v>150</v>
      </c>
      <c r="P2305">
        <v>31</v>
      </c>
      <c r="Q2305" t="s">
        <v>37</v>
      </c>
      <c r="R2305" t="s">
        <v>27</v>
      </c>
      <c r="S2305" t="str">
        <f t="shared" si="35"/>
        <v>Senior</v>
      </c>
    </row>
    <row r="2306" spans="1:19" x14ac:dyDescent="0.3">
      <c r="A2306">
        <v>2305</v>
      </c>
      <c r="B2306">
        <v>26</v>
      </c>
      <c r="C2306" t="s">
        <v>17</v>
      </c>
      <c r="D2306" t="s">
        <v>102</v>
      </c>
      <c r="E2306" t="s">
        <v>19</v>
      </c>
      <c r="F2306">
        <v>73</v>
      </c>
      <c r="G2306" t="s">
        <v>58</v>
      </c>
      <c r="H2306" t="s">
        <v>21</v>
      </c>
      <c r="I2306" t="s">
        <v>63</v>
      </c>
      <c r="J2306" t="s">
        <v>23</v>
      </c>
      <c r="K2306">
        <v>4.7</v>
      </c>
      <c r="L2306" t="s">
        <v>150</v>
      </c>
      <c r="M2306" t="s">
        <v>36</v>
      </c>
      <c r="N2306" t="s">
        <v>150</v>
      </c>
      <c r="O2306" t="s">
        <v>150</v>
      </c>
      <c r="P2306">
        <v>9</v>
      </c>
      <c r="Q2306" t="s">
        <v>84</v>
      </c>
      <c r="R2306" t="s">
        <v>27</v>
      </c>
      <c r="S2306" t="str">
        <f t="shared" si="35"/>
        <v>Adult</v>
      </c>
    </row>
    <row r="2307" spans="1:19" x14ac:dyDescent="0.3">
      <c r="A2307">
        <v>2306</v>
      </c>
      <c r="B2307">
        <v>68</v>
      </c>
      <c r="C2307" t="s">
        <v>17</v>
      </c>
      <c r="D2307" t="s">
        <v>64</v>
      </c>
      <c r="E2307" t="s">
        <v>65</v>
      </c>
      <c r="F2307">
        <v>63</v>
      </c>
      <c r="G2307" t="s">
        <v>29</v>
      </c>
      <c r="H2307" t="s">
        <v>42</v>
      </c>
      <c r="I2307" t="s">
        <v>78</v>
      </c>
      <c r="J2307" t="s">
        <v>51</v>
      </c>
      <c r="K2307">
        <v>2.6</v>
      </c>
      <c r="L2307" t="s">
        <v>150</v>
      </c>
      <c r="M2307" t="s">
        <v>36</v>
      </c>
      <c r="N2307" t="s">
        <v>150</v>
      </c>
      <c r="O2307" t="s">
        <v>150</v>
      </c>
      <c r="P2307">
        <v>47</v>
      </c>
      <c r="Q2307" t="s">
        <v>31</v>
      </c>
      <c r="R2307" t="s">
        <v>38</v>
      </c>
      <c r="S2307" t="str">
        <f t="shared" ref="S2307:S2370" si="36">IF(B2307&gt;50,"Senior",IF(B2307&gt;=20,"Adult","Teenager"))</f>
        <v>Senior</v>
      </c>
    </row>
    <row r="2308" spans="1:19" x14ac:dyDescent="0.3">
      <c r="A2308">
        <v>2307</v>
      </c>
      <c r="B2308">
        <v>27</v>
      </c>
      <c r="C2308" t="s">
        <v>17</v>
      </c>
      <c r="D2308" t="s">
        <v>141</v>
      </c>
      <c r="E2308" t="s">
        <v>65</v>
      </c>
      <c r="F2308">
        <v>78</v>
      </c>
      <c r="G2308" t="s">
        <v>101</v>
      </c>
      <c r="H2308" t="s">
        <v>21</v>
      </c>
      <c r="I2308" t="s">
        <v>63</v>
      </c>
      <c r="J2308" t="s">
        <v>23</v>
      </c>
      <c r="K2308">
        <v>3.4</v>
      </c>
      <c r="L2308" t="s">
        <v>150</v>
      </c>
      <c r="M2308" t="s">
        <v>52</v>
      </c>
      <c r="N2308" t="s">
        <v>150</v>
      </c>
      <c r="O2308" t="s">
        <v>150</v>
      </c>
      <c r="P2308">
        <v>8</v>
      </c>
      <c r="Q2308" t="s">
        <v>31</v>
      </c>
      <c r="R2308" t="s">
        <v>74</v>
      </c>
      <c r="S2308" t="str">
        <f t="shared" si="36"/>
        <v>Adult</v>
      </c>
    </row>
    <row r="2309" spans="1:19" x14ac:dyDescent="0.3">
      <c r="A2309">
        <v>2308</v>
      </c>
      <c r="B2309">
        <v>28</v>
      </c>
      <c r="C2309" t="s">
        <v>17</v>
      </c>
      <c r="D2309" t="s">
        <v>85</v>
      </c>
      <c r="E2309" t="s">
        <v>19</v>
      </c>
      <c r="F2309">
        <v>96</v>
      </c>
      <c r="G2309" t="s">
        <v>66</v>
      </c>
      <c r="H2309" t="s">
        <v>21</v>
      </c>
      <c r="I2309" t="s">
        <v>94</v>
      </c>
      <c r="J2309" t="s">
        <v>55</v>
      </c>
      <c r="K2309">
        <v>3.5</v>
      </c>
      <c r="L2309" t="s">
        <v>150</v>
      </c>
      <c r="M2309" t="s">
        <v>43</v>
      </c>
      <c r="N2309" t="s">
        <v>150</v>
      </c>
      <c r="O2309" t="s">
        <v>150</v>
      </c>
      <c r="P2309">
        <v>30</v>
      </c>
      <c r="Q2309" t="s">
        <v>84</v>
      </c>
      <c r="R2309" t="s">
        <v>47</v>
      </c>
      <c r="S2309" t="str">
        <f t="shared" si="36"/>
        <v>Adult</v>
      </c>
    </row>
    <row r="2310" spans="1:19" x14ac:dyDescent="0.3">
      <c r="A2310">
        <v>2309</v>
      </c>
      <c r="B2310">
        <v>49</v>
      </c>
      <c r="C2310" t="s">
        <v>17</v>
      </c>
      <c r="D2310" t="s">
        <v>87</v>
      </c>
      <c r="E2310" t="s">
        <v>65</v>
      </c>
      <c r="F2310">
        <v>81</v>
      </c>
      <c r="G2310" t="s">
        <v>112</v>
      </c>
      <c r="H2310" t="s">
        <v>42</v>
      </c>
      <c r="I2310" t="s">
        <v>83</v>
      </c>
      <c r="J2310" t="s">
        <v>23</v>
      </c>
      <c r="K2310">
        <v>3.4</v>
      </c>
      <c r="L2310" t="s">
        <v>150</v>
      </c>
      <c r="M2310" t="s">
        <v>68</v>
      </c>
      <c r="N2310" t="s">
        <v>150</v>
      </c>
      <c r="O2310" t="s">
        <v>150</v>
      </c>
      <c r="P2310">
        <v>22</v>
      </c>
      <c r="Q2310" t="s">
        <v>73</v>
      </c>
      <c r="R2310" t="s">
        <v>56</v>
      </c>
      <c r="S2310" t="str">
        <f t="shared" si="36"/>
        <v>Adult</v>
      </c>
    </row>
    <row r="2311" spans="1:19" x14ac:dyDescent="0.3">
      <c r="A2311">
        <v>2310</v>
      </c>
      <c r="B2311">
        <v>70</v>
      </c>
      <c r="C2311" t="s">
        <v>17</v>
      </c>
      <c r="D2311" t="s">
        <v>79</v>
      </c>
      <c r="E2311" t="s">
        <v>19</v>
      </c>
      <c r="F2311">
        <v>95</v>
      </c>
      <c r="G2311" t="s">
        <v>137</v>
      </c>
      <c r="H2311" t="s">
        <v>34</v>
      </c>
      <c r="I2311" t="s">
        <v>78</v>
      </c>
      <c r="J2311" t="s">
        <v>55</v>
      </c>
      <c r="K2311">
        <v>5</v>
      </c>
      <c r="L2311" t="s">
        <v>150</v>
      </c>
      <c r="M2311" t="s">
        <v>68</v>
      </c>
      <c r="N2311" t="s">
        <v>150</v>
      </c>
      <c r="O2311" t="s">
        <v>150</v>
      </c>
      <c r="P2311">
        <v>3</v>
      </c>
      <c r="Q2311" t="s">
        <v>73</v>
      </c>
      <c r="R2311" t="s">
        <v>56</v>
      </c>
      <c r="S2311" t="str">
        <f t="shared" si="36"/>
        <v>Senior</v>
      </c>
    </row>
    <row r="2312" spans="1:19" x14ac:dyDescent="0.3">
      <c r="A2312">
        <v>2311</v>
      </c>
      <c r="B2312">
        <v>30</v>
      </c>
      <c r="C2312" t="s">
        <v>17</v>
      </c>
      <c r="D2312" t="s">
        <v>141</v>
      </c>
      <c r="E2312" t="s">
        <v>65</v>
      </c>
      <c r="F2312">
        <v>68</v>
      </c>
      <c r="G2312" t="s">
        <v>139</v>
      </c>
      <c r="H2312" t="s">
        <v>42</v>
      </c>
      <c r="I2312" t="s">
        <v>107</v>
      </c>
      <c r="J2312" t="s">
        <v>35</v>
      </c>
      <c r="K2312">
        <v>4.5999999999999996</v>
      </c>
      <c r="L2312" t="s">
        <v>150</v>
      </c>
      <c r="M2312" t="s">
        <v>52</v>
      </c>
      <c r="N2312" t="s">
        <v>150</v>
      </c>
      <c r="O2312" t="s">
        <v>150</v>
      </c>
      <c r="P2312">
        <v>15</v>
      </c>
      <c r="Q2312" t="s">
        <v>44</v>
      </c>
      <c r="R2312" t="s">
        <v>86</v>
      </c>
      <c r="S2312" t="str">
        <f t="shared" si="36"/>
        <v>Adult</v>
      </c>
    </row>
    <row r="2313" spans="1:19" x14ac:dyDescent="0.3">
      <c r="A2313">
        <v>2312</v>
      </c>
      <c r="B2313">
        <v>27</v>
      </c>
      <c r="C2313" t="s">
        <v>17</v>
      </c>
      <c r="D2313" t="s">
        <v>48</v>
      </c>
      <c r="E2313" t="s">
        <v>40</v>
      </c>
      <c r="F2313">
        <v>28</v>
      </c>
      <c r="G2313" t="s">
        <v>54</v>
      </c>
      <c r="H2313" t="s">
        <v>21</v>
      </c>
      <c r="I2313" t="s">
        <v>78</v>
      </c>
      <c r="J2313" t="s">
        <v>35</v>
      </c>
      <c r="K2313">
        <v>4.8</v>
      </c>
      <c r="L2313" t="s">
        <v>150</v>
      </c>
      <c r="M2313" t="s">
        <v>68</v>
      </c>
      <c r="N2313" t="s">
        <v>150</v>
      </c>
      <c r="O2313" t="s">
        <v>150</v>
      </c>
      <c r="P2313">
        <v>10</v>
      </c>
      <c r="Q2313" t="s">
        <v>73</v>
      </c>
      <c r="R2313" t="s">
        <v>95</v>
      </c>
      <c r="S2313" t="str">
        <f t="shared" si="36"/>
        <v>Adult</v>
      </c>
    </row>
    <row r="2314" spans="1:19" x14ac:dyDescent="0.3">
      <c r="A2314">
        <v>2313</v>
      </c>
      <c r="B2314">
        <v>19</v>
      </c>
      <c r="C2314" t="s">
        <v>17</v>
      </c>
      <c r="D2314" t="s">
        <v>111</v>
      </c>
      <c r="E2314" t="s">
        <v>19</v>
      </c>
      <c r="F2314">
        <v>30</v>
      </c>
      <c r="G2314" t="s">
        <v>127</v>
      </c>
      <c r="H2314" t="s">
        <v>21</v>
      </c>
      <c r="I2314" t="s">
        <v>81</v>
      </c>
      <c r="J2314" t="s">
        <v>51</v>
      </c>
      <c r="K2314">
        <v>3.7</v>
      </c>
      <c r="L2314" t="s">
        <v>150</v>
      </c>
      <c r="M2314" t="s">
        <v>36</v>
      </c>
      <c r="N2314" t="s">
        <v>150</v>
      </c>
      <c r="O2314" t="s">
        <v>150</v>
      </c>
      <c r="P2314">
        <v>19</v>
      </c>
      <c r="Q2314" t="s">
        <v>31</v>
      </c>
      <c r="R2314" t="s">
        <v>95</v>
      </c>
      <c r="S2314" t="str">
        <f t="shared" si="36"/>
        <v>Teenager</v>
      </c>
    </row>
    <row r="2315" spans="1:19" x14ac:dyDescent="0.3">
      <c r="A2315">
        <v>2314</v>
      </c>
      <c r="B2315">
        <v>64</v>
      </c>
      <c r="C2315" t="s">
        <v>17</v>
      </c>
      <c r="D2315" t="s">
        <v>79</v>
      </c>
      <c r="E2315" t="s">
        <v>19</v>
      </c>
      <c r="F2315">
        <v>31</v>
      </c>
      <c r="G2315" t="s">
        <v>140</v>
      </c>
      <c r="H2315" t="s">
        <v>42</v>
      </c>
      <c r="I2315" t="s">
        <v>92</v>
      </c>
      <c r="J2315" t="s">
        <v>51</v>
      </c>
      <c r="K2315">
        <v>4.7</v>
      </c>
      <c r="L2315" t="s">
        <v>150</v>
      </c>
      <c r="M2315" t="s">
        <v>43</v>
      </c>
      <c r="N2315" t="s">
        <v>150</v>
      </c>
      <c r="O2315" t="s">
        <v>150</v>
      </c>
      <c r="P2315">
        <v>36</v>
      </c>
      <c r="Q2315" t="s">
        <v>73</v>
      </c>
      <c r="R2315" t="s">
        <v>27</v>
      </c>
      <c r="S2315" t="str">
        <f t="shared" si="36"/>
        <v>Senior</v>
      </c>
    </row>
    <row r="2316" spans="1:19" x14ac:dyDescent="0.3">
      <c r="A2316">
        <v>2315</v>
      </c>
      <c r="B2316">
        <v>42</v>
      </c>
      <c r="C2316" t="s">
        <v>17</v>
      </c>
      <c r="D2316" t="s">
        <v>64</v>
      </c>
      <c r="E2316" t="s">
        <v>65</v>
      </c>
      <c r="F2316">
        <v>95</v>
      </c>
      <c r="G2316" t="s">
        <v>139</v>
      </c>
      <c r="H2316" t="s">
        <v>90</v>
      </c>
      <c r="I2316" t="s">
        <v>108</v>
      </c>
      <c r="J2316" t="s">
        <v>23</v>
      </c>
      <c r="K2316">
        <v>4.4000000000000004</v>
      </c>
      <c r="L2316" t="s">
        <v>150</v>
      </c>
      <c r="M2316" t="s">
        <v>25</v>
      </c>
      <c r="N2316" t="s">
        <v>150</v>
      </c>
      <c r="O2316" t="s">
        <v>150</v>
      </c>
      <c r="P2316">
        <v>12</v>
      </c>
      <c r="Q2316" t="s">
        <v>73</v>
      </c>
      <c r="R2316" t="s">
        <v>95</v>
      </c>
      <c r="S2316" t="str">
        <f t="shared" si="36"/>
        <v>Adult</v>
      </c>
    </row>
    <row r="2317" spans="1:19" x14ac:dyDescent="0.3">
      <c r="A2317">
        <v>2316</v>
      </c>
      <c r="B2317">
        <v>69</v>
      </c>
      <c r="C2317" t="s">
        <v>17</v>
      </c>
      <c r="D2317" t="s">
        <v>123</v>
      </c>
      <c r="E2317" t="s">
        <v>19</v>
      </c>
      <c r="F2317">
        <v>79</v>
      </c>
      <c r="G2317" t="s">
        <v>127</v>
      </c>
      <c r="H2317" t="s">
        <v>42</v>
      </c>
      <c r="I2317" t="s">
        <v>124</v>
      </c>
      <c r="J2317" t="s">
        <v>23</v>
      </c>
      <c r="K2317">
        <v>3.5</v>
      </c>
      <c r="L2317" t="s">
        <v>150</v>
      </c>
      <c r="M2317" t="s">
        <v>68</v>
      </c>
      <c r="N2317" t="s">
        <v>150</v>
      </c>
      <c r="O2317" t="s">
        <v>150</v>
      </c>
      <c r="P2317">
        <v>49</v>
      </c>
      <c r="Q2317" t="s">
        <v>84</v>
      </c>
      <c r="R2317" t="s">
        <v>56</v>
      </c>
      <c r="S2317" t="str">
        <f t="shared" si="36"/>
        <v>Senior</v>
      </c>
    </row>
    <row r="2318" spans="1:19" x14ac:dyDescent="0.3">
      <c r="A2318">
        <v>2317</v>
      </c>
      <c r="B2318">
        <v>28</v>
      </c>
      <c r="C2318" t="s">
        <v>17</v>
      </c>
      <c r="D2318" t="s">
        <v>48</v>
      </c>
      <c r="E2318" t="s">
        <v>40</v>
      </c>
      <c r="F2318">
        <v>39</v>
      </c>
      <c r="G2318" t="s">
        <v>54</v>
      </c>
      <c r="H2318" t="s">
        <v>21</v>
      </c>
      <c r="I2318" t="s">
        <v>132</v>
      </c>
      <c r="J2318" t="s">
        <v>23</v>
      </c>
      <c r="K2318">
        <v>3.8</v>
      </c>
      <c r="L2318" t="s">
        <v>150</v>
      </c>
      <c r="M2318" t="s">
        <v>52</v>
      </c>
      <c r="N2318" t="s">
        <v>150</v>
      </c>
      <c r="O2318" t="s">
        <v>150</v>
      </c>
      <c r="P2318">
        <v>7</v>
      </c>
      <c r="Q2318" t="s">
        <v>84</v>
      </c>
      <c r="R2318" t="s">
        <v>47</v>
      </c>
      <c r="S2318" t="str">
        <f t="shared" si="36"/>
        <v>Adult</v>
      </c>
    </row>
    <row r="2319" spans="1:19" x14ac:dyDescent="0.3">
      <c r="A2319">
        <v>2318</v>
      </c>
      <c r="B2319">
        <v>47</v>
      </c>
      <c r="C2319" t="s">
        <v>17</v>
      </c>
      <c r="D2319" t="s">
        <v>100</v>
      </c>
      <c r="E2319" t="s">
        <v>61</v>
      </c>
      <c r="F2319">
        <v>34</v>
      </c>
      <c r="G2319" t="s">
        <v>125</v>
      </c>
      <c r="H2319" t="s">
        <v>42</v>
      </c>
      <c r="I2319" t="s">
        <v>71</v>
      </c>
      <c r="J2319" t="s">
        <v>51</v>
      </c>
      <c r="K2319">
        <v>4.7</v>
      </c>
      <c r="L2319" t="s">
        <v>150</v>
      </c>
      <c r="M2319" t="s">
        <v>43</v>
      </c>
      <c r="N2319" t="s">
        <v>150</v>
      </c>
      <c r="O2319" t="s">
        <v>150</v>
      </c>
      <c r="P2319">
        <v>28</v>
      </c>
      <c r="Q2319" t="s">
        <v>73</v>
      </c>
      <c r="R2319" t="s">
        <v>86</v>
      </c>
      <c r="S2319" t="str">
        <f t="shared" si="36"/>
        <v>Adult</v>
      </c>
    </row>
    <row r="2320" spans="1:19" x14ac:dyDescent="0.3">
      <c r="A2320">
        <v>2319</v>
      </c>
      <c r="B2320">
        <v>69</v>
      </c>
      <c r="C2320" t="s">
        <v>17</v>
      </c>
      <c r="D2320" t="s">
        <v>102</v>
      </c>
      <c r="E2320" t="s">
        <v>19</v>
      </c>
      <c r="F2320">
        <v>28</v>
      </c>
      <c r="G2320" t="s">
        <v>49</v>
      </c>
      <c r="H2320" t="s">
        <v>21</v>
      </c>
      <c r="I2320" t="s">
        <v>50</v>
      </c>
      <c r="J2320" t="s">
        <v>35</v>
      </c>
      <c r="K2320">
        <v>3.1</v>
      </c>
      <c r="L2320" t="s">
        <v>150</v>
      </c>
      <c r="M2320" t="s">
        <v>72</v>
      </c>
      <c r="N2320" t="s">
        <v>150</v>
      </c>
      <c r="O2320" t="s">
        <v>150</v>
      </c>
      <c r="P2320">
        <v>30</v>
      </c>
      <c r="Q2320" t="s">
        <v>37</v>
      </c>
      <c r="R2320" t="s">
        <v>47</v>
      </c>
      <c r="S2320" t="str">
        <f t="shared" si="36"/>
        <v>Senior</v>
      </c>
    </row>
    <row r="2321" spans="1:19" x14ac:dyDescent="0.3">
      <c r="A2321">
        <v>2320</v>
      </c>
      <c r="B2321">
        <v>56</v>
      </c>
      <c r="C2321" t="s">
        <v>17</v>
      </c>
      <c r="D2321" t="s">
        <v>39</v>
      </c>
      <c r="E2321" t="s">
        <v>40</v>
      </c>
      <c r="F2321">
        <v>38</v>
      </c>
      <c r="G2321" t="s">
        <v>29</v>
      </c>
      <c r="H2321" t="s">
        <v>90</v>
      </c>
      <c r="I2321" t="s">
        <v>46</v>
      </c>
      <c r="J2321" t="s">
        <v>23</v>
      </c>
      <c r="K2321">
        <v>5</v>
      </c>
      <c r="L2321" t="s">
        <v>150</v>
      </c>
      <c r="M2321" t="s">
        <v>36</v>
      </c>
      <c r="N2321" t="s">
        <v>150</v>
      </c>
      <c r="O2321" t="s">
        <v>150</v>
      </c>
      <c r="P2321">
        <v>29</v>
      </c>
      <c r="Q2321" t="s">
        <v>44</v>
      </c>
      <c r="R2321" t="s">
        <v>86</v>
      </c>
      <c r="S2321" t="str">
        <f t="shared" si="36"/>
        <v>Senior</v>
      </c>
    </row>
    <row r="2322" spans="1:19" x14ac:dyDescent="0.3">
      <c r="A2322">
        <v>2321</v>
      </c>
      <c r="B2322">
        <v>28</v>
      </c>
      <c r="C2322" t="s">
        <v>17</v>
      </c>
      <c r="D2322" t="s">
        <v>69</v>
      </c>
      <c r="E2322" t="s">
        <v>40</v>
      </c>
      <c r="F2322">
        <v>55</v>
      </c>
      <c r="G2322" t="s">
        <v>128</v>
      </c>
      <c r="H2322" t="s">
        <v>42</v>
      </c>
      <c r="I2322" t="s">
        <v>76</v>
      </c>
      <c r="J2322" t="s">
        <v>35</v>
      </c>
      <c r="K2322">
        <v>3.7</v>
      </c>
      <c r="L2322" t="s">
        <v>150</v>
      </c>
      <c r="M2322" t="s">
        <v>36</v>
      </c>
      <c r="N2322" t="s">
        <v>150</v>
      </c>
      <c r="O2322" t="s">
        <v>150</v>
      </c>
      <c r="P2322">
        <v>9</v>
      </c>
      <c r="Q2322" t="s">
        <v>84</v>
      </c>
      <c r="R2322" t="s">
        <v>95</v>
      </c>
      <c r="S2322" t="str">
        <f t="shared" si="36"/>
        <v>Adult</v>
      </c>
    </row>
    <row r="2323" spans="1:19" x14ac:dyDescent="0.3">
      <c r="A2323">
        <v>2322</v>
      </c>
      <c r="B2323">
        <v>50</v>
      </c>
      <c r="C2323" t="s">
        <v>17</v>
      </c>
      <c r="D2323" t="s">
        <v>39</v>
      </c>
      <c r="E2323" t="s">
        <v>40</v>
      </c>
      <c r="F2323">
        <v>31</v>
      </c>
      <c r="G2323" t="s">
        <v>110</v>
      </c>
      <c r="H2323" t="s">
        <v>42</v>
      </c>
      <c r="I2323" t="s">
        <v>116</v>
      </c>
      <c r="J2323" t="s">
        <v>23</v>
      </c>
      <c r="K2323">
        <v>3</v>
      </c>
      <c r="L2323" t="s">
        <v>150</v>
      </c>
      <c r="M2323" t="s">
        <v>43</v>
      </c>
      <c r="N2323" t="s">
        <v>150</v>
      </c>
      <c r="O2323" t="s">
        <v>150</v>
      </c>
      <c r="P2323">
        <v>27</v>
      </c>
      <c r="Q2323" t="s">
        <v>84</v>
      </c>
      <c r="R2323" t="s">
        <v>27</v>
      </c>
      <c r="S2323" t="str">
        <f t="shared" si="36"/>
        <v>Adult</v>
      </c>
    </row>
    <row r="2324" spans="1:19" x14ac:dyDescent="0.3">
      <c r="A2324">
        <v>2323</v>
      </c>
      <c r="B2324">
        <v>39</v>
      </c>
      <c r="C2324" t="s">
        <v>17</v>
      </c>
      <c r="D2324" t="s">
        <v>60</v>
      </c>
      <c r="E2324" t="s">
        <v>61</v>
      </c>
      <c r="F2324">
        <v>84</v>
      </c>
      <c r="G2324" t="s">
        <v>137</v>
      </c>
      <c r="H2324" t="s">
        <v>34</v>
      </c>
      <c r="I2324" t="s">
        <v>91</v>
      </c>
      <c r="J2324" t="s">
        <v>35</v>
      </c>
      <c r="K2324">
        <v>4.5</v>
      </c>
      <c r="L2324" t="s">
        <v>150</v>
      </c>
      <c r="M2324" t="s">
        <v>72</v>
      </c>
      <c r="N2324" t="s">
        <v>150</v>
      </c>
      <c r="O2324" t="s">
        <v>150</v>
      </c>
      <c r="P2324">
        <v>21</v>
      </c>
      <c r="Q2324" t="s">
        <v>26</v>
      </c>
      <c r="R2324" t="s">
        <v>27</v>
      </c>
      <c r="S2324" t="str">
        <f t="shared" si="36"/>
        <v>Adult</v>
      </c>
    </row>
    <row r="2325" spans="1:19" x14ac:dyDescent="0.3">
      <c r="A2325">
        <v>2324</v>
      </c>
      <c r="B2325">
        <v>35</v>
      </c>
      <c r="C2325" t="s">
        <v>17</v>
      </c>
      <c r="D2325" t="s">
        <v>141</v>
      </c>
      <c r="E2325" t="s">
        <v>65</v>
      </c>
      <c r="F2325">
        <v>93</v>
      </c>
      <c r="G2325" t="s">
        <v>126</v>
      </c>
      <c r="H2325" t="s">
        <v>21</v>
      </c>
      <c r="I2325" t="s">
        <v>50</v>
      </c>
      <c r="J2325" t="s">
        <v>23</v>
      </c>
      <c r="K2325">
        <v>4.7</v>
      </c>
      <c r="L2325" t="s">
        <v>150</v>
      </c>
      <c r="M2325" t="s">
        <v>25</v>
      </c>
      <c r="N2325" t="s">
        <v>150</v>
      </c>
      <c r="O2325" t="s">
        <v>150</v>
      </c>
      <c r="P2325">
        <v>36</v>
      </c>
      <c r="Q2325" t="s">
        <v>37</v>
      </c>
      <c r="R2325" t="s">
        <v>86</v>
      </c>
      <c r="S2325" t="str">
        <f t="shared" si="36"/>
        <v>Adult</v>
      </c>
    </row>
    <row r="2326" spans="1:19" x14ac:dyDescent="0.3">
      <c r="A2326">
        <v>2325</v>
      </c>
      <c r="B2326">
        <v>59</v>
      </c>
      <c r="C2326" t="s">
        <v>17</v>
      </c>
      <c r="D2326" t="s">
        <v>60</v>
      </c>
      <c r="E2326" t="s">
        <v>61</v>
      </c>
      <c r="F2326">
        <v>28</v>
      </c>
      <c r="G2326" t="s">
        <v>45</v>
      </c>
      <c r="H2326" t="s">
        <v>21</v>
      </c>
      <c r="I2326" t="s">
        <v>108</v>
      </c>
      <c r="J2326" t="s">
        <v>23</v>
      </c>
      <c r="K2326">
        <v>3.5</v>
      </c>
      <c r="L2326" t="s">
        <v>150</v>
      </c>
      <c r="M2326" t="s">
        <v>36</v>
      </c>
      <c r="N2326" t="s">
        <v>150</v>
      </c>
      <c r="O2326" t="s">
        <v>150</v>
      </c>
      <c r="P2326">
        <v>19</v>
      </c>
      <c r="Q2326" t="s">
        <v>84</v>
      </c>
      <c r="R2326" t="s">
        <v>47</v>
      </c>
      <c r="S2326" t="str">
        <f t="shared" si="36"/>
        <v>Senior</v>
      </c>
    </row>
    <row r="2327" spans="1:19" x14ac:dyDescent="0.3">
      <c r="A2327">
        <v>2326</v>
      </c>
      <c r="B2327">
        <v>44</v>
      </c>
      <c r="C2327" t="s">
        <v>17</v>
      </c>
      <c r="D2327" t="s">
        <v>135</v>
      </c>
      <c r="E2327" t="s">
        <v>40</v>
      </c>
      <c r="F2327">
        <v>55</v>
      </c>
      <c r="G2327" t="s">
        <v>82</v>
      </c>
      <c r="H2327" t="s">
        <v>42</v>
      </c>
      <c r="I2327" t="s">
        <v>59</v>
      </c>
      <c r="J2327" t="s">
        <v>51</v>
      </c>
      <c r="K2327">
        <v>4.4000000000000004</v>
      </c>
      <c r="L2327" t="s">
        <v>150</v>
      </c>
      <c r="M2327" t="s">
        <v>68</v>
      </c>
      <c r="N2327" t="s">
        <v>150</v>
      </c>
      <c r="O2327" t="s">
        <v>150</v>
      </c>
      <c r="P2327">
        <v>47</v>
      </c>
      <c r="Q2327" t="s">
        <v>31</v>
      </c>
      <c r="R2327" t="s">
        <v>38</v>
      </c>
      <c r="S2327" t="str">
        <f t="shared" si="36"/>
        <v>Adult</v>
      </c>
    </row>
    <row r="2328" spans="1:19" x14ac:dyDescent="0.3">
      <c r="A2328">
        <v>2327</v>
      </c>
      <c r="B2328">
        <v>66</v>
      </c>
      <c r="C2328" t="s">
        <v>17</v>
      </c>
      <c r="D2328" t="s">
        <v>85</v>
      </c>
      <c r="E2328" t="s">
        <v>19</v>
      </c>
      <c r="F2328">
        <v>63</v>
      </c>
      <c r="G2328" t="s">
        <v>99</v>
      </c>
      <c r="H2328" t="s">
        <v>21</v>
      </c>
      <c r="I2328" t="s">
        <v>30</v>
      </c>
      <c r="J2328" t="s">
        <v>23</v>
      </c>
      <c r="K2328">
        <v>2.6</v>
      </c>
      <c r="L2328" t="s">
        <v>150</v>
      </c>
      <c r="M2328" t="s">
        <v>52</v>
      </c>
      <c r="N2328" t="s">
        <v>150</v>
      </c>
      <c r="O2328" t="s">
        <v>150</v>
      </c>
      <c r="P2328">
        <v>38</v>
      </c>
      <c r="Q2328" t="s">
        <v>73</v>
      </c>
      <c r="R2328" t="s">
        <v>47</v>
      </c>
      <c r="S2328" t="str">
        <f t="shared" si="36"/>
        <v>Senior</v>
      </c>
    </row>
    <row r="2329" spans="1:19" x14ac:dyDescent="0.3">
      <c r="A2329">
        <v>2328</v>
      </c>
      <c r="B2329">
        <v>20</v>
      </c>
      <c r="C2329" t="s">
        <v>17</v>
      </c>
      <c r="D2329" t="s">
        <v>85</v>
      </c>
      <c r="E2329" t="s">
        <v>19</v>
      </c>
      <c r="F2329">
        <v>94</v>
      </c>
      <c r="G2329" t="s">
        <v>88</v>
      </c>
      <c r="H2329" t="s">
        <v>42</v>
      </c>
      <c r="I2329" t="s">
        <v>106</v>
      </c>
      <c r="J2329" t="s">
        <v>23</v>
      </c>
      <c r="K2329">
        <v>4.2</v>
      </c>
      <c r="L2329" t="s">
        <v>150</v>
      </c>
      <c r="M2329" t="s">
        <v>68</v>
      </c>
      <c r="N2329" t="s">
        <v>150</v>
      </c>
      <c r="O2329" t="s">
        <v>150</v>
      </c>
      <c r="P2329">
        <v>22</v>
      </c>
      <c r="Q2329" t="s">
        <v>26</v>
      </c>
      <c r="R2329" t="s">
        <v>74</v>
      </c>
      <c r="S2329" t="str">
        <f t="shared" si="36"/>
        <v>Adult</v>
      </c>
    </row>
    <row r="2330" spans="1:19" x14ac:dyDescent="0.3">
      <c r="A2330">
        <v>2329</v>
      </c>
      <c r="B2330">
        <v>45</v>
      </c>
      <c r="C2330" t="s">
        <v>17</v>
      </c>
      <c r="D2330" t="s">
        <v>93</v>
      </c>
      <c r="E2330" t="s">
        <v>19</v>
      </c>
      <c r="F2330">
        <v>36</v>
      </c>
      <c r="G2330" t="s">
        <v>112</v>
      </c>
      <c r="H2330" t="s">
        <v>42</v>
      </c>
      <c r="I2330" t="s">
        <v>30</v>
      </c>
      <c r="J2330" t="s">
        <v>55</v>
      </c>
      <c r="K2330">
        <v>2.6</v>
      </c>
      <c r="L2330" t="s">
        <v>150</v>
      </c>
      <c r="M2330" t="s">
        <v>25</v>
      </c>
      <c r="N2330" t="s">
        <v>150</v>
      </c>
      <c r="O2330" t="s">
        <v>150</v>
      </c>
      <c r="P2330">
        <v>29</v>
      </c>
      <c r="Q2330" t="s">
        <v>26</v>
      </c>
      <c r="R2330" t="s">
        <v>74</v>
      </c>
      <c r="S2330" t="str">
        <f t="shared" si="36"/>
        <v>Adult</v>
      </c>
    </row>
    <row r="2331" spans="1:19" x14ac:dyDescent="0.3">
      <c r="A2331">
        <v>2330</v>
      </c>
      <c r="B2331">
        <v>49</v>
      </c>
      <c r="C2331" t="s">
        <v>17</v>
      </c>
      <c r="D2331" t="s">
        <v>122</v>
      </c>
      <c r="E2331" t="s">
        <v>65</v>
      </c>
      <c r="F2331">
        <v>97</v>
      </c>
      <c r="G2331" t="s">
        <v>143</v>
      </c>
      <c r="H2331" t="s">
        <v>34</v>
      </c>
      <c r="I2331" t="s">
        <v>83</v>
      </c>
      <c r="J2331" t="s">
        <v>35</v>
      </c>
      <c r="K2331">
        <v>4.8</v>
      </c>
      <c r="L2331" t="s">
        <v>150</v>
      </c>
      <c r="M2331" t="s">
        <v>36</v>
      </c>
      <c r="N2331" t="s">
        <v>150</v>
      </c>
      <c r="O2331" t="s">
        <v>150</v>
      </c>
      <c r="P2331">
        <v>42</v>
      </c>
      <c r="Q2331" t="s">
        <v>73</v>
      </c>
      <c r="R2331" t="s">
        <v>47</v>
      </c>
      <c r="S2331" t="str">
        <f t="shared" si="36"/>
        <v>Adult</v>
      </c>
    </row>
    <row r="2332" spans="1:19" x14ac:dyDescent="0.3">
      <c r="A2332">
        <v>2331</v>
      </c>
      <c r="B2332">
        <v>60</v>
      </c>
      <c r="C2332" t="s">
        <v>17</v>
      </c>
      <c r="D2332" t="s">
        <v>130</v>
      </c>
      <c r="E2332" t="s">
        <v>65</v>
      </c>
      <c r="F2332">
        <v>63</v>
      </c>
      <c r="G2332" t="s">
        <v>115</v>
      </c>
      <c r="H2332" t="s">
        <v>21</v>
      </c>
      <c r="I2332" t="s">
        <v>119</v>
      </c>
      <c r="J2332" t="s">
        <v>51</v>
      </c>
      <c r="K2332">
        <v>2.9</v>
      </c>
      <c r="L2332" t="s">
        <v>150</v>
      </c>
      <c r="M2332" t="s">
        <v>72</v>
      </c>
      <c r="N2332" t="s">
        <v>150</v>
      </c>
      <c r="O2332" t="s">
        <v>150</v>
      </c>
      <c r="P2332">
        <v>47</v>
      </c>
      <c r="Q2332" t="s">
        <v>44</v>
      </c>
      <c r="R2332" t="s">
        <v>95</v>
      </c>
      <c r="S2332" t="str">
        <f t="shared" si="36"/>
        <v>Senior</v>
      </c>
    </row>
    <row r="2333" spans="1:19" x14ac:dyDescent="0.3">
      <c r="A2333">
        <v>2332</v>
      </c>
      <c r="B2333">
        <v>61</v>
      </c>
      <c r="C2333" t="s">
        <v>17</v>
      </c>
      <c r="D2333" t="s">
        <v>117</v>
      </c>
      <c r="E2333" t="s">
        <v>65</v>
      </c>
      <c r="F2333">
        <v>77</v>
      </c>
      <c r="G2333" t="s">
        <v>113</v>
      </c>
      <c r="H2333" t="s">
        <v>34</v>
      </c>
      <c r="I2333" t="s">
        <v>76</v>
      </c>
      <c r="J2333" t="s">
        <v>35</v>
      </c>
      <c r="K2333">
        <v>4.3</v>
      </c>
      <c r="L2333" t="s">
        <v>150</v>
      </c>
      <c r="M2333" t="s">
        <v>68</v>
      </c>
      <c r="N2333" t="s">
        <v>150</v>
      </c>
      <c r="O2333" t="s">
        <v>150</v>
      </c>
      <c r="P2333">
        <v>10</v>
      </c>
      <c r="Q2333" t="s">
        <v>37</v>
      </c>
      <c r="R2333" t="s">
        <v>74</v>
      </c>
      <c r="S2333" t="str">
        <f t="shared" si="36"/>
        <v>Senior</v>
      </c>
    </row>
    <row r="2334" spans="1:19" x14ac:dyDescent="0.3">
      <c r="A2334">
        <v>2333</v>
      </c>
      <c r="B2334">
        <v>36</v>
      </c>
      <c r="C2334" t="s">
        <v>17</v>
      </c>
      <c r="D2334" t="s">
        <v>117</v>
      </c>
      <c r="E2334" t="s">
        <v>65</v>
      </c>
      <c r="F2334">
        <v>53</v>
      </c>
      <c r="G2334" t="s">
        <v>129</v>
      </c>
      <c r="H2334" t="s">
        <v>90</v>
      </c>
      <c r="I2334" t="s">
        <v>76</v>
      </c>
      <c r="J2334" t="s">
        <v>55</v>
      </c>
      <c r="K2334">
        <v>2.6</v>
      </c>
      <c r="L2334" t="s">
        <v>150</v>
      </c>
      <c r="M2334" t="s">
        <v>72</v>
      </c>
      <c r="N2334" t="s">
        <v>150</v>
      </c>
      <c r="O2334" t="s">
        <v>150</v>
      </c>
      <c r="P2334">
        <v>10</v>
      </c>
      <c r="Q2334" t="s">
        <v>26</v>
      </c>
      <c r="R2334" t="s">
        <v>86</v>
      </c>
      <c r="S2334" t="str">
        <f t="shared" si="36"/>
        <v>Adult</v>
      </c>
    </row>
    <row r="2335" spans="1:19" x14ac:dyDescent="0.3">
      <c r="A2335">
        <v>2334</v>
      </c>
      <c r="B2335">
        <v>33</v>
      </c>
      <c r="C2335" t="s">
        <v>17</v>
      </c>
      <c r="D2335" t="s">
        <v>53</v>
      </c>
      <c r="E2335" t="s">
        <v>19</v>
      </c>
      <c r="F2335">
        <v>77</v>
      </c>
      <c r="G2335" t="s">
        <v>109</v>
      </c>
      <c r="H2335" t="s">
        <v>42</v>
      </c>
      <c r="I2335" t="s">
        <v>116</v>
      </c>
      <c r="J2335" t="s">
        <v>35</v>
      </c>
      <c r="K2335">
        <v>3.8</v>
      </c>
      <c r="L2335" t="s">
        <v>150</v>
      </c>
      <c r="M2335" t="s">
        <v>43</v>
      </c>
      <c r="N2335" t="s">
        <v>150</v>
      </c>
      <c r="O2335" t="s">
        <v>150</v>
      </c>
      <c r="P2335">
        <v>1</v>
      </c>
      <c r="Q2335" t="s">
        <v>44</v>
      </c>
      <c r="R2335" t="s">
        <v>95</v>
      </c>
      <c r="S2335" t="str">
        <f t="shared" si="36"/>
        <v>Adult</v>
      </c>
    </row>
    <row r="2336" spans="1:19" x14ac:dyDescent="0.3">
      <c r="A2336">
        <v>2335</v>
      </c>
      <c r="B2336">
        <v>49</v>
      </c>
      <c r="C2336" t="s">
        <v>17</v>
      </c>
      <c r="D2336" t="s">
        <v>135</v>
      </c>
      <c r="E2336" t="s">
        <v>40</v>
      </c>
      <c r="F2336">
        <v>79</v>
      </c>
      <c r="G2336" t="s">
        <v>109</v>
      </c>
      <c r="H2336" t="s">
        <v>21</v>
      </c>
      <c r="I2336" t="s">
        <v>94</v>
      </c>
      <c r="J2336" t="s">
        <v>51</v>
      </c>
      <c r="K2336">
        <v>4.2</v>
      </c>
      <c r="L2336" t="s">
        <v>150</v>
      </c>
      <c r="M2336" t="s">
        <v>52</v>
      </c>
      <c r="N2336" t="s">
        <v>150</v>
      </c>
      <c r="O2336" t="s">
        <v>150</v>
      </c>
      <c r="P2336">
        <v>7</v>
      </c>
      <c r="Q2336" t="s">
        <v>37</v>
      </c>
      <c r="R2336" t="s">
        <v>86</v>
      </c>
      <c r="S2336" t="str">
        <f t="shared" si="36"/>
        <v>Adult</v>
      </c>
    </row>
    <row r="2337" spans="1:19" x14ac:dyDescent="0.3">
      <c r="A2337">
        <v>2336</v>
      </c>
      <c r="B2337">
        <v>31</v>
      </c>
      <c r="C2337" t="s">
        <v>17</v>
      </c>
      <c r="D2337" t="s">
        <v>60</v>
      </c>
      <c r="E2337" t="s">
        <v>61</v>
      </c>
      <c r="F2337">
        <v>37</v>
      </c>
      <c r="G2337" t="s">
        <v>133</v>
      </c>
      <c r="H2337" t="s">
        <v>42</v>
      </c>
      <c r="I2337" t="s">
        <v>92</v>
      </c>
      <c r="J2337" t="s">
        <v>51</v>
      </c>
      <c r="K2337">
        <v>3.9</v>
      </c>
      <c r="L2337" t="s">
        <v>150</v>
      </c>
      <c r="M2337" t="s">
        <v>72</v>
      </c>
      <c r="N2337" t="s">
        <v>150</v>
      </c>
      <c r="O2337" t="s">
        <v>150</v>
      </c>
      <c r="P2337">
        <v>10</v>
      </c>
      <c r="Q2337" t="s">
        <v>26</v>
      </c>
      <c r="R2337" t="s">
        <v>27</v>
      </c>
      <c r="S2337" t="str">
        <f t="shared" si="36"/>
        <v>Adult</v>
      </c>
    </row>
    <row r="2338" spans="1:19" x14ac:dyDescent="0.3">
      <c r="A2338">
        <v>2337</v>
      </c>
      <c r="B2338">
        <v>19</v>
      </c>
      <c r="C2338" t="s">
        <v>17</v>
      </c>
      <c r="D2338" t="s">
        <v>131</v>
      </c>
      <c r="E2338" t="s">
        <v>65</v>
      </c>
      <c r="F2338">
        <v>94</v>
      </c>
      <c r="G2338" t="s">
        <v>97</v>
      </c>
      <c r="H2338" t="s">
        <v>42</v>
      </c>
      <c r="I2338" t="s">
        <v>94</v>
      </c>
      <c r="J2338" t="s">
        <v>23</v>
      </c>
      <c r="K2338">
        <v>3.1</v>
      </c>
      <c r="L2338" t="s">
        <v>150</v>
      </c>
      <c r="M2338" t="s">
        <v>36</v>
      </c>
      <c r="N2338" t="s">
        <v>150</v>
      </c>
      <c r="O2338" t="s">
        <v>150</v>
      </c>
      <c r="P2338">
        <v>11</v>
      </c>
      <c r="Q2338" t="s">
        <v>37</v>
      </c>
      <c r="R2338" t="s">
        <v>38</v>
      </c>
      <c r="S2338" t="str">
        <f t="shared" si="36"/>
        <v>Teenager</v>
      </c>
    </row>
    <row r="2339" spans="1:19" x14ac:dyDescent="0.3">
      <c r="A2339">
        <v>2338</v>
      </c>
      <c r="B2339">
        <v>39</v>
      </c>
      <c r="C2339" t="s">
        <v>17</v>
      </c>
      <c r="D2339" t="s">
        <v>135</v>
      </c>
      <c r="E2339" t="s">
        <v>40</v>
      </c>
      <c r="F2339">
        <v>76</v>
      </c>
      <c r="G2339" t="s">
        <v>112</v>
      </c>
      <c r="H2339" t="s">
        <v>34</v>
      </c>
      <c r="I2339" t="s">
        <v>81</v>
      </c>
      <c r="J2339" t="s">
        <v>55</v>
      </c>
      <c r="K2339">
        <v>3.6</v>
      </c>
      <c r="L2339" t="s">
        <v>150</v>
      </c>
      <c r="M2339" t="s">
        <v>72</v>
      </c>
      <c r="N2339" t="s">
        <v>150</v>
      </c>
      <c r="O2339" t="s">
        <v>150</v>
      </c>
      <c r="P2339">
        <v>5</v>
      </c>
      <c r="Q2339" t="s">
        <v>31</v>
      </c>
      <c r="R2339" t="s">
        <v>47</v>
      </c>
      <c r="S2339" t="str">
        <f t="shared" si="36"/>
        <v>Adult</v>
      </c>
    </row>
    <row r="2340" spans="1:19" x14ac:dyDescent="0.3">
      <c r="A2340">
        <v>2339</v>
      </c>
      <c r="B2340">
        <v>66</v>
      </c>
      <c r="C2340" t="s">
        <v>17</v>
      </c>
      <c r="D2340" t="s">
        <v>48</v>
      </c>
      <c r="E2340" t="s">
        <v>40</v>
      </c>
      <c r="F2340">
        <v>68</v>
      </c>
      <c r="G2340" t="s">
        <v>140</v>
      </c>
      <c r="H2340" t="s">
        <v>34</v>
      </c>
      <c r="I2340" t="s">
        <v>63</v>
      </c>
      <c r="J2340" t="s">
        <v>55</v>
      </c>
      <c r="K2340">
        <v>4</v>
      </c>
      <c r="L2340" t="s">
        <v>150</v>
      </c>
      <c r="M2340" t="s">
        <v>25</v>
      </c>
      <c r="N2340" t="s">
        <v>150</v>
      </c>
      <c r="O2340" t="s">
        <v>150</v>
      </c>
      <c r="P2340">
        <v>21</v>
      </c>
      <c r="Q2340" t="s">
        <v>44</v>
      </c>
      <c r="R2340" t="s">
        <v>56</v>
      </c>
      <c r="S2340" t="str">
        <f t="shared" si="36"/>
        <v>Senior</v>
      </c>
    </row>
    <row r="2341" spans="1:19" x14ac:dyDescent="0.3">
      <c r="A2341">
        <v>2340</v>
      </c>
      <c r="B2341">
        <v>25</v>
      </c>
      <c r="C2341" t="s">
        <v>17</v>
      </c>
      <c r="D2341" t="s">
        <v>53</v>
      </c>
      <c r="E2341" t="s">
        <v>19</v>
      </c>
      <c r="F2341">
        <v>65</v>
      </c>
      <c r="G2341" t="s">
        <v>113</v>
      </c>
      <c r="H2341" t="s">
        <v>21</v>
      </c>
      <c r="I2341" t="s">
        <v>30</v>
      </c>
      <c r="J2341" t="s">
        <v>35</v>
      </c>
      <c r="K2341">
        <v>3.4</v>
      </c>
      <c r="L2341" t="s">
        <v>150</v>
      </c>
      <c r="M2341" t="s">
        <v>43</v>
      </c>
      <c r="N2341" t="s">
        <v>150</v>
      </c>
      <c r="O2341" t="s">
        <v>150</v>
      </c>
      <c r="P2341">
        <v>24</v>
      </c>
      <c r="Q2341" t="s">
        <v>73</v>
      </c>
      <c r="R2341" t="s">
        <v>56</v>
      </c>
      <c r="S2341" t="str">
        <f t="shared" si="36"/>
        <v>Adult</v>
      </c>
    </row>
    <row r="2342" spans="1:19" x14ac:dyDescent="0.3">
      <c r="A2342">
        <v>2341</v>
      </c>
      <c r="B2342">
        <v>63</v>
      </c>
      <c r="C2342" t="s">
        <v>17</v>
      </c>
      <c r="D2342" t="s">
        <v>18</v>
      </c>
      <c r="E2342" t="s">
        <v>19</v>
      </c>
      <c r="F2342">
        <v>24</v>
      </c>
      <c r="G2342" t="s">
        <v>77</v>
      </c>
      <c r="H2342" t="s">
        <v>42</v>
      </c>
      <c r="I2342" t="s">
        <v>107</v>
      </c>
      <c r="J2342" t="s">
        <v>51</v>
      </c>
      <c r="K2342">
        <v>2.6</v>
      </c>
      <c r="L2342" t="s">
        <v>150</v>
      </c>
      <c r="M2342" t="s">
        <v>52</v>
      </c>
      <c r="N2342" t="s">
        <v>150</v>
      </c>
      <c r="O2342" t="s">
        <v>150</v>
      </c>
      <c r="P2342">
        <v>37</v>
      </c>
      <c r="Q2342" t="s">
        <v>37</v>
      </c>
      <c r="R2342" t="s">
        <v>27</v>
      </c>
      <c r="S2342" t="str">
        <f t="shared" si="36"/>
        <v>Senior</v>
      </c>
    </row>
    <row r="2343" spans="1:19" x14ac:dyDescent="0.3">
      <c r="A2343">
        <v>2342</v>
      </c>
      <c r="B2343">
        <v>56</v>
      </c>
      <c r="C2343" t="s">
        <v>17</v>
      </c>
      <c r="D2343" t="s">
        <v>100</v>
      </c>
      <c r="E2343" t="s">
        <v>61</v>
      </c>
      <c r="F2343">
        <v>31</v>
      </c>
      <c r="G2343" t="s">
        <v>137</v>
      </c>
      <c r="H2343" t="s">
        <v>21</v>
      </c>
      <c r="I2343" t="s">
        <v>83</v>
      </c>
      <c r="J2343" t="s">
        <v>51</v>
      </c>
      <c r="K2343">
        <v>4.5</v>
      </c>
      <c r="L2343" t="s">
        <v>150</v>
      </c>
      <c r="M2343" t="s">
        <v>25</v>
      </c>
      <c r="N2343" t="s">
        <v>150</v>
      </c>
      <c r="O2343" t="s">
        <v>150</v>
      </c>
      <c r="P2343">
        <v>22</v>
      </c>
      <c r="Q2343" t="s">
        <v>26</v>
      </c>
      <c r="R2343" t="s">
        <v>95</v>
      </c>
      <c r="S2343" t="str">
        <f t="shared" si="36"/>
        <v>Senior</v>
      </c>
    </row>
    <row r="2344" spans="1:19" x14ac:dyDescent="0.3">
      <c r="A2344">
        <v>2343</v>
      </c>
      <c r="B2344">
        <v>20</v>
      </c>
      <c r="C2344" t="s">
        <v>17</v>
      </c>
      <c r="D2344" t="s">
        <v>85</v>
      </c>
      <c r="E2344" t="s">
        <v>19</v>
      </c>
      <c r="F2344">
        <v>89</v>
      </c>
      <c r="G2344" t="s">
        <v>120</v>
      </c>
      <c r="H2344" t="s">
        <v>42</v>
      </c>
      <c r="I2344" t="s">
        <v>76</v>
      </c>
      <c r="J2344" t="s">
        <v>55</v>
      </c>
      <c r="K2344">
        <v>4.9000000000000004</v>
      </c>
      <c r="L2344" t="s">
        <v>150</v>
      </c>
      <c r="M2344" t="s">
        <v>52</v>
      </c>
      <c r="N2344" t="s">
        <v>150</v>
      </c>
      <c r="O2344" t="s">
        <v>150</v>
      </c>
      <c r="P2344">
        <v>16</v>
      </c>
      <c r="Q2344" t="s">
        <v>84</v>
      </c>
      <c r="R2344" t="s">
        <v>27</v>
      </c>
      <c r="S2344" t="str">
        <f t="shared" si="36"/>
        <v>Adult</v>
      </c>
    </row>
    <row r="2345" spans="1:19" x14ac:dyDescent="0.3">
      <c r="A2345">
        <v>2344</v>
      </c>
      <c r="B2345">
        <v>58</v>
      </c>
      <c r="C2345" t="s">
        <v>17</v>
      </c>
      <c r="D2345" t="s">
        <v>123</v>
      </c>
      <c r="E2345" t="s">
        <v>19</v>
      </c>
      <c r="F2345">
        <v>49</v>
      </c>
      <c r="G2345" t="s">
        <v>126</v>
      </c>
      <c r="H2345" t="s">
        <v>42</v>
      </c>
      <c r="I2345" t="s">
        <v>106</v>
      </c>
      <c r="J2345" t="s">
        <v>51</v>
      </c>
      <c r="K2345">
        <v>4.4000000000000004</v>
      </c>
      <c r="L2345" t="s">
        <v>150</v>
      </c>
      <c r="M2345" t="s">
        <v>68</v>
      </c>
      <c r="N2345" t="s">
        <v>150</v>
      </c>
      <c r="O2345" t="s">
        <v>150</v>
      </c>
      <c r="P2345">
        <v>44</v>
      </c>
      <c r="Q2345" t="s">
        <v>44</v>
      </c>
      <c r="R2345" t="s">
        <v>86</v>
      </c>
      <c r="S2345" t="str">
        <f t="shared" si="36"/>
        <v>Senior</v>
      </c>
    </row>
    <row r="2346" spans="1:19" x14ac:dyDescent="0.3">
      <c r="A2346">
        <v>2345</v>
      </c>
      <c r="B2346">
        <v>34</v>
      </c>
      <c r="C2346" t="s">
        <v>17</v>
      </c>
      <c r="D2346" t="s">
        <v>39</v>
      </c>
      <c r="E2346" t="s">
        <v>40</v>
      </c>
      <c r="F2346">
        <v>92</v>
      </c>
      <c r="G2346" t="s">
        <v>41</v>
      </c>
      <c r="H2346" t="s">
        <v>90</v>
      </c>
      <c r="I2346" t="s">
        <v>91</v>
      </c>
      <c r="J2346" t="s">
        <v>55</v>
      </c>
      <c r="K2346">
        <v>3.5</v>
      </c>
      <c r="L2346" t="s">
        <v>150</v>
      </c>
      <c r="M2346" t="s">
        <v>25</v>
      </c>
      <c r="N2346" t="s">
        <v>150</v>
      </c>
      <c r="O2346" t="s">
        <v>150</v>
      </c>
      <c r="P2346">
        <v>14</v>
      </c>
      <c r="Q2346" t="s">
        <v>26</v>
      </c>
      <c r="R2346" t="s">
        <v>74</v>
      </c>
      <c r="S2346" t="str">
        <f t="shared" si="36"/>
        <v>Adult</v>
      </c>
    </row>
    <row r="2347" spans="1:19" x14ac:dyDescent="0.3">
      <c r="A2347">
        <v>2346</v>
      </c>
      <c r="B2347">
        <v>28</v>
      </c>
      <c r="C2347" t="s">
        <v>17</v>
      </c>
      <c r="D2347" t="s">
        <v>111</v>
      </c>
      <c r="E2347" t="s">
        <v>19</v>
      </c>
      <c r="F2347">
        <v>32</v>
      </c>
      <c r="G2347" t="s">
        <v>82</v>
      </c>
      <c r="H2347" t="s">
        <v>34</v>
      </c>
      <c r="I2347" t="s">
        <v>119</v>
      </c>
      <c r="J2347" t="s">
        <v>23</v>
      </c>
      <c r="K2347">
        <v>3.3</v>
      </c>
      <c r="L2347" t="s">
        <v>150</v>
      </c>
      <c r="M2347" t="s">
        <v>25</v>
      </c>
      <c r="N2347" t="s">
        <v>150</v>
      </c>
      <c r="O2347" t="s">
        <v>150</v>
      </c>
      <c r="P2347">
        <v>23</v>
      </c>
      <c r="Q2347" t="s">
        <v>73</v>
      </c>
      <c r="R2347" t="s">
        <v>95</v>
      </c>
      <c r="S2347" t="str">
        <f t="shared" si="36"/>
        <v>Adult</v>
      </c>
    </row>
    <row r="2348" spans="1:19" x14ac:dyDescent="0.3">
      <c r="A2348">
        <v>2347</v>
      </c>
      <c r="B2348">
        <v>22</v>
      </c>
      <c r="C2348" t="s">
        <v>17</v>
      </c>
      <c r="D2348" t="s">
        <v>100</v>
      </c>
      <c r="E2348" t="s">
        <v>61</v>
      </c>
      <c r="F2348">
        <v>67</v>
      </c>
      <c r="G2348" t="s">
        <v>128</v>
      </c>
      <c r="H2348" t="s">
        <v>21</v>
      </c>
      <c r="I2348" t="s">
        <v>108</v>
      </c>
      <c r="J2348" t="s">
        <v>23</v>
      </c>
      <c r="K2348">
        <v>3.1</v>
      </c>
      <c r="L2348" t="s">
        <v>150</v>
      </c>
      <c r="M2348" t="s">
        <v>52</v>
      </c>
      <c r="N2348" t="s">
        <v>150</v>
      </c>
      <c r="O2348" t="s">
        <v>150</v>
      </c>
      <c r="P2348">
        <v>46</v>
      </c>
      <c r="Q2348" t="s">
        <v>84</v>
      </c>
      <c r="R2348" t="s">
        <v>27</v>
      </c>
      <c r="S2348" t="str">
        <f t="shared" si="36"/>
        <v>Adult</v>
      </c>
    </row>
    <row r="2349" spans="1:19" x14ac:dyDescent="0.3">
      <c r="A2349">
        <v>2348</v>
      </c>
      <c r="B2349">
        <v>37</v>
      </c>
      <c r="C2349" t="s">
        <v>17</v>
      </c>
      <c r="D2349" t="s">
        <v>131</v>
      </c>
      <c r="E2349" t="s">
        <v>65</v>
      </c>
      <c r="F2349">
        <v>64</v>
      </c>
      <c r="G2349" t="s">
        <v>97</v>
      </c>
      <c r="H2349" t="s">
        <v>34</v>
      </c>
      <c r="I2349" t="s">
        <v>22</v>
      </c>
      <c r="J2349" t="s">
        <v>55</v>
      </c>
      <c r="K2349">
        <v>4.2</v>
      </c>
      <c r="L2349" t="s">
        <v>150</v>
      </c>
      <c r="M2349" t="s">
        <v>25</v>
      </c>
      <c r="N2349" t="s">
        <v>150</v>
      </c>
      <c r="O2349" t="s">
        <v>150</v>
      </c>
      <c r="P2349">
        <v>46</v>
      </c>
      <c r="Q2349" t="s">
        <v>31</v>
      </c>
      <c r="R2349" t="s">
        <v>95</v>
      </c>
      <c r="S2349" t="str">
        <f t="shared" si="36"/>
        <v>Adult</v>
      </c>
    </row>
    <row r="2350" spans="1:19" x14ac:dyDescent="0.3">
      <c r="A2350">
        <v>2349</v>
      </c>
      <c r="B2350">
        <v>54</v>
      </c>
      <c r="C2350" t="s">
        <v>17</v>
      </c>
      <c r="D2350" t="s">
        <v>69</v>
      </c>
      <c r="E2350" t="s">
        <v>40</v>
      </c>
      <c r="F2350">
        <v>84</v>
      </c>
      <c r="G2350" t="s">
        <v>29</v>
      </c>
      <c r="H2350" t="s">
        <v>42</v>
      </c>
      <c r="I2350" t="s">
        <v>119</v>
      </c>
      <c r="J2350" t="s">
        <v>35</v>
      </c>
      <c r="K2350">
        <v>4.9000000000000004</v>
      </c>
      <c r="L2350" t="s">
        <v>150</v>
      </c>
      <c r="M2350" t="s">
        <v>43</v>
      </c>
      <c r="N2350" t="s">
        <v>150</v>
      </c>
      <c r="O2350" t="s">
        <v>150</v>
      </c>
      <c r="P2350">
        <v>16</v>
      </c>
      <c r="Q2350" t="s">
        <v>44</v>
      </c>
      <c r="R2350" t="s">
        <v>95</v>
      </c>
      <c r="S2350" t="str">
        <f t="shared" si="36"/>
        <v>Senior</v>
      </c>
    </row>
    <row r="2351" spans="1:19" x14ac:dyDescent="0.3">
      <c r="A2351">
        <v>2350</v>
      </c>
      <c r="B2351">
        <v>65</v>
      </c>
      <c r="C2351" t="s">
        <v>17</v>
      </c>
      <c r="D2351" t="s">
        <v>18</v>
      </c>
      <c r="E2351" t="s">
        <v>19</v>
      </c>
      <c r="F2351">
        <v>34</v>
      </c>
      <c r="G2351" t="s">
        <v>82</v>
      </c>
      <c r="H2351" t="s">
        <v>42</v>
      </c>
      <c r="I2351" t="s">
        <v>119</v>
      </c>
      <c r="J2351" t="s">
        <v>55</v>
      </c>
      <c r="K2351">
        <v>3.9</v>
      </c>
      <c r="L2351" t="s">
        <v>150</v>
      </c>
      <c r="M2351" t="s">
        <v>52</v>
      </c>
      <c r="N2351" t="s">
        <v>150</v>
      </c>
      <c r="O2351" t="s">
        <v>150</v>
      </c>
      <c r="P2351">
        <v>40</v>
      </c>
      <c r="Q2351" t="s">
        <v>37</v>
      </c>
      <c r="R2351" t="s">
        <v>95</v>
      </c>
      <c r="S2351" t="str">
        <f t="shared" si="36"/>
        <v>Senior</v>
      </c>
    </row>
    <row r="2352" spans="1:19" x14ac:dyDescent="0.3">
      <c r="A2352">
        <v>2351</v>
      </c>
      <c r="B2352">
        <v>57</v>
      </c>
      <c r="C2352" t="s">
        <v>17</v>
      </c>
      <c r="D2352" t="s">
        <v>69</v>
      </c>
      <c r="E2352" t="s">
        <v>40</v>
      </c>
      <c r="F2352">
        <v>26</v>
      </c>
      <c r="G2352" t="s">
        <v>75</v>
      </c>
      <c r="H2352" t="s">
        <v>42</v>
      </c>
      <c r="I2352" t="s">
        <v>46</v>
      </c>
      <c r="J2352" t="s">
        <v>23</v>
      </c>
      <c r="K2352">
        <v>4.2</v>
      </c>
      <c r="L2352" t="s">
        <v>150</v>
      </c>
      <c r="M2352" t="s">
        <v>36</v>
      </c>
      <c r="N2352" t="s">
        <v>150</v>
      </c>
      <c r="O2352" t="s">
        <v>150</v>
      </c>
      <c r="P2352">
        <v>21</v>
      </c>
      <c r="Q2352" t="s">
        <v>31</v>
      </c>
      <c r="R2352" t="s">
        <v>47</v>
      </c>
      <c r="S2352" t="str">
        <f t="shared" si="36"/>
        <v>Senior</v>
      </c>
    </row>
    <row r="2353" spans="1:19" x14ac:dyDescent="0.3">
      <c r="A2353">
        <v>2352</v>
      </c>
      <c r="B2353">
        <v>38</v>
      </c>
      <c r="C2353" t="s">
        <v>17</v>
      </c>
      <c r="D2353" t="s">
        <v>28</v>
      </c>
      <c r="E2353" t="s">
        <v>19</v>
      </c>
      <c r="F2353">
        <v>50</v>
      </c>
      <c r="G2353" t="s">
        <v>80</v>
      </c>
      <c r="H2353" t="s">
        <v>34</v>
      </c>
      <c r="I2353" t="s">
        <v>107</v>
      </c>
      <c r="J2353" t="s">
        <v>55</v>
      </c>
      <c r="K2353">
        <v>4.9000000000000004</v>
      </c>
      <c r="L2353" t="s">
        <v>150</v>
      </c>
      <c r="M2353" t="s">
        <v>72</v>
      </c>
      <c r="N2353" t="s">
        <v>150</v>
      </c>
      <c r="O2353" t="s">
        <v>150</v>
      </c>
      <c r="P2353">
        <v>25</v>
      </c>
      <c r="Q2353" t="s">
        <v>44</v>
      </c>
      <c r="R2353" t="s">
        <v>74</v>
      </c>
      <c r="S2353" t="str">
        <f t="shared" si="36"/>
        <v>Adult</v>
      </c>
    </row>
    <row r="2354" spans="1:19" x14ac:dyDescent="0.3">
      <c r="A2354">
        <v>2353</v>
      </c>
      <c r="B2354">
        <v>70</v>
      </c>
      <c r="C2354" t="s">
        <v>17</v>
      </c>
      <c r="D2354" t="s">
        <v>135</v>
      </c>
      <c r="E2354" t="s">
        <v>40</v>
      </c>
      <c r="F2354">
        <v>46</v>
      </c>
      <c r="G2354" t="s">
        <v>143</v>
      </c>
      <c r="H2354" t="s">
        <v>42</v>
      </c>
      <c r="I2354" t="s">
        <v>132</v>
      </c>
      <c r="J2354" t="s">
        <v>55</v>
      </c>
      <c r="K2354">
        <v>2.8</v>
      </c>
      <c r="L2354" t="s">
        <v>150</v>
      </c>
      <c r="M2354" t="s">
        <v>72</v>
      </c>
      <c r="N2354" t="s">
        <v>150</v>
      </c>
      <c r="O2354" t="s">
        <v>150</v>
      </c>
      <c r="P2354">
        <v>25</v>
      </c>
      <c r="Q2354" t="s">
        <v>73</v>
      </c>
      <c r="R2354" t="s">
        <v>56</v>
      </c>
      <c r="S2354" t="str">
        <f t="shared" si="36"/>
        <v>Senior</v>
      </c>
    </row>
    <row r="2355" spans="1:19" x14ac:dyDescent="0.3">
      <c r="A2355">
        <v>2354</v>
      </c>
      <c r="B2355">
        <v>56</v>
      </c>
      <c r="C2355" t="s">
        <v>17</v>
      </c>
      <c r="D2355" t="s">
        <v>64</v>
      </c>
      <c r="E2355" t="s">
        <v>65</v>
      </c>
      <c r="F2355">
        <v>71</v>
      </c>
      <c r="G2355" t="s">
        <v>54</v>
      </c>
      <c r="H2355" t="s">
        <v>42</v>
      </c>
      <c r="I2355" t="s">
        <v>50</v>
      </c>
      <c r="J2355" t="s">
        <v>55</v>
      </c>
      <c r="K2355">
        <v>4.0999999999999996</v>
      </c>
      <c r="L2355" t="s">
        <v>150</v>
      </c>
      <c r="M2355" t="s">
        <v>52</v>
      </c>
      <c r="N2355" t="s">
        <v>150</v>
      </c>
      <c r="O2355" t="s">
        <v>150</v>
      </c>
      <c r="P2355">
        <v>25</v>
      </c>
      <c r="Q2355" t="s">
        <v>84</v>
      </c>
      <c r="R2355" t="s">
        <v>95</v>
      </c>
      <c r="S2355" t="str">
        <f t="shared" si="36"/>
        <v>Senior</v>
      </c>
    </row>
    <row r="2356" spans="1:19" x14ac:dyDescent="0.3">
      <c r="A2356">
        <v>2355</v>
      </c>
      <c r="B2356">
        <v>56</v>
      </c>
      <c r="C2356" t="s">
        <v>17</v>
      </c>
      <c r="D2356" t="s">
        <v>18</v>
      </c>
      <c r="E2356" t="s">
        <v>19</v>
      </c>
      <c r="F2356">
        <v>78</v>
      </c>
      <c r="G2356" t="s">
        <v>148</v>
      </c>
      <c r="H2356" t="s">
        <v>42</v>
      </c>
      <c r="I2356" t="s">
        <v>142</v>
      </c>
      <c r="J2356" t="s">
        <v>51</v>
      </c>
      <c r="K2356">
        <v>4.8</v>
      </c>
      <c r="L2356" t="s">
        <v>150</v>
      </c>
      <c r="M2356" t="s">
        <v>43</v>
      </c>
      <c r="N2356" t="s">
        <v>150</v>
      </c>
      <c r="O2356" t="s">
        <v>150</v>
      </c>
      <c r="P2356">
        <v>27</v>
      </c>
      <c r="Q2356" t="s">
        <v>26</v>
      </c>
      <c r="R2356" t="s">
        <v>86</v>
      </c>
      <c r="S2356" t="str">
        <f t="shared" si="36"/>
        <v>Senior</v>
      </c>
    </row>
    <row r="2357" spans="1:19" x14ac:dyDescent="0.3">
      <c r="A2357">
        <v>2356</v>
      </c>
      <c r="B2357">
        <v>22</v>
      </c>
      <c r="C2357" t="s">
        <v>17</v>
      </c>
      <c r="D2357" t="s">
        <v>85</v>
      </c>
      <c r="E2357" t="s">
        <v>19</v>
      </c>
      <c r="F2357">
        <v>35</v>
      </c>
      <c r="G2357" t="s">
        <v>120</v>
      </c>
      <c r="H2357" t="s">
        <v>34</v>
      </c>
      <c r="I2357" t="s">
        <v>71</v>
      </c>
      <c r="J2357" t="s">
        <v>23</v>
      </c>
      <c r="K2357">
        <v>4.0999999999999996</v>
      </c>
      <c r="L2357" t="s">
        <v>150</v>
      </c>
      <c r="M2357" t="s">
        <v>43</v>
      </c>
      <c r="N2357" t="s">
        <v>150</v>
      </c>
      <c r="O2357" t="s">
        <v>150</v>
      </c>
      <c r="P2357">
        <v>12</v>
      </c>
      <c r="Q2357" t="s">
        <v>31</v>
      </c>
      <c r="R2357" t="s">
        <v>86</v>
      </c>
      <c r="S2357" t="str">
        <f t="shared" si="36"/>
        <v>Adult</v>
      </c>
    </row>
    <row r="2358" spans="1:19" x14ac:dyDescent="0.3">
      <c r="A2358">
        <v>2357</v>
      </c>
      <c r="B2358">
        <v>57</v>
      </c>
      <c r="C2358" t="s">
        <v>17</v>
      </c>
      <c r="D2358" t="s">
        <v>130</v>
      </c>
      <c r="E2358" t="s">
        <v>65</v>
      </c>
      <c r="F2358">
        <v>58</v>
      </c>
      <c r="G2358" t="s">
        <v>54</v>
      </c>
      <c r="H2358" t="s">
        <v>42</v>
      </c>
      <c r="I2358" t="s">
        <v>22</v>
      </c>
      <c r="J2358" t="s">
        <v>51</v>
      </c>
      <c r="K2358">
        <v>3</v>
      </c>
      <c r="L2358" t="s">
        <v>150</v>
      </c>
      <c r="M2358" t="s">
        <v>36</v>
      </c>
      <c r="N2358" t="s">
        <v>150</v>
      </c>
      <c r="O2358" t="s">
        <v>150</v>
      </c>
      <c r="P2358">
        <v>27</v>
      </c>
      <c r="Q2358" t="s">
        <v>84</v>
      </c>
      <c r="R2358" t="s">
        <v>56</v>
      </c>
      <c r="S2358" t="str">
        <f t="shared" si="36"/>
        <v>Senior</v>
      </c>
    </row>
    <row r="2359" spans="1:19" x14ac:dyDescent="0.3">
      <c r="A2359">
        <v>2358</v>
      </c>
      <c r="B2359">
        <v>53</v>
      </c>
      <c r="C2359" t="s">
        <v>17</v>
      </c>
      <c r="D2359" t="s">
        <v>53</v>
      </c>
      <c r="E2359" t="s">
        <v>19</v>
      </c>
      <c r="F2359">
        <v>67</v>
      </c>
      <c r="G2359" t="s">
        <v>149</v>
      </c>
      <c r="H2359" t="s">
        <v>21</v>
      </c>
      <c r="I2359" t="s">
        <v>107</v>
      </c>
      <c r="J2359" t="s">
        <v>55</v>
      </c>
      <c r="K2359">
        <v>4.2</v>
      </c>
      <c r="L2359" t="s">
        <v>150</v>
      </c>
      <c r="M2359" t="s">
        <v>68</v>
      </c>
      <c r="N2359" t="s">
        <v>150</v>
      </c>
      <c r="O2359" t="s">
        <v>150</v>
      </c>
      <c r="P2359">
        <v>40</v>
      </c>
      <c r="Q2359" t="s">
        <v>37</v>
      </c>
      <c r="R2359" t="s">
        <v>74</v>
      </c>
      <c r="S2359" t="str">
        <f t="shared" si="36"/>
        <v>Senior</v>
      </c>
    </row>
    <row r="2360" spans="1:19" x14ac:dyDescent="0.3">
      <c r="A2360">
        <v>2359</v>
      </c>
      <c r="B2360">
        <v>53</v>
      </c>
      <c r="C2360" t="s">
        <v>17</v>
      </c>
      <c r="D2360" t="s">
        <v>28</v>
      </c>
      <c r="E2360" t="s">
        <v>19</v>
      </c>
      <c r="F2360">
        <v>93</v>
      </c>
      <c r="G2360" t="s">
        <v>103</v>
      </c>
      <c r="H2360" t="s">
        <v>21</v>
      </c>
      <c r="I2360" t="s">
        <v>67</v>
      </c>
      <c r="J2360" t="s">
        <v>35</v>
      </c>
      <c r="K2360">
        <v>3.8</v>
      </c>
      <c r="L2360" t="s">
        <v>150</v>
      </c>
      <c r="M2360" t="s">
        <v>52</v>
      </c>
      <c r="N2360" t="s">
        <v>150</v>
      </c>
      <c r="O2360" t="s">
        <v>150</v>
      </c>
      <c r="P2360">
        <v>38</v>
      </c>
      <c r="Q2360" t="s">
        <v>37</v>
      </c>
      <c r="R2360" t="s">
        <v>56</v>
      </c>
      <c r="S2360" t="str">
        <f t="shared" si="36"/>
        <v>Senior</v>
      </c>
    </row>
    <row r="2361" spans="1:19" x14ac:dyDescent="0.3">
      <c r="A2361">
        <v>2360</v>
      </c>
      <c r="B2361">
        <v>19</v>
      </c>
      <c r="C2361" t="s">
        <v>17</v>
      </c>
      <c r="D2361" t="s">
        <v>117</v>
      </c>
      <c r="E2361" t="s">
        <v>65</v>
      </c>
      <c r="F2361">
        <v>81</v>
      </c>
      <c r="G2361" t="s">
        <v>136</v>
      </c>
      <c r="H2361" t="s">
        <v>34</v>
      </c>
      <c r="I2361" t="s">
        <v>78</v>
      </c>
      <c r="J2361" t="s">
        <v>35</v>
      </c>
      <c r="K2361">
        <v>3.3</v>
      </c>
      <c r="L2361" t="s">
        <v>150</v>
      </c>
      <c r="M2361" t="s">
        <v>68</v>
      </c>
      <c r="N2361" t="s">
        <v>150</v>
      </c>
      <c r="O2361" t="s">
        <v>150</v>
      </c>
      <c r="P2361">
        <v>44</v>
      </c>
      <c r="Q2361" t="s">
        <v>73</v>
      </c>
      <c r="R2361" t="s">
        <v>95</v>
      </c>
      <c r="S2361" t="str">
        <f t="shared" si="36"/>
        <v>Teenager</v>
      </c>
    </row>
    <row r="2362" spans="1:19" x14ac:dyDescent="0.3">
      <c r="A2362">
        <v>2361</v>
      </c>
      <c r="B2362">
        <v>49</v>
      </c>
      <c r="C2362" t="s">
        <v>17</v>
      </c>
      <c r="D2362" t="s">
        <v>64</v>
      </c>
      <c r="E2362" t="s">
        <v>65</v>
      </c>
      <c r="F2362">
        <v>80</v>
      </c>
      <c r="G2362" t="s">
        <v>82</v>
      </c>
      <c r="H2362" t="s">
        <v>21</v>
      </c>
      <c r="I2362" t="s">
        <v>63</v>
      </c>
      <c r="J2362" t="s">
        <v>55</v>
      </c>
      <c r="K2362">
        <v>4.7</v>
      </c>
      <c r="L2362" t="s">
        <v>150</v>
      </c>
      <c r="M2362" t="s">
        <v>68</v>
      </c>
      <c r="N2362" t="s">
        <v>150</v>
      </c>
      <c r="O2362" t="s">
        <v>150</v>
      </c>
      <c r="P2362">
        <v>27</v>
      </c>
      <c r="Q2362" t="s">
        <v>26</v>
      </c>
      <c r="R2362" t="s">
        <v>95</v>
      </c>
      <c r="S2362" t="str">
        <f t="shared" si="36"/>
        <v>Adult</v>
      </c>
    </row>
    <row r="2363" spans="1:19" x14ac:dyDescent="0.3">
      <c r="A2363">
        <v>2362</v>
      </c>
      <c r="B2363">
        <v>44</v>
      </c>
      <c r="C2363" t="s">
        <v>17</v>
      </c>
      <c r="D2363" t="s">
        <v>117</v>
      </c>
      <c r="E2363" t="s">
        <v>65</v>
      </c>
      <c r="F2363">
        <v>64</v>
      </c>
      <c r="G2363" t="s">
        <v>88</v>
      </c>
      <c r="H2363" t="s">
        <v>42</v>
      </c>
      <c r="I2363" t="s">
        <v>22</v>
      </c>
      <c r="J2363" t="s">
        <v>35</v>
      </c>
      <c r="K2363">
        <v>4.3</v>
      </c>
      <c r="L2363" t="s">
        <v>150</v>
      </c>
      <c r="M2363" t="s">
        <v>68</v>
      </c>
      <c r="N2363" t="s">
        <v>150</v>
      </c>
      <c r="O2363" t="s">
        <v>150</v>
      </c>
      <c r="P2363">
        <v>30</v>
      </c>
      <c r="Q2363" t="s">
        <v>37</v>
      </c>
      <c r="R2363" t="s">
        <v>95</v>
      </c>
      <c r="S2363" t="str">
        <f t="shared" si="36"/>
        <v>Adult</v>
      </c>
    </row>
    <row r="2364" spans="1:19" x14ac:dyDescent="0.3">
      <c r="A2364">
        <v>2363</v>
      </c>
      <c r="B2364">
        <v>27</v>
      </c>
      <c r="C2364" t="s">
        <v>17</v>
      </c>
      <c r="D2364" t="s">
        <v>32</v>
      </c>
      <c r="E2364" t="s">
        <v>19</v>
      </c>
      <c r="F2364">
        <v>41</v>
      </c>
      <c r="G2364" t="s">
        <v>139</v>
      </c>
      <c r="H2364" t="s">
        <v>42</v>
      </c>
      <c r="I2364" t="s">
        <v>108</v>
      </c>
      <c r="J2364" t="s">
        <v>55</v>
      </c>
      <c r="K2364">
        <v>2.7</v>
      </c>
      <c r="L2364" t="s">
        <v>150</v>
      </c>
      <c r="M2364" t="s">
        <v>52</v>
      </c>
      <c r="N2364" t="s">
        <v>150</v>
      </c>
      <c r="O2364" t="s">
        <v>150</v>
      </c>
      <c r="P2364">
        <v>24</v>
      </c>
      <c r="Q2364" t="s">
        <v>37</v>
      </c>
      <c r="R2364" t="s">
        <v>86</v>
      </c>
      <c r="S2364" t="str">
        <f t="shared" si="36"/>
        <v>Adult</v>
      </c>
    </row>
    <row r="2365" spans="1:19" x14ac:dyDescent="0.3">
      <c r="A2365">
        <v>2364</v>
      </c>
      <c r="B2365">
        <v>60</v>
      </c>
      <c r="C2365" t="s">
        <v>17</v>
      </c>
      <c r="D2365" t="s">
        <v>123</v>
      </c>
      <c r="E2365" t="s">
        <v>19</v>
      </c>
      <c r="F2365">
        <v>79</v>
      </c>
      <c r="G2365" t="s">
        <v>136</v>
      </c>
      <c r="H2365" t="s">
        <v>90</v>
      </c>
      <c r="I2365" t="s">
        <v>67</v>
      </c>
      <c r="J2365" t="s">
        <v>23</v>
      </c>
      <c r="K2365">
        <v>4.2</v>
      </c>
      <c r="L2365" t="s">
        <v>150</v>
      </c>
      <c r="M2365" t="s">
        <v>25</v>
      </c>
      <c r="N2365" t="s">
        <v>150</v>
      </c>
      <c r="O2365" t="s">
        <v>150</v>
      </c>
      <c r="P2365">
        <v>38</v>
      </c>
      <c r="Q2365" t="s">
        <v>31</v>
      </c>
      <c r="R2365" t="s">
        <v>74</v>
      </c>
      <c r="S2365" t="str">
        <f t="shared" si="36"/>
        <v>Senior</v>
      </c>
    </row>
    <row r="2366" spans="1:19" x14ac:dyDescent="0.3">
      <c r="A2366">
        <v>2365</v>
      </c>
      <c r="B2366">
        <v>62</v>
      </c>
      <c r="C2366" t="s">
        <v>17</v>
      </c>
      <c r="D2366" t="s">
        <v>87</v>
      </c>
      <c r="E2366" t="s">
        <v>65</v>
      </c>
      <c r="F2366">
        <v>60</v>
      </c>
      <c r="G2366" t="s">
        <v>89</v>
      </c>
      <c r="H2366" t="s">
        <v>21</v>
      </c>
      <c r="I2366" t="s">
        <v>30</v>
      </c>
      <c r="J2366" t="s">
        <v>23</v>
      </c>
      <c r="K2366">
        <v>4.2</v>
      </c>
      <c r="L2366" t="s">
        <v>150</v>
      </c>
      <c r="M2366" t="s">
        <v>36</v>
      </c>
      <c r="N2366" t="s">
        <v>150</v>
      </c>
      <c r="O2366" t="s">
        <v>150</v>
      </c>
      <c r="P2366">
        <v>4</v>
      </c>
      <c r="Q2366" t="s">
        <v>44</v>
      </c>
      <c r="R2366" t="s">
        <v>56</v>
      </c>
      <c r="S2366" t="str">
        <f t="shared" si="36"/>
        <v>Senior</v>
      </c>
    </row>
    <row r="2367" spans="1:19" x14ac:dyDescent="0.3">
      <c r="A2367">
        <v>2366</v>
      </c>
      <c r="B2367">
        <v>52</v>
      </c>
      <c r="C2367" t="s">
        <v>17</v>
      </c>
      <c r="D2367" t="s">
        <v>48</v>
      </c>
      <c r="E2367" t="s">
        <v>40</v>
      </c>
      <c r="F2367">
        <v>91</v>
      </c>
      <c r="G2367" t="s">
        <v>49</v>
      </c>
      <c r="H2367" t="s">
        <v>34</v>
      </c>
      <c r="I2367" t="s">
        <v>98</v>
      </c>
      <c r="J2367" t="s">
        <v>23</v>
      </c>
      <c r="K2367">
        <v>2.5</v>
      </c>
      <c r="L2367" t="s">
        <v>150</v>
      </c>
      <c r="M2367" t="s">
        <v>43</v>
      </c>
      <c r="N2367" t="s">
        <v>150</v>
      </c>
      <c r="O2367" t="s">
        <v>150</v>
      </c>
      <c r="P2367">
        <v>32</v>
      </c>
      <c r="Q2367" t="s">
        <v>26</v>
      </c>
      <c r="R2367" t="s">
        <v>86</v>
      </c>
      <c r="S2367" t="str">
        <f t="shared" si="36"/>
        <v>Senior</v>
      </c>
    </row>
    <row r="2368" spans="1:19" x14ac:dyDescent="0.3">
      <c r="A2368">
        <v>2367</v>
      </c>
      <c r="B2368">
        <v>30</v>
      </c>
      <c r="C2368" t="s">
        <v>17</v>
      </c>
      <c r="D2368" t="s">
        <v>69</v>
      </c>
      <c r="E2368" t="s">
        <v>40</v>
      </c>
      <c r="F2368">
        <v>66</v>
      </c>
      <c r="G2368" t="s">
        <v>128</v>
      </c>
      <c r="H2368" t="s">
        <v>21</v>
      </c>
      <c r="I2368" t="s">
        <v>108</v>
      </c>
      <c r="J2368" t="s">
        <v>23</v>
      </c>
      <c r="K2368">
        <v>3.6</v>
      </c>
      <c r="L2368" t="s">
        <v>150</v>
      </c>
      <c r="M2368" t="s">
        <v>25</v>
      </c>
      <c r="N2368" t="s">
        <v>150</v>
      </c>
      <c r="O2368" t="s">
        <v>150</v>
      </c>
      <c r="P2368">
        <v>32</v>
      </c>
      <c r="Q2368" t="s">
        <v>37</v>
      </c>
      <c r="R2368" t="s">
        <v>27</v>
      </c>
      <c r="S2368" t="str">
        <f t="shared" si="36"/>
        <v>Adult</v>
      </c>
    </row>
    <row r="2369" spans="1:19" x14ac:dyDescent="0.3">
      <c r="A2369">
        <v>2368</v>
      </c>
      <c r="B2369">
        <v>66</v>
      </c>
      <c r="C2369" t="s">
        <v>17</v>
      </c>
      <c r="D2369" t="s">
        <v>123</v>
      </c>
      <c r="E2369" t="s">
        <v>19</v>
      </c>
      <c r="F2369">
        <v>85</v>
      </c>
      <c r="G2369" t="s">
        <v>112</v>
      </c>
      <c r="H2369" t="s">
        <v>21</v>
      </c>
      <c r="I2369" t="s">
        <v>94</v>
      </c>
      <c r="J2369" t="s">
        <v>23</v>
      </c>
      <c r="K2369">
        <v>3.4</v>
      </c>
      <c r="L2369" t="s">
        <v>150</v>
      </c>
      <c r="M2369" t="s">
        <v>52</v>
      </c>
      <c r="N2369" t="s">
        <v>150</v>
      </c>
      <c r="O2369" t="s">
        <v>150</v>
      </c>
      <c r="P2369">
        <v>28</v>
      </c>
      <c r="Q2369" t="s">
        <v>73</v>
      </c>
      <c r="R2369" t="s">
        <v>74</v>
      </c>
      <c r="S2369" t="str">
        <f t="shared" si="36"/>
        <v>Senior</v>
      </c>
    </row>
    <row r="2370" spans="1:19" x14ac:dyDescent="0.3">
      <c r="A2370">
        <v>2369</v>
      </c>
      <c r="B2370">
        <v>29</v>
      </c>
      <c r="C2370" t="s">
        <v>17</v>
      </c>
      <c r="D2370" t="s">
        <v>87</v>
      </c>
      <c r="E2370" t="s">
        <v>65</v>
      </c>
      <c r="F2370">
        <v>38</v>
      </c>
      <c r="G2370" t="s">
        <v>125</v>
      </c>
      <c r="H2370" t="s">
        <v>42</v>
      </c>
      <c r="I2370" t="s">
        <v>91</v>
      </c>
      <c r="J2370" t="s">
        <v>51</v>
      </c>
      <c r="K2370">
        <v>3.3</v>
      </c>
      <c r="L2370" t="s">
        <v>150</v>
      </c>
      <c r="M2370" t="s">
        <v>52</v>
      </c>
      <c r="N2370" t="s">
        <v>150</v>
      </c>
      <c r="O2370" t="s">
        <v>150</v>
      </c>
      <c r="P2370">
        <v>6</v>
      </c>
      <c r="Q2370" t="s">
        <v>84</v>
      </c>
      <c r="R2370" t="s">
        <v>95</v>
      </c>
      <c r="S2370" t="str">
        <f t="shared" si="36"/>
        <v>Adult</v>
      </c>
    </row>
    <row r="2371" spans="1:19" x14ac:dyDescent="0.3">
      <c r="A2371">
        <v>2370</v>
      </c>
      <c r="B2371">
        <v>24</v>
      </c>
      <c r="C2371" t="s">
        <v>17</v>
      </c>
      <c r="D2371" t="s">
        <v>28</v>
      </c>
      <c r="E2371" t="s">
        <v>19</v>
      </c>
      <c r="F2371">
        <v>23</v>
      </c>
      <c r="G2371" t="s">
        <v>127</v>
      </c>
      <c r="H2371" t="s">
        <v>42</v>
      </c>
      <c r="I2371" t="s">
        <v>107</v>
      </c>
      <c r="J2371" t="s">
        <v>23</v>
      </c>
      <c r="K2371">
        <v>4.5999999999999996</v>
      </c>
      <c r="L2371" t="s">
        <v>150</v>
      </c>
      <c r="M2371" t="s">
        <v>52</v>
      </c>
      <c r="N2371" t="s">
        <v>150</v>
      </c>
      <c r="O2371" t="s">
        <v>150</v>
      </c>
      <c r="P2371">
        <v>24</v>
      </c>
      <c r="Q2371" t="s">
        <v>44</v>
      </c>
      <c r="R2371" t="s">
        <v>86</v>
      </c>
      <c r="S2371" t="str">
        <f t="shared" ref="S2371:S2434" si="37">IF(B2371&gt;50,"Senior",IF(B2371&gt;=20,"Adult","Teenager"))</f>
        <v>Adult</v>
      </c>
    </row>
    <row r="2372" spans="1:19" x14ac:dyDescent="0.3">
      <c r="A2372">
        <v>2371</v>
      </c>
      <c r="B2372">
        <v>51</v>
      </c>
      <c r="C2372" t="s">
        <v>17</v>
      </c>
      <c r="D2372" t="s">
        <v>69</v>
      </c>
      <c r="E2372" t="s">
        <v>40</v>
      </c>
      <c r="F2372">
        <v>71</v>
      </c>
      <c r="G2372" t="s">
        <v>118</v>
      </c>
      <c r="H2372" t="s">
        <v>42</v>
      </c>
      <c r="I2372" t="s">
        <v>92</v>
      </c>
      <c r="J2372" t="s">
        <v>35</v>
      </c>
      <c r="K2372">
        <v>3.9</v>
      </c>
      <c r="L2372" t="s">
        <v>150</v>
      </c>
      <c r="M2372" t="s">
        <v>72</v>
      </c>
      <c r="N2372" t="s">
        <v>150</v>
      </c>
      <c r="O2372" t="s">
        <v>150</v>
      </c>
      <c r="P2372">
        <v>38</v>
      </c>
      <c r="Q2372" t="s">
        <v>26</v>
      </c>
      <c r="R2372" t="s">
        <v>38</v>
      </c>
      <c r="S2372" t="str">
        <f t="shared" si="37"/>
        <v>Senior</v>
      </c>
    </row>
    <row r="2373" spans="1:19" x14ac:dyDescent="0.3">
      <c r="A2373">
        <v>2372</v>
      </c>
      <c r="B2373">
        <v>67</v>
      </c>
      <c r="C2373" t="s">
        <v>17</v>
      </c>
      <c r="D2373" t="s">
        <v>123</v>
      </c>
      <c r="E2373" t="s">
        <v>19</v>
      </c>
      <c r="F2373">
        <v>25</v>
      </c>
      <c r="G2373" t="s">
        <v>114</v>
      </c>
      <c r="H2373" t="s">
        <v>42</v>
      </c>
      <c r="I2373" t="s">
        <v>59</v>
      </c>
      <c r="J2373" t="s">
        <v>23</v>
      </c>
      <c r="K2373">
        <v>3.7</v>
      </c>
      <c r="L2373" t="s">
        <v>150</v>
      </c>
      <c r="M2373" t="s">
        <v>43</v>
      </c>
      <c r="N2373" t="s">
        <v>150</v>
      </c>
      <c r="O2373" t="s">
        <v>150</v>
      </c>
      <c r="P2373">
        <v>28</v>
      </c>
      <c r="Q2373" t="s">
        <v>84</v>
      </c>
      <c r="R2373" t="s">
        <v>47</v>
      </c>
      <c r="S2373" t="str">
        <f t="shared" si="37"/>
        <v>Senior</v>
      </c>
    </row>
    <row r="2374" spans="1:19" x14ac:dyDescent="0.3">
      <c r="A2374">
        <v>2373</v>
      </c>
      <c r="B2374">
        <v>50</v>
      </c>
      <c r="C2374" t="s">
        <v>17</v>
      </c>
      <c r="D2374" t="s">
        <v>135</v>
      </c>
      <c r="E2374" t="s">
        <v>40</v>
      </c>
      <c r="F2374">
        <v>39</v>
      </c>
      <c r="G2374" t="s">
        <v>88</v>
      </c>
      <c r="H2374" t="s">
        <v>90</v>
      </c>
      <c r="I2374" t="s">
        <v>63</v>
      </c>
      <c r="J2374" t="s">
        <v>35</v>
      </c>
      <c r="K2374">
        <v>3.1</v>
      </c>
      <c r="L2374" t="s">
        <v>150</v>
      </c>
      <c r="M2374" t="s">
        <v>25</v>
      </c>
      <c r="N2374" t="s">
        <v>150</v>
      </c>
      <c r="O2374" t="s">
        <v>150</v>
      </c>
      <c r="P2374">
        <v>9</v>
      </c>
      <c r="Q2374" t="s">
        <v>44</v>
      </c>
      <c r="R2374" t="s">
        <v>27</v>
      </c>
      <c r="S2374" t="str">
        <f t="shared" si="37"/>
        <v>Adult</v>
      </c>
    </row>
    <row r="2375" spans="1:19" x14ac:dyDescent="0.3">
      <c r="A2375">
        <v>2374</v>
      </c>
      <c r="B2375">
        <v>37</v>
      </c>
      <c r="C2375" t="s">
        <v>17</v>
      </c>
      <c r="D2375" t="s">
        <v>102</v>
      </c>
      <c r="E2375" t="s">
        <v>19</v>
      </c>
      <c r="F2375">
        <v>20</v>
      </c>
      <c r="G2375" t="s">
        <v>149</v>
      </c>
      <c r="H2375" t="s">
        <v>42</v>
      </c>
      <c r="I2375" t="s">
        <v>22</v>
      </c>
      <c r="J2375" t="s">
        <v>35</v>
      </c>
      <c r="K2375">
        <v>4.9000000000000004</v>
      </c>
      <c r="L2375" t="s">
        <v>150</v>
      </c>
      <c r="M2375" t="s">
        <v>25</v>
      </c>
      <c r="N2375" t="s">
        <v>150</v>
      </c>
      <c r="O2375" t="s">
        <v>150</v>
      </c>
      <c r="P2375">
        <v>21</v>
      </c>
      <c r="Q2375" t="s">
        <v>84</v>
      </c>
      <c r="R2375" t="s">
        <v>95</v>
      </c>
      <c r="S2375" t="str">
        <f t="shared" si="37"/>
        <v>Adult</v>
      </c>
    </row>
    <row r="2376" spans="1:19" x14ac:dyDescent="0.3">
      <c r="A2376">
        <v>2375</v>
      </c>
      <c r="B2376">
        <v>69</v>
      </c>
      <c r="C2376" t="s">
        <v>17</v>
      </c>
      <c r="D2376" t="s">
        <v>141</v>
      </c>
      <c r="E2376" t="s">
        <v>65</v>
      </c>
      <c r="F2376">
        <v>73</v>
      </c>
      <c r="G2376" t="s">
        <v>147</v>
      </c>
      <c r="H2376" t="s">
        <v>21</v>
      </c>
      <c r="I2376" t="s">
        <v>98</v>
      </c>
      <c r="J2376" t="s">
        <v>23</v>
      </c>
      <c r="K2376">
        <v>4.7</v>
      </c>
      <c r="L2376" t="s">
        <v>150</v>
      </c>
      <c r="M2376" t="s">
        <v>52</v>
      </c>
      <c r="N2376" t="s">
        <v>150</v>
      </c>
      <c r="O2376" t="s">
        <v>150</v>
      </c>
      <c r="P2376">
        <v>31</v>
      </c>
      <c r="Q2376" t="s">
        <v>84</v>
      </c>
      <c r="R2376" t="s">
        <v>86</v>
      </c>
      <c r="S2376" t="str">
        <f t="shared" si="37"/>
        <v>Senior</v>
      </c>
    </row>
    <row r="2377" spans="1:19" x14ac:dyDescent="0.3">
      <c r="A2377">
        <v>2376</v>
      </c>
      <c r="B2377">
        <v>60</v>
      </c>
      <c r="C2377" t="s">
        <v>17</v>
      </c>
      <c r="D2377" t="s">
        <v>130</v>
      </c>
      <c r="E2377" t="s">
        <v>65</v>
      </c>
      <c r="F2377">
        <v>63</v>
      </c>
      <c r="G2377" t="s">
        <v>139</v>
      </c>
      <c r="H2377" t="s">
        <v>21</v>
      </c>
      <c r="I2377" t="s">
        <v>98</v>
      </c>
      <c r="J2377" t="s">
        <v>55</v>
      </c>
      <c r="K2377">
        <v>2.9</v>
      </c>
      <c r="L2377" t="s">
        <v>150</v>
      </c>
      <c r="M2377" t="s">
        <v>43</v>
      </c>
      <c r="N2377" t="s">
        <v>150</v>
      </c>
      <c r="O2377" t="s">
        <v>150</v>
      </c>
      <c r="P2377">
        <v>18</v>
      </c>
      <c r="Q2377" t="s">
        <v>37</v>
      </c>
      <c r="R2377" t="s">
        <v>56</v>
      </c>
      <c r="S2377" t="str">
        <f t="shared" si="37"/>
        <v>Senior</v>
      </c>
    </row>
    <row r="2378" spans="1:19" x14ac:dyDescent="0.3">
      <c r="A2378">
        <v>2377</v>
      </c>
      <c r="B2378">
        <v>21</v>
      </c>
      <c r="C2378" t="s">
        <v>17</v>
      </c>
      <c r="D2378" t="s">
        <v>141</v>
      </c>
      <c r="E2378" t="s">
        <v>65</v>
      </c>
      <c r="F2378">
        <v>94</v>
      </c>
      <c r="G2378" t="s">
        <v>120</v>
      </c>
      <c r="H2378" t="s">
        <v>90</v>
      </c>
      <c r="I2378" t="s">
        <v>107</v>
      </c>
      <c r="J2378" t="s">
        <v>35</v>
      </c>
      <c r="K2378">
        <v>4.0999999999999996</v>
      </c>
      <c r="L2378" t="s">
        <v>150</v>
      </c>
      <c r="M2378" t="s">
        <v>25</v>
      </c>
      <c r="N2378" t="s">
        <v>150</v>
      </c>
      <c r="O2378" t="s">
        <v>150</v>
      </c>
      <c r="P2378">
        <v>5</v>
      </c>
      <c r="Q2378" t="s">
        <v>31</v>
      </c>
      <c r="R2378" t="s">
        <v>38</v>
      </c>
      <c r="S2378" t="str">
        <f t="shared" si="37"/>
        <v>Adult</v>
      </c>
    </row>
    <row r="2379" spans="1:19" x14ac:dyDescent="0.3">
      <c r="A2379">
        <v>2378</v>
      </c>
      <c r="B2379">
        <v>44</v>
      </c>
      <c r="C2379" t="s">
        <v>17</v>
      </c>
      <c r="D2379" t="s">
        <v>18</v>
      </c>
      <c r="E2379" t="s">
        <v>19</v>
      </c>
      <c r="F2379">
        <v>94</v>
      </c>
      <c r="G2379" t="s">
        <v>145</v>
      </c>
      <c r="H2379" t="s">
        <v>21</v>
      </c>
      <c r="I2379" t="s">
        <v>134</v>
      </c>
      <c r="J2379" t="s">
        <v>55</v>
      </c>
      <c r="K2379">
        <v>4</v>
      </c>
      <c r="L2379" t="s">
        <v>150</v>
      </c>
      <c r="M2379" t="s">
        <v>43</v>
      </c>
      <c r="N2379" t="s">
        <v>150</v>
      </c>
      <c r="O2379" t="s">
        <v>150</v>
      </c>
      <c r="P2379">
        <v>22</v>
      </c>
      <c r="Q2379" t="s">
        <v>31</v>
      </c>
      <c r="R2379" t="s">
        <v>47</v>
      </c>
      <c r="S2379" t="str">
        <f t="shared" si="37"/>
        <v>Adult</v>
      </c>
    </row>
    <row r="2380" spans="1:19" x14ac:dyDescent="0.3">
      <c r="A2380">
        <v>2379</v>
      </c>
      <c r="B2380">
        <v>26</v>
      </c>
      <c r="C2380" t="s">
        <v>17</v>
      </c>
      <c r="D2380" t="s">
        <v>117</v>
      </c>
      <c r="E2380" t="s">
        <v>65</v>
      </c>
      <c r="F2380">
        <v>71</v>
      </c>
      <c r="G2380" t="s">
        <v>80</v>
      </c>
      <c r="H2380" t="s">
        <v>21</v>
      </c>
      <c r="I2380" t="s">
        <v>83</v>
      </c>
      <c r="J2380" t="s">
        <v>51</v>
      </c>
      <c r="K2380">
        <v>2.7</v>
      </c>
      <c r="L2380" t="s">
        <v>150</v>
      </c>
      <c r="M2380" t="s">
        <v>72</v>
      </c>
      <c r="N2380" t="s">
        <v>150</v>
      </c>
      <c r="O2380" t="s">
        <v>150</v>
      </c>
      <c r="P2380">
        <v>37</v>
      </c>
      <c r="Q2380" t="s">
        <v>44</v>
      </c>
      <c r="R2380" t="s">
        <v>74</v>
      </c>
      <c r="S2380" t="str">
        <f t="shared" si="37"/>
        <v>Adult</v>
      </c>
    </row>
    <row r="2381" spans="1:19" x14ac:dyDescent="0.3">
      <c r="A2381">
        <v>2380</v>
      </c>
      <c r="B2381">
        <v>40</v>
      </c>
      <c r="C2381" t="s">
        <v>17</v>
      </c>
      <c r="D2381" t="s">
        <v>122</v>
      </c>
      <c r="E2381" t="s">
        <v>65</v>
      </c>
      <c r="F2381">
        <v>77</v>
      </c>
      <c r="G2381" t="s">
        <v>145</v>
      </c>
      <c r="H2381" t="s">
        <v>42</v>
      </c>
      <c r="I2381" t="s">
        <v>98</v>
      </c>
      <c r="J2381" t="s">
        <v>35</v>
      </c>
      <c r="K2381">
        <v>4</v>
      </c>
      <c r="L2381" t="s">
        <v>150</v>
      </c>
      <c r="M2381" t="s">
        <v>68</v>
      </c>
      <c r="N2381" t="s">
        <v>150</v>
      </c>
      <c r="O2381" t="s">
        <v>150</v>
      </c>
      <c r="P2381">
        <v>22</v>
      </c>
      <c r="Q2381" t="s">
        <v>84</v>
      </c>
      <c r="R2381" t="s">
        <v>86</v>
      </c>
      <c r="S2381" t="str">
        <f t="shared" si="37"/>
        <v>Adult</v>
      </c>
    </row>
    <row r="2382" spans="1:19" x14ac:dyDescent="0.3">
      <c r="A2382">
        <v>2381</v>
      </c>
      <c r="B2382">
        <v>41</v>
      </c>
      <c r="C2382" t="s">
        <v>17</v>
      </c>
      <c r="D2382" t="s">
        <v>117</v>
      </c>
      <c r="E2382" t="s">
        <v>65</v>
      </c>
      <c r="F2382">
        <v>66</v>
      </c>
      <c r="G2382" t="s">
        <v>136</v>
      </c>
      <c r="H2382" t="s">
        <v>42</v>
      </c>
      <c r="I2382" t="s">
        <v>92</v>
      </c>
      <c r="J2382" t="s">
        <v>55</v>
      </c>
      <c r="K2382">
        <v>2.5</v>
      </c>
      <c r="L2382" t="s">
        <v>150</v>
      </c>
      <c r="M2382" t="s">
        <v>43</v>
      </c>
      <c r="N2382" t="s">
        <v>150</v>
      </c>
      <c r="O2382" t="s">
        <v>150</v>
      </c>
      <c r="P2382">
        <v>36</v>
      </c>
      <c r="Q2382" t="s">
        <v>44</v>
      </c>
      <c r="R2382" t="s">
        <v>27</v>
      </c>
      <c r="S2382" t="str">
        <f t="shared" si="37"/>
        <v>Adult</v>
      </c>
    </row>
    <row r="2383" spans="1:19" x14ac:dyDescent="0.3">
      <c r="A2383">
        <v>2382</v>
      </c>
      <c r="B2383">
        <v>62</v>
      </c>
      <c r="C2383" t="s">
        <v>17</v>
      </c>
      <c r="D2383" t="s">
        <v>39</v>
      </c>
      <c r="E2383" t="s">
        <v>40</v>
      </c>
      <c r="F2383">
        <v>23</v>
      </c>
      <c r="G2383" t="s">
        <v>148</v>
      </c>
      <c r="H2383" t="s">
        <v>42</v>
      </c>
      <c r="I2383" t="s">
        <v>83</v>
      </c>
      <c r="J2383" t="s">
        <v>51</v>
      </c>
      <c r="K2383">
        <v>4.5</v>
      </c>
      <c r="L2383" t="s">
        <v>150</v>
      </c>
      <c r="M2383" t="s">
        <v>36</v>
      </c>
      <c r="N2383" t="s">
        <v>150</v>
      </c>
      <c r="O2383" t="s">
        <v>150</v>
      </c>
      <c r="P2383">
        <v>23</v>
      </c>
      <c r="Q2383" t="s">
        <v>44</v>
      </c>
      <c r="R2383" t="s">
        <v>47</v>
      </c>
      <c r="S2383" t="str">
        <f t="shared" si="37"/>
        <v>Senior</v>
      </c>
    </row>
    <row r="2384" spans="1:19" x14ac:dyDescent="0.3">
      <c r="A2384">
        <v>2383</v>
      </c>
      <c r="B2384">
        <v>39</v>
      </c>
      <c r="C2384" t="s">
        <v>17</v>
      </c>
      <c r="D2384" t="s">
        <v>28</v>
      </c>
      <c r="E2384" t="s">
        <v>19</v>
      </c>
      <c r="F2384">
        <v>60</v>
      </c>
      <c r="G2384" t="s">
        <v>97</v>
      </c>
      <c r="H2384" t="s">
        <v>42</v>
      </c>
      <c r="I2384" t="s">
        <v>46</v>
      </c>
      <c r="J2384" t="s">
        <v>35</v>
      </c>
      <c r="K2384">
        <v>3.9</v>
      </c>
      <c r="L2384" t="s">
        <v>150</v>
      </c>
      <c r="M2384" t="s">
        <v>25</v>
      </c>
      <c r="N2384" t="s">
        <v>150</v>
      </c>
      <c r="O2384" t="s">
        <v>150</v>
      </c>
      <c r="P2384">
        <v>44</v>
      </c>
      <c r="Q2384" t="s">
        <v>84</v>
      </c>
      <c r="R2384" t="s">
        <v>38</v>
      </c>
      <c r="S2384" t="str">
        <f t="shared" si="37"/>
        <v>Adult</v>
      </c>
    </row>
    <row r="2385" spans="1:19" x14ac:dyDescent="0.3">
      <c r="A2385">
        <v>2384</v>
      </c>
      <c r="B2385">
        <v>53</v>
      </c>
      <c r="C2385" t="s">
        <v>17</v>
      </c>
      <c r="D2385" t="s">
        <v>130</v>
      </c>
      <c r="E2385" t="s">
        <v>65</v>
      </c>
      <c r="F2385">
        <v>72</v>
      </c>
      <c r="G2385" t="s">
        <v>41</v>
      </c>
      <c r="H2385" t="s">
        <v>21</v>
      </c>
      <c r="I2385" t="s">
        <v>78</v>
      </c>
      <c r="J2385" t="s">
        <v>35</v>
      </c>
      <c r="K2385">
        <v>4.9000000000000004</v>
      </c>
      <c r="L2385" t="s">
        <v>150</v>
      </c>
      <c r="M2385" t="s">
        <v>68</v>
      </c>
      <c r="N2385" t="s">
        <v>150</v>
      </c>
      <c r="O2385" t="s">
        <v>150</v>
      </c>
      <c r="P2385">
        <v>25</v>
      </c>
      <c r="Q2385" t="s">
        <v>73</v>
      </c>
      <c r="R2385" t="s">
        <v>47</v>
      </c>
      <c r="S2385" t="str">
        <f t="shared" si="37"/>
        <v>Senior</v>
      </c>
    </row>
    <row r="2386" spans="1:19" x14ac:dyDescent="0.3">
      <c r="A2386">
        <v>2385</v>
      </c>
      <c r="B2386">
        <v>24</v>
      </c>
      <c r="C2386" t="s">
        <v>17</v>
      </c>
      <c r="D2386" t="s">
        <v>18</v>
      </c>
      <c r="E2386" t="s">
        <v>19</v>
      </c>
      <c r="F2386">
        <v>35</v>
      </c>
      <c r="G2386" t="s">
        <v>88</v>
      </c>
      <c r="H2386" t="s">
        <v>21</v>
      </c>
      <c r="I2386" t="s">
        <v>94</v>
      </c>
      <c r="J2386" t="s">
        <v>23</v>
      </c>
      <c r="K2386">
        <v>3.3</v>
      </c>
      <c r="L2386" t="s">
        <v>150</v>
      </c>
      <c r="M2386" t="s">
        <v>68</v>
      </c>
      <c r="N2386" t="s">
        <v>150</v>
      </c>
      <c r="O2386" t="s">
        <v>150</v>
      </c>
      <c r="P2386">
        <v>40</v>
      </c>
      <c r="Q2386" t="s">
        <v>44</v>
      </c>
      <c r="R2386" t="s">
        <v>56</v>
      </c>
      <c r="S2386" t="str">
        <f t="shared" si="37"/>
        <v>Adult</v>
      </c>
    </row>
    <row r="2387" spans="1:19" x14ac:dyDescent="0.3">
      <c r="A2387">
        <v>2386</v>
      </c>
      <c r="B2387">
        <v>41</v>
      </c>
      <c r="C2387" t="s">
        <v>17</v>
      </c>
      <c r="D2387" t="s">
        <v>117</v>
      </c>
      <c r="E2387" t="s">
        <v>65</v>
      </c>
      <c r="F2387">
        <v>31</v>
      </c>
      <c r="G2387" t="s">
        <v>99</v>
      </c>
      <c r="H2387" t="s">
        <v>42</v>
      </c>
      <c r="I2387" t="s">
        <v>108</v>
      </c>
      <c r="J2387" t="s">
        <v>55</v>
      </c>
      <c r="K2387">
        <v>3.8</v>
      </c>
      <c r="L2387" t="s">
        <v>150</v>
      </c>
      <c r="M2387" t="s">
        <v>25</v>
      </c>
      <c r="N2387" t="s">
        <v>150</v>
      </c>
      <c r="O2387" t="s">
        <v>150</v>
      </c>
      <c r="P2387">
        <v>12</v>
      </c>
      <c r="Q2387" t="s">
        <v>44</v>
      </c>
      <c r="R2387" t="s">
        <v>38</v>
      </c>
      <c r="S2387" t="str">
        <f t="shared" si="37"/>
        <v>Adult</v>
      </c>
    </row>
    <row r="2388" spans="1:19" x14ac:dyDescent="0.3">
      <c r="A2388">
        <v>2387</v>
      </c>
      <c r="B2388">
        <v>19</v>
      </c>
      <c r="C2388" t="s">
        <v>17</v>
      </c>
      <c r="D2388" t="s">
        <v>123</v>
      </c>
      <c r="E2388" t="s">
        <v>19</v>
      </c>
      <c r="F2388">
        <v>33</v>
      </c>
      <c r="G2388" t="s">
        <v>113</v>
      </c>
      <c r="H2388" t="s">
        <v>21</v>
      </c>
      <c r="I2388" t="s">
        <v>142</v>
      </c>
      <c r="J2388" t="s">
        <v>51</v>
      </c>
      <c r="K2388">
        <v>2.9</v>
      </c>
      <c r="L2388" t="s">
        <v>150</v>
      </c>
      <c r="M2388" t="s">
        <v>52</v>
      </c>
      <c r="N2388" t="s">
        <v>150</v>
      </c>
      <c r="O2388" t="s">
        <v>150</v>
      </c>
      <c r="P2388">
        <v>14</v>
      </c>
      <c r="Q2388" t="s">
        <v>26</v>
      </c>
      <c r="R2388" t="s">
        <v>86</v>
      </c>
      <c r="S2388" t="str">
        <f t="shared" si="37"/>
        <v>Teenager</v>
      </c>
    </row>
    <row r="2389" spans="1:19" x14ac:dyDescent="0.3">
      <c r="A2389">
        <v>2388</v>
      </c>
      <c r="B2389">
        <v>36</v>
      </c>
      <c r="C2389" t="s">
        <v>17</v>
      </c>
      <c r="D2389" t="s">
        <v>122</v>
      </c>
      <c r="E2389" t="s">
        <v>65</v>
      </c>
      <c r="F2389">
        <v>95</v>
      </c>
      <c r="G2389" t="s">
        <v>120</v>
      </c>
      <c r="H2389" t="s">
        <v>42</v>
      </c>
      <c r="I2389" t="s">
        <v>78</v>
      </c>
      <c r="J2389" t="s">
        <v>51</v>
      </c>
      <c r="K2389">
        <v>4</v>
      </c>
      <c r="L2389" t="s">
        <v>150</v>
      </c>
      <c r="M2389" t="s">
        <v>68</v>
      </c>
      <c r="N2389" t="s">
        <v>150</v>
      </c>
      <c r="O2389" t="s">
        <v>150</v>
      </c>
      <c r="P2389">
        <v>14</v>
      </c>
      <c r="Q2389" t="s">
        <v>84</v>
      </c>
      <c r="R2389" t="s">
        <v>86</v>
      </c>
      <c r="S2389" t="str">
        <f t="shared" si="37"/>
        <v>Adult</v>
      </c>
    </row>
    <row r="2390" spans="1:19" x14ac:dyDescent="0.3">
      <c r="A2390">
        <v>2389</v>
      </c>
      <c r="B2390">
        <v>21</v>
      </c>
      <c r="C2390" t="s">
        <v>17</v>
      </c>
      <c r="D2390" t="s">
        <v>79</v>
      </c>
      <c r="E2390" t="s">
        <v>19</v>
      </c>
      <c r="F2390">
        <v>68</v>
      </c>
      <c r="G2390" t="s">
        <v>88</v>
      </c>
      <c r="H2390" t="s">
        <v>42</v>
      </c>
      <c r="I2390" t="s">
        <v>98</v>
      </c>
      <c r="J2390" t="s">
        <v>55</v>
      </c>
      <c r="K2390">
        <v>4.0999999999999996</v>
      </c>
      <c r="L2390" t="s">
        <v>150</v>
      </c>
      <c r="M2390" t="s">
        <v>72</v>
      </c>
      <c r="N2390" t="s">
        <v>150</v>
      </c>
      <c r="O2390" t="s">
        <v>150</v>
      </c>
      <c r="P2390">
        <v>10</v>
      </c>
      <c r="Q2390" t="s">
        <v>84</v>
      </c>
      <c r="R2390" t="s">
        <v>47</v>
      </c>
      <c r="S2390" t="str">
        <f t="shared" si="37"/>
        <v>Adult</v>
      </c>
    </row>
    <row r="2391" spans="1:19" x14ac:dyDescent="0.3">
      <c r="A2391">
        <v>2390</v>
      </c>
      <c r="B2391">
        <v>25</v>
      </c>
      <c r="C2391" t="s">
        <v>17</v>
      </c>
      <c r="D2391" t="s">
        <v>60</v>
      </c>
      <c r="E2391" t="s">
        <v>61</v>
      </c>
      <c r="F2391">
        <v>87</v>
      </c>
      <c r="G2391" t="s">
        <v>109</v>
      </c>
      <c r="H2391" t="s">
        <v>42</v>
      </c>
      <c r="I2391" t="s">
        <v>81</v>
      </c>
      <c r="J2391" t="s">
        <v>35</v>
      </c>
      <c r="K2391">
        <v>3.1</v>
      </c>
      <c r="L2391" t="s">
        <v>150</v>
      </c>
      <c r="M2391" t="s">
        <v>72</v>
      </c>
      <c r="N2391" t="s">
        <v>150</v>
      </c>
      <c r="O2391" t="s">
        <v>150</v>
      </c>
      <c r="P2391">
        <v>17</v>
      </c>
      <c r="Q2391" t="s">
        <v>73</v>
      </c>
      <c r="R2391" t="s">
        <v>95</v>
      </c>
      <c r="S2391" t="str">
        <f t="shared" si="37"/>
        <v>Adult</v>
      </c>
    </row>
    <row r="2392" spans="1:19" x14ac:dyDescent="0.3">
      <c r="A2392">
        <v>2391</v>
      </c>
      <c r="B2392">
        <v>65</v>
      </c>
      <c r="C2392" t="s">
        <v>17</v>
      </c>
      <c r="D2392" t="s">
        <v>53</v>
      </c>
      <c r="E2392" t="s">
        <v>19</v>
      </c>
      <c r="F2392">
        <v>64</v>
      </c>
      <c r="G2392" t="s">
        <v>115</v>
      </c>
      <c r="H2392" t="s">
        <v>90</v>
      </c>
      <c r="I2392" t="s">
        <v>132</v>
      </c>
      <c r="J2392" t="s">
        <v>23</v>
      </c>
      <c r="K2392">
        <v>4.5999999999999996</v>
      </c>
      <c r="L2392" t="s">
        <v>150</v>
      </c>
      <c r="M2392" t="s">
        <v>25</v>
      </c>
      <c r="N2392" t="s">
        <v>150</v>
      </c>
      <c r="O2392" t="s">
        <v>150</v>
      </c>
      <c r="P2392">
        <v>24</v>
      </c>
      <c r="Q2392" t="s">
        <v>84</v>
      </c>
      <c r="R2392" t="s">
        <v>27</v>
      </c>
      <c r="S2392" t="str">
        <f t="shared" si="37"/>
        <v>Senior</v>
      </c>
    </row>
    <row r="2393" spans="1:19" x14ac:dyDescent="0.3">
      <c r="A2393">
        <v>2392</v>
      </c>
      <c r="B2393">
        <v>42</v>
      </c>
      <c r="C2393" t="s">
        <v>17</v>
      </c>
      <c r="D2393" t="s">
        <v>53</v>
      </c>
      <c r="E2393" t="s">
        <v>19</v>
      </c>
      <c r="F2393">
        <v>74</v>
      </c>
      <c r="G2393" t="s">
        <v>149</v>
      </c>
      <c r="H2393" t="s">
        <v>42</v>
      </c>
      <c r="I2393" t="s">
        <v>92</v>
      </c>
      <c r="J2393" t="s">
        <v>23</v>
      </c>
      <c r="K2393">
        <v>4.5999999999999996</v>
      </c>
      <c r="L2393" t="s">
        <v>150</v>
      </c>
      <c r="M2393" t="s">
        <v>43</v>
      </c>
      <c r="N2393" t="s">
        <v>150</v>
      </c>
      <c r="O2393" t="s">
        <v>150</v>
      </c>
      <c r="P2393">
        <v>31</v>
      </c>
      <c r="Q2393" t="s">
        <v>73</v>
      </c>
      <c r="R2393" t="s">
        <v>56</v>
      </c>
      <c r="S2393" t="str">
        <f t="shared" si="37"/>
        <v>Adult</v>
      </c>
    </row>
    <row r="2394" spans="1:19" x14ac:dyDescent="0.3">
      <c r="A2394">
        <v>2393</v>
      </c>
      <c r="B2394">
        <v>40</v>
      </c>
      <c r="C2394" t="s">
        <v>17</v>
      </c>
      <c r="D2394" t="s">
        <v>32</v>
      </c>
      <c r="E2394" t="s">
        <v>19</v>
      </c>
      <c r="F2394">
        <v>62</v>
      </c>
      <c r="G2394" t="s">
        <v>66</v>
      </c>
      <c r="H2394" t="s">
        <v>21</v>
      </c>
      <c r="I2394" t="s">
        <v>63</v>
      </c>
      <c r="J2394" t="s">
        <v>35</v>
      </c>
      <c r="K2394">
        <v>2.6</v>
      </c>
      <c r="L2394" t="s">
        <v>150</v>
      </c>
      <c r="M2394" t="s">
        <v>68</v>
      </c>
      <c r="N2394" t="s">
        <v>150</v>
      </c>
      <c r="O2394" t="s">
        <v>150</v>
      </c>
      <c r="P2394">
        <v>36</v>
      </c>
      <c r="Q2394" t="s">
        <v>31</v>
      </c>
      <c r="R2394" t="s">
        <v>47</v>
      </c>
      <c r="S2394" t="str">
        <f t="shared" si="37"/>
        <v>Adult</v>
      </c>
    </row>
    <row r="2395" spans="1:19" x14ac:dyDescent="0.3">
      <c r="A2395">
        <v>2394</v>
      </c>
      <c r="B2395">
        <v>58</v>
      </c>
      <c r="C2395" t="s">
        <v>17</v>
      </c>
      <c r="D2395" t="s">
        <v>123</v>
      </c>
      <c r="E2395" t="s">
        <v>19</v>
      </c>
      <c r="F2395">
        <v>97</v>
      </c>
      <c r="G2395" t="s">
        <v>58</v>
      </c>
      <c r="H2395" t="s">
        <v>42</v>
      </c>
      <c r="I2395" t="s">
        <v>108</v>
      </c>
      <c r="J2395" t="s">
        <v>23</v>
      </c>
      <c r="K2395">
        <v>5</v>
      </c>
      <c r="L2395" t="s">
        <v>150</v>
      </c>
      <c r="M2395" t="s">
        <v>68</v>
      </c>
      <c r="N2395" t="s">
        <v>150</v>
      </c>
      <c r="O2395" t="s">
        <v>150</v>
      </c>
      <c r="P2395">
        <v>38</v>
      </c>
      <c r="Q2395" t="s">
        <v>44</v>
      </c>
      <c r="R2395" t="s">
        <v>95</v>
      </c>
      <c r="S2395" t="str">
        <f t="shared" si="37"/>
        <v>Senior</v>
      </c>
    </row>
    <row r="2396" spans="1:19" x14ac:dyDescent="0.3">
      <c r="A2396">
        <v>2395</v>
      </c>
      <c r="B2396">
        <v>40</v>
      </c>
      <c r="C2396" t="s">
        <v>17</v>
      </c>
      <c r="D2396" t="s">
        <v>39</v>
      </c>
      <c r="E2396" t="s">
        <v>40</v>
      </c>
      <c r="F2396">
        <v>47</v>
      </c>
      <c r="G2396" t="s">
        <v>137</v>
      </c>
      <c r="H2396" t="s">
        <v>21</v>
      </c>
      <c r="I2396" t="s">
        <v>98</v>
      </c>
      <c r="J2396" t="s">
        <v>55</v>
      </c>
      <c r="K2396">
        <v>2.9</v>
      </c>
      <c r="L2396" t="s">
        <v>150</v>
      </c>
      <c r="M2396" t="s">
        <v>68</v>
      </c>
      <c r="N2396" t="s">
        <v>150</v>
      </c>
      <c r="O2396" t="s">
        <v>150</v>
      </c>
      <c r="P2396">
        <v>23</v>
      </c>
      <c r="Q2396" t="s">
        <v>84</v>
      </c>
      <c r="R2396" t="s">
        <v>27</v>
      </c>
      <c r="S2396" t="str">
        <f t="shared" si="37"/>
        <v>Adult</v>
      </c>
    </row>
    <row r="2397" spans="1:19" x14ac:dyDescent="0.3">
      <c r="A2397">
        <v>2396</v>
      </c>
      <c r="B2397">
        <v>62</v>
      </c>
      <c r="C2397" t="s">
        <v>17</v>
      </c>
      <c r="D2397" t="s">
        <v>18</v>
      </c>
      <c r="E2397" t="s">
        <v>19</v>
      </c>
      <c r="F2397">
        <v>83</v>
      </c>
      <c r="G2397" t="s">
        <v>137</v>
      </c>
      <c r="H2397" t="s">
        <v>42</v>
      </c>
      <c r="I2397" t="s">
        <v>107</v>
      </c>
      <c r="J2397" t="s">
        <v>23</v>
      </c>
      <c r="K2397">
        <v>3.5</v>
      </c>
      <c r="L2397" t="s">
        <v>150</v>
      </c>
      <c r="M2397" t="s">
        <v>68</v>
      </c>
      <c r="N2397" t="s">
        <v>150</v>
      </c>
      <c r="O2397" t="s">
        <v>150</v>
      </c>
      <c r="P2397">
        <v>47</v>
      </c>
      <c r="Q2397" t="s">
        <v>44</v>
      </c>
      <c r="R2397" t="s">
        <v>74</v>
      </c>
      <c r="S2397" t="str">
        <f t="shared" si="37"/>
        <v>Senior</v>
      </c>
    </row>
    <row r="2398" spans="1:19" x14ac:dyDescent="0.3">
      <c r="A2398">
        <v>2397</v>
      </c>
      <c r="B2398">
        <v>38</v>
      </c>
      <c r="C2398" t="s">
        <v>17</v>
      </c>
      <c r="D2398" t="s">
        <v>53</v>
      </c>
      <c r="E2398" t="s">
        <v>19</v>
      </c>
      <c r="F2398">
        <v>82</v>
      </c>
      <c r="G2398" t="s">
        <v>45</v>
      </c>
      <c r="H2398" t="s">
        <v>42</v>
      </c>
      <c r="I2398" t="s">
        <v>76</v>
      </c>
      <c r="J2398" t="s">
        <v>35</v>
      </c>
      <c r="K2398">
        <v>3.7</v>
      </c>
      <c r="L2398" t="s">
        <v>150</v>
      </c>
      <c r="M2398" t="s">
        <v>68</v>
      </c>
      <c r="N2398" t="s">
        <v>150</v>
      </c>
      <c r="O2398" t="s">
        <v>150</v>
      </c>
      <c r="P2398">
        <v>20</v>
      </c>
      <c r="Q2398" t="s">
        <v>26</v>
      </c>
      <c r="R2398" t="s">
        <v>38</v>
      </c>
      <c r="S2398" t="str">
        <f t="shared" si="37"/>
        <v>Adult</v>
      </c>
    </row>
    <row r="2399" spans="1:19" x14ac:dyDescent="0.3">
      <c r="A2399">
        <v>2398</v>
      </c>
      <c r="B2399">
        <v>37</v>
      </c>
      <c r="C2399" t="s">
        <v>17</v>
      </c>
      <c r="D2399" t="s">
        <v>87</v>
      </c>
      <c r="E2399" t="s">
        <v>65</v>
      </c>
      <c r="F2399">
        <v>26</v>
      </c>
      <c r="G2399" t="s">
        <v>62</v>
      </c>
      <c r="H2399" t="s">
        <v>21</v>
      </c>
      <c r="I2399" t="s">
        <v>92</v>
      </c>
      <c r="J2399" t="s">
        <v>55</v>
      </c>
      <c r="K2399">
        <v>2.9</v>
      </c>
      <c r="L2399" t="s">
        <v>150</v>
      </c>
      <c r="M2399" t="s">
        <v>72</v>
      </c>
      <c r="N2399" t="s">
        <v>150</v>
      </c>
      <c r="O2399" t="s">
        <v>150</v>
      </c>
      <c r="P2399">
        <v>41</v>
      </c>
      <c r="Q2399" t="s">
        <v>26</v>
      </c>
      <c r="R2399" t="s">
        <v>86</v>
      </c>
      <c r="S2399" t="str">
        <f t="shared" si="37"/>
        <v>Adult</v>
      </c>
    </row>
    <row r="2400" spans="1:19" x14ac:dyDescent="0.3">
      <c r="A2400">
        <v>2399</v>
      </c>
      <c r="B2400">
        <v>65</v>
      </c>
      <c r="C2400" t="s">
        <v>17</v>
      </c>
      <c r="D2400" t="s">
        <v>100</v>
      </c>
      <c r="E2400" t="s">
        <v>61</v>
      </c>
      <c r="F2400">
        <v>81</v>
      </c>
      <c r="G2400" t="s">
        <v>101</v>
      </c>
      <c r="H2400" t="s">
        <v>42</v>
      </c>
      <c r="I2400" t="s">
        <v>119</v>
      </c>
      <c r="J2400" t="s">
        <v>23</v>
      </c>
      <c r="K2400">
        <v>4.3</v>
      </c>
      <c r="L2400" t="s">
        <v>150</v>
      </c>
      <c r="M2400" t="s">
        <v>36</v>
      </c>
      <c r="N2400" t="s">
        <v>150</v>
      </c>
      <c r="O2400" t="s">
        <v>150</v>
      </c>
      <c r="P2400">
        <v>44</v>
      </c>
      <c r="Q2400" t="s">
        <v>73</v>
      </c>
      <c r="R2400" t="s">
        <v>27</v>
      </c>
      <c r="S2400" t="str">
        <f t="shared" si="37"/>
        <v>Senior</v>
      </c>
    </row>
    <row r="2401" spans="1:19" x14ac:dyDescent="0.3">
      <c r="A2401">
        <v>2400</v>
      </c>
      <c r="B2401">
        <v>55</v>
      </c>
      <c r="C2401" t="s">
        <v>17</v>
      </c>
      <c r="D2401" t="s">
        <v>79</v>
      </c>
      <c r="E2401" t="s">
        <v>19</v>
      </c>
      <c r="F2401">
        <v>44</v>
      </c>
      <c r="G2401" t="s">
        <v>80</v>
      </c>
      <c r="H2401" t="s">
        <v>21</v>
      </c>
      <c r="I2401" t="s">
        <v>116</v>
      </c>
      <c r="J2401" t="s">
        <v>35</v>
      </c>
      <c r="K2401">
        <v>3.2</v>
      </c>
      <c r="L2401" t="s">
        <v>150</v>
      </c>
      <c r="M2401" t="s">
        <v>72</v>
      </c>
      <c r="N2401" t="s">
        <v>150</v>
      </c>
      <c r="O2401" t="s">
        <v>150</v>
      </c>
      <c r="P2401">
        <v>31</v>
      </c>
      <c r="Q2401" t="s">
        <v>31</v>
      </c>
      <c r="R2401" t="s">
        <v>86</v>
      </c>
      <c r="S2401" t="str">
        <f t="shared" si="37"/>
        <v>Senior</v>
      </c>
    </row>
    <row r="2402" spans="1:19" x14ac:dyDescent="0.3">
      <c r="A2402">
        <v>2401</v>
      </c>
      <c r="B2402">
        <v>43</v>
      </c>
      <c r="C2402" t="s">
        <v>17</v>
      </c>
      <c r="D2402" t="s">
        <v>87</v>
      </c>
      <c r="E2402" t="s">
        <v>65</v>
      </c>
      <c r="F2402">
        <v>88</v>
      </c>
      <c r="G2402" t="s">
        <v>45</v>
      </c>
      <c r="H2402" t="s">
        <v>42</v>
      </c>
      <c r="I2402" t="s">
        <v>98</v>
      </c>
      <c r="J2402" t="s">
        <v>23</v>
      </c>
      <c r="K2402">
        <v>4.2</v>
      </c>
      <c r="L2402" t="s">
        <v>150</v>
      </c>
      <c r="M2402" t="s">
        <v>43</v>
      </c>
      <c r="N2402" t="s">
        <v>150</v>
      </c>
      <c r="O2402" t="s">
        <v>150</v>
      </c>
      <c r="P2402">
        <v>11</v>
      </c>
      <c r="Q2402" t="s">
        <v>37</v>
      </c>
      <c r="R2402" t="s">
        <v>74</v>
      </c>
      <c r="S2402" t="str">
        <f t="shared" si="37"/>
        <v>Adult</v>
      </c>
    </row>
    <row r="2403" spans="1:19" x14ac:dyDescent="0.3">
      <c r="A2403">
        <v>2402</v>
      </c>
      <c r="B2403">
        <v>43</v>
      </c>
      <c r="C2403" t="s">
        <v>17</v>
      </c>
      <c r="D2403" t="s">
        <v>135</v>
      </c>
      <c r="E2403" t="s">
        <v>40</v>
      </c>
      <c r="F2403">
        <v>76</v>
      </c>
      <c r="G2403" t="s">
        <v>45</v>
      </c>
      <c r="H2403" t="s">
        <v>42</v>
      </c>
      <c r="I2403" t="s">
        <v>67</v>
      </c>
      <c r="J2403" t="s">
        <v>23</v>
      </c>
      <c r="K2403">
        <v>4.2</v>
      </c>
      <c r="L2403" t="s">
        <v>150</v>
      </c>
      <c r="M2403" t="s">
        <v>52</v>
      </c>
      <c r="N2403" t="s">
        <v>150</v>
      </c>
      <c r="O2403" t="s">
        <v>150</v>
      </c>
      <c r="P2403">
        <v>25</v>
      </c>
      <c r="Q2403" t="s">
        <v>44</v>
      </c>
      <c r="R2403" t="s">
        <v>74</v>
      </c>
      <c r="S2403" t="str">
        <f t="shared" si="37"/>
        <v>Adult</v>
      </c>
    </row>
    <row r="2404" spans="1:19" x14ac:dyDescent="0.3">
      <c r="A2404">
        <v>2403</v>
      </c>
      <c r="B2404">
        <v>45</v>
      </c>
      <c r="C2404" t="s">
        <v>17</v>
      </c>
      <c r="D2404" t="s">
        <v>117</v>
      </c>
      <c r="E2404" t="s">
        <v>65</v>
      </c>
      <c r="F2404">
        <v>89</v>
      </c>
      <c r="G2404" t="s">
        <v>138</v>
      </c>
      <c r="H2404" t="s">
        <v>42</v>
      </c>
      <c r="I2404" t="s">
        <v>108</v>
      </c>
      <c r="J2404" t="s">
        <v>23</v>
      </c>
      <c r="K2404">
        <v>3.8</v>
      </c>
      <c r="L2404" t="s">
        <v>150</v>
      </c>
      <c r="M2404" t="s">
        <v>36</v>
      </c>
      <c r="N2404" t="s">
        <v>150</v>
      </c>
      <c r="O2404" t="s">
        <v>150</v>
      </c>
      <c r="P2404">
        <v>31</v>
      </c>
      <c r="Q2404" t="s">
        <v>31</v>
      </c>
      <c r="R2404" t="s">
        <v>38</v>
      </c>
      <c r="S2404" t="str">
        <f t="shared" si="37"/>
        <v>Adult</v>
      </c>
    </row>
    <row r="2405" spans="1:19" x14ac:dyDescent="0.3">
      <c r="A2405">
        <v>2404</v>
      </c>
      <c r="B2405">
        <v>64</v>
      </c>
      <c r="C2405" t="s">
        <v>17</v>
      </c>
      <c r="D2405" t="s">
        <v>57</v>
      </c>
      <c r="E2405" t="s">
        <v>19</v>
      </c>
      <c r="F2405">
        <v>22</v>
      </c>
      <c r="G2405" t="s">
        <v>66</v>
      </c>
      <c r="H2405" t="s">
        <v>42</v>
      </c>
      <c r="I2405" t="s">
        <v>134</v>
      </c>
      <c r="J2405" t="s">
        <v>55</v>
      </c>
      <c r="K2405">
        <v>4.4000000000000004</v>
      </c>
      <c r="L2405" t="s">
        <v>150</v>
      </c>
      <c r="M2405" t="s">
        <v>52</v>
      </c>
      <c r="N2405" t="s">
        <v>150</v>
      </c>
      <c r="O2405" t="s">
        <v>150</v>
      </c>
      <c r="P2405">
        <v>40</v>
      </c>
      <c r="Q2405" t="s">
        <v>84</v>
      </c>
      <c r="R2405" t="s">
        <v>38</v>
      </c>
      <c r="S2405" t="str">
        <f t="shared" si="37"/>
        <v>Senior</v>
      </c>
    </row>
    <row r="2406" spans="1:19" x14ac:dyDescent="0.3">
      <c r="A2406">
        <v>2405</v>
      </c>
      <c r="B2406">
        <v>28</v>
      </c>
      <c r="C2406" t="s">
        <v>17</v>
      </c>
      <c r="D2406" t="s">
        <v>57</v>
      </c>
      <c r="E2406" t="s">
        <v>19</v>
      </c>
      <c r="F2406">
        <v>33</v>
      </c>
      <c r="G2406" t="s">
        <v>62</v>
      </c>
      <c r="H2406" t="s">
        <v>21</v>
      </c>
      <c r="I2406" t="s">
        <v>107</v>
      </c>
      <c r="J2406" t="s">
        <v>23</v>
      </c>
      <c r="K2406">
        <v>3.1</v>
      </c>
      <c r="L2406" t="s">
        <v>150</v>
      </c>
      <c r="M2406" t="s">
        <v>68</v>
      </c>
      <c r="N2406" t="s">
        <v>150</v>
      </c>
      <c r="O2406" t="s">
        <v>150</v>
      </c>
      <c r="P2406">
        <v>23</v>
      </c>
      <c r="Q2406" t="s">
        <v>37</v>
      </c>
      <c r="R2406" t="s">
        <v>74</v>
      </c>
      <c r="S2406" t="str">
        <f t="shared" si="37"/>
        <v>Adult</v>
      </c>
    </row>
    <row r="2407" spans="1:19" x14ac:dyDescent="0.3">
      <c r="A2407">
        <v>2406</v>
      </c>
      <c r="B2407">
        <v>69</v>
      </c>
      <c r="C2407" t="s">
        <v>17</v>
      </c>
      <c r="D2407" t="s">
        <v>32</v>
      </c>
      <c r="E2407" t="s">
        <v>19</v>
      </c>
      <c r="F2407">
        <v>97</v>
      </c>
      <c r="G2407" t="s">
        <v>97</v>
      </c>
      <c r="H2407" t="s">
        <v>90</v>
      </c>
      <c r="I2407" t="s">
        <v>63</v>
      </c>
      <c r="J2407" t="s">
        <v>55</v>
      </c>
      <c r="K2407">
        <v>5</v>
      </c>
      <c r="L2407" t="s">
        <v>150</v>
      </c>
      <c r="M2407" t="s">
        <v>52</v>
      </c>
      <c r="N2407" t="s">
        <v>150</v>
      </c>
      <c r="O2407" t="s">
        <v>150</v>
      </c>
      <c r="P2407">
        <v>5</v>
      </c>
      <c r="Q2407" t="s">
        <v>84</v>
      </c>
      <c r="R2407" t="s">
        <v>56</v>
      </c>
      <c r="S2407" t="str">
        <f t="shared" si="37"/>
        <v>Senior</v>
      </c>
    </row>
    <row r="2408" spans="1:19" x14ac:dyDescent="0.3">
      <c r="A2408">
        <v>2407</v>
      </c>
      <c r="B2408">
        <v>54</v>
      </c>
      <c r="C2408" t="s">
        <v>17</v>
      </c>
      <c r="D2408" t="s">
        <v>117</v>
      </c>
      <c r="E2408" t="s">
        <v>65</v>
      </c>
      <c r="F2408">
        <v>57</v>
      </c>
      <c r="G2408" t="s">
        <v>97</v>
      </c>
      <c r="H2408" t="s">
        <v>42</v>
      </c>
      <c r="I2408" t="s">
        <v>124</v>
      </c>
      <c r="J2408" t="s">
        <v>23</v>
      </c>
      <c r="K2408">
        <v>4.7</v>
      </c>
      <c r="L2408" t="s">
        <v>150</v>
      </c>
      <c r="M2408" t="s">
        <v>52</v>
      </c>
      <c r="N2408" t="s">
        <v>150</v>
      </c>
      <c r="O2408" t="s">
        <v>150</v>
      </c>
      <c r="P2408">
        <v>26</v>
      </c>
      <c r="Q2408" t="s">
        <v>44</v>
      </c>
      <c r="R2408" t="s">
        <v>38</v>
      </c>
      <c r="S2408" t="str">
        <f t="shared" si="37"/>
        <v>Senior</v>
      </c>
    </row>
    <row r="2409" spans="1:19" x14ac:dyDescent="0.3">
      <c r="A2409">
        <v>2408</v>
      </c>
      <c r="B2409">
        <v>52</v>
      </c>
      <c r="C2409" t="s">
        <v>17</v>
      </c>
      <c r="D2409" t="s">
        <v>57</v>
      </c>
      <c r="E2409" t="s">
        <v>19</v>
      </c>
      <c r="F2409">
        <v>38</v>
      </c>
      <c r="G2409" t="s">
        <v>113</v>
      </c>
      <c r="H2409" t="s">
        <v>42</v>
      </c>
      <c r="I2409" t="s">
        <v>116</v>
      </c>
      <c r="J2409" t="s">
        <v>51</v>
      </c>
      <c r="K2409">
        <v>3</v>
      </c>
      <c r="L2409" t="s">
        <v>150</v>
      </c>
      <c r="M2409" t="s">
        <v>25</v>
      </c>
      <c r="N2409" t="s">
        <v>150</v>
      </c>
      <c r="O2409" t="s">
        <v>150</v>
      </c>
      <c r="P2409">
        <v>11</v>
      </c>
      <c r="Q2409" t="s">
        <v>37</v>
      </c>
      <c r="R2409" t="s">
        <v>74</v>
      </c>
      <c r="S2409" t="str">
        <f t="shared" si="37"/>
        <v>Senior</v>
      </c>
    </row>
    <row r="2410" spans="1:19" x14ac:dyDescent="0.3">
      <c r="A2410">
        <v>2409</v>
      </c>
      <c r="B2410">
        <v>23</v>
      </c>
      <c r="C2410" t="s">
        <v>17</v>
      </c>
      <c r="D2410" t="s">
        <v>48</v>
      </c>
      <c r="E2410" t="s">
        <v>40</v>
      </c>
      <c r="F2410">
        <v>55</v>
      </c>
      <c r="G2410" t="s">
        <v>75</v>
      </c>
      <c r="H2410" t="s">
        <v>90</v>
      </c>
      <c r="I2410" t="s">
        <v>92</v>
      </c>
      <c r="J2410" t="s">
        <v>55</v>
      </c>
      <c r="K2410">
        <v>4.2</v>
      </c>
      <c r="L2410" t="s">
        <v>150</v>
      </c>
      <c r="M2410" t="s">
        <v>43</v>
      </c>
      <c r="N2410" t="s">
        <v>150</v>
      </c>
      <c r="O2410" t="s">
        <v>150</v>
      </c>
      <c r="P2410">
        <v>44</v>
      </c>
      <c r="Q2410" t="s">
        <v>84</v>
      </c>
      <c r="R2410" t="s">
        <v>95</v>
      </c>
      <c r="S2410" t="str">
        <f t="shared" si="37"/>
        <v>Adult</v>
      </c>
    </row>
    <row r="2411" spans="1:19" x14ac:dyDescent="0.3">
      <c r="A2411">
        <v>2410</v>
      </c>
      <c r="B2411">
        <v>26</v>
      </c>
      <c r="C2411" t="s">
        <v>17</v>
      </c>
      <c r="D2411" t="s">
        <v>104</v>
      </c>
      <c r="E2411" t="s">
        <v>65</v>
      </c>
      <c r="F2411">
        <v>37</v>
      </c>
      <c r="G2411" t="s">
        <v>147</v>
      </c>
      <c r="H2411" t="s">
        <v>21</v>
      </c>
      <c r="I2411" t="s">
        <v>132</v>
      </c>
      <c r="J2411" t="s">
        <v>35</v>
      </c>
      <c r="K2411">
        <v>3</v>
      </c>
      <c r="L2411" t="s">
        <v>150</v>
      </c>
      <c r="M2411" t="s">
        <v>72</v>
      </c>
      <c r="N2411" t="s">
        <v>150</v>
      </c>
      <c r="O2411" t="s">
        <v>150</v>
      </c>
      <c r="P2411">
        <v>47</v>
      </c>
      <c r="Q2411" t="s">
        <v>31</v>
      </c>
      <c r="R2411" t="s">
        <v>95</v>
      </c>
      <c r="S2411" t="str">
        <f t="shared" si="37"/>
        <v>Adult</v>
      </c>
    </row>
    <row r="2412" spans="1:19" x14ac:dyDescent="0.3">
      <c r="A2412">
        <v>2411</v>
      </c>
      <c r="B2412">
        <v>48</v>
      </c>
      <c r="C2412" t="s">
        <v>17</v>
      </c>
      <c r="D2412" t="s">
        <v>69</v>
      </c>
      <c r="E2412" t="s">
        <v>40</v>
      </c>
      <c r="F2412">
        <v>43</v>
      </c>
      <c r="G2412" t="s">
        <v>148</v>
      </c>
      <c r="H2412" t="s">
        <v>42</v>
      </c>
      <c r="I2412" t="s">
        <v>30</v>
      </c>
      <c r="J2412" t="s">
        <v>51</v>
      </c>
      <c r="K2412">
        <v>3.7</v>
      </c>
      <c r="L2412" t="s">
        <v>150</v>
      </c>
      <c r="M2412" t="s">
        <v>36</v>
      </c>
      <c r="N2412" t="s">
        <v>150</v>
      </c>
      <c r="O2412" t="s">
        <v>150</v>
      </c>
      <c r="P2412">
        <v>46</v>
      </c>
      <c r="Q2412" t="s">
        <v>44</v>
      </c>
      <c r="R2412" t="s">
        <v>86</v>
      </c>
      <c r="S2412" t="str">
        <f t="shared" si="37"/>
        <v>Adult</v>
      </c>
    </row>
    <row r="2413" spans="1:19" x14ac:dyDescent="0.3">
      <c r="A2413">
        <v>2412</v>
      </c>
      <c r="B2413">
        <v>49</v>
      </c>
      <c r="C2413" t="s">
        <v>17</v>
      </c>
      <c r="D2413" t="s">
        <v>102</v>
      </c>
      <c r="E2413" t="s">
        <v>19</v>
      </c>
      <c r="F2413">
        <v>96</v>
      </c>
      <c r="G2413" t="s">
        <v>139</v>
      </c>
      <c r="H2413" t="s">
        <v>42</v>
      </c>
      <c r="I2413" t="s">
        <v>107</v>
      </c>
      <c r="J2413" t="s">
        <v>51</v>
      </c>
      <c r="K2413">
        <v>2.7</v>
      </c>
      <c r="L2413" t="s">
        <v>150</v>
      </c>
      <c r="M2413" t="s">
        <v>36</v>
      </c>
      <c r="N2413" t="s">
        <v>150</v>
      </c>
      <c r="O2413" t="s">
        <v>150</v>
      </c>
      <c r="P2413">
        <v>35</v>
      </c>
      <c r="Q2413" t="s">
        <v>31</v>
      </c>
      <c r="R2413" t="s">
        <v>95</v>
      </c>
      <c r="S2413" t="str">
        <f t="shared" si="37"/>
        <v>Adult</v>
      </c>
    </row>
    <row r="2414" spans="1:19" x14ac:dyDescent="0.3">
      <c r="A2414">
        <v>2413</v>
      </c>
      <c r="B2414">
        <v>53</v>
      </c>
      <c r="C2414" t="s">
        <v>17</v>
      </c>
      <c r="D2414" t="s">
        <v>100</v>
      </c>
      <c r="E2414" t="s">
        <v>61</v>
      </c>
      <c r="F2414">
        <v>51</v>
      </c>
      <c r="G2414" t="s">
        <v>45</v>
      </c>
      <c r="H2414" t="s">
        <v>42</v>
      </c>
      <c r="I2414" t="s">
        <v>67</v>
      </c>
      <c r="J2414" t="s">
        <v>23</v>
      </c>
      <c r="K2414">
        <v>4.3</v>
      </c>
      <c r="L2414" t="s">
        <v>150</v>
      </c>
      <c r="M2414" t="s">
        <v>68</v>
      </c>
      <c r="N2414" t="s">
        <v>150</v>
      </c>
      <c r="O2414" t="s">
        <v>150</v>
      </c>
      <c r="P2414">
        <v>8</v>
      </c>
      <c r="Q2414" t="s">
        <v>73</v>
      </c>
      <c r="R2414" t="s">
        <v>74</v>
      </c>
      <c r="S2414" t="str">
        <f t="shared" si="37"/>
        <v>Senior</v>
      </c>
    </row>
    <row r="2415" spans="1:19" x14ac:dyDescent="0.3">
      <c r="A2415">
        <v>2414</v>
      </c>
      <c r="B2415">
        <v>69</v>
      </c>
      <c r="C2415" t="s">
        <v>17</v>
      </c>
      <c r="D2415" t="s">
        <v>57</v>
      </c>
      <c r="E2415" t="s">
        <v>19</v>
      </c>
      <c r="F2415">
        <v>95</v>
      </c>
      <c r="G2415" t="s">
        <v>136</v>
      </c>
      <c r="H2415" t="s">
        <v>90</v>
      </c>
      <c r="I2415" t="s">
        <v>81</v>
      </c>
      <c r="J2415" t="s">
        <v>55</v>
      </c>
      <c r="K2415">
        <v>2.7</v>
      </c>
      <c r="L2415" t="s">
        <v>150</v>
      </c>
      <c r="M2415" t="s">
        <v>68</v>
      </c>
      <c r="N2415" t="s">
        <v>150</v>
      </c>
      <c r="O2415" t="s">
        <v>150</v>
      </c>
      <c r="P2415">
        <v>30</v>
      </c>
      <c r="Q2415" t="s">
        <v>73</v>
      </c>
      <c r="R2415" t="s">
        <v>38</v>
      </c>
      <c r="S2415" t="str">
        <f t="shared" si="37"/>
        <v>Senior</v>
      </c>
    </row>
    <row r="2416" spans="1:19" x14ac:dyDescent="0.3">
      <c r="A2416">
        <v>2415</v>
      </c>
      <c r="B2416">
        <v>26</v>
      </c>
      <c r="C2416" t="s">
        <v>17</v>
      </c>
      <c r="D2416" t="s">
        <v>123</v>
      </c>
      <c r="E2416" t="s">
        <v>19</v>
      </c>
      <c r="F2416">
        <v>26</v>
      </c>
      <c r="G2416" t="s">
        <v>139</v>
      </c>
      <c r="H2416" t="s">
        <v>42</v>
      </c>
      <c r="I2416" t="s">
        <v>91</v>
      </c>
      <c r="J2416" t="s">
        <v>51</v>
      </c>
      <c r="K2416">
        <v>3.7</v>
      </c>
      <c r="L2416" t="s">
        <v>150</v>
      </c>
      <c r="M2416" t="s">
        <v>43</v>
      </c>
      <c r="N2416" t="s">
        <v>150</v>
      </c>
      <c r="O2416" t="s">
        <v>150</v>
      </c>
      <c r="P2416">
        <v>14</v>
      </c>
      <c r="Q2416" t="s">
        <v>37</v>
      </c>
      <c r="R2416" t="s">
        <v>74</v>
      </c>
      <c r="S2416" t="str">
        <f t="shared" si="37"/>
        <v>Adult</v>
      </c>
    </row>
    <row r="2417" spans="1:19" x14ac:dyDescent="0.3">
      <c r="A2417">
        <v>2416</v>
      </c>
      <c r="B2417">
        <v>21</v>
      </c>
      <c r="C2417" t="s">
        <v>17</v>
      </c>
      <c r="D2417" t="s">
        <v>60</v>
      </c>
      <c r="E2417" t="s">
        <v>61</v>
      </c>
      <c r="F2417">
        <v>34</v>
      </c>
      <c r="G2417" t="s">
        <v>75</v>
      </c>
      <c r="H2417" t="s">
        <v>90</v>
      </c>
      <c r="I2417" t="s">
        <v>91</v>
      </c>
      <c r="J2417" t="s">
        <v>55</v>
      </c>
      <c r="K2417">
        <v>4.3</v>
      </c>
      <c r="L2417" t="s">
        <v>150</v>
      </c>
      <c r="M2417" t="s">
        <v>52</v>
      </c>
      <c r="N2417" t="s">
        <v>150</v>
      </c>
      <c r="O2417" t="s">
        <v>150</v>
      </c>
      <c r="P2417">
        <v>30</v>
      </c>
      <c r="Q2417" t="s">
        <v>73</v>
      </c>
      <c r="R2417" t="s">
        <v>38</v>
      </c>
      <c r="S2417" t="str">
        <f t="shared" si="37"/>
        <v>Adult</v>
      </c>
    </row>
    <row r="2418" spans="1:19" x14ac:dyDescent="0.3">
      <c r="A2418">
        <v>2417</v>
      </c>
      <c r="B2418">
        <v>59</v>
      </c>
      <c r="C2418" t="s">
        <v>17</v>
      </c>
      <c r="D2418" t="s">
        <v>39</v>
      </c>
      <c r="E2418" t="s">
        <v>40</v>
      </c>
      <c r="F2418">
        <v>83</v>
      </c>
      <c r="G2418" t="s">
        <v>143</v>
      </c>
      <c r="H2418" t="s">
        <v>34</v>
      </c>
      <c r="I2418" t="s">
        <v>92</v>
      </c>
      <c r="J2418" t="s">
        <v>51</v>
      </c>
      <c r="K2418">
        <v>4</v>
      </c>
      <c r="L2418" t="s">
        <v>150</v>
      </c>
      <c r="M2418" t="s">
        <v>43</v>
      </c>
      <c r="N2418" t="s">
        <v>150</v>
      </c>
      <c r="O2418" t="s">
        <v>150</v>
      </c>
      <c r="P2418">
        <v>26</v>
      </c>
      <c r="Q2418" t="s">
        <v>37</v>
      </c>
      <c r="R2418" t="s">
        <v>95</v>
      </c>
      <c r="S2418" t="str">
        <f t="shared" si="37"/>
        <v>Senior</v>
      </c>
    </row>
    <row r="2419" spans="1:19" x14ac:dyDescent="0.3">
      <c r="A2419">
        <v>2418</v>
      </c>
      <c r="B2419">
        <v>21</v>
      </c>
      <c r="C2419" t="s">
        <v>17</v>
      </c>
      <c r="D2419" t="s">
        <v>130</v>
      </c>
      <c r="E2419" t="s">
        <v>65</v>
      </c>
      <c r="F2419">
        <v>24</v>
      </c>
      <c r="G2419" t="s">
        <v>118</v>
      </c>
      <c r="H2419" t="s">
        <v>42</v>
      </c>
      <c r="I2419" t="s">
        <v>76</v>
      </c>
      <c r="J2419" t="s">
        <v>55</v>
      </c>
      <c r="K2419">
        <v>3.3</v>
      </c>
      <c r="L2419" t="s">
        <v>150</v>
      </c>
      <c r="M2419" t="s">
        <v>52</v>
      </c>
      <c r="N2419" t="s">
        <v>150</v>
      </c>
      <c r="O2419" t="s">
        <v>150</v>
      </c>
      <c r="P2419">
        <v>32</v>
      </c>
      <c r="Q2419" t="s">
        <v>26</v>
      </c>
      <c r="R2419" t="s">
        <v>27</v>
      </c>
      <c r="S2419" t="str">
        <f t="shared" si="37"/>
        <v>Adult</v>
      </c>
    </row>
    <row r="2420" spans="1:19" x14ac:dyDescent="0.3">
      <c r="A2420">
        <v>2419</v>
      </c>
      <c r="B2420">
        <v>22</v>
      </c>
      <c r="C2420" t="s">
        <v>17</v>
      </c>
      <c r="D2420" t="s">
        <v>93</v>
      </c>
      <c r="E2420" t="s">
        <v>19</v>
      </c>
      <c r="F2420">
        <v>69</v>
      </c>
      <c r="G2420" t="s">
        <v>149</v>
      </c>
      <c r="H2420" t="s">
        <v>34</v>
      </c>
      <c r="I2420" t="s">
        <v>124</v>
      </c>
      <c r="J2420" t="s">
        <v>55</v>
      </c>
      <c r="K2420">
        <v>4</v>
      </c>
      <c r="L2420" t="s">
        <v>150</v>
      </c>
      <c r="M2420" t="s">
        <v>43</v>
      </c>
      <c r="N2420" t="s">
        <v>150</v>
      </c>
      <c r="O2420" t="s">
        <v>150</v>
      </c>
      <c r="P2420">
        <v>47</v>
      </c>
      <c r="Q2420" t="s">
        <v>31</v>
      </c>
      <c r="R2420" t="s">
        <v>95</v>
      </c>
      <c r="S2420" t="str">
        <f t="shared" si="37"/>
        <v>Adult</v>
      </c>
    </row>
    <row r="2421" spans="1:19" x14ac:dyDescent="0.3">
      <c r="A2421">
        <v>2420</v>
      </c>
      <c r="B2421">
        <v>26</v>
      </c>
      <c r="C2421" t="s">
        <v>17</v>
      </c>
      <c r="D2421" t="s">
        <v>28</v>
      </c>
      <c r="E2421" t="s">
        <v>19</v>
      </c>
      <c r="F2421">
        <v>40</v>
      </c>
      <c r="G2421" t="s">
        <v>96</v>
      </c>
      <c r="H2421" t="s">
        <v>42</v>
      </c>
      <c r="I2421" t="s">
        <v>142</v>
      </c>
      <c r="J2421" t="s">
        <v>55</v>
      </c>
      <c r="K2421">
        <v>2.7</v>
      </c>
      <c r="L2421" t="s">
        <v>150</v>
      </c>
      <c r="M2421" t="s">
        <v>43</v>
      </c>
      <c r="N2421" t="s">
        <v>150</v>
      </c>
      <c r="O2421" t="s">
        <v>150</v>
      </c>
      <c r="P2421">
        <v>11</v>
      </c>
      <c r="Q2421" t="s">
        <v>37</v>
      </c>
      <c r="R2421" t="s">
        <v>95</v>
      </c>
      <c r="S2421" t="str">
        <f t="shared" si="37"/>
        <v>Adult</v>
      </c>
    </row>
    <row r="2422" spans="1:19" x14ac:dyDescent="0.3">
      <c r="A2422">
        <v>2421</v>
      </c>
      <c r="B2422">
        <v>41</v>
      </c>
      <c r="C2422" t="s">
        <v>17</v>
      </c>
      <c r="D2422" t="s">
        <v>100</v>
      </c>
      <c r="E2422" t="s">
        <v>61</v>
      </c>
      <c r="F2422">
        <v>87</v>
      </c>
      <c r="G2422" t="s">
        <v>96</v>
      </c>
      <c r="H2422" t="s">
        <v>34</v>
      </c>
      <c r="I2422" t="s">
        <v>94</v>
      </c>
      <c r="J2422" t="s">
        <v>23</v>
      </c>
      <c r="K2422">
        <v>4.2</v>
      </c>
      <c r="L2422" t="s">
        <v>150</v>
      </c>
      <c r="M2422" t="s">
        <v>36</v>
      </c>
      <c r="N2422" t="s">
        <v>150</v>
      </c>
      <c r="O2422" t="s">
        <v>150</v>
      </c>
      <c r="P2422">
        <v>28</v>
      </c>
      <c r="Q2422" t="s">
        <v>44</v>
      </c>
      <c r="R2422" t="s">
        <v>47</v>
      </c>
      <c r="S2422" t="str">
        <f t="shared" si="37"/>
        <v>Adult</v>
      </c>
    </row>
    <row r="2423" spans="1:19" x14ac:dyDescent="0.3">
      <c r="A2423">
        <v>2422</v>
      </c>
      <c r="B2423">
        <v>37</v>
      </c>
      <c r="C2423" t="s">
        <v>17</v>
      </c>
      <c r="D2423" t="s">
        <v>48</v>
      </c>
      <c r="E2423" t="s">
        <v>40</v>
      </c>
      <c r="F2423">
        <v>46</v>
      </c>
      <c r="G2423" t="s">
        <v>146</v>
      </c>
      <c r="H2423" t="s">
        <v>21</v>
      </c>
      <c r="I2423" t="s">
        <v>67</v>
      </c>
      <c r="J2423" t="s">
        <v>35</v>
      </c>
      <c r="K2423">
        <v>4.5999999999999996</v>
      </c>
      <c r="L2423" t="s">
        <v>150</v>
      </c>
      <c r="M2423" t="s">
        <v>52</v>
      </c>
      <c r="N2423" t="s">
        <v>150</v>
      </c>
      <c r="O2423" t="s">
        <v>150</v>
      </c>
      <c r="P2423">
        <v>2</v>
      </c>
      <c r="Q2423" t="s">
        <v>84</v>
      </c>
      <c r="R2423" t="s">
        <v>95</v>
      </c>
      <c r="S2423" t="str">
        <f t="shared" si="37"/>
        <v>Adult</v>
      </c>
    </row>
    <row r="2424" spans="1:19" x14ac:dyDescent="0.3">
      <c r="A2424">
        <v>2423</v>
      </c>
      <c r="B2424">
        <v>30</v>
      </c>
      <c r="C2424" t="s">
        <v>17</v>
      </c>
      <c r="D2424" t="s">
        <v>104</v>
      </c>
      <c r="E2424" t="s">
        <v>65</v>
      </c>
      <c r="F2424">
        <v>82</v>
      </c>
      <c r="G2424" t="s">
        <v>140</v>
      </c>
      <c r="H2424" t="s">
        <v>42</v>
      </c>
      <c r="I2424" t="s">
        <v>98</v>
      </c>
      <c r="J2424" t="s">
        <v>23</v>
      </c>
      <c r="K2424">
        <v>4.8</v>
      </c>
      <c r="L2424" t="s">
        <v>150</v>
      </c>
      <c r="M2424" t="s">
        <v>72</v>
      </c>
      <c r="N2424" t="s">
        <v>150</v>
      </c>
      <c r="O2424" t="s">
        <v>150</v>
      </c>
      <c r="P2424">
        <v>45</v>
      </c>
      <c r="Q2424" t="s">
        <v>37</v>
      </c>
      <c r="R2424" t="s">
        <v>38</v>
      </c>
      <c r="S2424" t="str">
        <f t="shared" si="37"/>
        <v>Adult</v>
      </c>
    </row>
    <row r="2425" spans="1:19" x14ac:dyDescent="0.3">
      <c r="A2425">
        <v>2424</v>
      </c>
      <c r="B2425">
        <v>49</v>
      </c>
      <c r="C2425" t="s">
        <v>17</v>
      </c>
      <c r="D2425" t="s">
        <v>130</v>
      </c>
      <c r="E2425" t="s">
        <v>65</v>
      </c>
      <c r="F2425">
        <v>81</v>
      </c>
      <c r="G2425" t="s">
        <v>62</v>
      </c>
      <c r="H2425" t="s">
        <v>42</v>
      </c>
      <c r="I2425" t="s">
        <v>71</v>
      </c>
      <c r="J2425" t="s">
        <v>51</v>
      </c>
      <c r="K2425">
        <v>2.8</v>
      </c>
      <c r="L2425" t="s">
        <v>150</v>
      </c>
      <c r="M2425" t="s">
        <v>36</v>
      </c>
      <c r="N2425" t="s">
        <v>150</v>
      </c>
      <c r="O2425" t="s">
        <v>150</v>
      </c>
      <c r="P2425">
        <v>7</v>
      </c>
      <c r="Q2425" t="s">
        <v>37</v>
      </c>
      <c r="R2425" t="s">
        <v>95</v>
      </c>
      <c r="S2425" t="str">
        <f t="shared" si="37"/>
        <v>Adult</v>
      </c>
    </row>
    <row r="2426" spans="1:19" x14ac:dyDescent="0.3">
      <c r="A2426">
        <v>2425</v>
      </c>
      <c r="B2426">
        <v>49</v>
      </c>
      <c r="C2426" t="s">
        <v>17</v>
      </c>
      <c r="D2426" t="s">
        <v>104</v>
      </c>
      <c r="E2426" t="s">
        <v>65</v>
      </c>
      <c r="F2426">
        <v>57</v>
      </c>
      <c r="G2426" t="s">
        <v>77</v>
      </c>
      <c r="H2426" t="s">
        <v>42</v>
      </c>
      <c r="I2426" t="s">
        <v>98</v>
      </c>
      <c r="J2426" t="s">
        <v>23</v>
      </c>
      <c r="K2426">
        <v>4.5</v>
      </c>
      <c r="L2426" t="s">
        <v>150</v>
      </c>
      <c r="M2426" t="s">
        <v>43</v>
      </c>
      <c r="N2426" t="s">
        <v>150</v>
      </c>
      <c r="O2426" t="s">
        <v>150</v>
      </c>
      <c r="P2426">
        <v>28</v>
      </c>
      <c r="Q2426" t="s">
        <v>73</v>
      </c>
      <c r="R2426" t="s">
        <v>74</v>
      </c>
      <c r="S2426" t="str">
        <f t="shared" si="37"/>
        <v>Adult</v>
      </c>
    </row>
    <row r="2427" spans="1:19" x14ac:dyDescent="0.3">
      <c r="A2427">
        <v>2426</v>
      </c>
      <c r="B2427">
        <v>58</v>
      </c>
      <c r="C2427" t="s">
        <v>17</v>
      </c>
      <c r="D2427" t="s">
        <v>69</v>
      </c>
      <c r="E2427" t="s">
        <v>40</v>
      </c>
      <c r="F2427">
        <v>49</v>
      </c>
      <c r="G2427" t="s">
        <v>112</v>
      </c>
      <c r="H2427" t="s">
        <v>34</v>
      </c>
      <c r="I2427" t="s">
        <v>76</v>
      </c>
      <c r="J2427" t="s">
        <v>51</v>
      </c>
      <c r="K2427">
        <v>3</v>
      </c>
      <c r="L2427" t="s">
        <v>150</v>
      </c>
      <c r="M2427" t="s">
        <v>68</v>
      </c>
      <c r="N2427" t="s">
        <v>150</v>
      </c>
      <c r="O2427" t="s">
        <v>150</v>
      </c>
      <c r="P2427">
        <v>34</v>
      </c>
      <c r="Q2427" t="s">
        <v>73</v>
      </c>
      <c r="R2427" t="s">
        <v>56</v>
      </c>
      <c r="S2427" t="str">
        <f t="shared" si="37"/>
        <v>Senior</v>
      </c>
    </row>
    <row r="2428" spans="1:19" x14ac:dyDescent="0.3">
      <c r="A2428">
        <v>2427</v>
      </c>
      <c r="B2428">
        <v>70</v>
      </c>
      <c r="C2428" t="s">
        <v>17</v>
      </c>
      <c r="D2428" t="s">
        <v>100</v>
      </c>
      <c r="E2428" t="s">
        <v>61</v>
      </c>
      <c r="F2428">
        <v>42</v>
      </c>
      <c r="G2428" t="s">
        <v>101</v>
      </c>
      <c r="H2428" t="s">
        <v>42</v>
      </c>
      <c r="I2428" t="s">
        <v>76</v>
      </c>
      <c r="J2428" t="s">
        <v>55</v>
      </c>
      <c r="K2428">
        <v>4.5999999999999996</v>
      </c>
      <c r="L2428" t="s">
        <v>150</v>
      </c>
      <c r="M2428" t="s">
        <v>36</v>
      </c>
      <c r="N2428" t="s">
        <v>150</v>
      </c>
      <c r="O2428" t="s">
        <v>150</v>
      </c>
      <c r="P2428">
        <v>26</v>
      </c>
      <c r="Q2428" t="s">
        <v>84</v>
      </c>
      <c r="R2428" t="s">
        <v>95</v>
      </c>
      <c r="S2428" t="str">
        <f t="shared" si="37"/>
        <v>Senior</v>
      </c>
    </row>
    <row r="2429" spans="1:19" x14ac:dyDescent="0.3">
      <c r="A2429">
        <v>2428</v>
      </c>
      <c r="B2429">
        <v>27</v>
      </c>
      <c r="C2429" t="s">
        <v>17</v>
      </c>
      <c r="D2429" t="s">
        <v>100</v>
      </c>
      <c r="E2429" t="s">
        <v>61</v>
      </c>
      <c r="F2429">
        <v>26</v>
      </c>
      <c r="G2429" t="s">
        <v>45</v>
      </c>
      <c r="H2429" t="s">
        <v>42</v>
      </c>
      <c r="I2429" t="s">
        <v>71</v>
      </c>
      <c r="J2429" t="s">
        <v>35</v>
      </c>
      <c r="K2429">
        <v>3.3</v>
      </c>
      <c r="L2429" t="s">
        <v>150</v>
      </c>
      <c r="M2429" t="s">
        <v>52</v>
      </c>
      <c r="N2429" t="s">
        <v>150</v>
      </c>
      <c r="O2429" t="s">
        <v>150</v>
      </c>
      <c r="P2429">
        <v>45</v>
      </c>
      <c r="Q2429" t="s">
        <v>31</v>
      </c>
      <c r="R2429" t="s">
        <v>56</v>
      </c>
      <c r="S2429" t="str">
        <f t="shared" si="37"/>
        <v>Adult</v>
      </c>
    </row>
    <row r="2430" spans="1:19" x14ac:dyDescent="0.3">
      <c r="A2430">
        <v>2429</v>
      </c>
      <c r="B2430">
        <v>65</v>
      </c>
      <c r="C2430" t="s">
        <v>17</v>
      </c>
      <c r="D2430" t="s">
        <v>111</v>
      </c>
      <c r="E2430" t="s">
        <v>19</v>
      </c>
      <c r="F2430">
        <v>38</v>
      </c>
      <c r="G2430" t="s">
        <v>133</v>
      </c>
      <c r="H2430" t="s">
        <v>42</v>
      </c>
      <c r="I2430" t="s">
        <v>81</v>
      </c>
      <c r="J2430" t="s">
        <v>35</v>
      </c>
      <c r="K2430">
        <v>4.4000000000000004</v>
      </c>
      <c r="L2430" t="s">
        <v>150</v>
      </c>
      <c r="M2430" t="s">
        <v>43</v>
      </c>
      <c r="N2430" t="s">
        <v>150</v>
      </c>
      <c r="O2430" t="s">
        <v>150</v>
      </c>
      <c r="P2430">
        <v>34</v>
      </c>
      <c r="Q2430" t="s">
        <v>84</v>
      </c>
      <c r="R2430" t="s">
        <v>47</v>
      </c>
      <c r="S2430" t="str">
        <f t="shared" si="37"/>
        <v>Senior</v>
      </c>
    </row>
    <row r="2431" spans="1:19" x14ac:dyDescent="0.3">
      <c r="A2431">
        <v>2430</v>
      </c>
      <c r="B2431">
        <v>57</v>
      </c>
      <c r="C2431" t="s">
        <v>17</v>
      </c>
      <c r="D2431" t="s">
        <v>48</v>
      </c>
      <c r="E2431" t="s">
        <v>40</v>
      </c>
      <c r="F2431">
        <v>57</v>
      </c>
      <c r="G2431" t="s">
        <v>139</v>
      </c>
      <c r="H2431" t="s">
        <v>90</v>
      </c>
      <c r="I2431" t="s">
        <v>30</v>
      </c>
      <c r="J2431" t="s">
        <v>51</v>
      </c>
      <c r="K2431">
        <v>4.4000000000000004</v>
      </c>
      <c r="L2431" t="s">
        <v>150</v>
      </c>
      <c r="M2431" t="s">
        <v>52</v>
      </c>
      <c r="N2431" t="s">
        <v>150</v>
      </c>
      <c r="O2431" t="s">
        <v>150</v>
      </c>
      <c r="P2431">
        <v>47</v>
      </c>
      <c r="Q2431" t="s">
        <v>37</v>
      </c>
      <c r="R2431" t="s">
        <v>27</v>
      </c>
      <c r="S2431" t="str">
        <f t="shared" si="37"/>
        <v>Senior</v>
      </c>
    </row>
    <row r="2432" spans="1:19" x14ac:dyDescent="0.3">
      <c r="A2432">
        <v>2431</v>
      </c>
      <c r="B2432">
        <v>20</v>
      </c>
      <c r="C2432" t="s">
        <v>17</v>
      </c>
      <c r="D2432" t="s">
        <v>100</v>
      </c>
      <c r="E2432" t="s">
        <v>61</v>
      </c>
      <c r="F2432">
        <v>100</v>
      </c>
      <c r="G2432" t="s">
        <v>112</v>
      </c>
      <c r="H2432" t="s">
        <v>90</v>
      </c>
      <c r="I2432" t="s">
        <v>50</v>
      </c>
      <c r="J2432" t="s">
        <v>51</v>
      </c>
      <c r="K2432">
        <v>4.3</v>
      </c>
      <c r="L2432" t="s">
        <v>150</v>
      </c>
      <c r="M2432" t="s">
        <v>25</v>
      </c>
      <c r="N2432" t="s">
        <v>150</v>
      </c>
      <c r="O2432" t="s">
        <v>150</v>
      </c>
      <c r="P2432">
        <v>42</v>
      </c>
      <c r="Q2432" t="s">
        <v>31</v>
      </c>
      <c r="R2432" t="s">
        <v>56</v>
      </c>
      <c r="S2432" t="str">
        <f t="shared" si="37"/>
        <v>Adult</v>
      </c>
    </row>
    <row r="2433" spans="1:19" x14ac:dyDescent="0.3">
      <c r="A2433">
        <v>2432</v>
      </c>
      <c r="B2433">
        <v>34</v>
      </c>
      <c r="C2433" t="s">
        <v>17</v>
      </c>
      <c r="D2433" t="s">
        <v>102</v>
      </c>
      <c r="E2433" t="s">
        <v>19</v>
      </c>
      <c r="F2433">
        <v>73</v>
      </c>
      <c r="G2433" t="s">
        <v>88</v>
      </c>
      <c r="H2433" t="s">
        <v>34</v>
      </c>
      <c r="I2433" t="s">
        <v>76</v>
      </c>
      <c r="J2433" t="s">
        <v>55</v>
      </c>
      <c r="K2433">
        <v>3.4</v>
      </c>
      <c r="L2433" t="s">
        <v>150</v>
      </c>
      <c r="M2433" t="s">
        <v>25</v>
      </c>
      <c r="N2433" t="s">
        <v>150</v>
      </c>
      <c r="O2433" t="s">
        <v>150</v>
      </c>
      <c r="P2433">
        <v>27</v>
      </c>
      <c r="Q2433" t="s">
        <v>73</v>
      </c>
      <c r="R2433" t="s">
        <v>95</v>
      </c>
      <c r="S2433" t="str">
        <f t="shared" si="37"/>
        <v>Adult</v>
      </c>
    </row>
    <row r="2434" spans="1:19" x14ac:dyDescent="0.3">
      <c r="A2434">
        <v>2433</v>
      </c>
      <c r="B2434">
        <v>59</v>
      </c>
      <c r="C2434" t="s">
        <v>17</v>
      </c>
      <c r="D2434" t="s">
        <v>100</v>
      </c>
      <c r="E2434" t="s">
        <v>61</v>
      </c>
      <c r="F2434">
        <v>66</v>
      </c>
      <c r="G2434" t="s">
        <v>75</v>
      </c>
      <c r="H2434" t="s">
        <v>42</v>
      </c>
      <c r="I2434" t="s">
        <v>98</v>
      </c>
      <c r="J2434" t="s">
        <v>23</v>
      </c>
      <c r="K2434">
        <v>2.8</v>
      </c>
      <c r="L2434" t="s">
        <v>150</v>
      </c>
      <c r="M2434" t="s">
        <v>72</v>
      </c>
      <c r="N2434" t="s">
        <v>150</v>
      </c>
      <c r="O2434" t="s">
        <v>150</v>
      </c>
      <c r="P2434">
        <v>43</v>
      </c>
      <c r="Q2434" t="s">
        <v>26</v>
      </c>
      <c r="R2434" t="s">
        <v>86</v>
      </c>
      <c r="S2434" t="str">
        <f t="shared" si="37"/>
        <v>Senior</v>
      </c>
    </row>
    <row r="2435" spans="1:19" x14ac:dyDescent="0.3">
      <c r="A2435">
        <v>2434</v>
      </c>
      <c r="B2435">
        <v>54</v>
      </c>
      <c r="C2435" t="s">
        <v>17</v>
      </c>
      <c r="D2435" t="s">
        <v>111</v>
      </c>
      <c r="E2435" t="s">
        <v>19</v>
      </c>
      <c r="F2435">
        <v>73</v>
      </c>
      <c r="G2435" t="s">
        <v>45</v>
      </c>
      <c r="H2435" t="s">
        <v>42</v>
      </c>
      <c r="I2435" t="s">
        <v>142</v>
      </c>
      <c r="J2435" t="s">
        <v>35</v>
      </c>
      <c r="K2435">
        <v>3.4</v>
      </c>
      <c r="L2435" t="s">
        <v>150</v>
      </c>
      <c r="M2435" t="s">
        <v>52</v>
      </c>
      <c r="N2435" t="s">
        <v>150</v>
      </c>
      <c r="O2435" t="s">
        <v>150</v>
      </c>
      <c r="P2435">
        <v>16</v>
      </c>
      <c r="Q2435" t="s">
        <v>31</v>
      </c>
      <c r="R2435" t="s">
        <v>74</v>
      </c>
      <c r="S2435" t="str">
        <f t="shared" ref="S2435:S2498" si="38">IF(B2435&gt;50,"Senior",IF(B2435&gt;=20,"Adult","Teenager"))</f>
        <v>Senior</v>
      </c>
    </row>
    <row r="2436" spans="1:19" x14ac:dyDescent="0.3">
      <c r="A2436">
        <v>2435</v>
      </c>
      <c r="B2436">
        <v>36</v>
      </c>
      <c r="C2436" t="s">
        <v>17</v>
      </c>
      <c r="D2436" t="s">
        <v>141</v>
      </c>
      <c r="E2436" t="s">
        <v>65</v>
      </c>
      <c r="F2436">
        <v>45</v>
      </c>
      <c r="G2436" t="s">
        <v>138</v>
      </c>
      <c r="H2436" t="s">
        <v>42</v>
      </c>
      <c r="I2436" t="s">
        <v>108</v>
      </c>
      <c r="J2436" t="s">
        <v>35</v>
      </c>
      <c r="K2436">
        <v>5</v>
      </c>
      <c r="L2436" t="s">
        <v>150</v>
      </c>
      <c r="M2436" t="s">
        <v>72</v>
      </c>
      <c r="N2436" t="s">
        <v>150</v>
      </c>
      <c r="O2436" t="s">
        <v>150</v>
      </c>
      <c r="P2436">
        <v>40</v>
      </c>
      <c r="Q2436" t="s">
        <v>37</v>
      </c>
      <c r="R2436" t="s">
        <v>86</v>
      </c>
      <c r="S2436" t="str">
        <f t="shared" si="38"/>
        <v>Adult</v>
      </c>
    </row>
    <row r="2437" spans="1:19" x14ac:dyDescent="0.3">
      <c r="A2437">
        <v>2436</v>
      </c>
      <c r="B2437">
        <v>21</v>
      </c>
      <c r="C2437" t="s">
        <v>17</v>
      </c>
      <c r="D2437" t="s">
        <v>48</v>
      </c>
      <c r="E2437" t="s">
        <v>40</v>
      </c>
      <c r="F2437">
        <v>27</v>
      </c>
      <c r="G2437" t="s">
        <v>75</v>
      </c>
      <c r="H2437" t="s">
        <v>34</v>
      </c>
      <c r="I2437" t="s">
        <v>92</v>
      </c>
      <c r="J2437" t="s">
        <v>55</v>
      </c>
      <c r="K2437">
        <v>4.5</v>
      </c>
      <c r="L2437" t="s">
        <v>150</v>
      </c>
      <c r="M2437" t="s">
        <v>36</v>
      </c>
      <c r="N2437" t="s">
        <v>150</v>
      </c>
      <c r="O2437" t="s">
        <v>150</v>
      </c>
      <c r="P2437">
        <v>29</v>
      </c>
      <c r="Q2437" t="s">
        <v>31</v>
      </c>
      <c r="R2437" t="s">
        <v>74</v>
      </c>
      <c r="S2437" t="str">
        <f t="shared" si="38"/>
        <v>Adult</v>
      </c>
    </row>
    <row r="2438" spans="1:19" x14ac:dyDescent="0.3">
      <c r="A2438">
        <v>2437</v>
      </c>
      <c r="B2438">
        <v>52</v>
      </c>
      <c r="C2438" t="s">
        <v>17</v>
      </c>
      <c r="D2438" t="s">
        <v>111</v>
      </c>
      <c r="E2438" t="s">
        <v>19</v>
      </c>
      <c r="F2438">
        <v>24</v>
      </c>
      <c r="G2438" t="s">
        <v>137</v>
      </c>
      <c r="H2438" t="s">
        <v>42</v>
      </c>
      <c r="I2438" t="s">
        <v>132</v>
      </c>
      <c r="J2438" t="s">
        <v>55</v>
      </c>
      <c r="K2438">
        <v>2.7</v>
      </c>
      <c r="L2438" t="s">
        <v>150</v>
      </c>
      <c r="M2438" t="s">
        <v>72</v>
      </c>
      <c r="N2438" t="s">
        <v>150</v>
      </c>
      <c r="O2438" t="s">
        <v>150</v>
      </c>
      <c r="P2438">
        <v>38</v>
      </c>
      <c r="Q2438" t="s">
        <v>37</v>
      </c>
      <c r="R2438" t="s">
        <v>56</v>
      </c>
      <c r="S2438" t="str">
        <f t="shared" si="38"/>
        <v>Senior</v>
      </c>
    </row>
    <row r="2439" spans="1:19" x14ac:dyDescent="0.3">
      <c r="A2439">
        <v>2438</v>
      </c>
      <c r="B2439">
        <v>43</v>
      </c>
      <c r="C2439" t="s">
        <v>17</v>
      </c>
      <c r="D2439" t="s">
        <v>48</v>
      </c>
      <c r="E2439" t="s">
        <v>40</v>
      </c>
      <c r="F2439">
        <v>59</v>
      </c>
      <c r="G2439" t="s">
        <v>49</v>
      </c>
      <c r="H2439" t="s">
        <v>90</v>
      </c>
      <c r="I2439" t="s">
        <v>134</v>
      </c>
      <c r="J2439" t="s">
        <v>23</v>
      </c>
      <c r="K2439">
        <v>3.4</v>
      </c>
      <c r="L2439" t="s">
        <v>150</v>
      </c>
      <c r="M2439" t="s">
        <v>72</v>
      </c>
      <c r="N2439" t="s">
        <v>150</v>
      </c>
      <c r="O2439" t="s">
        <v>150</v>
      </c>
      <c r="P2439">
        <v>34</v>
      </c>
      <c r="Q2439" t="s">
        <v>37</v>
      </c>
      <c r="R2439" t="s">
        <v>38</v>
      </c>
      <c r="S2439" t="str">
        <f t="shared" si="38"/>
        <v>Adult</v>
      </c>
    </row>
    <row r="2440" spans="1:19" x14ac:dyDescent="0.3">
      <c r="A2440">
        <v>2439</v>
      </c>
      <c r="B2440">
        <v>32</v>
      </c>
      <c r="C2440" t="s">
        <v>17</v>
      </c>
      <c r="D2440" t="s">
        <v>32</v>
      </c>
      <c r="E2440" t="s">
        <v>19</v>
      </c>
      <c r="F2440">
        <v>20</v>
      </c>
      <c r="G2440" t="s">
        <v>77</v>
      </c>
      <c r="H2440" t="s">
        <v>34</v>
      </c>
      <c r="I2440" t="s">
        <v>107</v>
      </c>
      <c r="J2440" t="s">
        <v>23</v>
      </c>
      <c r="K2440">
        <v>3.4</v>
      </c>
      <c r="L2440" t="s">
        <v>150</v>
      </c>
      <c r="M2440" t="s">
        <v>25</v>
      </c>
      <c r="N2440" t="s">
        <v>150</v>
      </c>
      <c r="O2440" t="s">
        <v>150</v>
      </c>
      <c r="P2440">
        <v>30</v>
      </c>
      <c r="Q2440" t="s">
        <v>26</v>
      </c>
      <c r="R2440" t="s">
        <v>38</v>
      </c>
      <c r="S2440" t="str">
        <f t="shared" si="38"/>
        <v>Adult</v>
      </c>
    </row>
    <row r="2441" spans="1:19" x14ac:dyDescent="0.3">
      <c r="A2441">
        <v>2440</v>
      </c>
      <c r="B2441">
        <v>55</v>
      </c>
      <c r="C2441" t="s">
        <v>17</v>
      </c>
      <c r="D2441" t="s">
        <v>64</v>
      </c>
      <c r="E2441" t="s">
        <v>65</v>
      </c>
      <c r="F2441">
        <v>44</v>
      </c>
      <c r="G2441" t="s">
        <v>70</v>
      </c>
      <c r="H2441" t="s">
        <v>42</v>
      </c>
      <c r="I2441" t="s">
        <v>30</v>
      </c>
      <c r="J2441" t="s">
        <v>51</v>
      </c>
      <c r="K2441">
        <v>2.8</v>
      </c>
      <c r="L2441" t="s">
        <v>150</v>
      </c>
      <c r="M2441" t="s">
        <v>52</v>
      </c>
      <c r="N2441" t="s">
        <v>150</v>
      </c>
      <c r="O2441" t="s">
        <v>150</v>
      </c>
      <c r="P2441">
        <v>45</v>
      </c>
      <c r="Q2441" t="s">
        <v>73</v>
      </c>
      <c r="R2441" t="s">
        <v>47</v>
      </c>
      <c r="S2441" t="str">
        <f t="shared" si="38"/>
        <v>Senior</v>
      </c>
    </row>
    <row r="2442" spans="1:19" x14ac:dyDescent="0.3">
      <c r="A2442">
        <v>2441</v>
      </c>
      <c r="B2442">
        <v>31</v>
      </c>
      <c r="C2442" t="s">
        <v>17</v>
      </c>
      <c r="D2442" t="s">
        <v>123</v>
      </c>
      <c r="E2442" t="s">
        <v>19</v>
      </c>
      <c r="F2442">
        <v>90</v>
      </c>
      <c r="G2442" t="s">
        <v>114</v>
      </c>
      <c r="H2442" t="s">
        <v>42</v>
      </c>
      <c r="I2442" t="s">
        <v>106</v>
      </c>
      <c r="J2442" t="s">
        <v>35</v>
      </c>
      <c r="K2442">
        <v>4.7</v>
      </c>
      <c r="L2442" t="s">
        <v>150</v>
      </c>
      <c r="M2442" t="s">
        <v>52</v>
      </c>
      <c r="N2442" t="s">
        <v>150</v>
      </c>
      <c r="O2442" t="s">
        <v>150</v>
      </c>
      <c r="P2442">
        <v>47</v>
      </c>
      <c r="Q2442" t="s">
        <v>73</v>
      </c>
      <c r="R2442" t="s">
        <v>47</v>
      </c>
      <c r="S2442" t="str">
        <f t="shared" si="38"/>
        <v>Adult</v>
      </c>
    </row>
    <row r="2443" spans="1:19" x14ac:dyDescent="0.3">
      <c r="A2443">
        <v>2442</v>
      </c>
      <c r="B2443">
        <v>45</v>
      </c>
      <c r="C2443" t="s">
        <v>17</v>
      </c>
      <c r="D2443" t="s">
        <v>104</v>
      </c>
      <c r="E2443" t="s">
        <v>65</v>
      </c>
      <c r="F2443">
        <v>36</v>
      </c>
      <c r="G2443" t="s">
        <v>97</v>
      </c>
      <c r="H2443" t="s">
        <v>42</v>
      </c>
      <c r="I2443" t="s">
        <v>92</v>
      </c>
      <c r="J2443" t="s">
        <v>55</v>
      </c>
      <c r="K2443">
        <v>4.7</v>
      </c>
      <c r="L2443" t="s">
        <v>150</v>
      </c>
      <c r="M2443" t="s">
        <v>36</v>
      </c>
      <c r="N2443" t="s">
        <v>150</v>
      </c>
      <c r="O2443" t="s">
        <v>150</v>
      </c>
      <c r="P2443">
        <v>5</v>
      </c>
      <c r="Q2443" t="s">
        <v>37</v>
      </c>
      <c r="R2443" t="s">
        <v>86</v>
      </c>
      <c r="S2443" t="str">
        <f t="shared" si="38"/>
        <v>Adult</v>
      </c>
    </row>
    <row r="2444" spans="1:19" x14ac:dyDescent="0.3">
      <c r="A2444">
        <v>2443</v>
      </c>
      <c r="B2444">
        <v>53</v>
      </c>
      <c r="C2444" t="s">
        <v>17</v>
      </c>
      <c r="D2444" t="s">
        <v>18</v>
      </c>
      <c r="E2444" t="s">
        <v>19</v>
      </c>
      <c r="F2444">
        <v>95</v>
      </c>
      <c r="G2444" t="s">
        <v>49</v>
      </c>
      <c r="H2444" t="s">
        <v>21</v>
      </c>
      <c r="I2444" t="s">
        <v>81</v>
      </c>
      <c r="J2444" t="s">
        <v>23</v>
      </c>
      <c r="K2444">
        <v>4.7</v>
      </c>
      <c r="L2444" t="s">
        <v>150</v>
      </c>
      <c r="M2444" t="s">
        <v>36</v>
      </c>
      <c r="N2444" t="s">
        <v>150</v>
      </c>
      <c r="O2444" t="s">
        <v>150</v>
      </c>
      <c r="P2444">
        <v>50</v>
      </c>
      <c r="Q2444" t="s">
        <v>84</v>
      </c>
      <c r="R2444" t="s">
        <v>74</v>
      </c>
      <c r="S2444" t="str">
        <f t="shared" si="38"/>
        <v>Senior</v>
      </c>
    </row>
    <row r="2445" spans="1:19" x14ac:dyDescent="0.3">
      <c r="A2445">
        <v>2444</v>
      </c>
      <c r="B2445">
        <v>24</v>
      </c>
      <c r="C2445" t="s">
        <v>17</v>
      </c>
      <c r="D2445" t="s">
        <v>130</v>
      </c>
      <c r="E2445" t="s">
        <v>65</v>
      </c>
      <c r="F2445">
        <v>30</v>
      </c>
      <c r="G2445" t="s">
        <v>145</v>
      </c>
      <c r="H2445" t="s">
        <v>42</v>
      </c>
      <c r="I2445" t="s">
        <v>94</v>
      </c>
      <c r="J2445" t="s">
        <v>35</v>
      </c>
      <c r="K2445">
        <v>3.4</v>
      </c>
      <c r="L2445" t="s">
        <v>150</v>
      </c>
      <c r="M2445" t="s">
        <v>68</v>
      </c>
      <c r="N2445" t="s">
        <v>150</v>
      </c>
      <c r="O2445" t="s">
        <v>150</v>
      </c>
      <c r="P2445">
        <v>24</v>
      </c>
      <c r="Q2445" t="s">
        <v>73</v>
      </c>
      <c r="R2445" t="s">
        <v>74</v>
      </c>
      <c r="S2445" t="str">
        <f t="shared" si="38"/>
        <v>Adult</v>
      </c>
    </row>
    <row r="2446" spans="1:19" x14ac:dyDescent="0.3">
      <c r="A2446">
        <v>2445</v>
      </c>
      <c r="B2446">
        <v>47</v>
      </c>
      <c r="C2446" t="s">
        <v>17</v>
      </c>
      <c r="D2446" t="s">
        <v>117</v>
      </c>
      <c r="E2446" t="s">
        <v>65</v>
      </c>
      <c r="F2446">
        <v>65</v>
      </c>
      <c r="G2446" t="s">
        <v>62</v>
      </c>
      <c r="H2446" t="s">
        <v>34</v>
      </c>
      <c r="I2446" t="s">
        <v>78</v>
      </c>
      <c r="J2446" t="s">
        <v>55</v>
      </c>
      <c r="K2446">
        <v>3.7</v>
      </c>
      <c r="L2446" t="s">
        <v>150</v>
      </c>
      <c r="M2446" t="s">
        <v>25</v>
      </c>
      <c r="N2446" t="s">
        <v>150</v>
      </c>
      <c r="O2446" t="s">
        <v>150</v>
      </c>
      <c r="P2446">
        <v>15</v>
      </c>
      <c r="Q2446" t="s">
        <v>84</v>
      </c>
      <c r="R2446" t="s">
        <v>74</v>
      </c>
      <c r="S2446" t="str">
        <f t="shared" si="38"/>
        <v>Adult</v>
      </c>
    </row>
    <row r="2447" spans="1:19" x14ac:dyDescent="0.3">
      <c r="A2447">
        <v>2446</v>
      </c>
      <c r="B2447">
        <v>63</v>
      </c>
      <c r="C2447" t="s">
        <v>17</v>
      </c>
      <c r="D2447" t="s">
        <v>117</v>
      </c>
      <c r="E2447" t="s">
        <v>65</v>
      </c>
      <c r="F2447">
        <v>96</v>
      </c>
      <c r="G2447" t="s">
        <v>120</v>
      </c>
      <c r="H2447" t="s">
        <v>42</v>
      </c>
      <c r="I2447" t="s">
        <v>108</v>
      </c>
      <c r="J2447" t="s">
        <v>51</v>
      </c>
      <c r="K2447">
        <v>4.0999999999999996</v>
      </c>
      <c r="L2447" t="s">
        <v>150</v>
      </c>
      <c r="M2447" t="s">
        <v>72</v>
      </c>
      <c r="N2447" t="s">
        <v>150</v>
      </c>
      <c r="O2447" t="s">
        <v>150</v>
      </c>
      <c r="P2447">
        <v>50</v>
      </c>
      <c r="Q2447" t="s">
        <v>31</v>
      </c>
      <c r="R2447" t="s">
        <v>38</v>
      </c>
      <c r="S2447" t="str">
        <f t="shared" si="38"/>
        <v>Senior</v>
      </c>
    </row>
    <row r="2448" spans="1:19" x14ac:dyDescent="0.3">
      <c r="A2448">
        <v>2447</v>
      </c>
      <c r="B2448">
        <v>38</v>
      </c>
      <c r="C2448" t="s">
        <v>17</v>
      </c>
      <c r="D2448" t="s">
        <v>53</v>
      </c>
      <c r="E2448" t="s">
        <v>19</v>
      </c>
      <c r="F2448">
        <v>65</v>
      </c>
      <c r="G2448" t="s">
        <v>118</v>
      </c>
      <c r="H2448" t="s">
        <v>21</v>
      </c>
      <c r="I2448" t="s">
        <v>98</v>
      </c>
      <c r="J2448" t="s">
        <v>35</v>
      </c>
      <c r="K2448">
        <v>2.9</v>
      </c>
      <c r="L2448" t="s">
        <v>150</v>
      </c>
      <c r="M2448" t="s">
        <v>68</v>
      </c>
      <c r="N2448" t="s">
        <v>150</v>
      </c>
      <c r="O2448" t="s">
        <v>150</v>
      </c>
      <c r="P2448">
        <v>7</v>
      </c>
      <c r="Q2448" t="s">
        <v>37</v>
      </c>
      <c r="R2448" t="s">
        <v>86</v>
      </c>
      <c r="S2448" t="str">
        <f t="shared" si="38"/>
        <v>Adult</v>
      </c>
    </row>
    <row r="2449" spans="1:19" x14ac:dyDescent="0.3">
      <c r="A2449">
        <v>2448</v>
      </c>
      <c r="B2449">
        <v>59</v>
      </c>
      <c r="C2449" t="s">
        <v>17</v>
      </c>
      <c r="D2449" t="s">
        <v>93</v>
      </c>
      <c r="E2449" t="s">
        <v>19</v>
      </c>
      <c r="F2449">
        <v>47</v>
      </c>
      <c r="G2449" t="s">
        <v>145</v>
      </c>
      <c r="H2449" t="s">
        <v>21</v>
      </c>
      <c r="I2449" t="s">
        <v>98</v>
      </c>
      <c r="J2449" t="s">
        <v>55</v>
      </c>
      <c r="K2449">
        <v>3.2</v>
      </c>
      <c r="L2449" t="s">
        <v>150</v>
      </c>
      <c r="M2449" t="s">
        <v>72</v>
      </c>
      <c r="N2449" t="s">
        <v>150</v>
      </c>
      <c r="O2449" t="s">
        <v>150</v>
      </c>
      <c r="P2449">
        <v>10</v>
      </c>
      <c r="Q2449" t="s">
        <v>26</v>
      </c>
      <c r="R2449" t="s">
        <v>27</v>
      </c>
      <c r="S2449" t="str">
        <f t="shared" si="38"/>
        <v>Senior</v>
      </c>
    </row>
    <row r="2450" spans="1:19" x14ac:dyDescent="0.3">
      <c r="A2450">
        <v>2449</v>
      </c>
      <c r="B2450">
        <v>54</v>
      </c>
      <c r="C2450" t="s">
        <v>17</v>
      </c>
      <c r="D2450" t="s">
        <v>122</v>
      </c>
      <c r="E2450" t="s">
        <v>65</v>
      </c>
      <c r="F2450">
        <v>25</v>
      </c>
      <c r="G2450" t="s">
        <v>120</v>
      </c>
      <c r="H2450" t="s">
        <v>34</v>
      </c>
      <c r="I2450" t="s">
        <v>81</v>
      </c>
      <c r="J2450" t="s">
        <v>55</v>
      </c>
      <c r="K2450">
        <v>3</v>
      </c>
      <c r="L2450" t="s">
        <v>150</v>
      </c>
      <c r="M2450" t="s">
        <v>36</v>
      </c>
      <c r="N2450" t="s">
        <v>150</v>
      </c>
      <c r="O2450" t="s">
        <v>150</v>
      </c>
      <c r="P2450">
        <v>38</v>
      </c>
      <c r="Q2450" t="s">
        <v>44</v>
      </c>
      <c r="R2450" t="s">
        <v>74</v>
      </c>
      <c r="S2450" t="str">
        <f t="shared" si="38"/>
        <v>Senior</v>
      </c>
    </row>
    <row r="2451" spans="1:19" x14ac:dyDescent="0.3">
      <c r="A2451">
        <v>2450</v>
      </c>
      <c r="B2451">
        <v>26</v>
      </c>
      <c r="C2451" t="s">
        <v>17</v>
      </c>
      <c r="D2451" t="s">
        <v>60</v>
      </c>
      <c r="E2451" t="s">
        <v>61</v>
      </c>
      <c r="F2451">
        <v>56</v>
      </c>
      <c r="G2451" t="s">
        <v>88</v>
      </c>
      <c r="H2451" t="s">
        <v>34</v>
      </c>
      <c r="I2451" t="s">
        <v>81</v>
      </c>
      <c r="J2451" t="s">
        <v>55</v>
      </c>
      <c r="K2451">
        <v>4.0999999999999996</v>
      </c>
      <c r="L2451" t="s">
        <v>150</v>
      </c>
      <c r="M2451" t="s">
        <v>25</v>
      </c>
      <c r="N2451" t="s">
        <v>150</v>
      </c>
      <c r="O2451" t="s">
        <v>150</v>
      </c>
      <c r="P2451">
        <v>31</v>
      </c>
      <c r="Q2451" t="s">
        <v>26</v>
      </c>
      <c r="R2451" t="s">
        <v>27</v>
      </c>
      <c r="S2451" t="str">
        <f t="shared" si="38"/>
        <v>Adult</v>
      </c>
    </row>
    <row r="2452" spans="1:19" x14ac:dyDescent="0.3">
      <c r="A2452">
        <v>2451</v>
      </c>
      <c r="B2452">
        <v>68</v>
      </c>
      <c r="C2452" t="s">
        <v>17</v>
      </c>
      <c r="D2452" t="s">
        <v>111</v>
      </c>
      <c r="E2452" t="s">
        <v>19</v>
      </c>
      <c r="F2452">
        <v>76</v>
      </c>
      <c r="G2452" t="s">
        <v>96</v>
      </c>
      <c r="H2452" t="s">
        <v>42</v>
      </c>
      <c r="I2452" t="s">
        <v>134</v>
      </c>
      <c r="J2452" t="s">
        <v>55</v>
      </c>
      <c r="K2452">
        <v>4.5</v>
      </c>
      <c r="L2452" t="s">
        <v>150</v>
      </c>
      <c r="M2452" t="s">
        <v>52</v>
      </c>
      <c r="N2452" t="s">
        <v>150</v>
      </c>
      <c r="O2452" t="s">
        <v>150</v>
      </c>
      <c r="P2452">
        <v>7</v>
      </c>
      <c r="Q2452" t="s">
        <v>26</v>
      </c>
      <c r="R2452" t="s">
        <v>56</v>
      </c>
      <c r="S2452" t="str">
        <f t="shared" si="38"/>
        <v>Senior</v>
      </c>
    </row>
    <row r="2453" spans="1:19" x14ac:dyDescent="0.3">
      <c r="A2453">
        <v>2452</v>
      </c>
      <c r="B2453">
        <v>41</v>
      </c>
      <c r="C2453" t="s">
        <v>17</v>
      </c>
      <c r="D2453" t="s">
        <v>123</v>
      </c>
      <c r="E2453" t="s">
        <v>19</v>
      </c>
      <c r="F2453">
        <v>60</v>
      </c>
      <c r="G2453" t="s">
        <v>99</v>
      </c>
      <c r="H2453" t="s">
        <v>42</v>
      </c>
      <c r="I2453" t="s">
        <v>71</v>
      </c>
      <c r="J2453" t="s">
        <v>55</v>
      </c>
      <c r="K2453">
        <v>3.4</v>
      </c>
      <c r="L2453" t="s">
        <v>150</v>
      </c>
      <c r="M2453" t="s">
        <v>72</v>
      </c>
      <c r="N2453" t="s">
        <v>150</v>
      </c>
      <c r="O2453" t="s">
        <v>150</v>
      </c>
      <c r="P2453">
        <v>27</v>
      </c>
      <c r="Q2453" t="s">
        <v>26</v>
      </c>
      <c r="R2453" t="s">
        <v>86</v>
      </c>
      <c r="S2453" t="str">
        <f t="shared" si="38"/>
        <v>Adult</v>
      </c>
    </row>
    <row r="2454" spans="1:19" x14ac:dyDescent="0.3">
      <c r="A2454">
        <v>2453</v>
      </c>
      <c r="B2454">
        <v>68</v>
      </c>
      <c r="C2454" t="s">
        <v>17</v>
      </c>
      <c r="D2454" t="s">
        <v>53</v>
      </c>
      <c r="E2454" t="s">
        <v>19</v>
      </c>
      <c r="F2454">
        <v>67</v>
      </c>
      <c r="G2454" t="s">
        <v>82</v>
      </c>
      <c r="H2454" t="s">
        <v>21</v>
      </c>
      <c r="I2454" t="s">
        <v>71</v>
      </c>
      <c r="J2454" t="s">
        <v>23</v>
      </c>
      <c r="K2454">
        <v>4.0999999999999996</v>
      </c>
      <c r="L2454" t="s">
        <v>150</v>
      </c>
      <c r="M2454" t="s">
        <v>25</v>
      </c>
      <c r="N2454" t="s">
        <v>150</v>
      </c>
      <c r="O2454" t="s">
        <v>150</v>
      </c>
      <c r="P2454">
        <v>45</v>
      </c>
      <c r="Q2454" t="s">
        <v>73</v>
      </c>
      <c r="R2454" t="s">
        <v>95</v>
      </c>
      <c r="S2454" t="str">
        <f t="shared" si="38"/>
        <v>Senior</v>
      </c>
    </row>
    <row r="2455" spans="1:19" x14ac:dyDescent="0.3">
      <c r="A2455">
        <v>2454</v>
      </c>
      <c r="B2455">
        <v>21</v>
      </c>
      <c r="C2455" t="s">
        <v>17</v>
      </c>
      <c r="D2455" t="s">
        <v>28</v>
      </c>
      <c r="E2455" t="s">
        <v>19</v>
      </c>
      <c r="F2455">
        <v>95</v>
      </c>
      <c r="G2455" t="s">
        <v>144</v>
      </c>
      <c r="H2455" t="s">
        <v>90</v>
      </c>
      <c r="I2455" t="s">
        <v>107</v>
      </c>
      <c r="J2455" t="s">
        <v>35</v>
      </c>
      <c r="K2455">
        <v>4.5999999999999996</v>
      </c>
      <c r="L2455" t="s">
        <v>150</v>
      </c>
      <c r="M2455" t="s">
        <v>72</v>
      </c>
      <c r="N2455" t="s">
        <v>150</v>
      </c>
      <c r="O2455" t="s">
        <v>150</v>
      </c>
      <c r="P2455">
        <v>13</v>
      </c>
      <c r="Q2455" t="s">
        <v>31</v>
      </c>
      <c r="R2455" t="s">
        <v>47</v>
      </c>
      <c r="S2455" t="str">
        <f t="shared" si="38"/>
        <v>Adult</v>
      </c>
    </row>
    <row r="2456" spans="1:19" x14ac:dyDescent="0.3">
      <c r="A2456">
        <v>2455</v>
      </c>
      <c r="B2456">
        <v>32</v>
      </c>
      <c r="C2456" t="s">
        <v>17</v>
      </c>
      <c r="D2456" t="s">
        <v>141</v>
      </c>
      <c r="E2456" t="s">
        <v>65</v>
      </c>
      <c r="F2456">
        <v>72</v>
      </c>
      <c r="G2456" t="s">
        <v>118</v>
      </c>
      <c r="H2456" t="s">
        <v>42</v>
      </c>
      <c r="I2456" t="s">
        <v>134</v>
      </c>
      <c r="J2456" t="s">
        <v>23</v>
      </c>
      <c r="K2456">
        <v>4.5999999999999996</v>
      </c>
      <c r="L2456" t="s">
        <v>150</v>
      </c>
      <c r="M2456" t="s">
        <v>25</v>
      </c>
      <c r="N2456" t="s">
        <v>150</v>
      </c>
      <c r="O2456" t="s">
        <v>150</v>
      </c>
      <c r="P2456">
        <v>33</v>
      </c>
      <c r="Q2456" t="s">
        <v>26</v>
      </c>
      <c r="R2456" t="s">
        <v>47</v>
      </c>
      <c r="S2456" t="str">
        <f t="shared" si="38"/>
        <v>Adult</v>
      </c>
    </row>
    <row r="2457" spans="1:19" x14ac:dyDescent="0.3">
      <c r="A2457">
        <v>2456</v>
      </c>
      <c r="B2457">
        <v>20</v>
      </c>
      <c r="C2457" t="s">
        <v>17</v>
      </c>
      <c r="D2457" t="s">
        <v>131</v>
      </c>
      <c r="E2457" t="s">
        <v>65</v>
      </c>
      <c r="F2457">
        <v>98</v>
      </c>
      <c r="G2457" t="s">
        <v>118</v>
      </c>
      <c r="H2457" t="s">
        <v>21</v>
      </c>
      <c r="I2457" t="s">
        <v>91</v>
      </c>
      <c r="J2457" t="s">
        <v>35</v>
      </c>
      <c r="K2457">
        <v>3.4</v>
      </c>
      <c r="L2457" t="s">
        <v>150</v>
      </c>
      <c r="M2457" t="s">
        <v>25</v>
      </c>
      <c r="N2457" t="s">
        <v>150</v>
      </c>
      <c r="O2457" t="s">
        <v>150</v>
      </c>
      <c r="P2457">
        <v>25</v>
      </c>
      <c r="Q2457" t="s">
        <v>31</v>
      </c>
      <c r="R2457" t="s">
        <v>95</v>
      </c>
      <c r="S2457" t="str">
        <f t="shared" si="38"/>
        <v>Adult</v>
      </c>
    </row>
    <row r="2458" spans="1:19" x14ac:dyDescent="0.3">
      <c r="A2458">
        <v>2457</v>
      </c>
      <c r="B2458">
        <v>59</v>
      </c>
      <c r="C2458" t="s">
        <v>17</v>
      </c>
      <c r="D2458" t="s">
        <v>32</v>
      </c>
      <c r="E2458" t="s">
        <v>19</v>
      </c>
      <c r="F2458">
        <v>83</v>
      </c>
      <c r="G2458" t="s">
        <v>143</v>
      </c>
      <c r="H2458" t="s">
        <v>42</v>
      </c>
      <c r="I2458" t="s">
        <v>94</v>
      </c>
      <c r="J2458" t="s">
        <v>23</v>
      </c>
      <c r="K2458">
        <v>3.3</v>
      </c>
      <c r="L2458" t="s">
        <v>150</v>
      </c>
      <c r="M2458" t="s">
        <v>68</v>
      </c>
      <c r="N2458" t="s">
        <v>150</v>
      </c>
      <c r="O2458" t="s">
        <v>150</v>
      </c>
      <c r="P2458">
        <v>5</v>
      </c>
      <c r="Q2458" t="s">
        <v>44</v>
      </c>
      <c r="R2458" t="s">
        <v>86</v>
      </c>
      <c r="S2458" t="str">
        <f t="shared" si="38"/>
        <v>Senior</v>
      </c>
    </row>
    <row r="2459" spans="1:19" x14ac:dyDescent="0.3">
      <c r="A2459">
        <v>2458</v>
      </c>
      <c r="B2459">
        <v>53</v>
      </c>
      <c r="C2459" t="s">
        <v>17</v>
      </c>
      <c r="D2459" t="s">
        <v>64</v>
      </c>
      <c r="E2459" t="s">
        <v>65</v>
      </c>
      <c r="F2459">
        <v>37</v>
      </c>
      <c r="G2459" t="s">
        <v>77</v>
      </c>
      <c r="H2459" t="s">
        <v>42</v>
      </c>
      <c r="I2459" t="s">
        <v>30</v>
      </c>
      <c r="J2459" t="s">
        <v>55</v>
      </c>
      <c r="K2459">
        <v>3.6</v>
      </c>
      <c r="L2459" t="s">
        <v>150</v>
      </c>
      <c r="M2459" t="s">
        <v>68</v>
      </c>
      <c r="N2459" t="s">
        <v>150</v>
      </c>
      <c r="O2459" t="s">
        <v>150</v>
      </c>
      <c r="P2459">
        <v>23</v>
      </c>
      <c r="Q2459" t="s">
        <v>31</v>
      </c>
      <c r="R2459" t="s">
        <v>56</v>
      </c>
      <c r="S2459" t="str">
        <f t="shared" si="38"/>
        <v>Senior</v>
      </c>
    </row>
    <row r="2460" spans="1:19" x14ac:dyDescent="0.3">
      <c r="A2460">
        <v>2459</v>
      </c>
      <c r="B2460">
        <v>66</v>
      </c>
      <c r="C2460" t="s">
        <v>17</v>
      </c>
      <c r="D2460" t="s">
        <v>111</v>
      </c>
      <c r="E2460" t="s">
        <v>19</v>
      </c>
      <c r="F2460">
        <v>85</v>
      </c>
      <c r="G2460" t="s">
        <v>103</v>
      </c>
      <c r="H2460" t="s">
        <v>21</v>
      </c>
      <c r="I2460" t="s">
        <v>46</v>
      </c>
      <c r="J2460" t="s">
        <v>55</v>
      </c>
      <c r="K2460">
        <v>4.5999999999999996</v>
      </c>
      <c r="L2460" t="s">
        <v>150</v>
      </c>
      <c r="M2460" t="s">
        <v>36</v>
      </c>
      <c r="N2460" t="s">
        <v>150</v>
      </c>
      <c r="O2460" t="s">
        <v>150</v>
      </c>
      <c r="P2460">
        <v>17</v>
      </c>
      <c r="Q2460" t="s">
        <v>73</v>
      </c>
      <c r="R2460" t="s">
        <v>38</v>
      </c>
      <c r="S2460" t="str">
        <f t="shared" si="38"/>
        <v>Senior</v>
      </c>
    </row>
    <row r="2461" spans="1:19" x14ac:dyDescent="0.3">
      <c r="A2461">
        <v>2460</v>
      </c>
      <c r="B2461">
        <v>47</v>
      </c>
      <c r="C2461" t="s">
        <v>17</v>
      </c>
      <c r="D2461" t="s">
        <v>123</v>
      </c>
      <c r="E2461" t="s">
        <v>19</v>
      </c>
      <c r="F2461">
        <v>36</v>
      </c>
      <c r="G2461" t="s">
        <v>66</v>
      </c>
      <c r="H2461" t="s">
        <v>21</v>
      </c>
      <c r="I2461" t="s">
        <v>81</v>
      </c>
      <c r="J2461" t="s">
        <v>55</v>
      </c>
      <c r="K2461">
        <v>4.3</v>
      </c>
      <c r="L2461" t="s">
        <v>150</v>
      </c>
      <c r="M2461" t="s">
        <v>68</v>
      </c>
      <c r="N2461" t="s">
        <v>150</v>
      </c>
      <c r="O2461" t="s">
        <v>150</v>
      </c>
      <c r="P2461">
        <v>14</v>
      </c>
      <c r="Q2461" t="s">
        <v>31</v>
      </c>
      <c r="R2461" t="s">
        <v>38</v>
      </c>
      <c r="S2461" t="str">
        <f t="shared" si="38"/>
        <v>Adult</v>
      </c>
    </row>
    <row r="2462" spans="1:19" x14ac:dyDescent="0.3">
      <c r="A2462">
        <v>2461</v>
      </c>
      <c r="B2462">
        <v>58</v>
      </c>
      <c r="C2462" t="s">
        <v>17</v>
      </c>
      <c r="D2462" t="s">
        <v>32</v>
      </c>
      <c r="E2462" t="s">
        <v>19</v>
      </c>
      <c r="F2462">
        <v>36</v>
      </c>
      <c r="G2462" t="s">
        <v>29</v>
      </c>
      <c r="H2462" t="s">
        <v>34</v>
      </c>
      <c r="I2462" t="s">
        <v>91</v>
      </c>
      <c r="J2462" t="s">
        <v>23</v>
      </c>
      <c r="K2462">
        <v>4</v>
      </c>
      <c r="L2462" t="s">
        <v>150</v>
      </c>
      <c r="M2462" t="s">
        <v>72</v>
      </c>
      <c r="N2462" t="s">
        <v>150</v>
      </c>
      <c r="O2462" t="s">
        <v>150</v>
      </c>
      <c r="P2462">
        <v>28</v>
      </c>
      <c r="Q2462" t="s">
        <v>37</v>
      </c>
      <c r="R2462" t="s">
        <v>47</v>
      </c>
      <c r="S2462" t="str">
        <f t="shared" si="38"/>
        <v>Senior</v>
      </c>
    </row>
    <row r="2463" spans="1:19" x14ac:dyDescent="0.3">
      <c r="A2463">
        <v>2462</v>
      </c>
      <c r="B2463">
        <v>28</v>
      </c>
      <c r="C2463" t="s">
        <v>17</v>
      </c>
      <c r="D2463" t="s">
        <v>117</v>
      </c>
      <c r="E2463" t="s">
        <v>65</v>
      </c>
      <c r="F2463">
        <v>86</v>
      </c>
      <c r="G2463" t="s">
        <v>136</v>
      </c>
      <c r="H2463" t="s">
        <v>21</v>
      </c>
      <c r="I2463" t="s">
        <v>106</v>
      </c>
      <c r="J2463" t="s">
        <v>51</v>
      </c>
      <c r="K2463">
        <v>4.8</v>
      </c>
      <c r="L2463" t="s">
        <v>150</v>
      </c>
      <c r="M2463" t="s">
        <v>43</v>
      </c>
      <c r="N2463" t="s">
        <v>150</v>
      </c>
      <c r="O2463" t="s">
        <v>150</v>
      </c>
      <c r="P2463">
        <v>19</v>
      </c>
      <c r="Q2463" t="s">
        <v>37</v>
      </c>
      <c r="R2463" t="s">
        <v>38</v>
      </c>
      <c r="S2463" t="str">
        <f t="shared" si="38"/>
        <v>Adult</v>
      </c>
    </row>
    <row r="2464" spans="1:19" x14ac:dyDescent="0.3">
      <c r="A2464">
        <v>2463</v>
      </c>
      <c r="B2464">
        <v>68</v>
      </c>
      <c r="C2464" t="s">
        <v>17</v>
      </c>
      <c r="D2464" t="s">
        <v>93</v>
      </c>
      <c r="E2464" t="s">
        <v>19</v>
      </c>
      <c r="F2464">
        <v>99</v>
      </c>
      <c r="G2464" t="s">
        <v>66</v>
      </c>
      <c r="H2464" t="s">
        <v>90</v>
      </c>
      <c r="I2464" t="s">
        <v>119</v>
      </c>
      <c r="J2464" t="s">
        <v>35</v>
      </c>
      <c r="K2464">
        <v>4.3</v>
      </c>
      <c r="L2464" t="s">
        <v>150</v>
      </c>
      <c r="M2464" t="s">
        <v>52</v>
      </c>
      <c r="N2464" t="s">
        <v>150</v>
      </c>
      <c r="O2464" t="s">
        <v>150</v>
      </c>
      <c r="P2464">
        <v>31</v>
      </c>
      <c r="Q2464" t="s">
        <v>73</v>
      </c>
      <c r="R2464" t="s">
        <v>74</v>
      </c>
      <c r="S2464" t="str">
        <f t="shared" si="38"/>
        <v>Senior</v>
      </c>
    </row>
    <row r="2465" spans="1:19" x14ac:dyDescent="0.3">
      <c r="A2465">
        <v>2464</v>
      </c>
      <c r="B2465">
        <v>60</v>
      </c>
      <c r="C2465" t="s">
        <v>17</v>
      </c>
      <c r="D2465" t="s">
        <v>18</v>
      </c>
      <c r="E2465" t="s">
        <v>19</v>
      </c>
      <c r="F2465">
        <v>21</v>
      </c>
      <c r="G2465" t="s">
        <v>89</v>
      </c>
      <c r="H2465" t="s">
        <v>90</v>
      </c>
      <c r="I2465" t="s">
        <v>124</v>
      </c>
      <c r="J2465" t="s">
        <v>51</v>
      </c>
      <c r="K2465">
        <v>3.3</v>
      </c>
      <c r="L2465" t="s">
        <v>150</v>
      </c>
      <c r="M2465" t="s">
        <v>52</v>
      </c>
      <c r="N2465" t="s">
        <v>150</v>
      </c>
      <c r="O2465" t="s">
        <v>150</v>
      </c>
      <c r="P2465">
        <v>25</v>
      </c>
      <c r="Q2465" t="s">
        <v>31</v>
      </c>
      <c r="R2465" t="s">
        <v>74</v>
      </c>
      <c r="S2465" t="str">
        <f t="shared" si="38"/>
        <v>Senior</v>
      </c>
    </row>
    <row r="2466" spans="1:19" x14ac:dyDescent="0.3">
      <c r="A2466">
        <v>2465</v>
      </c>
      <c r="B2466">
        <v>47</v>
      </c>
      <c r="C2466" t="s">
        <v>17</v>
      </c>
      <c r="D2466" t="s">
        <v>100</v>
      </c>
      <c r="E2466" t="s">
        <v>61</v>
      </c>
      <c r="F2466">
        <v>84</v>
      </c>
      <c r="G2466" t="s">
        <v>75</v>
      </c>
      <c r="H2466" t="s">
        <v>21</v>
      </c>
      <c r="I2466" t="s">
        <v>83</v>
      </c>
      <c r="J2466" t="s">
        <v>23</v>
      </c>
      <c r="K2466">
        <v>2.8</v>
      </c>
      <c r="L2466" t="s">
        <v>150</v>
      </c>
      <c r="M2466" t="s">
        <v>25</v>
      </c>
      <c r="N2466" t="s">
        <v>150</v>
      </c>
      <c r="O2466" t="s">
        <v>150</v>
      </c>
      <c r="P2466">
        <v>4</v>
      </c>
      <c r="Q2466" t="s">
        <v>31</v>
      </c>
      <c r="R2466" t="s">
        <v>74</v>
      </c>
      <c r="S2466" t="str">
        <f t="shared" si="38"/>
        <v>Adult</v>
      </c>
    </row>
    <row r="2467" spans="1:19" x14ac:dyDescent="0.3">
      <c r="A2467">
        <v>2466</v>
      </c>
      <c r="B2467">
        <v>18</v>
      </c>
      <c r="C2467" t="s">
        <v>17</v>
      </c>
      <c r="D2467" t="s">
        <v>39</v>
      </c>
      <c r="E2467" t="s">
        <v>40</v>
      </c>
      <c r="F2467">
        <v>63</v>
      </c>
      <c r="G2467" t="s">
        <v>103</v>
      </c>
      <c r="H2467" t="s">
        <v>42</v>
      </c>
      <c r="I2467" t="s">
        <v>108</v>
      </c>
      <c r="J2467" t="s">
        <v>35</v>
      </c>
      <c r="K2467">
        <v>4.4000000000000004</v>
      </c>
      <c r="L2467" t="s">
        <v>150</v>
      </c>
      <c r="M2467" t="s">
        <v>36</v>
      </c>
      <c r="N2467" t="s">
        <v>150</v>
      </c>
      <c r="O2467" t="s">
        <v>150</v>
      </c>
      <c r="P2467">
        <v>20</v>
      </c>
      <c r="Q2467" t="s">
        <v>73</v>
      </c>
      <c r="R2467" t="s">
        <v>38</v>
      </c>
      <c r="S2467" t="str">
        <f t="shared" si="38"/>
        <v>Teenager</v>
      </c>
    </row>
    <row r="2468" spans="1:19" x14ac:dyDescent="0.3">
      <c r="A2468">
        <v>2467</v>
      </c>
      <c r="B2468">
        <v>32</v>
      </c>
      <c r="C2468" t="s">
        <v>17</v>
      </c>
      <c r="D2468" t="s">
        <v>57</v>
      </c>
      <c r="E2468" t="s">
        <v>19</v>
      </c>
      <c r="F2468">
        <v>84</v>
      </c>
      <c r="G2468" t="s">
        <v>145</v>
      </c>
      <c r="H2468" t="s">
        <v>34</v>
      </c>
      <c r="I2468" t="s">
        <v>67</v>
      </c>
      <c r="J2468" t="s">
        <v>51</v>
      </c>
      <c r="K2468">
        <v>3.7</v>
      </c>
      <c r="L2468" t="s">
        <v>150</v>
      </c>
      <c r="M2468" t="s">
        <v>25</v>
      </c>
      <c r="N2468" t="s">
        <v>150</v>
      </c>
      <c r="O2468" t="s">
        <v>150</v>
      </c>
      <c r="P2468">
        <v>37</v>
      </c>
      <c r="Q2468" t="s">
        <v>31</v>
      </c>
      <c r="R2468" t="s">
        <v>47</v>
      </c>
      <c r="S2468" t="str">
        <f t="shared" si="38"/>
        <v>Adult</v>
      </c>
    </row>
    <row r="2469" spans="1:19" x14ac:dyDescent="0.3">
      <c r="A2469">
        <v>2468</v>
      </c>
      <c r="B2469">
        <v>27</v>
      </c>
      <c r="C2469" t="s">
        <v>17</v>
      </c>
      <c r="D2469" t="s">
        <v>57</v>
      </c>
      <c r="E2469" t="s">
        <v>19</v>
      </c>
      <c r="F2469">
        <v>72</v>
      </c>
      <c r="G2469" t="s">
        <v>125</v>
      </c>
      <c r="H2469" t="s">
        <v>42</v>
      </c>
      <c r="I2469" t="s">
        <v>91</v>
      </c>
      <c r="J2469" t="s">
        <v>35</v>
      </c>
      <c r="K2469">
        <v>3.6</v>
      </c>
      <c r="L2469" t="s">
        <v>150</v>
      </c>
      <c r="M2469" t="s">
        <v>25</v>
      </c>
      <c r="N2469" t="s">
        <v>150</v>
      </c>
      <c r="O2469" t="s">
        <v>150</v>
      </c>
      <c r="P2469">
        <v>28</v>
      </c>
      <c r="Q2469" t="s">
        <v>37</v>
      </c>
      <c r="R2469" t="s">
        <v>47</v>
      </c>
      <c r="S2469" t="str">
        <f t="shared" si="38"/>
        <v>Adult</v>
      </c>
    </row>
    <row r="2470" spans="1:19" x14ac:dyDescent="0.3">
      <c r="A2470">
        <v>2469</v>
      </c>
      <c r="B2470">
        <v>65</v>
      </c>
      <c r="C2470" t="s">
        <v>17</v>
      </c>
      <c r="D2470" t="s">
        <v>85</v>
      </c>
      <c r="E2470" t="s">
        <v>19</v>
      </c>
      <c r="F2470">
        <v>21</v>
      </c>
      <c r="G2470" t="s">
        <v>137</v>
      </c>
      <c r="H2470" t="s">
        <v>21</v>
      </c>
      <c r="I2470" t="s">
        <v>107</v>
      </c>
      <c r="J2470" t="s">
        <v>23</v>
      </c>
      <c r="K2470">
        <v>3.7</v>
      </c>
      <c r="L2470" t="s">
        <v>150</v>
      </c>
      <c r="M2470" t="s">
        <v>68</v>
      </c>
      <c r="N2470" t="s">
        <v>150</v>
      </c>
      <c r="O2470" t="s">
        <v>150</v>
      </c>
      <c r="P2470">
        <v>6</v>
      </c>
      <c r="Q2470" t="s">
        <v>26</v>
      </c>
      <c r="R2470" t="s">
        <v>38</v>
      </c>
      <c r="S2470" t="str">
        <f t="shared" si="38"/>
        <v>Senior</v>
      </c>
    </row>
    <row r="2471" spans="1:19" x14ac:dyDescent="0.3">
      <c r="A2471">
        <v>2470</v>
      </c>
      <c r="B2471">
        <v>68</v>
      </c>
      <c r="C2471" t="s">
        <v>17</v>
      </c>
      <c r="D2471" t="s">
        <v>39</v>
      </c>
      <c r="E2471" t="s">
        <v>40</v>
      </c>
      <c r="F2471">
        <v>92</v>
      </c>
      <c r="G2471" t="s">
        <v>126</v>
      </c>
      <c r="H2471" t="s">
        <v>42</v>
      </c>
      <c r="I2471" t="s">
        <v>132</v>
      </c>
      <c r="J2471" t="s">
        <v>55</v>
      </c>
      <c r="K2471">
        <v>5</v>
      </c>
      <c r="L2471" t="s">
        <v>150</v>
      </c>
      <c r="M2471" t="s">
        <v>52</v>
      </c>
      <c r="N2471" t="s">
        <v>150</v>
      </c>
      <c r="O2471" t="s">
        <v>150</v>
      </c>
      <c r="P2471">
        <v>27</v>
      </c>
      <c r="Q2471" t="s">
        <v>44</v>
      </c>
      <c r="R2471" t="s">
        <v>47</v>
      </c>
      <c r="S2471" t="str">
        <f t="shared" si="38"/>
        <v>Senior</v>
      </c>
    </row>
    <row r="2472" spans="1:19" x14ac:dyDescent="0.3">
      <c r="A2472">
        <v>2471</v>
      </c>
      <c r="B2472">
        <v>55</v>
      </c>
      <c r="C2472" t="s">
        <v>17</v>
      </c>
      <c r="D2472" t="s">
        <v>18</v>
      </c>
      <c r="E2472" t="s">
        <v>19</v>
      </c>
      <c r="F2472">
        <v>72</v>
      </c>
      <c r="G2472" t="s">
        <v>115</v>
      </c>
      <c r="H2472" t="s">
        <v>90</v>
      </c>
      <c r="I2472" t="s">
        <v>67</v>
      </c>
      <c r="J2472" t="s">
        <v>55</v>
      </c>
      <c r="K2472">
        <v>2.7</v>
      </c>
      <c r="L2472" t="s">
        <v>150</v>
      </c>
      <c r="M2472" t="s">
        <v>43</v>
      </c>
      <c r="N2472" t="s">
        <v>150</v>
      </c>
      <c r="O2472" t="s">
        <v>150</v>
      </c>
      <c r="P2472">
        <v>29</v>
      </c>
      <c r="Q2472" t="s">
        <v>37</v>
      </c>
      <c r="R2472" t="s">
        <v>27</v>
      </c>
      <c r="S2472" t="str">
        <f t="shared" si="38"/>
        <v>Senior</v>
      </c>
    </row>
    <row r="2473" spans="1:19" x14ac:dyDescent="0.3">
      <c r="A2473">
        <v>2472</v>
      </c>
      <c r="B2473">
        <v>30</v>
      </c>
      <c r="C2473" t="s">
        <v>17</v>
      </c>
      <c r="D2473" t="s">
        <v>39</v>
      </c>
      <c r="E2473" t="s">
        <v>40</v>
      </c>
      <c r="F2473">
        <v>83</v>
      </c>
      <c r="G2473" t="s">
        <v>99</v>
      </c>
      <c r="H2473" t="s">
        <v>42</v>
      </c>
      <c r="I2473" t="s">
        <v>22</v>
      </c>
      <c r="J2473" t="s">
        <v>35</v>
      </c>
      <c r="K2473">
        <v>4.3</v>
      </c>
      <c r="L2473" t="s">
        <v>150</v>
      </c>
      <c r="M2473" t="s">
        <v>72</v>
      </c>
      <c r="N2473" t="s">
        <v>150</v>
      </c>
      <c r="O2473" t="s">
        <v>150</v>
      </c>
      <c r="P2473">
        <v>1</v>
      </c>
      <c r="Q2473" t="s">
        <v>31</v>
      </c>
      <c r="R2473" t="s">
        <v>47</v>
      </c>
      <c r="S2473" t="str">
        <f t="shared" si="38"/>
        <v>Adult</v>
      </c>
    </row>
    <row r="2474" spans="1:19" x14ac:dyDescent="0.3">
      <c r="A2474">
        <v>2473</v>
      </c>
      <c r="B2474">
        <v>24</v>
      </c>
      <c r="C2474" t="s">
        <v>17</v>
      </c>
      <c r="D2474" t="s">
        <v>53</v>
      </c>
      <c r="E2474" t="s">
        <v>19</v>
      </c>
      <c r="F2474">
        <v>73</v>
      </c>
      <c r="G2474" t="s">
        <v>138</v>
      </c>
      <c r="H2474" t="s">
        <v>42</v>
      </c>
      <c r="I2474" t="s">
        <v>98</v>
      </c>
      <c r="J2474" t="s">
        <v>51</v>
      </c>
      <c r="K2474">
        <v>4.0999999999999996</v>
      </c>
      <c r="L2474" t="s">
        <v>150</v>
      </c>
      <c r="M2474" t="s">
        <v>52</v>
      </c>
      <c r="N2474" t="s">
        <v>150</v>
      </c>
      <c r="O2474" t="s">
        <v>150</v>
      </c>
      <c r="P2474">
        <v>31</v>
      </c>
      <c r="Q2474" t="s">
        <v>37</v>
      </c>
      <c r="R2474" t="s">
        <v>47</v>
      </c>
      <c r="S2474" t="str">
        <f t="shared" si="38"/>
        <v>Adult</v>
      </c>
    </row>
    <row r="2475" spans="1:19" x14ac:dyDescent="0.3">
      <c r="A2475">
        <v>2474</v>
      </c>
      <c r="B2475">
        <v>57</v>
      </c>
      <c r="C2475" t="s">
        <v>17</v>
      </c>
      <c r="D2475" t="s">
        <v>123</v>
      </c>
      <c r="E2475" t="s">
        <v>19</v>
      </c>
      <c r="F2475">
        <v>98</v>
      </c>
      <c r="G2475" t="s">
        <v>70</v>
      </c>
      <c r="H2475" t="s">
        <v>42</v>
      </c>
      <c r="I2475" t="s">
        <v>106</v>
      </c>
      <c r="J2475" t="s">
        <v>23</v>
      </c>
      <c r="K2475">
        <v>2.6</v>
      </c>
      <c r="L2475" t="s">
        <v>150</v>
      </c>
      <c r="M2475" t="s">
        <v>43</v>
      </c>
      <c r="N2475" t="s">
        <v>150</v>
      </c>
      <c r="O2475" t="s">
        <v>150</v>
      </c>
      <c r="P2475">
        <v>28</v>
      </c>
      <c r="Q2475" t="s">
        <v>31</v>
      </c>
      <c r="R2475" t="s">
        <v>56</v>
      </c>
      <c r="S2475" t="str">
        <f t="shared" si="38"/>
        <v>Senior</v>
      </c>
    </row>
    <row r="2476" spans="1:19" x14ac:dyDescent="0.3">
      <c r="A2476">
        <v>2475</v>
      </c>
      <c r="B2476">
        <v>23</v>
      </c>
      <c r="C2476" t="s">
        <v>17</v>
      </c>
      <c r="D2476" t="s">
        <v>111</v>
      </c>
      <c r="E2476" t="s">
        <v>19</v>
      </c>
      <c r="F2476">
        <v>76</v>
      </c>
      <c r="G2476" t="s">
        <v>96</v>
      </c>
      <c r="H2476" t="s">
        <v>42</v>
      </c>
      <c r="I2476" t="s">
        <v>76</v>
      </c>
      <c r="J2476" t="s">
        <v>55</v>
      </c>
      <c r="K2476">
        <v>3.2</v>
      </c>
      <c r="L2476" t="s">
        <v>150</v>
      </c>
      <c r="M2476" t="s">
        <v>72</v>
      </c>
      <c r="N2476" t="s">
        <v>150</v>
      </c>
      <c r="O2476" t="s">
        <v>150</v>
      </c>
      <c r="P2476">
        <v>19</v>
      </c>
      <c r="Q2476" t="s">
        <v>73</v>
      </c>
      <c r="R2476" t="s">
        <v>56</v>
      </c>
      <c r="S2476" t="str">
        <f t="shared" si="38"/>
        <v>Adult</v>
      </c>
    </row>
    <row r="2477" spans="1:19" x14ac:dyDescent="0.3">
      <c r="A2477">
        <v>2476</v>
      </c>
      <c r="B2477">
        <v>69</v>
      </c>
      <c r="C2477" t="s">
        <v>17</v>
      </c>
      <c r="D2477" t="s">
        <v>79</v>
      </c>
      <c r="E2477" t="s">
        <v>19</v>
      </c>
      <c r="F2477">
        <v>43</v>
      </c>
      <c r="G2477" t="s">
        <v>97</v>
      </c>
      <c r="H2477" t="s">
        <v>34</v>
      </c>
      <c r="I2477" t="s">
        <v>91</v>
      </c>
      <c r="J2477" t="s">
        <v>51</v>
      </c>
      <c r="K2477">
        <v>3.5</v>
      </c>
      <c r="L2477" t="s">
        <v>150</v>
      </c>
      <c r="M2477" t="s">
        <v>43</v>
      </c>
      <c r="N2477" t="s">
        <v>150</v>
      </c>
      <c r="O2477" t="s">
        <v>150</v>
      </c>
      <c r="P2477">
        <v>36</v>
      </c>
      <c r="Q2477" t="s">
        <v>26</v>
      </c>
      <c r="R2477" t="s">
        <v>86</v>
      </c>
      <c r="S2477" t="str">
        <f t="shared" si="38"/>
        <v>Senior</v>
      </c>
    </row>
    <row r="2478" spans="1:19" x14ac:dyDescent="0.3">
      <c r="A2478">
        <v>2477</v>
      </c>
      <c r="B2478">
        <v>60</v>
      </c>
      <c r="C2478" t="s">
        <v>17</v>
      </c>
      <c r="D2478" t="s">
        <v>122</v>
      </c>
      <c r="E2478" t="s">
        <v>65</v>
      </c>
      <c r="F2478">
        <v>60</v>
      </c>
      <c r="G2478" t="s">
        <v>110</v>
      </c>
      <c r="H2478" t="s">
        <v>42</v>
      </c>
      <c r="I2478" t="s">
        <v>46</v>
      </c>
      <c r="J2478" t="s">
        <v>51</v>
      </c>
      <c r="K2478">
        <v>3.7</v>
      </c>
      <c r="L2478" t="s">
        <v>150</v>
      </c>
      <c r="M2478" t="s">
        <v>43</v>
      </c>
      <c r="N2478" t="s">
        <v>150</v>
      </c>
      <c r="O2478" t="s">
        <v>150</v>
      </c>
      <c r="P2478">
        <v>28</v>
      </c>
      <c r="Q2478" t="s">
        <v>31</v>
      </c>
      <c r="R2478" t="s">
        <v>86</v>
      </c>
      <c r="S2478" t="str">
        <f t="shared" si="38"/>
        <v>Senior</v>
      </c>
    </row>
    <row r="2479" spans="1:19" x14ac:dyDescent="0.3">
      <c r="A2479">
        <v>2478</v>
      </c>
      <c r="B2479">
        <v>25</v>
      </c>
      <c r="C2479" t="s">
        <v>17</v>
      </c>
      <c r="D2479" t="s">
        <v>141</v>
      </c>
      <c r="E2479" t="s">
        <v>65</v>
      </c>
      <c r="F2479">
        <v>40</v>
      </c>
      <c r="G2479" t="s">
        <v>97</v>
      </c>
      <c r="H2479" t="s">
        <v>21</v>
      </c>
      <c r="I2479" t="s">
        <v>46</v>
      </c>
      <c r="J2479" t="s">
        <v>35</v>
      </c>
      <c r="K2479">
        <v>3.8</v>
      </c>
      <c r="L2479" t="s">
        <v>150</v>
      </c>
      <c r="M2479" t="s">
        <v>68</v>
      </c>
      <c r="N2479" t="s">
        <v>150</v>
      </c>
      <c r="O2479" t="s">
        <v>150</v>
      </c>
      <c r="P2479">
        <v>29</v>
      </c>
      <c r="Q2479" t="s">
        <v>44</v>
      </c>
      <c r="R2479" t="s">
        <v>38</v>
      </c>
      <c r="S2479" t="str">
        <f t="shared" si="38"/>
        <v>Adult</v>
      </c>
    </row>
    <row r="2480" spans="1:19" x14ac:dyDescent="0.3">
      <c r="A2480">
        <v>2479</v>
      </c>
      <c r="B2480">
        <v>18</v>
      </c>
      <c r="C2480" t="s">
        <v>17</v>
      </c>
      <c r="D2480" t="s">
        <v>123</v>
      </c>
      <c r="E2480" t="s">
        <v>19</v>
      </c>
      <c r="F2480">
        <v>93</v>
      </c>
      <c r="G2480" t="s">
        <v>127</v>
      </c>
      <c r="H2480" t="s">
        <v>34</v>
      </c>
      <c r="I2480" t="s">
        <v>30</v>
      </c>
      <c r="J2480" t="s">
        <v>23</v>
      </c>
      <c r="K2480">
        <v>4.8</v>
      </c>
      <c r="L2480" t="s">
        <v>150</v>
      </c>
      <c r="M2480" t="s">
        <v>68</v>
      </c>
      <c r="N2480" t="s">
        <v>150</v>
      </c>
      <c r="O2480" t="s">
        <v>150</v>
      </c>
      <c r="P2480">
        <v>9</v>
      </c>
      <c r="Q2480" t="s">
        <v>73</v>
      </c>
      <c r="R2480" t="s">
        <v>95</v>
      </c>
      <c r="S2480" t="str">
        <f t="shared" si="38"/>
        <v>Teenager</v>
      </c>
    </row>
    <row r="2481" spans="1:19" x14ac:dyDescent="0.3">
      <c r="A2481">
        <v>2480</v>
      </c>
      <c r="B2481">
        <v>37</v>
      </c>
      <c r="C2481" t="s">
        <v>17</v>
      </c>
      <c r="D2481" t="s">
        <v>79</v>
      </c>
      <c r="E2481" t="s">
        <v>19</v>
      </c>
      <c r="F2481">
        <v>98</v>
      </c>
      <c r="G2481" t="s">
        <v>109</v>
      </c>
      <c r="H2481" t="s">
        <v>34</v>
      </c>
      <c r="I2481" t="s">
        <v>76</v>
      </c>
      <c r="J2481" t="s">
        <v>55</v>
      </c>
      <c r="K2481">
        <v>4.2</v>
      </c>
      <c r="L2481" t="s">
        <v>150</v>
      </c>
      <c r="M2481" t="s">
        <v>52</v>
      </c>
      <c r="N2481" t="s">
        <v>150</v>
      </c>
      <c r="O2481" t="s">
        <v>150</v>
      </c>
      <c r="P2481">
        <v>26</v>
      </c>
      <c r="Q2481" t="s">
        <v>37</v>
      </c>
      <c r="R2481" t="s">
        <v>95</v>
      </c>
      <c r="S2481" t="str">
        <f t="shared" si="38"/>
        <v>Adult</v>
      </c>
    </row>
    <row r="2482" spans="1:19" x14ac:dyDescent="0.3">
      <c r="A2482">
        <v>2481</v>
      </c>
      <c r="B2482">
        <v>61</v>
      </c>
      <c r="C2482" t="s">
        <v>17</v>
      </c>
      <c r="D2482" t="s">
        <v>123</v>
      </c>
      <c r="E2482" t="s">
        <v>19</v>
      </c>
      <c r="F2482">
        <v>91</v>
      </c>
      <c r="G2482" t="s">
        <v>121</v>
      </c>
      <c r="H2482" t="s">
        <v>90</v>
      </c>
      <c r="I2482" t="s">
        <v>30</v>
      </c>
      <c r="J2482" t="s">
        <v>51</v>
      </c>
      <c r="K2482">
        <v>2.9</v>
      </c>
      <c r="L2482" t="s">
        <v>150</v>
      </c>
      <c r="M2482" t="s">
        <v>43</v>
      </c>
      <c r="N2482" t="s">
        <v>150</v>
      </c>
      <c r="O2482" t="s">
        <v>150</v>
      </c>
      <c r="P2482">
        <v>7</v>
      </c>
      <c r="Q2482" t="s">
        <v>37</v>
      </c>
      <c r="R2482" t="s">
        <v>27</v>
      </c>
      <c r="S2482" t="str">
        <f t="shared" si="38"/>
        <v>Senior</v>
      </c>
    </row>
    <row r="2483" spans="1:19" x14ac:dyDescent="0.3">
      <c r="A2483">
        <v>2482</v>
      </c>
      <c r="B2483">
        <v>41</v>
      </c>
      <c r="C2483" t="s">
        <v>17</v>
      </c>
      <c r="D2483" t="s">
        <v>131</v>
      </c>
      <c r="E2483" t="s">
        <v>65</v>
      </c>
      <c r="F2483">
        <v>92</v>
      </c>
      <c r="G2483" t="s">
        <v>125</v>
      </c>
      <c r="H2483" t="s">
        <v>90</v>
      </c>
      <c r="I2483" t="s">
        <v>107</v>
      </c>
      <c r="J2483" t="s">
        <v>55</v>
      </c>
      <c r="K2483">
        <v>2.9</v>
      </c>
      <c r="L2483" t="s">
        <v>150</v>
      </c>
      <c r="M2483" t="s">
        <v>36</v>
      </c>
      <c r="N2483" t="s">
        <v>150</v>
      </c>
      <c r="O2483" t="s">
        <v>150</v>
      </c>
      <c r="P2483">
        <v>35</v>
      </c>
      <c r="Q2483" t="s">
        <v>84</v>
      </c>
      <c r="R2483" t="s">
        <v>38</v>
      </c>
      <c r="S2483" t="str">
        <f t="shared" si="38"/>
        <v>Adult</v>
      </c>
    </row>
    <row r="2484" spans="1:19" x14ac:dyDescent="0.3">
      <c r="A2484">
        <v>2483</v>
      </c>
      <c r="B2484">
        <v>69</v>
      </c>
      <c r="C2484" t="s">
        <v>17</v>
      </c>
      <c r="D2484" t="s">
        <v>64</v>
      </c>
      <c r="E2484" t="s">
        <v>65</v>
      </c>
      <c r="F2484">
        <v>87</v>
      </c>
      <c r="G2484" t="s">
        <v>115</v>
      </c>
      <c r="H2484" t="s">
        <v>34</v>
      </c>
      <c r="I2484" t="s">
        <v>98</v>
      </c>
      <c r="J2484" t="s">
        <v>23</v>
      </c>
      <c r="K2484">
        <v>4.8</v>
      </c>
      <c r="L2484" t="s">
        <v>150</v>
      </c>
      <c r="M2484" t="s">
        <v>43</v>
      </c>
      <c r="N2484" t="s">
        <v>150</v>
      </c>
      <c r="O2484" t="s">
        <v>150</v>
      </c>
      <c r="P2484">
        <v>46</v>
      </c>
      <c r="Q2484" t="s">
        <v>37</v>
      </c>
      <c r="R2484" t="s">
        <v>95</v>
      </c>
      <c r="S2484" t="str">
        <f t="shared" si="38"/>
        <v>Senior</v>
      </c>
    </row>
    <row r="2485" spans="1:19" x14ac:dyDescent="0.3">
      <c r="A2485">
        <v>2484</v>
      </c>
      <c r="B2485">
        <v>32</v>
      </c>
      <c r="C2485" t="s">
        <v>17</v>
      </c>
      <c r="D2485" t="s">
        <v>85</v>
      </c>
      <c r="E2485" t="s">
        <v>19</v>
      </c>
      <c r="F2485">
        <v>96</v>
      </c>
      <c r="G2485" t="s">
        <v>115</v>
      </c>
      <c r="H2485" t="s">
        <v>34</v>
      </c>
      <c r="I2485" t="s">
        <v>83</v>
      </c>
      <c r="J2485" t="s">
        <v>55</v>
      </c>
      <c r="K2485">
        <v>2.9</v>
      </c>
      <c r="L2485" t="s">
        <v>150</v>
      </c>
      <c r="M2485" t="s">
        <v>52</v>
      </c>
      <c r="N2485" t="s">
        <v>150</v>
      </c>
      <c r="O2485" t="s">
        <v>150</v>
      </c>
      <c r="P2485">
        <v>8</v>
      </c>
      <c r="Q2485" t="s">
        <v>84</v>
      </c>
      <c r="R2485" t="s">
        <v>86</v>
      </c>
      <c r="S2485" t="str">
        <f t="shared" si="38"/>
        <v>Adult</v>
      </c>
    </row>
    <row r="2486" spans="1:19" x14ac:dyDescent="0.3">
      <c r="A2486">
        <v>2485</v>
      </c>
      <c r="B2486">
        <v>60</v>
      </c>
      <c r="C2486" t="s">
        <v>17</v>
      </c>
      <c r="D2486" t="s">
        <v>102</v>
      </c>
      <c r="E2486" t="s">
        <v>19</v>
      </c>
      <c r="F2486">
        <v>97</v>
      </c>
      <c r="G2486" t="s">
        <v>80</v>
      </c>
      <c r="H2486" t="s">
        <v>42</v>
      </c>
      <c r="I2486" t="s">
        <v>94</v>
      </c>
      <c r="J2486" t="s">
        <v>51</v>
      </c>
      <c r="K2486">
        <v>4.8</v>
      </c>
      <c r="L2486" t="s">
        <v>150</v>
      </c>
      <c r="M2486" t="s">
        <v>68</v>
      </c>
      <c r="N2486" t="s">
        <v>150</v>
      </c>
      <c r="O2486" t="s">
        <v>150</v>
      </c>
      <c r="P2486">
        <v>50</v>
      </c>
      <c r="Q2486" t="s">
        <v>31</v>
      </c>
      <c r="R2486" t="s">
        <v>95</v>
      </c>
      <c r="S2486" t="str">
        <f t="shared" si="38"/>
        <v>Senior</v>
      </c>
    </row>
    <row r="2487" spans="1:19" x14ac:dyDescent="0.3">
      <c r="A2487">
        <v>2486</v>
      </c>
      <c r="B2487">
        <v>43</v>
      </c>
      <c r="C2487" t="s">
        <v>17</v>
      </c>
      <c r="D2487" t="s">
        <v>18</v>
      </c>
      <c r="E2487" t="s">
        <v>19</v>
      </c>
      <c r="F2487">
        <v>55</v>
      </c>
      <c r="G2487" t="s">
        <v>58</v>
      </c>
      <c r="H2487" t="s">
        <v>42</v>
      </c>
      <c r="I2487" t="s">
        <v>116</v>
      </c>
      <c r="J2487" t="s">
        <v>35</v>
      </c>
      <c r="K2487">
        <v>4.5999999999999996</v>
      </c>
      <c r="L2487" t="s">
        <v>150</v>
      </c>
      <c r="M2487" t="s">
        <v>68</v>
      </c>
      <c r="N2487" t="s">
        <v>150</v>
      </c>
      <c r="O2487" t="s">
        <v>150</v>
      </c>
      <c r="P2487">
        <v>37</v>
      </c>
      <c r="Q2487" t="s">
        <v>73</v>
      </c>
      <c r="R2487" t="s">
        <v>47</v>
      </c>
      <c r="S2487" t="str">
        <f t="shared" si="38"/>
        <v>Adult</v>
      </c>
    </row>
    <row r="2488" spans="1:19" x14ac:dyDescent="0.3">
      <c r="A2488">
        <v>2487</v>
      </c>
      <c r="B2488">
        <v>61</v>
      </c>
      <c r="C2488" t="s">
        <v>17</v>
      </c>
      <c r="D2488" t="s">
        <v>32</v>
      </c>
      <c r="E2488" t="s">
        <v>19</v>
      </c>
      <c r="F2488">
        <v>58</v>
      </c>
      <c r="G2488" t="s">
        <v>103</v>
      </c>
      <c r="H2488" t="s">
        <v>21</v>
      </c>
      <c r="I2488" t="s">
        <v>134</v>
      </c>
      <c r="J2488" t="s">
        <v>35</v>
      </c>
      <c r="K2488">
        <v>4.4000000000000004</v>
      </c>
      <c r="L2488" t="s">
        <v>150</v>
      </c>
      <c r="M2488" t="s">
        <v>72</v>
      </c>
      <c r="N2488" t="s">
        <v>150</v>
      </c>
      <c r="O2488" t="s">
        <v>150</v>
      </c>
      <c r="P2488">
        <v>6</v>
      </c>
      <c r="Q2488" t="s">
        <v>37</v>
      </c>
      <c r="R2488" t="s">
        <v>27</v>
      </c>
      <c r="S2488" t="str">
        <f t="shared" si="38"/>
        <v>Senior</v>
      </c>
    </row>
    <row r="2489" spans="1:19" x14ac:dyDescent="0.3">
      <c r="A2489">
        <v>2488</v>
      </c>
      <c r="B2489">
        <v>57</v>
      </c>
      <c r="C2489" t="s">
        <v>17</v>
      </c>
      <c r="D2489" t="s">
        <v>135</v>
      </c>
      <c r="E2489" t="s">
        <v>40</v>
      </c>
      <c r="F2489">
        <v>21</v>
      </c>
      <c r="G2489" t="s">
        <v>54</v>
      </c>
      <c r="H2489" t="s">
        <v>21</v>
      </c>
      <c r="I2489" t="s">
        <v>81</v>
      </c>
      <c r="J2489" t="s">
        <v>35</v>
      </c>
      <c r="K2489">
        <v>3</v>
      </c>
      <c r="L2489" t="s">
        <v>150</v>
      </c>
      <c r="M2489" t="s">
        <v>43</v>
      </c>
      <c r="N2489" t="s">
        <v>150</v>
      </c>
      <c r="O2489" t="s">
        <v>150</v>
      </c>
      <c r="P2489">
        <v>16</v>
      </c>
      <c r="Q2489" t="s">
        <v>44</v>
      </c>
      <c r="R2489" t="s">
        <v>74</v>
      </c>
      <c r="S2489" t="str">
        <f t="shared" si="38"/>
        <v>Senior</v>
      </c>
    </row>
    <row r="2490" spans="1:19" x14ac:dyDescent="0.3">
      <c r="A2490">
        <v>2489</v>
      </c>
      <c r="B2490">
        <v>56</v>
      </c>
      <c r="C2490" t="s">
        <v>17</v>
      </c>
      <c r="D2490" t="s">
        <v>64</v>
      </c>
      <c r="E2490" t="s">
        <v>65</v>
      </c>
      <c r="F2490">
        <v>82</v>
      </c>
      <c r="G2490" t="s">
        <v>80</v>
      </c>
      <c r="H2490" t="s">
        <v>90</v>
      </c>
      <c r="I2490" t="s">
        <v>59</v>
      </c>
      <c r="J2490" t="s">
        <v>51</v>
      </c>
      <c r="K2490">
        <v>4.4000000000000004</v>
      </c>
      <c r="L2490" t="s">
        <v>150</v>
      </c>
      <c r="M2490" t="s">
        <v>25</v>
      </c>
      <c r="N2490" t="s">
        <v>150</v>
      </c>
      <c r="O2490" t="s">
        <v>150</v>
      </c>
      <c r="P2490">
        <v>30</v>
      </c>
      <c r="Q2490" t="s">
        <v>44</v>
      </c>
      <c r="R2490" t="s">
        <v>86</v>
      </c>
      <c r="S2490" t="str">
        <f t="shared" si="38"/>
        <v>Senior</v>
      </c>
    </row>
    <row r="2491" spans="1:19" x14ac:dyDescent="0.3">
      <c r="A2491">
        <v>2490</v>
      </c>
      <c r="B2491">
        <v>66</v>
      </c>
      <c r="C2491" t="s">
        <v>17</v>
      </c>
      <c r="D2491" t="s">
        <v>60</v>
      </c>
      <c r="E2491" t="s">
        <v>61</v>
      </c>
      <c r="F2491">
        <v>34</v>
      </c>
      <c r="G2491" t="s">
        <v>145</v>
      </c>
      <c r="H2491" t="s">
        <v>42</v>
      </c>
      <c r="I2491" t="s">
        <v>94</v>
      </c>
      <c r="J2491" t="s">
        <v>23</v>
      </c>
      <c r="K2491">
        <v>3.9</v>
      </c>
      <c r="L2491" t="s">
        <v>150</v>
      </c>
      <c r="M2491" t="s">
        <v>25</v>
      </c>
      <c r="N2491" t="s">
        <v>150</v>
      </c>
      <c r="O2491" t="s">
        <v>150</v>
      </c>
      <c r="P2491">
        <v>50</v>
      </c>
      <c r="Q2491" t="s">
        <v>26</v>
      </c>
      <c r="R2491" t="s">
        <v>56</v>
      </c>
      <c r="S2491" t="str">
        <f t="shared" si="38"/>
        <v>Senior</v>
      </c>
    </row>
    <row r="2492" spans="1:19" x14ac:dyDescent="0.3">
      <c r="A2492">
        <v>2491</v>
      </c>
      <c r="B2492">
        <v>52</v>
      </c>
      <c r="C2492" t="s">
        <v>17</v>
      </c>
      <c r="D2492" t="s">
        <v>18</v>
      </c>
      <c r="E2492" t="s">
        <v>19</v>
      </c>
      <c r="F2492">
        <v>78</v>
      </c>
      <c r="G2492" t="s">
        <v>54</v>
      </c>
      <c r="H2492" t="s">
        <v>42</v>
      </c>
      <c r="I2492" t="s">
        <v>22</v>
      </c>
      <c r="J2492" t="s">
        <v>35</v>
      </c>
      <c r="K2492">
        <v>4</v>
      </c>
      <c r="L2492" t="s">
        <v>150</v>
      </c>
      <c r="M2492" t="s">
        <v>36</v>
      </c>
      <c r="N2492" t="s">
        <v>150</v>
      </c>
      <c r="O2492" t="s">
        <v>150</v>
      </c>
      <c r="P2492">
        <v>5</v>
      </c>
      <c r="Q2492" t="s">
        <v>31</v>
      </c>
      <c r="R2492" t="s">
        <v>95</v>
      </c>
      <c r="S2492" t="str">
        <f t="shared" si="38"/>
        <v>Senior</v>
      </c>
    </row>
    <row r="2493" spans="1:19" x14ac:dyDescent="0.3">
      <c r="A2493">
        <v>2492</v>
      </c>
      <c r="B2493">
        <v>63</v>
      </c>
      <c r="C2493" t="s">
        <v>17</v>
      </c>
      <c r="D2493" t="s">
        <v>64</v>
      </c>
      <c r="E2493" t="s">
        <v>65</v>
      </c>
      <c r="F2493">
        <v>47</v>
      </c>
      <c r="G2493" t="s">
        <v>96</v>
      </c>
      <c r="H2493" t="s">
        <v>42</v>
      </c>
      <c r="I2493" t="s">
        <v>134</v>
      </c>
      <c r="J2493" t="s">
        <v>35</v>
      </c>
      <c r="K2493">
        <v>2.5</v>
      </c>
      <c r="L2493" t="s">
        <v>150</v>
      </c>
      <c r="M2493" t="s">
        <v>25</v>
      </c>
      <c r="N2493" t="s">
        <v>150</v>
      </c>
      <c r="O2493" t="s">
        <v>150</v>
      </c>
      <c r="P2493">
        <v>15</v>
      </c>
      <c r="Q2493" t="s">
        <v>73</v>
      </c>
      <c r="R2493" t="s">
        <v>86</v>
      </c>
      <c r="S2493" t="str">
        <f t="shared" si="38"/>
        <v>Senior</v>
      </c>
    </row>
    <row r="2494" spans="1:19" x14ac:dyDescent="0.3">
      <c r="A2494">
        <v>2493</v>
      </c>
      <c r="B2494">
        <v>50</v>
      </c>
      <c r="C2494" t="s">
        <v>17</v>
      </c>
      <c r="D2494" t="s">
        <v>87</v>
      </c>
      <c r="E2494" t="s">
        <v>65</v>
      </c>
      <c r="F2494">
        <v>96</v>
      </c>
      <c r="G2494" t="s">
        <v>145</v>
      </c>
      <c r="H2494" t="s">
        <v>34</v>
      </c>
      <c r="I2494" t="s">
        <v>63</v>
      </c>
      <c r="J2494" t="s">
        <v>51</v>
      </c>
      <c r="K2494">
        <v>4.0999999999999996</v>
      </c>
      <c r="L2494" t="s">
        <v>150</v>
      </c>
      <c r="M2494" t="s">
        <v>43</v>
      </c>
      <c r="N2494" t="s">
        <v>150</v>
      </c>
      <c r="O2494" t="s">
        <v>150</v>
      </c>
      <c r="P2494">
        <v>34</v>
      </c>
      <c r="Q2494" t="s">
        <v>73</v>
      </c>
      <c r="R2494" t="s">
        <v>74</v>
      </c>
      <c r="S2494" t="str">
        <f t="shared" si="38"/>
        <v>Adult</v>
      </c>
    </row>
    <row r="2495" spans="1:19" x14ac:dyDescent="0.3">
      <c r="A2495">
        <v>2494</v>
      </c>
      <c r="B2495">
        <v>21</v>
      </c>
      <c r="C2495" t="s">
        <v>17</v>
      </c>
      <c r="D2495" t="s">
        <v>123</v>
      </c>
      <c r="E2495" t="s">
        <v>19</v>
      </c>
      <c r="F2495">
        <v>23</v>
      </c>
      <c r="G2495" t="s">
        <v>29</v>
      </c>
      <c r="H2495" t="s">
        <v>34</v>
      </c>
      <c r="I2495" t="s">
        <v>116</v>
      </c>
      <c r="J2495" t="s">
        <v>55</v>
      </c>
      <c r="K2495">
        <v>4.8</v>
      </c>
      <c r="L2495" t="s">
        <v>150</v>
      </c>
      <c r="M2495" t="s">
        <v>68</v>
      </c>
      <c r="N2495" t="s">
        <v>150</v>
      </c>
      <c r="O2495" t="s">
        <v>150</v>
      </c>
      <c r="P2495">
        <v>6</v>
      </c>
      <c r="Q2495" t="s">
        <v>26</v>
      </c>
      <c r="R2495" t="s">
        <v>95</v>
      </c>
      <c r="S2495" t="str">
        <f t="shared" si="38"/>
        <v>Adult</v>
      </c>
    </row>
    <row r="2496" spans="1:19" x14ac:dyDescent="0.3">
      <c r="A2496">
        <v>2495</v>
      </c>
      <c r="B2496">
        <v>42</v>
      </c>
      <c r="C2496" t="s">
        <v>17</v>
      </c>
      <c r="D2496" t="s">
        <v>69</v>
      </c>
      <c r="E2496" t="s">
        <v>40</v>
      </c>
      <c r="F2496">
        <v>27</v>
      </c>
      <c r="G2496" t="s">
        <v>99</v>
      </c>
      <c r="H2496" t="s">
        <v>34</v>
      </c>
      <c r="I2496" t="s">
        <v>98</v>
      </c>
      <c r="J2496" t="s">
        <v>23</v>
      </c>
      <c r="K2496">
        <v>2.6</v>
      </c>
      <c r="L2496" t="s">
        <v>150</v>
      </c>
      <c r="M2496" t="s">
        <v>72</v>
      </c>
      <c r="N2496" t="s">
        <v>150</v>
      </c>
      <c r="O2496" t="s">
        <v>150</v>
      </c>
      <c r="P2496">
        <v>26</v>
      </c>
      <c r="Q2496" t="s">
        <v>84</v>
      </c>
      <c r="R2496" t="s">
        <v>47</v>
      </c>
      <c r="S2496" t="str">
        <f t="shared" si="38"/>
        <v>Adult</v>
      </c>
    </row>
    <row r="2497" spans="1:19" x14ac:dyDescent="0.3">
      <c r="A2497">
        <v>2496</v>
      </c>
      <c r="B2497">
        <v>40</v>
      </c>
      <c r="C2497" t="s">
        <v>17</v>
      </c>
      <c r="D2497" t="s">
        <v>130</v>
      </c>
      <c r="E2497" t="s">
        <v>65</v>
      </c>
      <c r="F2497">
        <v>37</v>
      </c>
      <c r="G2497" t="s">
        <v>143</v>
      </c>
      <c r="H2497" t="s">
        <v>90</v>
      </c>
      <c r="I2497" t="s">
        <v>119</v>
      </c>
      <c r="J2497" t="s">
        <v>35</v>
      </c>
      <c r="K2497">
        <v>3.1</v>
      </c>
      <c r="L2497" t="s">
        <v>150</v>
      </c>
      <c r="M2497" t="s">
        <v>36</v>
      </c>
      <c r="N2497" t="s">
        <v>150</v>
      </c>
      <c r="O2497" t="s">
        <v>150</v>
      </c>
      <c r="P2497">
        <v>34</v>
      </c>
      <c r="Q2497" t="s">
        <v>37</v>
      </c>
      <c r="R2497" t="s">
        <v>95</v>
      </c>
      <c r="S2497" t="str">
        <f t="shared" si="38"/>
        <v>Adult</v>
      </c>
    </row>
    <row r="2498" spans="1:19" x14ac:dyDescent="0.3">
      <c r="A2498">
        <v>2497</v>
      </c>
      <c r="B2498">
        <v>67</v>
      </c>
      <c r="C2498" t="s">
        <v>17</v>
      </c>
      <c r="D2498" t="s">
        <v>117</v>
      </c>
      <c r="E2498" t="s">
        <v>65</v>
      </c>
      <c r="F2498">
        <v>79</v>
      </c>
      <c r="G2498" t="s">
        <v>113</v>
      </c>
      <c r="H2498" t="s">
        <v>34</v>
      </c>
      <c r="I2498" t="s">
        <v>132</v>
      </c>
      <c r="J2498" t="s">
        <v>51</v>
      </c>
      <c r="K2498">
        <v>3.2</v>
      </c>
      <c r="L2498" t="s">
        <v>150</v>
      </c>
      <c r="M2498" t="s">
        <v>72</v>
      </c>
      <c r="N2498" t="s">
        <v>150</v>
      </c>
      <c r="O2498" t="s">
        <v>150</v>
      </c>
      <c r="P2498">
        <v>37</v>
      </c>
      <c r="Q2498" t="s">
        <v>37</v>
      </c>
      <c r="R2498" t="s">
        <v>38</v>
      </c>
      <c r="S2498" t="str">
        <f t="shared" si="38"/>
        <v>Senior</v>
      </c>
    </row>
    <row r="2499" spans="1:19" x14ac:dyDescent="0.3">
      <c r="A2499">
        <v>2498</v>
      </c>
      <c r="B2499">
        <v>35</v>
      </c>
      <c r="C2499" t="s">
        <v>17</v>
      </c>
      <c r="D2499" t="s">
        <v>130</v>
      </c>
      <c r="E2499" t="s">
        <v>65</v>
      </c>
      <c r="F2499">
        <v>40</v>
      </c>
      <c r="G2499" t="s">
        <v>110</v>
      </c>
      <c r="H2499" t="s">
        <v>42</v>
      </c>
      <c r="I2499" t="s">
        <v>81</v>
      </c>
      <c r="J2499" t="s">
        <v>51</v>
      </c>
      <c r="K2499">
        <v>4.2</v>
      </c>
      <c r="L2499" t="s">
        <v>150</v>
      </c>
      <c r="M2499" t="s">
        <v>52</v>
      </c>
      <c r="N2499" t="s">
        <v>150</v>
      </c>
      <c r="O2499" t="s">
        <v>150</v>
      </c>
      <c r="P2499">
        <v>28</v>
      </c>
      <c r="Q2499" t="s">
        <v>73</v>
      </c>
      <c r="R2499" t="s">
        <v>47</v>
      </c>
      <c r="S2499" t="str">
        <f t="shared" ref="S2499:S2562" si="39">IF(B2499&gt;50,"Senior",IF(B2499&gt;=20,"Adult","Teenager"))</f>
        <v>Adult</v>
      </c>
    </row>
    <row r="2500" spans="1:19" x14ac:dyDescent="0.3">
      <c r="A2500">
        <v>2499</v>
      </c>
      <c r="B2500">
        <v>18</v>
      </c>
      <c r="C2500" t="s">
        <v>17</v>
      </c>
      <c r="D2500" t="s">
        <v>60</v>
      </c>
      <c r="E2500" t="s">
        <v>61</v>
      </c>
      <c r="F2500">
        <v>39</v>
      </c>
      <c r="G2500" t="s">
        <v>33</v>
      </c>
      <c r="H2500" t="s">
        <v>34</v>
      </c>
      <c r="I2500" t="s">
        <v>94</v>
      </c>
      <c r="J2500" t="s">
        <v>55</v>
      </c>
      <c r="K2500">
        <v>2.6</v>
      </c>
      <c r="L2500" t="s">
        <v>150</v>
      </c>
      <c r="M2500" t="s">
        <v>43</v>
      </c>
      <c r="N2500" t="s">
        <v>150</v>
      </c>
      <c r="O2500" t="s">
        <v>150</v>
      </c>
      <c r="P2500">
        <v>38</v>
      </c>
      <c r="Q2500" t="s">
        <v>31</v>
      </c>
      <c r="R2500" t="s">
        <v>27</v>
      </c>
      <c r="S2500" t="str">
        <f t="shared" si="39"/>
        <v>Teenager</v>
      </c>
    </row>
    <row r="2501" spans="1:19" x14ac:dyDescent="0.3">
      <c r="A2501">
        <v>2500</v>
      </c>
      <c r="B2501">
        <v>52</v>
      </c>
      <c r="C2501" t="s">
        <v>17</v>
      </c>
      <c r="D2501" t="s">
        <v>102</v>
      </c>
      <c r="E2501" t="s">
        <v>19</v>
      </c>
      <c r="F2501">
        <v>73</v>
      </c>
      <c r="G2501" t="s">
        <v>58</v>
      </c>
      <c r="H2501" t="s">
        <v>21</v>
      </c>
      <c r="I2501" t="s">
        <v>67</v>
      </c>
      <c r="J2501" t="s">
        <v>51</v>
      </c>
      <c r="K2501">
        <v>3.1</v>
      </c>
      <c r="L2501" t="s">
        <v>150</v>
      </c>
      <c r="M2501" t="s">
        <v>43</v>
      </c>
      <c r="N2501" t="s">
        <v>150</v>
      </c>
      <c r="O2501" t="s">
        <v>150</v>
      </c>
      <c r="P2501">
        <v>2</v>
      </c>
      <c r="Q2501" t="s">
        <v>31</v>
      </c>
      <c r="R2501" t="s">
        <v>56</v>
      </c>
      <c r="S2501" t="str">
        <f t="shared" si="39"/>
        <v>Senior</v>
      </c>
    </row>
    <row r="2502" spans="1:19" x14ac:dyDescent="0.3">
      <c r="A2502">
        <v>2501</v>
      </c>
      <c r="B2502">
        <v>59</v>
      </c>
      <c r="C2502" t="s">
        <v>17</v>
      </c>
      <c r="D2502" t="s">
        <v>141</v>
      </c>
      <c r="E2502" t="s">
        <v>65</v>
      </c>
      <c r="F2502">
        <v>84</v>
      </c>
      <c r="G2502" t="s">
        <v>33</v>
      </c>
      <c r="H2502" t="s">
        <v>42</v>
      </c>
      <c r="I2502" t="s">
        <v>81</v>
      </c>
      <c r="J2502" t="s">
        <v>55</v>
      </c>
      <c r="K2502">
        <v>2.9</v>
      </c>
      <c r="L2502" t="s">
        <v>150</v>
      </c>
      <c r="M2502" t="s">
        <v>72</v>
      </c>
      <c r="N2502" t="s">
        <v>150</v>
      </c>
      <c r="O2502" t="s">
        <v>150</v>
      </c>
      <c r="P2502">
        <v>32</v>
      </c>
      <c r="Q2502" t="s">
        <v>31</v>
      </c>
      <c r="R2502" t="s">
        <v>74</v>
      </c>
      <c r="S2502" t="str">
        <f t="shared" si="39"/>
        <v>Senior</v>
      </c>
    </row>
    <row r="2503" spans="1:19" x14ac:dyDescent="0.3">
      <c r="A2503">
        <v>2502</v>
      </c>
      <c r="B2503">
        <v>49</v>
      </c>
      <c r="C2503" t="s">
        <v>17</v>
      </c>
      <c r="D2503" t="s">
        <v>57</v>
      </c>
      <c r="E2503" t="s">
        <v>19</v>
      </c>
      <c r="F2503">
        <v>94</v>
      </c>
      <c r="G2503" t="s">
        <v>62</v>
      </c>
      <c r="H2503" t="s">
        <v>42</v>
      </c>
      <c r="I2503" t="s">
        <v>81</v>
      </c>
      <c r="J2503" t="s">
        <v>55</v>
      </c>
      <c r="K2503">
        <v>4.5999999999999996</v>
      </c>
      <c r="L2503" t="s">
        <v>150</v>
      </c>
      <c r="M2503" t="s">
        <v>36</v>
      </c>
      <c r="N2503" t="s">
        <v>150</v>
      </c>
      <c r="O2503" t="s">
        <v>150</v>
      </c>
      <c r="P2503">
        <v>30</v>
      </c>
      <c r="Q2503" t="s">
        <v>26</v>
      </c>
      <c r="R2503" t="s">
        <v>74</v>
      </c>
      <c r="S2503" t="str">
        <f t="shared" si="39"/>
        <v>Adult</v>
      </c>
    </row>
    <row r="2504" spans="1:19" x14ac:dyDescent="0.3">
      <c r="A2504">
        <v>2503</v>
      </c>
      <c r="B2504">
        <v>46</v>
      </c>
      <c r="C2504" t="s">
        <v>17</v>
      </c>
      <c r="D2504" t="s">
        <v>85</v>
      </c>
      <c r="E2504" t="s">
        <v>19</v>
      </c>
      <c r="F2504">
        <v>47</v>
      </c>
      <c r="G2504" t="s">
        <v>133</v>
      </c>
      <c r="H2504" t="s">
        <v>21</v>
      </c>
      <c r="I2504" t="s">
        <v>67</v>
      </c>
      <c r="J2504" t="s">
        <v>35</v>
      </c>
      <c r="K2504">
        <v>4.0999999999999996</v>
      </c>
      <c r="L2504" t="s">
        <v>150</v>
      </c>
      <c r="M2504" t="s">
        <v>52</v>
      </c>
      <c r="N2504" t="s">
        <v>150</v>
      </c>
      <c r="O2504" t="s">
        <v>150</v>
      </c>
      <c r="P2504">
        <v>17</v>
      </c>
      <c r="Q2504" t="s">
        <v>44</v>
      </c>
      <c r="R2504" t="s">
        <v>95</v>
      </c>
      <c r="S2504" t="str">
        <f t="shared" si="39"/>
        <v>Adult</v>
      </c>
    </row>
    <row r="2505" spans="1:19" x14ac:dyDescent="0.3">
      <c r="A2505">
        <v>2504</v>
      </c>
      <c r="B2505">
        <v>69</v>
      </c>
      <c r="C2505" t="s">
        <v>17</v>
      </c>
      <c r="D2505" t="s">
        <v>135</v>
      </c>
      <c r="E2505" t="s">
        <v>40</v>
      </c>
      <c r="F2505">
        <v>77</v>
      </c>
      <c r="G2505" t="s">
        <v>121</v>
      </c>
      <c r="H2505" t="s">
        <v>42</v>
      </c>
      <c r="I2505" t="s">
        <v>81</v>
      </c>
      <c r="J2505" t="s">
        <v>51</v>
      </c>
      <c r="K2505">
        <v>2.5</v>
      </c>
      <c r="L2505" t="s">
        <v>150</v>
      </c>
      <c r="M2505" t="s">
        <v>72</v>
      </c>
      <c r="N2505" t="s">
        <v>150</v>
      </c>
      <c r="O2505" t="s">
        <v>150</v>
      </c>
      <c r="P2505">
        <v>5</v>
      </c>
      <c r="Q2505" t="s">
        <v>84</v>
      </c>
      <c r="R2505" t="s">
        <v>74</v>
      </c>
      <c r="S2505" t="str">
        <f t="shared" si="39"/>
        <v>Senior</v>
      </c>
    </row>
    <row r="2506" spans="1:19" x14ac:dyDescent="0.3">
      <c r="A2506">
        <v>2505</v>
      </c>
      <c r="B2506">
        <v>56</v>
      </c>
      <c r="C2506" t="s">
        <v>17</v>
      </c>
      <c r="D2506" t="s">
        <v>57</v>
      </c>
      <c r="E2506" t="s">
        <v>19</v>
      </c>
      <c r="F2506">
        <v>94</v>
      </c>
      <c r="G2506" t="s">
        <v>41</v>
      </c>
      <c r="H2506" t="s">
        <v>42</v>
      </c>
      <c r="I2506" t="s">
        <v>46</v>
      </c>
      <c r="J2506" t="s">
        <v>23</v>
      </c>
      <c r="K2506">
        <v>4</v>
      </c>
      <c r="L2506" t="s">
        <v>150</v>
      </c>
      <c r="M2506" t="s">
        <v>72</v>
      </c>
      <c r="N2506" t="s">
        <v>150</v>
      </c>
      <c r="O2506" t="s">
        <v>150</v>
      </c>
      <c r="P2506">
        <v>31</v>
      </c>
      <c r="Q2506" t="s">
        <v>31</v>
      </c>
      <c r="R2506" t="s">
        <v>74</v>
      </c>
      <c r="S2506" t="str">
        <f t="shared" si="39"/>
        <v>Senior</v>
      </c>
    </row>
    <row r="2507" spans="1:19" x14ac:dyDescent="0.3">
      <c r="A2507">
        <v>2506</v>
      </c>
      <c r="B2507">
        <v>27</v>
      </c>
      <c r="C2507" t="s">
        <v>17</v>
      </c>
      <c r="D2507" t="s">
        <v>64</v>
      </c>
      <c r="E2507" t="s">
        <v>65</v>
      </c>
      <c r="F2507">
        <v>75</v>
      </c>
      <c r="G2507" t="s">
        <v>113</v>
      </c>
      <c r="H2507" t="s">
        <v>42</v>
      </c>
      <c r="I2507" t="s">
        <v>107</v>
      </c>
      <c r="J2507" t="s">
        <v>51</v>
      </c>
      <c r="K2507">
        <v>3.5</v>
      </c>
      <c r="L2507" t="s">
        <v>150</v>
      </c>
      <c r="M2507" t="s">
        <v>25</v>
      </c>
      <c r="N2507" t="s">
        <v>150</v>
      </c>
      <c r="O2507" t="s">
        <v>150</v>
      </c>
      <c r="P2507">
        <v>43</v>
      </c>
      <c r="Q2507" t="s">
        <v>44</v>
      </c>
      <c r="R2507" t="s">
        <v>56</v>
      </c>
      <c r="S2507" t="str">
        <f t="shared" si="39"/>
        <v>Adult</v>
      </c>
    </row>
    <row r="2508" spans="1:19" x14ac:dyDescent="0.3">
      <c r="A2508">
        <v>2507</v>
      </c>
      <c r="B2508">
        <v>57</v>
      </c>
      <c r="C2508" t="s">
        <v>17</v>
      </c>
      <c r="D2508" t="s">
        <v>79</v>
      </c>
      <c r="E2508" t="s">
        <v>19</v>
      </c>
      <c r="F2508">
        <v>82</v>
      </c>
      <c r="G2508" t="s">
        <v>82</v>
      </c>
      <c r="H2508" t="s">
        <v>90</v>
      </c>
      <c r="I2508" t="s">
        <v>119</v>
      </c>
      <c r="J2508" t="s">
        <v>35</v>
      </c>
      <c r="K2508">
        <v>4.4000000000000004</v>
      </c>
      <c r="L2508" t="s">
        <v>150</v>
      </c>
      <c r="M2508" t="s">
        <v>36</v>
      </c>
      <c r="N2508" t="s">
        <v>150</v>
      </c>
      <c r="O2508" t="s">
        <v>150</v>
      </c>
      <c r="P2508">
        <v>19</v>
      </c>
      <c r="Q2508" t="s">
        <v>26</v>
      </c>
      <c r="R2508" t="s">
        <v>47</v>
      </c>
      <c r="S2508" t="str">
        <f t="shared" si="39"/>
        <v>Senior</v>
      </c>
    </row>
    <row r="2509" spans="1:19" x14ac:dyDescent="0.3">
      <c r="A2509">
        <v>2508</v>
      </c>
      <c r="B2509">
        <v>58</v>
      </c>
      <c r="C2509" t="s">
        <v>17</v>
      </c>
      <c r="D2509" t="s">
        <v>69</v>
      </c>
      <c r="E2509" t="s">
        <v>40</v>
      </c>
      <c r="F2509">
        <v>36</v>
      </c>
      <c r="G2509" t="s">
        <v>58</v>
      </c>
      <c r="H2509" t="s">
        <v>42</v>
      </c>
      <c r="I2509" t="s">
        <v>107</v>
      </c>
      <c r="J2509" t="s">
        <v>55</v>
      </c>
      <c r="K2509">
        <v>2.9</v>
      </c>
      <c r="L2509" t="s">
        <v>150</v>
      </c>
      <c r="M2509" t="s">
        <v>72</v>
      </c>
      <c r="N2509" t="s">
        <v>150</v>
      </c>
      <c r="O2509" t="s">
        <v>150</v>
      </c>
      <c r="P2509">
        <v>32</v>
      </c>
      <c r="Q2509" t="s">
        <v>37</v>
      </c>
      <c r="R2509" t="s">
        <v>95</v>
      </c>
      <c r="S2509" t="str">
        <f t="shared" si="39"/>
        <v>Senior</v>
      </c>
    </row>
    <row r="2510" spans="1:19" x14ac:dyDescent="0.3">
      <c r="A2510">
        <v>2509</v>
      </c>
      <c r="B2510">
        <v>23</v>
      </c>
      <c r="C2510" t="s">
        <v>17</v>
      </c>
      <c r="D2510" t="s">
        <v>48</v>
      </c>
      <c r="E2510" t="s">
        <v>40</v>
      </c>
      <c r="F2510">
        <v>90</v>
      </c>
      <c r="G2510" t="s">
        <v>97</v>
      </c>
      <c r="H2510" t="s">
        <v>90</v>
      </c>
      <c r="I2510" t="s">
        <v>124</v>
      </c>
      <c r="J2510" t="s">
        <v>35</v>
      </c>
      <c r="K2510">
        <v>3.1</v>
      </c>
      <c r="L2510" t="s">
        <v>150</v>
      </c>
      <c r="M2510" t="s">
        <v>68</v>
      </c>
      <c r="N2510" t="s">
        <v>150</v>
      </c>
      <c r="O2510" t="s">
        <v>150</v>
      </c>
      <c r="P2510">
        <v>5</v>
      </c>
      <c r="Q2510" t="s">
        <v>84</v>
      </c>
      <c r="R2510" t="s">
        <v>74</v>
      </c>
      <c r="S2510" t="str">
        <f t="shared" si="39"/>
        <v>Adult</v>
      </c>
    </row>
    <row r="2511" spans="1:19" x14ac:dyDescent="0.3">
      <c r="A2511">
        <v>2510</v>
      </c>
      <c r="B2511">
        <v>19</v>
      </c>
      <c r="C2511" t="s">
        <v>17</v>
      </c>
      <c r="D2511" t="s">
        <v>123</v>
      </c>
      <c r="E2511" t="s">
        <v>19</v>
      </c>
      <c r="F2511">
        <v>48</v>
      </c>
      <c r="G2511" t="s">
        <v>147</v>
      </c>
      <c r="H2511" t="s">
        <v>42</v>
      </c>
      <c r="I2511" t="s">
        <v>92</v>
      </c>
      <c r="J2511" t="s">
        <v>35</v>
      </c>
      <c r="K2511">
        <v>4.4000000000000004</v>
      </c>
      <c r="L2511" t="s">
        <v>150</v>
      </c>
      <c r="M2511" t="s">
        <v>36</v>
      </c>
      <c r="N2511" t="s">
        <v>150</v>
      </c>
      <c r="O2511" t="s">
        <v>150</v>
      </c>
      <c r="P2511">
        <v>9</v>
      </c>
      <c r="Q2511" t="s">
        <v>73</v>
      </c>
      <c r="R2511" t="s">
        <v>56</v>
      </c>
      <c r="S2511" t="str">
        <f t="shared" si="39"/>
        <v>Teenager</v>
      </c>
    </row>
    <row r="2512" spans="1:19" x14ac:dyDescent="0.3">
      <c r="A2512">
        <v>2511</v>
      </c>
      <c r="B2512">
        <v>40</v>
      </c>
      <c r="C2512" t="s">
        <v>17</v>
      </c>
      <c r="D2512" t="s">
        <v>100</v>
      </c>
      <c r="E2512" t="s">
        <v>61</v>
      </c>
      <c r="F2512">
        <v>42</v>
      </c>
      <c r="G2512" t="s">
        <v>145</v>
      </c>
      <c r="H2512" t="s">
        <v>21</v>
      </c>
      <c r="I2512" t="s">
        <v>71</v>
      </c>
      <c r="J2512" t="s">
        <v>23</v>
      </c>
      <c r="K2512">
        <v>4.4000000000000004</v>
      </c>
      <c r="L2512" t="s">
        <v>150</v>
      </c>
      <c r="M2512" t="s">
        <v>52</v>
      </c>
      <c r="N2512" t="s">
        <v>150</v>
      </c>
      <c r="O2512" t="s">
        <v>150</v>
      </c>
      <c r="P2512">
        <v>48</v>
      </c>
      <c r="Q2512" t="s">
        <v>37</v>
      </c>
      <c r="R2512" t="s">
        <v>38</v>
      </c>
      <c r="S2512" t="str">
        <f t="shared" si="39"/>
        <v>Adult</v>
      </c>
    </row>
    <row r="2513" spans="1:19" x14ac:dyDescent="0.3">
      <c r="A2513">
        <v>2512</v>
      </c>
      <c r="B2513">
        <v>54</v>
      </c>
      <c r="C2513" t="s">
        <v>17</v>
      </c>
      <c r="D2513" t="s">
        <v>130</v>
      </c>
      <c r="E2513" t="s">
        <v>65</v>
      </c>
      <c r="F2513">
        <v>33</v>
      </c>
      <c r="G2513" t="s">
        <v>133</v>
      </c>
      <c r="H2513" t="s">
        <v>42</v>
      </c>
      <c r="I2513" t="s">
        <v>107</v>
      </c>
      <c r="J2513" t="s">
        <v>51</v>
      </c>
      <c r="K2513">
        <v>2.7</v>
      </c>
      <c r="L2513" t="s">
        <v>150</v>
      </c>
      <c r="M2513" t="s">
        <v>72</v>
      </c>
      <c r="N2513" t="s">
        <v>150</v>
      </c>
      <c r="O2513" t="s">
        <v>150</v>
      </c>
      <c r="P2513">
        <v>1</v>
      </c>
      <c r="Q2513" t="s">
        <v>44</v>
      </c>
      <c r="R2513" t="s">
        <v>56</v>
      </c>
      <c r="S2513" t="str">
        <f t="shared" si="39"/>
        <v>Senior</v>
      </c>
    </row>
    <row r="2514" spans="1:19" x14ac:dyDescent="0.3">
      <c r="A2514">
        <v>2513</v>
      </c>
      <c r="B2514">
        <v>50</v>
      </c>
      <c r="C2514" t="s">
        <v>17</v>
      </c>
      <c r="D2514" t="s">
        <v>123</v>
      </c>
      <c r="E2514" t="s">
        <v>19</v>
      </c>
      <c r="F2514">
        <v>63</v>
      </c>
      <c r="G2514" t="s">
        <v>112</v>
      </c>
      <c r="H2514" t="s">
        <v>42</v>
      </c>
      <c r="I2514" t="s">
        <v>94</v>
      </c>
      <c r="J2514" t="s">
        <v>51</v>
      </c>
      <c r="K2514">
        <v>4.9000000000000004</v>
      </c>
      <c r="L2514" t="s">
        <v>150</v>
      </c>
      <c r="M2514" t="s">
        <v>36</v>
      </c>
      <c r="N2514" t="s">
        <v>150</v>
      </c>
      <c r="O2514" t="s">
        <v>150</v>
      </c>
      <c r="P2514">
        <v>20</v>
      </c>
      <c r="Q2514" t="s">
        <v>37</v>
      </c>
      <c r="R2514" t="s">
        <v>86</v>
      </c>
      <c r="S2514" t="str">
        <f t="shared" si="39"/>
        <v>Adult</v>
      </c>
    </row>
    <row r="2515" spans="1:19" x14ac:dyDescent="0.3">
      <c r="A2515">
        <v>2514</v>
      </c>
      <c r="B2515">
        <v>69</v>
      </c>
      <c r="C2515" t="s">
        <v>17</v>
      </c>
      <c r="D2515" t="s">
        <v>64</v>
      </c>
      <c r="E2515" t="s">
        <v>65</v>
      </c>
      <c r="F2515">
        <v>53</v>
      </c>
      <c r="G2515" t="s">
        <v>147</v>
      </c>
      <c r="H2515" t="s">
        <v>21</v>
      </c>
      <c r="I2515" t="s">
        <v>83</v>
      </c>
      <c r="J2515" t="s">
        <v>23</v>
      </c>
      <c r="K2515">
        <v>3.5</v>
      </c>
      <c r="L2515" t="s">
        <v>150</v>
      </c>
      <c r="M2515" t="s">
        <v>68</v>
      </c>
      <c r="N2515" t="s">
        <v>150</v>
      </c>
      <c r="O2515" t="s">
        <v>150</v>
      </c>
      <c r="P2515">
        <v>42</v>
      </c>
      <c r="Q2515" t="s">
        <v>31</v>
      </c>
      <c r="R2515" t="s">
        <v>47</v>
      </c>
      <c r="S2515" t="str">
        <f t="shared" si="39"/>
        <v>Senior</v>
      </c>
    </row>
    <row r="2516" spans="1:19" x14ac:dyDescent="0.3">
      <c r="A2516">
        <v>2515</v>
      </c>
      <c r="B2516">
        <v>42</v>
      </c>
      <c r="C2516" t="s">
        <v>17</v>
      </c>
      <c r="D2516" t="s">
        <v>122</v>
      </c>
      <c r="E2516" t="s">
        <v>65</v>
      </c>
      <c r="F2516">
        <v>37</v>
      </c>
      <c r="G2516" t="s">
        <v>118</v>
      </c>
      <c r="H2516" t="s">
        <v>21</v>
      </c>
      <c r="I2516" t="s">
        <v>83</v>
      </c>
      <c r="J2516" t="s">
        <v>35</v>
      </c>
      <c r="K2516">
        <v>4.8</v>
      </c>
      <c r="L2516" t="s">
        <v>150</v>
      </c>
      <c r="M2516" t="s">
        <v>36</v>
      </c>
      <c r="N2516" t="s">
        <v>150</v>
      </c>
      <c r="O2516" t="s">
        <v>150</v>
      </c>
      <c r="P2516">
        <v>45</v>
      </c>
      <c r="Q2516" t="s">
        <v>44</v>
      </c>
      <c r="R2516" t="s">
        <v>74</v>
      </c>
      <c r="S2516" t="str">
        <f t="shared" si="39"/>
        <v>Adult</v>
      </c>
    </row>
    <row r="2517" spans="1:19" x14ac:dyDescent="0.3">
      <c r="A2517">
        <v>2516</v>
      </c>
      <c r="B2517">
        <v>37</v>
      </c>
      <c r="C2517" t="s">
        <v>17</v>
      </c>
      <c r="D2517" t="s">
        <v>18</v>
      </c>
      <c r="E2517" t="s">
        <v>19</v>
      </c>
      <c r="F2517">
        <v>92</v>
      </c>
      <c r="G2517" t="s">
        <v>109</v>
      </c>
      <c r="H2517" t="s">
        <v>42</v>
      </c>
      <c r="I2517" t="s">
        <v>134</v>
      </c>
      <c r="J2517" t="s">
        <v>51</v>
      </c>
      <c r="K2517">
        <v>4.2</v>
      </c>
      <c r="L2517" t="s">
        <v>150</v>
      </c>
      <c r="M2517" t="s">
        <v>68</v>
      </c>
      <c r="N2517" t="s">
        <v>150</v>
      </c>
      <c r="O2517" t="s">
        <v>150</v>
      </c>
      <c r="P2517">
        <v>41</v>
      </c>
      <c r="Q2517" t="s">
        <v>31</v>
      </c>
      <c r="R2517" t="s">
        <v>86</v>
      </c>
      <c r="S2517" t="str">
        <f t="shared" si="39"/>
        <v>Adult</v>
      </c>
    </row>
    <row r="2518" spans="1:19" x14ac:dyDescent="0.3">
      <c r="A2518">
        <v>2517</v>
      </c>
      <c r="B2518">
        <v>46</v>
      </c>
      <c r="C2518" t="s">
        <v>17</v>
      </c>
      <c r="D2518" t="s">
        <v>57</v>
      </c>
      <c r="E2518" t="s">
        <v>19</v>
      </c>
      <c r="F2518">
        <v>73</v>
      </c>
      <c r="G2518" t="s">
        <v>138</v>
      </c>
      <c r="H2518" t="s">
        <v>90</v>
      </c>
      <c r="I2518" t="s">
        <v>108</v>
      </c>
      <c r="J2518" t="s">
        <v>35</v>
      </c>
      <c r="K2518">
        <v>4.5999999999999996</v>
      </c>
      <c r="L2518" t="s">
        <v>150</v>
      </c>
      <c r="M2518" t="s">
        <v>52</v>
      </c>
      <c r="N2518" t="s">
        <v>150</v>
      </c>
      <c r="O2518" t="s">
        <v>150</v>
      </c>
      <c r="P2518">
        <v>36</v>
      </c>
      <c r="Q2518" t="s">
        <v>84</v>
      </c>
      <c r="R2518" t="s">
        <v>56</v>
      </c>
      <c r="S2518" t="str">
        <f t="shared" si="39"/>
        <v>Adult</v>
      </c>
    </row>
    <row r="2519" spans="1:19" x14ac:dyDescent="0.3">
      <c r="A2519">
        <v>2518</v>
      </c>
      <c r="B2519">
        <v>64</v>
      </c>
      <c r="C2519" t="s">
        <v>17</v>
      </c>
      <c r="D2519" t="s">
        <v>53</v>
      </c>
      <c r="E2519" t="s">
        <v>19</v>
      </c>
      <c r="F2519">
        <v>38</v>
      </c>
      <c r="G2519" t="s">
        <v>49</v>
      </c>
      <c r="H2519" t="s">
        <v>21</v>
      </c>
      <c r="I2519" t="s">
        <v>119</v>
      </c>
      <c r="J2519" t="s">
        <v>35</v>
      </c>
      <c r="K2519">
        <v>2.9</v>
      </c>
      <c r="L2519" t="s">
        <v>150</v>
      </c>
      <c r="M2519" t="s">
        <v>52</v>
      </c>
      <c r="N2519" t="s">
        <v>150</v>
      </c>
      <c r="O2519" t="s">
        <v>150</v>
      </c>
      <c r="P2519">
        <v>10</v>
      </c>
      <c r="Q2519" t="s">
        <v>26</v>
      </c>
      <c r="R2519" t="s">
        <v>47</v>
      </c>
      <c r="S2519" t="str">
        <f t="shared" si="39"/>
        <v>Senior</v>
      </c>
    </row>
    <row r="2520" spans="1:19" x14ac:dyDescent="0.3">
      <c r="A2520">
        <v>2519</v>
      </c>
      <c r="B2520">
        <v>20</v>
      </c>
      <c r="C2520" t="s">
        <v>17</v>
      </c>
      <c r="D2520" t="s">
        <v>135</v>
      </c>
      <c r="E2520" t="s">
        <v>40</v>
      </c>
      <c r="F2520">
        <v>51</v>
      </c>
      <c r="G2520" t="s">
        <v>29</v>
      </c>
      <c r="H2520" t="s">
        <v>90</v>
      </c>
      <c r="I2520" t="s">
        <v>142</v>
      </c>
      <c r="J2520" t="s">
        <v>55</v>
      </c>
      <c r="K2520">
        <v>4</v>
      </c>
      <c r="L2520" t="s">
        <v>150</v>
      </c>
      <c r="M2520" t="s">
        <v>72</v>
      </c>
      <c r="N2520" t="s">
        <v>150</v>
      </c>
      <c r="O2520" t="s">
        <v>150</v>
      </c>
      <c r="P2520">
        <v>31</v>
      </c>
      <c r="Q2520" t="s">
        <v>26</v>
      </c>
      <c r="R2520" t="s">
        <v>47</v>
      </c>
      <c r="S2520" t="str">
        <f t="shared" si="39"/>
        <v>Adult</v>
      </c>
    </row>
    <row r="2521" spans="1:19" x14ac:dyDescent="0.3">
      <c r="A2521">
        <v>2520</v>
      </c>
      <c r="B2521">
        <v>40</v>
      </c>
      <c r="C2521" t="s">
        <v>17</v>
      </c>
      <c r="D2521" t="s">
        <v>100</v>
      </c>
      <c r="E2521" t="s">
        <v>61</v>
      </c>
      <c r="F2521">
        <v>90</v>
      </c>
      <c r="G2521" t="s">
        <v>149</v>
      </c>
      <c r="H2521" t="s">
        <v>21</v>
      </c>
      <c r="I2521" t="s">
        <v>134</v>
      </c>
      <c r="J2521" t="s">
        <v>35</v>
      </c>
      <c r="K2521">
        <v>4.9000000000000004</v>
      </c>
      <c r="L2521" t="s">
        <v>150</v>
      </c>
      <c r="M2521" t="s">
        <v>52</v>
      </c>
      <c r="N2521" t="s">
        <v>150</v>
      </c>
      <c r="O2521" t="s">
        <v>150</v>
      </c>
      <c r="P2521">
        <v>21</v>
      </c>
      <c r="Q2521" t="s">
        <v>37</v>
      </c>
      <c r="R2521" t="s">
        <v>56</v>
      </c>
      <c r="S2521" t="str">
        <f t="shared" si="39"/>
        <v>Adult</v>
      </c>
    </row>
    <row r="2522" spans="1:19" x14ac:dyDescent="0.3">
      <c r="A2522">
        <v>2521</v>
      </c>
      <c r="B2522">
        <v>64</v>
      </c>
      <c r="C2522" t="s">
        <v>17</v>
      </c>
      <c r="D2522" t="s">
        <v>100</v>
      </c>
      <c r="E2522" t="s">
        <v>61</v>
      </c>
      <c r="F2522">
        <v>56</v>
      </c>
      <c r="G2522" t="s">
        <v>113</v>
      </c>
      <c r="H2522" t="s">
        <v>21</v>
      </c>
      <c r="I2522" t="s">
        <v>134</v>
      </c>
      <c r="J2522" t="s">
        <v>51</v>
      </c>
      <c r="K2522">
        <v>3.1</v>
      </c>
      <c r="L2522" t="s">
        <v>150</v>
      </c>
      <c r="M2522" t="s">
        <v>43</v>
      </c>
      <c r="N2522" t="s">
        <v>150</v>
      </c>
      <c r="O2522" t="s">
        <v>150</v>
      </c>
      <c r="P2522">
        <v>16</v>
      </c>
      <c r="Q2522" t="s">
        <v>31</v>
      </c>
      <c r="R2522" t="s">
        <v>95</v>
      </c>
      <c r="S2522" t="str">
        <f t="shared" si="39"/>
        <v>Senior</v>
      </c>
    </row>
    <row r="2523" spans="1:19" x14ac:dyDescent="0.3">
      <c r="A2523">
        <v>2522</v>
      </c>
      <c r="B2523">
        <v>29</v>
      </c>
      <c r="C2523" t="s">
        <v>17</v>
      </c>
      <c r="D2523" t="s">
        <v>64</v>
      </c>
      <c r="E2523" t="s">
        <v>65</v>
      </c>
      <c r="F2523">
        <v>33</v>
      </c>
      <c r="G2523" t="s">
        <v>146</v>
      </c>
      <c r="H2523" t="s">
        <v>42</v>
      </c>
      <c r="I2523" t="s">
        <v>134</v>
      </c>
      <c r="J2523" t="s">
        <v>55</v>
      </c>
      <c r="K2523">
        <v>4.4000000000000004</v>
      </c>
      <c r="L2523" t="s">
        <v>150</v>
      </c>
      <c r="M2523" t="s">
        <v>52</v>
      </c>
      <c r="N2523" t="s">
        <v>150</v>
      </c>
      <c r="O2523" t="s">
        <v>150</v>
      </c>
      <c r="P2523">
        <v>18</v>
      </c>
      <c r="Q2523" t="s">
        <v>44</v>
      </c>
      <c r="R2523" t="s">
        <v>95</v>
      </c>
      <c r="S2523" t="str">
        <f t="shared" si="39"/>
        <v>Adult</v>
      </c>
    </row>
    <row r="2524" spans="1:19" x14ac:dyDescent="0.3">
      <c r="A2524">
        <v>2523</v>
      </c>
      <c r="B2524">
        <v>20</v>
      </c>
      <c r="C2524" t="s">
        <v>17</v>
      </c>
      <c r="D2524" t="s">
        <v>131</v>
      </c>
      <c r="E2524" t="s">
        <v>65</v>
      </c>
      <c r="F2524">
        <v>53</v>
      </c>
      <c r="G2524" t="s">
        <v>33</v>
      </c>
      <c r="H2524" t="s">
        <v>34</v>
      </c>
      <c r="I2524" t="s">
        <v>76</v>
      </c>
      <c r="J2524" t="s">
        <v>23</v>
      </c>
      <c r="K2524">
        <v>2.5</v>
      </c>
      <c r="L2524" t="s">
        <v>150</v>
      </c>
      <c r="M2524" t="s">
        <v>68</v>
      </c>
      <c r="N2524" t="s">
        <v>150</v>
      </c>
      <c r="O2524" t="s">
        <v>150</v>
      </c>
      <c r="P2524">
        <v>20</v>
      </c>
      <c r="Q2524" t="s">
        <v>84</v>
      </c>
      <c r="R2524" t="s">
        <v>38</v>
      </c>
      <c r="S2524" t="str">
        <f t="shared" si="39"/>
        <v>Adult</v>
      </c>
    </row>
    <row r="2525" spans="1:19" x14ac:dyDescent="0.3">
      <c r="A2525">
        <v>2524</v>
      </c>
      <c r="B2525">
        <v>43</v>
      </c>
      <c r="C2525" t="s">
        <v>17</v>
      </c>
      <c r="D2525" t="s">
        <v>64</v>
      </c>
      <c r="E2525" t="s">
        <v>65</v>
      </c>
      <c r="F2525">
        <v>24</v>
      </c>
      <c r="G2525" t="s">
        <v>125</v>
      </c>
      <c r="H2525" t="s">
        <v>34</v>
      </c>
      <c r="I2525" t="s">
        <v>107</v>
      </c>
      <c r="J2525" t="s">
        <v>35</v>
      </c>
      <c r="K2525">
        <v>3.4</v>
      </c>
      <c r="L2525" t="s">
        <v>150</v>
      </c>
      <c r="M2525" t="s">
        <v>25</v>
      </c>
      <c r="N2525" t="s">
        <v>150</v>
      </c>
      <c r="O2525" t="s">
        <v>150</v>
      </c>
      <c r="P2525">
        <v>21</v>
      </c>
      <c r="Q2525" t="s">
        <v>73</v>
      </c>
      <c r="R2525" t="s">
        <v>47</v>
      </c>
      <c r="S2525" t="str">
        <f t="shared" si="39"/>
        <v>Adult</v>
      </c>
    </row>
    <row r="2526" spans="1:19" x14ac:dyDescent="0.3">
      <c r="A2526">
        <v>2525</v>
      </c>
      <c r="B2526">
        <v>60</v>
      </c>
      <c r="C2526" t="s">
        <v>17</v>
      </c>
      <c r="D2526" t="s">
        <v>60</v>
      </c>
      <c r="E2526" t="s">
        <v>61</v>
      </c>
      <c r="F2526">
        <v>59</v>
      </c>
      <c r="G2526" t="s">
        <v>109</v>
      </c>
      <c r="H2526" t="s">
        <v>42</v>
      </c>
      <c r="I2526" t="s">
        <v>71</v>
      </c>
      <c r="J2526" t="s">
        <v>35</v>
      </c>
      <c r="K2526">
        <v>3.7</v>
      </c>
      <c r="L2526" t="s">
        <v>150</v>
      </c>
      <c r="M2526" t="s">
        <v>25</v>
      </c>
      <c r="N2526" t="s">
        <v>150</v>
      </c>
      <c r="O2526" t="s">
        <v>150</v>
      </c>
      <c r="P2526">
        <v>23</v>
      </c>
      <c r="Q2526" t="s">
        <v>37</v>
      </c>
      <c r="R2526" t="s">
        <v>56</v>
      </c>
      <c r="S2526" t="str">
        <f t="shared" si="39"/>
        <v>Senior</v>
      </c>
    </row>
    <row r="2527" spans="1:19" x14ac:dyDescent="0.3">
      <c r="A2527">
        <v>2526</v>
      </c>
      <c r="B2527">
        <v>39</v>
      </c>
      <c r="C2527" t="s">
        <v>17</v>
      </c>
      <c r="D2527" t="s">
        <v>28</v>
      </c>
      <c r="E2527" t="s">
        <v>19</v>
      </c>
      <c r="F2527">
        <v>72</v>
      </c>
      <c r="G2527" t="s">
        <v>20</v>
      </c>
      <c r="H2527" t="s">
        <v>42</v>
      </c>
      <c r="I2527" t="s">
        <v>71</v>
      </c>
      <c r="J2527" t="s">
        <v>23</v>
      </c>
      <c r="K2527">
        <v>4.2</v>
      </c>
      <c r="L2527" t="s">
        <v>150</v>
      </c>
      <c r="M2527" t="s">
        <v>52</v>
      </c>
      <c r="N2527" t="s">
        <v>150</v>
      </c>
      <c r="O2527" t="s">
        <v>150</v>
      </c>
      <c r="P2527">
        <v>20</v>
      </c>
      <c r="Q2527" t="s">
        <v>44</v>
      </c>
      <c r="R2527" t="s">
        <v>38</v>
      </c>
      <c r="S2527" t="str">
        <f t="shared" si="39"/>
        <v>Adult</v>
      </c>
    </row>
    <row r="2528" spans="1:19" x14ac:dyDescent="0.3">
      <c r="A2528">
        <v>2527</v>
      </c>
      <c r="B2528">
        <v>47</v>
      </c>
      <c r="C2528" t="s">
        <v>17</v>
      </c>
      <c r="D2528" t="s">
        <v>57</v>
      </c>
      <c r="E2528" t="s">
        <v>19</v>
      </c>
      <c r="F2528">
        <v>28</v>
      </c>
      <c r="G2528" t="s">
        <v>41</v>
      </c>
      <c r="H2528" t="s">
        <v>34</v>
      </c>
      <c r="I2528" t="s">
        <v>98</v>
      </c>
      <c r="J2528" t="s">
        <v>35</v>
      </c>
      <c r="K2528">
        <v>3.4</v>
      </c>
      <c r="L2528" t="s">
        <v>150</v>
      </c>
      <c r="M2528" t="s">
        <v>25</v>
      </c>
      <c r="N2528" t="s">
        <v>150</v>
      </c>
      <c r="O2528" t="s">
        <v>150</v>
      </c>
      <c r="P2528">
        <v>30</v>
      </c>
      <c r="Q2528" t="s">
        <v>44</v>
      </c>
      <c r="R2528" t="s">
        <v>74</v>
      </c>
      <c r="S2528" t="str">
        <f t="shared" si="39"/>
        <v>Adult</v>
      </c>
    </row>
    <row r="2529" spans="1:19" x14ac:dyDescent="0.3">
      <c r="A2529">
        <v>2528</v>
      </c>
      <c r="B2529">
        <v>19</v>
      </c>
      <c r="C2529" t="s">
        <v>17</v>
      </c>
      <c r="D2529" t="s">
        <v>93</v>
      </c>
      <c r="E2529" t="s">
        <v>19</v>
      </c>
      <c r="F2529">
        <v>36</v>
      </c>
      <c r="G2529" t="s">
        <v>113</v>
      </c>
      <c r="H2529" t="s">
        <v>42</v>
      </c>
      <c r="I2529" t="s">
        <v>78</v>
      </c>
      <c r="J2529" t="s">
        <v>55</v>
      </c>
      <c r="K2529">
        <v>3.6</v>
      </c>
      <c r="L2529" t="s">
        <v>150</v>
      </c>
      <c r="M2529" t="s">
        <v>25</v>
      </c>
      <c r="N2529" t="s">
        <v>150</v>
      </c>
      <c r="O2529" t="s">
        <v>150</v>
      </c>
      <c r="P2529">
        <v>33</v>
      </c>
      <c r="Q2529" t="s">
        <v>73</v>
      </c>
      <c r="R2529" t="s">
        <v>95</v>
      </c>
      <c r="S2529" t="str">
        <f t="shared" si="39"/>
        <v>Teenager</v>
      </c>
    </row>
    <row r="2530" spans="1:19" x14ac:dyDescent="0.3">
      <c r="A2530">
        <v>2529</v>
      </c>
      <c r="B2530">
        <v>52</v>
      </c>
      <c r="C2530" t="s">
        <v>17</v>
      </c>
      <c r="D2530" t="s">
        <v>104</v>
      </c>
      <c r="E2530" t="s">
        <v>65</v>
      </c>
      <c r="F2530">
        <v>47</v>
      </c>
      <c r="G2530" t="s">
        <v>88</v>
      </c>
      <c r="H2530" t="s">
        <v>34</v>
      </c>
      <c r="I2530" t="s">
        <v>98</v>
      </c>
      <c r="J2530" t="s">
        <v>55</v>
      </c>
      <c r="K2530">
        <v>4.7</v>
      </c>
      <c r="L2530" t="s">
        <v>150</v>
      </c>
      <c r="M2530" t="s">
        <v>68</v>
      </c>
      <c r="N2530" t="s">
        <v>150</v>
      </c>
      <c r="O2530" t="s">
        <v>150</v>
      </c>
      <c r="P2530">
        <v>31</v>
      </c>
      <c r="Q2530" t="s">
        <v>84</v>
      </c>
      <c r="R2530" t="s">
        <v>86</v>
      </c>
      <c r="S2530" t="str">
        <f t="shared" si="39"/>
        <v>Senior</v>
      </c>
    </row>
    <row r="2531" spans="1:19" x14ac:dyDescent="0.3">
      <c r="A2531">
        <v>2530</v>
      </c>
      <c r="B2531">
        <v>34</v>
      </c>
      <c r="C2531" t="s">
        <v>17</v>
      </c>
      <c r="D2531" t="s">
        <v>141</v>
      </c>
      <c r="E2531" t="s">
        <v>65</v>
      </c>
      <c r="F2531">
        <v>62</v>
      </c>
      <c r="G2531" t="s">
        <v>120</v>
      </c>
      <c r="H2531" t="s">
        <v>42</v>
      </c>
      <c r="I2531" t="s">
        <v>134</v>
      </c>
      <c r="J2531" t="s">
        <v>35</v>
      </c>
      <c r="K2531">
        <v>4.7</v>
      </c>
      <c r="L2531" t="s">
        <v>150</v>
      </c>
      <c r="M2531" t="s">
        <v>43</v>
      </c>
      <c r="N2531" t="s">
        <v>150</v>
      </c>
      <c r="O2531" t="s">
        <v>150</v>
      </c>
      <c r="P2531">
        <v>48</v>
      </c>
      <c r="Q2531" t="s">
        <v>73</v>
      </c>
      <c r="R2531" t="s">
        <v>86</v>
      </c>
      <c r="S2531" t="str">
        <f t="shared" si="39"/>
        <v>Adult</v>
      </c>
    </row>
    <row r="2532" spans="1:19" x14ac:dyDescent="0.3">
      <c r="A2532">
        <v>2531</v>
      </c>
      <c r="B2532">
        <v>25</v>
      </c>
      <c r="C2532" t="s">
        <v>17</v>
      </c>
      <c r="D2532" t="s">
        <v>85</v>
      </c>
      <c r="E2532" t="s">
        <v>19</v>
      </c>
      <c r="F2532">
        <v>98</v>
      </c>
      <c r="G2532" t="s">
        <v>33</v>
      </c>
      <c r="H2532" t="s">
        <v>34</v>
      </c>
      <c r="I2532" t="s">
        <v>107</v>
      </c>
      <c r="J2532" t="s">
        <v>35</v>
      </c>
      <c r="K2532">
        <v>3.6</v>
      </c>
      <c r="L2532" t="s">
        <v>150</v>
      </c>
      <c r="M2532" t="s">
        <v>36</v>
      </c>
      <c r="N2532" t="s">
        <v>150</v>
      </c>
      <c r="O2532" t="s">
        <v>150</v>
      </c>
      <c r="P2532">
        <v>28</v>
      </c>
      <c r="Q2532" t="s">
        <v>84</v>
      </c>
      <c r="R2532" t="s">
        <v>38</v>
      </c>
      <c r="S2532" t="str">
        <f t="shared" si="39"/>
        <v>Adult</v>
      </c>
    </row>
    <row r="2533" spans="1:19" x14ac:dyDescent="0.3">
      <c r="A2533">
        <v>2532</v>
      </c>
      <c r="B2533">
        <v>43</v>
      </c>
      <c r="C2533" t="s">
        <v>17</v>
      </c>
      <c r="D2533" t="s">
        <v>39</v>
      </c>
      <c r="E2533" t="s">
        <v>40</v>
      </c>
      <c r="F2533">
        <v>28</v>
      </c>
      <c r="G2533" t="s">
        <v>103</v>
      </c>
      <c r="H2533" t="s">
        <v>42</v>
      </c>
      <c r="I2533" t="s">
        <v>81</v>
      </c>
      <c r="J2533" t="s">
        <v>51</v>
      </c>
      <c r="K2533">
        <v>4.5999999999999996</v>
      </c>
      <c r="L2533" t="s">
        <v>150</v>
      </c>
      <c r="M2533" t="s">
        <v>36</v>
      </c>
      <c r="N2533" t="s">
        <v>150</v>
      </c>
      <c r="O2533" t="s">
        <v>150</v>
      </c>
      <c r="P2533">
        <v>7</v>
      </c>
      <c r="Q2533" t="s">
        <v>31</v>
      </c>
      <c r="R2533" t="s">
        <v>95</v>
      </c>
      <c r="S2533" t="str">
        <f t="shared" si="39"/>
        <v>Adult</v>
      </c>
    </row>
    <row r="2534" spans="1:19" x14ac:dyDescent="0.3">
      <c r="A2534">
        <v>2533</v>
      </c>
      <c r="B2534">
        <v>55</v>
      </c>
      <c r="C2534" t="s">
        <v>17</v>
      </c>
      <c r="D2534" t="s">
        <v>123</v>
      </c>
      <c r="E2534" t="s">
        <v>19</v>
      </c>
      <c r="F2534">
        <v>86</v>
      </c>
      <c r="G2534" t="s">
        <v>143</v>
      </c>
      <c r="H2534" t="s">
        <v>34</v>
      </c>
      <c r="I2534" t="s">
        <v>59</v>
      </c>
      <c r="J2534" t="s">
        <v>51</v>
      </c>
      <c r="K2534">
        <v>2.6</v>
      </c>
      <c r="L2534" t="s">
        <v>150</v>
      </c>
      <c r="M2534" t="s">
        <v>43</v>
      </c>
      <c r="N2534" t="s">
        <v>150</v>
      </c>
      <c r="O2534" t="s">
        <v>150</v>
      </c>
      <c r="P2534">
        <v>4</v>
      </c>
      <c r="Q2534" t="s">
        <v>84</v>
      </c>
      <c r="R2534" t="s">
        <v>38</v>
      </c>
      <c r="S2534" t="str">
        <f t="shared" si="39"/>
        <v>Senior</v>
      </c>
    </row>
    <row r="2535" spans="1:19" x14ac:dyDescent="0.3">
      <c r="A2535">
        <v>2534</v>
      </c>
      <c r="B2535">
        <v>66</v>
      </c>
      <c r="C2535" t="s">
        <v>17</v>
      </c>
      <c r="D2535" t="s">
        <v>104</v>
      </c>
      <c r="E2535" t="s">
        <v>65</v>
      </c>
      <c r="F2535">
        <v>46</v>
      </c>
      <c r="G2535" t="s">
        <v>136</v>
      </c>
      <c r="H2535" t="s">
        <v>34</v>
      </c>
      <c r="I2535" t="s">
        <v>142</v>
      </c>
      <c r="J2535" t="s">
        <v>51</v>
      </c>
      <c r="K2535">
        <v>3.1</v>
      </c>
      <c r="L2535" t="s">
        <v>150</v>
      </c>
      <c r="M2535" t="s">
        <v>52</v>
      </c>
      <c r="N2535" t="s">
        <v>150</v>
      </c>
      <c r="O2535" t="s">
        <v>150</v>
      </c>
      <c r="P2535">
        <v>49</v>
      </c>
      <c r="Q2535" t="s">
        <v>31</v>
      </c>
      <c r="R2535" t="s">
        <v>74</v>
      </c>
      <c r="S2535" t="str">
        <f t="shared" si="39"/>
        <v>Senior</v>
      </c>
    </row>
    <row r="2536" spans="1:19" x14ac:dyDescent="0.3">
      <c r="A2536">
        <v>2535</v>
      </c>
      <c r="B2536">
        <v>41</v>
      </c>
      <c r="C2536" t="s">
        <v>17</v>
      </c>
      <c r="D2536" t="s">
        <v>87</v>
      </c>
      <c r="E2536" t="s">
        <v>65</v>
      </c>
      <c r="F2536">
        <v>42</v>
      </c>
      <c r="G2536" t="s">
        <v>139</v>
      </c>
      <c r="H2536" t="s">
        <v>90</v>
      </c>
      <c r="I2536" t="s">
        <v>106</v>
      </c>
      <c r="J2536" t="s">
        <v>55</v>
      </c>
      <c r="K2536">
        <v>3.2</v>
      </c>
      <c r="L2536" t="s">
        <v>150</v>
      </c>
      <c r="M2536" t="s">
        <v>36</v>
      </c>
      <c r="N2536" t="s">
        <v>150</v>
      </c>
      <c r="O2536" t="s">
        <v>150</v>
      </c>
      <c r="P2536">
        <v>22</v>
      </c>
      <c r="Q2536" t="s">
        <v>31</v>
      </c>
      <c r="R2536" t="s">
        <v>38</v>
      </c>
      <c r="S2536" t="str">
        <f t="shared" si="39"/>
        <v>Adult</v>
      </c>
    </row>
    <row r="2537" spans="1:19" x14ac:dyDescent="0.3">
      <c r="A2537">
        <v>2536</v>
      </c>
      <c r="B2537">
        <v>47</v>
      </c>
      <c r="C2537" t="s">
        <v>17</v>
      </c>
      <c r="D2537" t="s">
        <v>60</v>
      </c>
      <c r="E2537" t="s">
        <v>61</v>
      </c>
      <c r="F2537">
        <v>80</v>
      </c>
      <c r="G2537" t="s">
        <v>127</v>
      </c>
      <c r="H2537" t="s">
        <v>34</v>
      </c>
      <c r="I2537" t="s">
        <v>71</v>
      </c>
      <c r="J2537" t="s">
        <v>23</v>
      </c>
      <c r="K2537">
        <v>3.9</v>
      </c>
      <c r="L2537" t="s">
        <v>150</v>
      </c>
      <c r="M2537" t="s">
        <v>25</v>
      </c>
      <c r="N2537" t="s">
        <v>150</v>
      </c>
      <c r="O2537" t="s">
        <v>150</v>
      </c>
      <c r="P2537">
        <v>39</v>
      </c>
      <c r="Q2537" t="s">
        <v>73</v>
      </c>
      <c r="R2537" t="s">
        <v>27</v>
      </c>
      <c r="S2537" t="str">
        <f t="shared" si="39"/>
        <v>Adult</v>
      </c>
    </row>
    <row r="2538" spans="1:19" x14ac:dyDescent="0.3">
      <c r="A2538">
        <v>2537</v>
      </c>
      <c r="B2538">
        <v>51</v>
      </c>
      <c r="C2538" t="s">
        <v>17</v>
      </c>
      <c r="D2538" t="s">
        <v>131</v>
      </c>
      <c r="E2538" t="s">
        <v>65</v>
      </c>
      <c r="F2538">
        <v>39</v>
      </c>
      <c r="G2538" t="s">
        <v>99</v>
      </c>
      <c r="H2538" t="s">
        <v>21</v>
      </c>
      <c r="I2538" t="s">
        <v>22</v>
      </c>
      <c r="J2538" t="s">
        <v>35</v>
      </c>
      <c r="K2538">
        <v>4.9000000000000004</v>
      </c>
      <c r="L2538" t="s">
        <v>150</v>
      </c>
      <c r="M2538" t="s">
        <v>25</v>
      </c>
      <c r="N2538" t="s">
        <v>150</v>
      </c>
      <c r="O2538" t="s">
        <v>150</v>
      </c>
      <c r="P2538">
        <v>45</v>
      </c>
      <c r="Q2538" t="s">
        <v>44</v>
      </c>
      <c r="R2538" t="s">
        <v>95</v>
      </c>
      <c r="S2538" t="str">
        <f t="shared" si="39"/>
        <v>Senior</v>
      </c>
    </row>
    <row r="2539" spans="1:19" x14ac:dyDescent="0.3">
      <c r="A2539">
        <v>2538</v>
      </c>
      <c r="B2539">
        <v>44</v>
      </c>
      <c r="C2539" t="s">
        <v>17</v>
      </c>
      <c r="D2539" t="s">
        <v>60</v>
      </c>
      <c r="E2539" t="s">
        <v>61</v>
      </c>
      <c r="F2539">
        <v>49</v>
      </c>
      <c r="G2539" t="s">
        <v>29</v>
      </c>
      <c r="H2539" t="s">
        <v>42</v>
      </c>
      <c r="I2539" t="s">
        <v>71</v>
      </c>
      <c r="J2539" t="s">
        <v>51</v>
      </c>
      <c r="K2539">
        <v>4.0999999999999996</v>
      </c>
      <c r="L2539" t="s">
        <v>150</v>
      </c>
      <c r="M2539" t="s">
        <v>68</v>
      </c>
      <c r="N2539" t="s">
        <v>150</v>
      </c>
      <c r="O2539" t="s">
        <v>150</v>
      </c>
      <c r="P2539">
        <v>30</v>
      </c>
      <c r="Q2539" t="s">
        <v>44</v>
      </c>
      <c r="R2539" t="s">
        <v>27</v>
      </c>
      <c r="S2539" t="str">
        <f t="shared" si="39"/>
        <v>Adult</v>
      </c>
    </row>
    <row r="2540" spans="1:19" x14ac:dyDescent="0.3">
      <c r="A2540">
        <v>2539</v>
      </c>
      <c r="B2540">
        <v>18</v>
      </c>
      <c r="C2540" t="s">
        <v>17</v>
      </c>
      <c r="D2540" t="s">
        <v>117</v>
      </c>
      <c r="E2540" t="s">
        <v>65</v>
      </c>
      <c r="F2540">
        <v>32</v>
      </c>
      <c r="G2540" t="s">
        <v>125</v>
      </c>
      <c r="H2540" t="s">
        <v>42</v>
      </c>
      <c r="I2540" t="s">
        <v>63</v>
      </c>
      <c r="J2540" t="s">
        <v>51</v>
      </c>
      <c r="K2540">
        <v>4.2</v>
      </c>
      <c r="L2540" t="s">
        <v>150</v>
      </c>
      <c r="M2540" t="s">
        <v>43</v>
      </c>
      <c r="N2540" t="s">
        <v>150</v>
      </c>
      <c r="O2540" t="s">
        <v>150</v>
      </c>
      <c r="P2540">
        <v>33</v>
      </c>
      <c r="Q2540" t="s">
        <v>37</v>
      </c>
      <c r="R2540" t="s">
        <v>74</v>
      </c>
      <c r="S2540" t="str">
        <f t="shared" si="39"/>
        <v>Teenager</v>
      </c>
    </row>
    <row r="2541" spans="1:19" x14ac:dyDescent="0.3">
      <c r="A2541">
        <v>2540</v>
      </c>
      <c r="B2541">
        <v>33</v>
      </c>
      <c r="C2541" t="s">
        <v>17</v>
      </c>
      <c r="D2541" t="s">
        <v>39</v>
      </c>
      <c r="E2541" t="s">
        <v>40</v>
      </c>
      <c r="F2541">
        <v>73</v>
      </c>
      <c r="G2541" t="s">
        <v>33</v>
      </c>
      <c r="H2541" t="s">
        <v>42</v>
      </c>
      <c r="I2541" t="s">
        <v>71</v>
      </c>
      <c r="J2541" t="s">
        <v>55</v>
      </c>
      <c r="K2541">
        <v>4.0999999999999996</v>
      </c>
      <c r="L2541" t="s">
        <v>150</v>
      </c>
      <c r="M2541" t="s">
        <v>43</v>
      </c>
      <c r="N2541" t="s">
        <v>150</v>
      </c>
      <c r="O2541" t="s">
        <v>150</v>
      </c>
      <c r="P2541">
        <v>24</v>
      </c>
      <c r="Q2541" t="s">
        <v>31</v>
      </c>
      <c r="R2541" t="s">
        <v>74</v>
      </c>
      <c r="S2541" t="str">
        <f t="shared" si="39"/>
        <v>Adult</v>
      </c>
    </row>
    <row r="2542" spans="1:19" x14ac:dyDescent="0.3">
      <c r="A2542">
        <v>2541</v>
      </c>
      <c r="B2542">
        <v>24</v>
      </c>
      <c r="C2542" t="s">
        <v>17</v>
      </c>
      <c r="D2542" t="s">
        <v>131</v>
      </c>
      <c r="E2542" t="s">
        <v>65</v>
      </c>
      <c r="F2542">
        <v>42</v>
      </c>
      <c r="G2542" t="s">
        <v>125</v>
      </c>
      <c r="H2542" t="s">
        <v>42</v>
      </c>
      <c r="I2542" t="s">
        <v>59</v>
      </c>
      <c r="J2542" t="s">
        <v>51</v>
      </c>
      <c r="K2542">
        <v>3.9</v>
      </c>
      <c r="L2542" t="s">
        <v>150</v>
      </c>
      <c r="M2542" t="s">
        <v>36</v>
      </c>
      <c r="N2542" t="s">
        <v>150</v>
      </c>
      <c r="O2542" t="s">
        <v>150</v>
      </c>
      <c r="P2542">
        <v>11</v>
      </c>
      <c r="Q2542" t="s">
        <v>84</v>
      </c>
      <c r="R2542" t="s">
        <v>56</v>
      </c>
      <c r="S2542" t="str">
        <f t="shared" si="39"/>
        <v>Adult</v>
      </c>
    </row>
    <row r="2543" spans="1:19" x14ac:dyDescent="0.3">
      <c r="A2543">
        <v>2542</v>
      </c>
      <c r="B2543">
        <v>33</v>
      </c>
      <c r="C2543" t="s">
        <v>17</v>
      </c>
      <c r="D2543" t="s">
        <v>117</v>
      </c>
      <c r="E2543" t="s">
        <v>65</v>
      </c>
      <c r="F2543">
        <v>58</v>
      </c>
      <c r="G2543" t="s">
        <v>147</v>
      </c>
      <c r="H2543" t="s">
        <v>42</v>
      </c>
      <c r="I2543" t="s">
        <v>63</v>
      </c>
      <c r="J2543" t="s">
        <v>35</v>
      </c>
      <c r="K2543">
        <v>2.7</v>
      </c>
      <c r="L2543" t="s">
        <v>150</v>
      </c>
      <c r="M2543" t="s">
        <v>43</v>
      </c>
      <c r="N2543" t="s">
        <v>150</v>
      </c>
      <c r="O2543" t="s">
        <v>150</v>
      </c>
      <c r="P2543">
        <v>13</v>
      </c>
      <c r="Q2543" t="s">
        <v>26</v>
      </c>
      <c r="R2543" t="s">
        <v>95</v>
      </c>
      <c r="S2543" t="str">
        <f t="shared" si="39"/>
        <v>Adult</v>
      </c>
    </row>
    <row r="2544" spans="1:19" x14ac:dyDescent="0.3">
      <c r="A2544">
        <v>2543</v>
      </c>
      <c r="B2544">
        <v>61</v>
      </c>
      <c r="C2544" t="s">
        <v>17</v>
      </c>
      <c r="D2544" t="s">
        <v>104</v>
      </c>
      <c r="E2544" t="s">
        <v>65</v>
      </c>
      <c r="F2544">
        <v>22</v>
      </c>
      <c r="G2544" t="s">
        <v>70</v>
      </c>
      <c r="H2544" t="s">
        <v>42</v>
      </c>
      <c r="I2544" t="s">
        <v>50</v>
      </c>
      <c r="J2544" t="s">
        <v>23</v>
      </c>
      <c r="K2544">
        <v>3.7</v>
      </c>
      <c r="L2544" t="s">
        <v>150</v>
      </c>
      <c r="M2544" t="s">
        <v>25</v>
      </c>
      <c r="N2544" t="s">
        <v>150</v>
      </c>
      <c r="O2544" t="s">
        <v>150</v>
      </c>
      <c r="P2544">
        <v>27</v>
      </c>
      <c r="Q2544" t="s">
        <v>44</v>
      </c>
      <c r="R2544" t="s">
        <v>47</v>
      </c>
      <c r="S2544" t="str">
        <f t="shared" si="39"/>
        <v>Senior</v>
      </c>
    </row>
    <row r="2545" spans="1:19" x14ac:dyDescent="0.3">
      <c r="A2545">
        <v>2544</v>
      </c>
      <c r="B2545">
        <v>27</v>
      </c>
      <c r="C2545" t="s">
        <v>17</v>
      </c>
      <c r="D2545" t="s">
        <v>117</v>
      </c>
      <c r="E2545" t="s">
        <v>65</v>
      </c>
      <c r="F2545">
        <v>56</v>
      </c>
      <c r="G2545" t="s">
        <v>62</v>
      </c>
      <c r="H2545" t="s">
        <v>21</v>
      </c>
      <c r="I2545" t="s">
        <v>98</v>
      </c>
      <c r="J2545" t="s">
        <v>35</v>
      </c>
      <c r="K2545">
        <v>2.7</v>
      </c>
      <c r="L2545" t="s">
        <v>150</v>
      </c>
      <c r="M2545" t="s">
        <v>43</v>
      </c>
      <c r="N2545" t="s">
        <v>150</v>
      </c>
      <c r="O2545" t="s">
        <v>150</v>
      </c>
      <c r="P2545">
        <v>30</v>
      </c>
      <c r="Q2545" t="s">
        <v>44</v>
      </c>
      <c r="R2545" t="s">
        <v>74</v>
      </c>
      <c r="S2545" t="str">
        <f t="shared" si="39"/>
        <v>Adult</v>
      </c>
    </row>
    <row r="2546" spans="1:19" x14ac:dyDescent="0.3">
      <c r="A2546">
        <v>2545</v>
      </c>
      <c r="B2546">
        <v>46</v>
      </c>
      <c r="C2546" t="s">
        <v>17</v>
      </c>
      <c r="D2546" t="s">
        <v>93</v>
      </c>
      <c r="E2546" t="s">
        <v>19</v>
      </c>
      <c r="F2546">
        <v>70</v>
      </c>
      <c r="G2546" t="s">
        <v>77</v>
      </c>
      <c r="H2546" t="s">
        <v>42</v>
      </c>
      <c r="I2546" t="s">
        <v>106</v>
      </c>
      <c r="J2546" t="s">
        <v>35</v>
      </c>
      <c r="K2546">
        <v>2.5</v>
      </c>
      <c r="L2546" t="s">
        <v>150</v>
      </c>
      <c r="M2546" t="s">
        <v>43</v>
      </c>
      <c r="N2546" t="s">
        <v>150</v>
      </c>
      <c r="O2546" t="s">
        <v>150</v>
      </c>
      <c r="P2546">
        <v>39</v>
      </c>
      <c r="Q2546" t="s">
        <v>26</v>
      </c>
      <c r="R2546" t="s">
        <v>56</v>
      </c>
      <c r="S2546" t="str">
        <f t="shared" si="39"/>
        <v>Adult</v>
      </c>
    </row>
    <row r="2547" spans="1:19" x14ac:dyDescent="0.3">
      <c r="A2547">
        <v>2546</v>
      </c>
      <c r="B2547">
        <v>38</v>
      </c>
      <c r="C2547" t="s">
        <v>17</v>
      </c>
      <c r="D2547" t="s">
        <v>69</v>
      </c>
      <c r="E2547" t="s">
        <v>40</v>
      </c>
      <c r="F2547">
        <v>50</v>
      </c>
      <c r="G2547" t="s">
        <v>103</v>
      </c>
      <c r="H2547" t="s">
        <v>21</v>
      </c>
      <c r="I2547" t="s">
        <v>76</v>
      </c>
      <c r="J2547" t="s">
        <v>35</v>
      </c>
      <c r="K2547">
        <v>3.9</v>
      </c>
      <c r="L2547" t="s">
        <v>150</v>
      </c>
      <c r="M2547" t="s">
        <v>36</v>
      </c>
      <c r="N2547" t="s">
        <v>150</v>
      </c>
      <c r="O2547" t="s">
        <v>150</v>
      </c>
      <c r="P2547">
        <v>10</v>
      </c>
      <c r="Q2547" t="s">
        <v>84</v>
      </c>
      <c r="R2547" t="s">
        <v>47</v>
      </c>
      <c r="S2547" t="str">
        <f t="shared" si="39"/>
        <v>Adult</v>
      </c>
    </row>
    <row r="2548" spans="1:19" x14ac:dyDescent="0.3">
      <c r="A2548">
        <v>2547</v>
      </c>
      <c r="B2548">
        <v>63</v>
      </c>
      <c r="C2548" t="s">
        <v>17</v>
      </c>
      <c r="D2548" t="s">
        <v>135</v>
      </c>
      <c r="E2548" t="s">
        <v>40</v>
      </c>
      <c r="F2548">
        <v>21</v>
      </c>
      <c r="G2548" t="s">
        <v>103</v>
      </c>
      <c r="H2548" t="s">
        <v>21</v>
      </c>
      <c r="I2548" t="s">
        <v>22</v>
      </c>
      <c r="J2548" t="s">
        <v>51</v>
      </c>
      <c r="K2548">
        <v>3</v>
      </c>
      <c r="L2548" t="s">
        <v>150</v>
      </c>
      <c r="M2548" t="s">
        <v>25</v>
      </c>
      <c r="N2548" t="s">
        <v>150</v>
      </c>
      <c r="O2548" t="s">
        <v>150</v>
      </c>
      <c r="P2548">
        <v>4</v>
      </c>
      <c r="Q2548" t="s">
        <v>37</v>
      </c>
      <c r="R2548" t="s">
        <v>56</v>
      </c>
      <c r="S2548" t="str">
        <f t="shared" si="39"/>
        <v>Senior</v>
      </c>
    </row>
    <row r="2549" spans="1:19" x14ac:dyDescent="0.3">
      <c r="A2549">
        <v>2548</v>
      </c>
      <c r="B2549">
        <v>47</v>
      </c>
      <c r="C2549" t="s">
        <v>17</v>
      </c>
      <c r="D2549" t="s">
        <v>100</v>
      </c>
      <c r="E2549" t="s">
        <v>61</v>
      </c>
      <c r="F2549">
        <v>97</v>
      </c>
      <c r="G2549" t="s">
        <v>89</v>
      </c>
      <c r="H2549" t="s">
        <v>42</v>
      </c>
      <c r="I2549" t="s">
        <v>116</v>
      </c>
      <c r="J2549" t="s">
        <v>51</v>
      </c>
      <c r="K2549">
        <v>3.2</v>
      </c>
      <c r="L2549" t="s">
        <v>150</v>
      </c>
      <c r="M2549" t="s">
        <v>68</v>
      </c>
      <c r="N2549" t="s">
        <v>150</v>
      </c>
      <c r="O2549" t="s">
        <v>150</v>
      </c>
      <c r="P2549">
        <v>16</v>
      </c>
      <c r="Q2549" t="s">
        <v>31</v>
      </c>
      <c r="R2549" t="s">
        <v>38</v>
      </c>
      <c r="S2549" t="str">
        <f t="shared" si="39"/>
        <v>Adult</v>
      </c>
    </row>
    <row r="2550" spans="1:19" x14ac:dyDescent="0.3">
      <c r="A2550">
        <v>2549</v>
      </c>
      <c r="B2550">
        <v>42</v>
      </c>
      <c r="C2550" t="s">
        <v>17</v>
      </c>
      <c r="D2550" t="s">
        <v>130</v>
      </c>
      <c r="E2550" t="s">
        <v>65</v>
      </c>
      <c r="F2550">
        <v>63</v>
      </c>
      <c r="G2550" t="s">
        <v>103</v>
      </c>
      <c r="H2550" t="s">
        <v>21</v>
      </c>
      <c r="I2550" t="s">
        <v>67</v>
      </c>
      <c r="J2550" t="s">
        <v>23</v>
      </c>
      <c r="K2550">
        <v>3.8</v>
      </c>
      <c r="L2550" t="s">
        <v>150</v>
      </c>
      <c r="M2550" t="s">
        <v>52</v>
      </c>
      <c r="N2550" t="s">
        <v>150</v>
      </c>
      <c r="O2550" t="s">
        <v>150</v>
      </c>
      <c r="P2550">
        <v>34</v>
      </c>
      <c r="Q2550" t="s">
        <v>37</v>
      </c>
      <c r="R2550" t="s">
        <v>86</v>
      </c>
      <c r="S2550" t="str">
        <f t="shared" si="39"/>
        <v>Adult</v>
      </c>
    </row>
    <row r="2551" spans="1:19" x14ac:dyDescent="0.3">
      <c r="A2551">
        <v>2550</v>
      </c>
      <c r="B2551">
        <v>41</v>
      </c>
      <c r="C2551" t="s">
        <v>17</v>
      </c>
      <c r="D2551" t="s">
        <v>100</v>
      </c>
      <c r="E2551" t="s">
        <v>61</v>
      </c>
      <c r="F2551">
        <v>60</v>
      </c>
      <c r="G2551" t="s">
        <v>139</v>
      </c>
      <c r="H2551" t="s">
        <v>42</v>
      </c>
      <c r="I2551" t="s">
        <v>106</v>
      </c>
      <c r="J2551" t="s">
        <v>55</v>
      </c>
      <c r="K2551">
        <v>2.7</v>
      </c>
      <c r="L2551" t="s">
        <v>150</v>
      </c>
      <c r="M2551" t="s">
        <v>52</v>
      </c>
      <c r="N2551" t="s">
        <v>150</v>
      </c>
      <c r="O2551" t="s">
        <v>150</v>
      </c>
      <c r="P2551">
        <v>11</v>
      </c>
      <c r="Q2551" t="s">
        <v>84</v>
      </c>
      <c r="R2551" t="s">
        <v>95</v>
      </c>
      <c r="S2551" t="str">
        <f t="shared" si="39"/>
        <v>Adult</v>
      </c>
    </row>
    <row r="2552" spans="1:19" x14ac:dyDescent="0.3">
      <c r="A2552">
        <v>2551</v>
      </c>
      <c r="B2552">
        <v>53</v>
      </c>
      <c r="C2552" t="s">
        <v>17</v>
      </c>
      <c r="D2552" t="s">
        <v>135</v>
      </c>
      <c r="E2552" t="s">
        <v>40</v>
      </c>
      <c r="F2552">
        <v>52</v>
      </c>
      <c r="G2552" t="s">
        <v>80</v>
      </c>
      <c r="H2552" t="s">
        <v>90</v>
      </c>
      <c r="I2552" t="s">
        <v>98</v>
      </c>
      <c r="J2552" t="s">
        <v>55</v>
      </c>
      <c r="K2552">
        <v>3</v>
      </c>
      <c r="L2552" t="s">
        <v>150</v>
      </c>
      <c r="M2552" t="s">
        <v>72</v>
      </c>
      <c r="N2552" t="s">
        <v>150</v>
      </c>
      <c r="O2552" t="s">
        <v>150</v>
      </c>
      <c r="P2552">
        <v>30</v>
      </c>
      <c r="Q2552" t="s">
        <v>84</v>
      </c>
      <c r="R2552" t="s">
        <v>27</v>
      </c>
      <c r="S2552" t="str">
        <f t="shared" si="39"/>
        <v>Senior</v>
      </c>
    </row>
    <row r="2553" spans="1:19" x14ac:dyDescent="0.3">
      <c r="A2553">
        <v>2552</v>
      </c>
      <c r="B2553">
        <v>29</v>
      </c>
      <c r="C2553" t="s">
        <v>17</v>
      </c>
      <c r="D2553" t="s">
        <v>69</v>
      </c>
      <c r="E2553" t="s">
        <v>40</v>
      </c>
      <c r="F2553">
        <v>32</v>
      </c>
      <c r="G2553" t="s">
        <v>146</v>
      </c>
      <c r="H2553" t="s">
        <v>42</v>
      </c>
      <c r="I2553" t="s">
        <v>30</v>
      </c>
      <c r="J2553" t="s">
        <v>23</v>
      </c>
      <c r="K2553">
        <v>4.0999999999999996</v>
      </c>
      <c r="L2553" t="s">
        <v>150</v>
      </c>
      <c r="M2553" t="s">
        <v>43</v>
      </c>
      <c r="N2553" t="s">
        <v>150</v>
      </c>
      <c r="O2553" t="s">
        <v>150</v>
      </c>
      <c r="P2553">
        <v>40</v>
      </c>
      <c r="Q2553" t="s">
        <v>84</v>
      </c>
      <c r="R2553" t="s">
        <v>47</v>
      </c>
      <c r="S2553" t="str">
        <f t="shared" si="39"/>
        <v>Adult</v>
      </c>
    </row>
    <row r="2554" spans="1:19" x14ac:dyDescent="0.3">
      <c r="A2554">
        <v>2553</v>
      </c>
      <c r="B2554">
        <v>61</v>
      </c>
      <c r="C2554" t="s">
        <v>17</v>
      </c>
      <c r="D2554" t="s">
        <v>131</v>
      </c>
      <c r="E2554" t="s">
        <v>65</v>
      </c>
      <c r="F2554">
        <v>48</v>
      </c>
      <c r="G2554" t="s">
        <v>126</v>
      </c>
      <c r="H2554" t="s">
        <v>90</v>
      </c>
      <c r="I2554" t="s">
        <v>71</v>
      </c>
      <c r="J2554" t="s">
        <v>35</v>
      </c>
      <c r="K2554">
        <v>3.2</v>
      </c>
      <c r="L2554" t="s">
        <v>150</v>
      </c>
      <c r="M2554" t="s">
        <v>68</v>
      </c>
      <c r="N2554" t="s">
        <v>150</v>
      </c>
      <c r="O2554" t="s">
        <v>150</v>
      </c>
      <c r="P2554">
        <v>13</v>
      </c>
      <c r="Q2554" t="s">
        <v>37</v>
      </c>
      <c r="R2554" t="s">
        <v>47</v>
      </c>
      <c r="S2554" t="str">
        <f t="shared" si="39"/>
        <v>Senior</v>
      </c>
    </row>
    <row r="2555" spans="1:19" x14ac:dyDescent="0.3">
      <c r="A2555">
        <v>2554</v>
      </c>
      <c r="B2555">
        <v>69</v>
      </c>
      <c r="C2555" t="s">
        <v>17</v>
      </c>
      <c r="D2555" t="s">
        <v>104</v>
      </c>
      <c r="E2555" t="s">
        <v>65</v>
      </c>
      <c r="F2555">
        <v>25</v>
      </c>
      <c r="G2555" t="s">
        <v>127</v>
      </c>
      <c r="H2555" t="s">
        <v>42</v>
      </c>
      <c r="I2555" t="s">
        <v>30</v>
      </c>
      <c r="J2555" t="s">
        <v>51</v>
      </c>
      <c r="K2555">
        <v>4.5</v>
      </c>
      <c r="L2555" t="s">
        <v>150</v>
      </c>
      <c r="M2555" t="s">
        <v>72</v>
      </c>
      <c r="N2555" t="s">
        <v>150</v>
      </c>
      <c r="O2555" t="s">
        <v>150</v>
      </c>
      <c r="P2555">
        <v>28</v>
      </c>
      <c r="Q2555" t="s">
        <v>26</v>
      </c>
      <c r="R2555" t="s">
        <v>95</v>
      </c>
      <c r="S2555" t="str">
        <f t="shared" si="39"/>
        <v>Senior</v>
      </c>
    </row>
    <row r="2556" spans="1:19" x14ac:dyDescent="0.3">
      <c r="A2556">
        <v>2555</v>
      </c>
      <c r="B2556">
        <v>51</v>
      </c>
      <c r="C2556" t="s">
        <v>17</v>
      </c>
      <c r="D2556" t="s">
        <v>104</v>
      </c>
      <c r="E2556" t="s">
        <v>65</v>
      </c>
      <c r="F2556">
        <v>68</v>
      </c>
      <c r="G2556" t="s">
        <v>109</v>
      </c>
      <c r="H2556" t="s">
        <v>42</v>
      </c>
      <c r="I2556" t="s">
        <v>22</v>
      </c>
      <c r="J2556" t="s">
        <v>51</v>
      </c>
      <c r="K2556">
        <v>4.3</v>
      </c>
      <c r="L2556" t="s">
        <v>150</v>
      </c>
      <c r="M2556" t="s">
        <v>72</v>
      </c>
      <c r="N2556" t="s">
        <v>150</v>
      </c>
      <c r="O2556" t="s">
        <v>150</v>
      </c>
      <c r="P2556">
        <v>49</v>
      </c>
      <c r="Q2556" t="s">
        <v>84</v>
      </c>
      <c r="R2556" t="s">
        <v>74</v>
      </c>
      <c r="S2556" t="str">
        <f t="shared" si="39"/>
        <v>Senior</v>
      </c>
    </row>
    <row r="2557" spans="1:19" x14ac:dyDescent="0.3">
      <c r="A2557">
        <v>2556</v>
      </c>
      <c r="B2557">
        <v>24</v>
      </c>
      <c r="C2557" t="s">
        <v>17</v>
      </c>
      <c r="D2557" t="s">
        <v>93</v>
      </c>
      <c r="E2557" t="s">
        <v>19</v>
      </c>
      <c r="F2557">
        <v>74</v>
      </c>
      <c r="G2557" t="s">
        <v>133</v>
      </c>
      <c r="H2557" t="s">
        <v>42</v>
      </c>
      <c r="I2557" t="s">
        <v>22</v>
      </c>
      <c r="J2557" t="s">
        <v>55</v>
      </c>
      <c r="K2557">
        <v>3.5</v>
      </c>
      <c r="L2557" t="s">
        <v>150</v>
      </c>
      <c r="M2557" t="s">
        <v>52</v>
      </c>
      <c r="N2557" t="s">
        <v>150</v>
      </c>
      <c r="O2557" t="s">
        <v>150</v>
      </c>
      <c r="P2557">
        <v>23</v>
      </c>
      <c r="Q2557" t="s">
        <v>37</v>
      </c>
      <c r="R2557" t="s">
        <v>38</v>
      </c>
      <c r="S2557" t="str">
        <f t="shared" si="39"/>
        <v>Adult</v>
      </c>
    </row>
    <row r="2558" spans="1:19" x14ac:dyDescent="0.3">
      <c r="A2558">
        <v>2557</v>
      </c>
      <c r="B2558">
        <v>24</v>
      </c>
      <c r="C2558" t="s">
        <v>17</v>
      </c>
      <c r="D2558" t="s">
        <v>111</v>
      </c>
      <c r="E2558" t="s">
        <v>19</v>
      </c>
      <c r="F2558">
        <v>88</v>
      </c>
      <c r="G2558" t="s">
        <v>54</v>
      </c>
      <c r="H2558" t="s">
        <v>90</v>
      </c>
      <c r="I2558" t="s">
        <v>134</v>
      </c>
      <c r="J2558" t="s">
        <v>55</v>
      </c>
      <c r="K2558">
        <v>3.1</v>
      </c>
      <c r="L2558" t="s">
        <v>150</v>
      </c>
      <c r="M2558" t="s">
        <v>52</v>
      </c>
      <c r="N2558" t="s">
        <v>150</v>
      </c>
      <c r="O2558" t="s">
        <v>150</v>
      </c>
      <c r="P2558">
        <v>4</v>
      </c>
      <c r="Q2558" t="s">
        <v>73</v>
      </c>
      <c r="R2558" t="s">
        <v>56</v>
      </c>
      <c r="S2558" t="str">
        <f t="shared" si="39"/>
        <v>Adult</v>
      </c>
    </row>
    <row r="2559" spans="1:19" x14ac:dyDescent="0.3">
      <c r="A2559">
        <v>2558</v>
      </c>
      <c r="B2559">
        <v>70</v>
      </c>
      <c r="C2559" t="s">
        <v>17</v>
      </c>
      <c r="D2559" t="s">
        <v>57</v>
      </c>
      <c r="E2559" t="s">
        <v>19</v>
      </c>
      <c r="F2559">
        <v>23</v>
      </c>
      <c r="G2559" t="s">
        <v>99</v>
      </c>
      <c r="H2559" t="s">
        <v>21</v>
      </c>
      <c r="I2559" t="s">
        <v>107</v>
      </c>
      <c r="J2559" t="s">
        <v>35</v>
      </c>
      <c r="K2559">
        <v>3.9</v>
      </c>
      <c r="L2559" t="s">
        <v>150</v>
      </c>
      <c r="M2559" t="s">
        <v>52</v>
      </c>
      <c r="N2559" t="s">
        <v>150</v>
      </c>
      <c r="O2559" t="s">
        <v>150</v>
      </c>
      <c r="P2559">
        <v>17</v>
      </c>
      <c r="Q2559" t="s">
        <v>44</v>
      </c>
      <c r="R2559" t="s">
        <v>27</v>
      </c>
      <c r="S2559" t="str">
        <f t="shared" si="39"/>
        <v>Senior</v>
      </c>
    </row>
    <row r="2560" spans="1:19" x14ac:dyDescent="0.3">
      <c r="A2560">
        <v>2559</v>
      </c>
      <c r="B2560">
        <v>49</v>
      </c>
      <c r="C2560" t="s">
        <v>17</v>
      </c>
      <c r="D2560" t="s">
        <v>102</v>
      </c>
      <c r="E2560" t="s">
        <v>19</v>
      </c>
      <c r="F2560">
        <v>32</v>
      </c>
      <c r="G2560" t="s">
        <v>97</v>
      </c>
      <c r="H2560" t="s">
        <v>42</v>
      </c>
      <c r="I2560" t="s">
        <v>63</v>
      </c>
      <c r="J2560" t="s">
        <v>55</v>
      </c>
      <c r="K2560">
        <v>2.7</v>
      </c>
      <c r="L2560" t="s">
        <v>150</v>
      </c>
      <c r="M2560" t="s">
        <v>25</v>
      </c>
      <c r="N2560" t="s">
        <v>150</v>
      </c>
      <c r="O2560" t="s">
        <v>150</v>
      </c>
      <c r="P2560">
        <v>24</v>
      </c>
      <c r="Q2560" t="s">
        <v>44</v>
      </c>
      <c r="R2560" t="s">
        <v>27</v>
      </c>
      <c r="S2560" t="str">
        <f t="shared" si="39"/>
        <v>Adult</v>
      </c>
    </row>
    <row r="2561" spans="1:19" x14ac:dyDescent="0.3">
      <c r="A2561">
        <v>2560</v>
      </c>
      <c r="B2561">
        <v>48</v>
      </c>
      <c r="C2561" t="s">
        <v>17</v>
      </c>
      <c r="D2561" t="s">
        <v>131</v>
      </c>
      <c r="E2561" t="s">
        <v>65</v>
      </c>
      <c r="F2561">
        <v>71</v>
      </c>
      <c r="G2561" t="s">
        <v>89</v>
      </c>
      <c r="H2561" t="s">
        <v>34</v>
      </c>
      <c r="I2561" t="s">
        <v>94</v>
      </c>
      <c r="J2561" t="s">
        <v>23</v>
      </c>
      <c r="K2561">
        <v>4</v>
      </c>
      <c r="L2561" t="s">
        <v>150</v>
      </c>
      <c r="M2561" t="s">
        <v>36</v>
      </c>
      <c r="N2561" t="s">
        <v>150</v>
      </c>
      <c r="O2561" t="s">
        <v>150</v>
      </c>
      <c r="P2561">
        <v>21</v>
      </c>
      <c r="Q2561" t="s">
        <v>84</v>
      </c>
      <c r="R2561" t="s">
        <v>95</v>
      </c>
      <c r="S2561" t="str">
        <f t="shared" si="39"/>
        <v>Adult</v>
      </c>
    </row>
    <row r="2562" spans="1:19" x14ac:dyDescent="0.3">
      <c r="A2562">
        <v>2561</v>
      </c>
      <c r="B2562">
        <v>58</v>
      </c>
      <c r="C2562" t="s">
        <v>17</v>
      </c>
      <c r="D2562" t="s">
        <v>135</v>
      </c>
      <c r="E2562" t="s">
        <v>40</v>
      </c>
      <c r="F2562">
        <v>62</v>
      </c>
      <c r="G2562" t="s">
        <v>97</v>
      </c>
      <c r="H2562" t="s">
        <v>42</v>
      </c>
      <c r="I2562" t="s">
        <v>81</v>
      </c>
      <c r="J2562" t="s">
        <v>35</v>
      </c>
      <c r="K2562">
        <v>2.7</v>
      </c>
      <c r="L2562" t="s">
        <v>150</v>
      </c>
      <c r="M2562" t="s">
        <v>43</v>
      </c>
      <c r="N2562" t="s">
        <v>150</v>
      </c>
      <c r="O2562" t="s">
        <v>150</v>
      </c>
      <c r="P2562">
        <v>17</v>
      </c>
      <c r="Q2562" t="s">
        <v>84</v>
      </c>
      <c r="R2562" t="s">
        <v>74</v>
      </c>
      <c r="S2562" t="str">
        <f t="shared" si="39"/>
        <v>Senior</v>
      </c>
    </row>
    <row r="2563" spans="1:19" x14ac:dyDescent="0.3">
      <c r="A2563">
        <v>2562</v>
      </c>
      <c r="B2563">
        <v>32</v>
      </c>
      <c r="C2563" t="s">
        <v>17</v>
      </c>
      <c r="D2563" t="s">
        <v>102</v>
      </c>
      <c r="E2563" t="s">
        <v>19</v>
      </c>
      <c r="F2563">
        <v>20</v>
      </c>
      <c r="G2563" t="s">
        <v>82</v>
      </c>
      <c r="H2563" t="s">
        <v>21</v>
      </c>
      <c r="I2563" t="s">
        <v>134</v>
      </c>
      <c r="J2563" t="s">
        <v>35</v>
      </c>
      <c r="K2563">
        <v>2.7</v>
      </c>
      <c r="L2563" t="s">
        <v>150</v>
      </c>
      <c r="M2563" t="s">
        <v>36</v>
      </c>
      <c r="N2563" t="s">
        <v>150</v>
      </c>
      <c r="O2563" t="s">
        <v>150</v>
      </c>
      <c r="P2563">
        <v>22</v>
      </c>
      <c r="Q2563" t="s">
        <v>84</v>
      </c>
      <c r="R2563" t="s">
        <v>56</v>
      </c>
      <c r="S2563" t="str">
        <f t="shared" ref="S2563:S2626" si="40">IF(B2563&gt;50,"Senior",IF(B2563&gt;=20,"Adult","Teenager"))</f>
        <v>Adult</v>
      </c>
    </row>
    <row r="2564" spans="1:19" x14ac:dyDescent="0.3">
      <c r="A2564">
        <v>2563</v>
      </c>
      <c r="B2564">
        <v>57</v>
      </c>
      <c r="C2564" t="s">
        <v>17</v>
      </c>
      <c r="D2564" t="s">
        <v>57</v>
      </c>
      <c r="E2564" t="s">
        <v>19</v>
      </c>
      <c r="F2564">
        <v>62</v>
      </c>
      <c r="G2564" t="s">
        <v>115</v>
      </c>
      <c r="H2564" t="s">
        <v>90</v>
      </c>
      <c r="I2564" t="s">
        <v>132</v>
      </c>
      <c r="J2564" t="s">
        <v>35</v>
      </c>
      <c r="K2564">
        <v>4.7</v>
      </c>
      <c r="L2564" t="s">
        <v>150</v>
      </c>
      <c r="M2564" t="s">
        <v>52</v>
      </c>
      <c r="N2564" t="s">
        <v>150</v>
      </c>
      <c r="O2564" t="s">
        <v>150</v>
      </c>
      <c r="P2564">
        <v>27</v>
      </c>
      <c r="Q2564" t="s">
        <v>31</v>
      </c>
      <c r="R2564" t="s">
        <v>27</v>
      </c>
      <c r="S2564" t="str">
        <f t="shared" si="40"/>
        <v>Senior</v>
      </c>
    </row>
    <row r="2565" spans="1:19" x14ac:dyDescent="0.3">
      <c r="A2565">
        <v>2564</v>
      </c>
      <c r="B2565">
        <v>69</v>
      </c>
      <c r="C2565" t="s">
        <v>17</v>
      </c>
      <c r="D2565" t="s">
        <v>130</v>
      </c>
      <c r="E2565" t="s">
        <v>65</v>
      </c>
      <c r="F2565">
        <v>81</v>
      </c>
      <c r="G2565" t="s">
        <v>33</v>
      </c>
      <c r="H2565" t="s">
        <v>90</v>
      </c>
      <c r="I2565" t="s">
        <v>22</v>
      </c>
      <c r="J2565" t="s">
        <v>23</v>
      </c>
      <c r="K2565">
        <v>4.5</v>
      </c>
      <c r="L2565" t="s">
        <v>150</v>
      </c>
      <c r="M2565" t="s">
        <v>52</v>
      </c>
      <c r="N2565" t="s">
        <v>150</v>
      </c>
      <c r="O2565" t="s">
        <v>150</v>
      </c>
      <c r="P2565">
        <v>1</v>
      </c>
      <c r="Q2565" t="s">
        <v>26</v>
      </c>
      <c r="R2565" t="s">
        <v>95</v>
      </c>
      <c r="S2565" t="str">
        <f t="shared" si="40"/>
        <v>Senior</v>
      </c>
    </row>
    <row r="2566" spans="1:19" x14ac:dyDescent="0.3">
      <c r="A2566">
        <v>2565</v>
      </c>
      <c r="B2566">
        <v>42</v>
      </c>
      <c r="C2566" t="s">
        <v>17</v>
      </c>
      <c r="D2566" t="s">
        <v>117</v>
      </c>
      <c r="E2566" t="s">
        <v>65</v>
      </c>
      <c r="F2566">
        <v>90</v>
      </c>
      <c r="G2566" t="s">
        <v>20</v>
      </c>
      <c r="H2566" t="s">
        <v>21</v>
      </c>
      <c r="I2566" t="s">
        <v>124</v>
      </c>
      <c r="J2566" t="s">
        <v>23</v>
      </c>
      <c r="K2566">
        <v>3</v>
      </c>
      <c r="L2566" t="s">
        <v>150</v>
      </c>
      <c r="M2566" t="s">
        <v>68</v>
      </c>
      <c r="N2566" t="s">
        <v>150</v>
      </c>
      <c r="O2566" t="s">
        <v>150</v>
      </c>
      <c r="P2566">
        <v>27</v>
      </c>
      <c r="Q2566" t="s">
        <v>73</v>
      </c>
      <c r="R2566" t="s">
        <v>38</v>
      </c>
      <c r="S2566" t="str">
        <f t="shared" si="40"/>
        <v>Adult</v>
      </c>
    </row>
    <row r="2567" spans="1:19" x14ac:dyDescent="0.3">
      <c r="A2567">
        <v>2566</v>
      </c>
      <c r="B2567">
        <v>30</v>
      </c>
      <c r="C2567" t="s">
        <v>17</v>
      </c>
      <c r="D2567" t="s">
        <v>123</v>
      </c>
      <c r="E2567" t="s">
        <v>19</v>
      </c>
      <c r="F2567">
        <v>43</v>
      </c>
      <c r="G2567" t="s">
        <v>127</v>
      </c>
      <c r="H2567" t="s">
        <v>34</v>
      </c>
      <c r="I2567" t="s">
        <v>124</v>
      </c>
      <c r="J2567" t="s">
        <v>55</v>
      </c>
      <c r="K2567">
        <v>3.6</v>
      </c>
      <c r="L2567" t="s">
        <v>150</v>
      </c>
      <c r="M2567" t="s">
        <v>72</v>
      </c>
      <c r="N2567" t="s">
        <v>150</v>
      </c>
      <c r="O2567" t="s">
        <v>150</v>
      </c>
      <c r="P2567">
        <v>8</v>
      </c>
      <c r="Q2567" t="s">
        <v>26</v>
      </c>
      <c r="R2567" t="s">
        <v>56</v>
      </c>
      <c r="S2567" t="str">
        <f t="shared" si="40"/>
        <v>Adult</v>
      </c>
    </row>
    <row r="2568" spans="1:19" x14ac:dyDescent="0.3">
      <c r="A2568">
        <v>2567</v>
      </c>
      <c r="B2568">
        <v>35</v>
      </c>
      <c r="C2568" t="s">
        <v>17</v>
      </c>
      <c r="D2568" t="s">
        <v>64</v>
      </c>
      <c r="E2568" t="s">
        <v>65</v>
      </c>
      <c r="F2568">
        <v>38</v>
      </c>
      <c r="G2568" t="s">
        <v>66</v>
      </c>
      <c r="H2568" t="s">
        <v>34</v>
      </c>
      <c r="I2568" t="s">
        <v>132</v>
      </c>
      <c r="J2568" t="s">
        <v>55</v>
      </c>
      <c r="K2568">
        <v>3.3</v>
      </c>
      <c r="L2568" t="s">
        <v>150</v>
      </c>
      <c r="M2568" t="s">
        <v>52</v>
      </c>
      <c r="N2568" t="s">
        <v>150</v>
      </c>
      <c r="O2568" t="s">
        <v>150</v>
      </c>
      <c r="P2568">
        <v>43</v>
      </c>
      <c r="Q2568" t="s">
        <v>44</v>
      </c>
      <c r="R2568" t="s">
        <v>56</v>
      </c>
      <c r="S2568" t="str">
        <f t="shared" si="40"/>
        <v>Adult</v>
      </c>
    </row>
    <row r="2569" spans="1:19" x14ac:dyDescent="0.3">
      <c r="A2569">
        <v>2568</v>
      </c>
      <c r="B2569">
        <v>19</v>
      </c>
      <c r="C2569" t="s">
        <v>17</v>
      </c>
      <c r="D2569" t="s">
        <v>87</v>
      </c>
      <c r="E2569" t="s">
        <v>65</v>
      </c>
      <c r="F2569">
        <v>25</v>
      </c>
      <c r="G2569" t="s">
        <v>149</v>
      </c>
      <c r="H2569" t="s">
        <v>90</v>
      </c>
      <c r="I2569" t="s">
        <v>78</v>
      </c>
      <c r="J2569" t="s">
        <v>35</v>
      </c>
      <c r="K2569">
        <v>4.3</v>
      </c>
      <c r="L2569" t="s">
        <v>150</v>
      </c>
      <c r="M2569" t="s">
        <v>72</v>
      </c>
      <c r="N2569" t="s">
        <v>150</v>
      </c>
      <c r="O2569" t="s">
        <v>150</v>
      </c>
      <c r="P2569">
        <v>24</v>
      </c>
      <c r="Q2569" t="s">
        <v>31</v>
      </c>
      <c r="R2569" t="s">
        <v>27</v>
      </c>
      <c r="S2569" t="str">
        <f t="shared" si="40"/>
        <v>Teenager</v>
      </c>
    </row>
    <row r="2570" spans="1:19" x14ac:dyDescent="0.3">
      <c r="A2570">
        <v>2569</v>
      </c>
      <c r="B2570">
        <v>52</v>
      </c>
      <c r="C2570" t="s">
        <v>17</v>
      </c>
      <c r="D2570" t="s">
        <v>111</v>
      </c>
      <c r="E2570" t="s">
        <v>19</v>
      </c>
      <c r="F2570">
        <v>98</v>
      </c>
      <c r="G2570" t="s">
        <v>103</v>
      </c>
      <c r="H2570" t="s">
        <v>90</v>
      </c>
      <c r="I2570" t="s">
        <v>94</v>
      </c>
      <c r="J2570" t="s">
        <v>23</v>
      </c>
      <c r="K2570">
        <v>4.3</v>
      </c>
      <c r="L2570" t="s">
        <v>150</v>
      </c>
      <c r="M2570" t="s">
        <v>25</v>
      </c>
      <c r="N2570" t="s">
        <v>150</v>
      </c>
      <c r="O2570" t="s">
        <v>150</v>
      </c>
      <c r="P2570">
        <v>29</v>
      </c>
      <c r="Q2570" t="s">
        <v>44</v>
      </c>
      <c r="R2570" t="s">
        <v>27</v>
      </c>
      <c r="S2570" t="str">
        <f t="shared" si="40"/>
        <v>Senior</v>
      </c>
    </row>
    <row r="2571" spans="1:19" x14ac:dyDescent="0.3">
      <c r="A2571">
        <v>2570</v>
      </c>
      <c r="B2571">
        <v>42</v>
      </c>
      <c r="C2571" t="s">
        <v>17</v>
      </c>
      <c r="D2571" t="s">
        <v>79</v>
      </c>
      <c r="E2571" t="s">
        <v>19</v>
      </c>
      <c r="F2571">
        <v>75</v>
      </c>
      <c r="G2571" t="s">
        <v>82</v>
      </c>
      <c r="H2571" t="s">
        <v>42</v>
      </c>
      <c r="I2571" t="s">
        <v>59</v>
      </c>
      <c r="J2571" t="s">
        <v>35</v>
      </c>
      <c r="K2571">
        <v>4.8</v>
      </c>
      <c r="L2571" t="s">
        <v>150</v>
      </c>
      <c r="M2571" t="s">
        <v>36</v>
      </c>
      <c r="N2571" t="s">
        <v>150</v>
      </c>
      <c r="O2571" t="s">
        <v>150</v>
      </c>
      <c r="P2571">
        <v>10</v>
      </c>
      <c r="Q2571" t="s">
        <v>73</v>
      </c>
      <c r="R2571" t="s">
        <v>74</v>
      </c>
      <c r="S2571" t="str">
        <f t="shared" si="40"/>
        <v>Adult</v>
      </c>
    </row>
    <row r="2572" spans="1:19" x14ac:dyDescent="0.3">
      <c r="A2572">
        <v>2571</v>
      </c>
      <c r="B2572">
        <v>36</v>
      </c>
      <c r="C2572" t="s">
        <v>17</v>
      </c>
      <c r="D2572" t="s">
        <v>48</v>
      </c>
      <c r="E2572" t="s">
        <v>40</v>
      </c>
      <c r="F2572">
        <v>27</v>
      </c>
      <c r="G2572" t="s">
        <v>128</v>
      </c>
      <c r="H2572" t="s">
        <v>90</v>
      </c>
      <c r="I2572" t="s">
        <v>76</v>
      </c>
      <c r="J2572" t="s">
        <v>35</v>
      </c>
      <c r="K2572">
        <v>4</v>
      </c>
      <c r="L2572" t="s">
        <v>150</v>
      </c>
      <c r="M2572" t="s">
        <v>72</v>
      </c>
      <c r="N2572" t="s">
        <v>150</v>
      </c>
      <c r="O2572" t="s">
        <v>150</v>
      </c>
      <c r="P2572">
        <v>12</v>
      </c>
      <c r="Q2572" t="s">
        <v>44</v>
      </c>
      <c r="R2572" t="s">
        <v>27</v>
      </c>
      <c r="S2572" t="str">
        <f t="shared" si="40"/>
        <v>Adult</v>
      </c>
    </row>
    <row r="2573" spans="1:19" x14ac:dyDescent="0.3">
      <c r="A2573">
        <v>2572</v>
      </c>
      <c r="B2573">
        <v>45</v>
      </c>
      <c r="C2573" t="s">
        <v>17</v>
      </c>
      <c r="D2573" t="s">
        <v>87</v>
      </c>
      <c r="E2573" t="s">
        <v>65</v>
      </c>
      <c r="F2573">
        <v>27</v>
      </c>
      <c r="G2573" t="s">
        <v>89</v>
      </c>
      <c r="H2573" t="s">
        <v>21</v>
      </c>
      <c r="I2573" t="s">
        <v>92</v>
      </c>
      <c r="J2573" t="s">
        <v>23</v>
      </c>
      <c r="K2573">
        <v>3.5</v>
      </c>
      <c r="L2573" t="s">
        <v>150</v>
      </c>
      <c r="M2573" t="s">
        <v>52</v>
      </c>
      <c r="N2573" t="s">
        <v>150</v>
      </c>
      <c r="O2573" t="s">
        <v>150</v>
      </c>
      <c r="P2573">
        <v>48</v>
      </c>
      <c r="Q2573" t="s">
        <v>31</v>
      </c>
      <c r="R2573" t="s">
        <v>27</v>
      </c>
      <c r="S2573" t="str">
        <f t="shared" si="40"/>
        <v>Adult</v>
      </c>
    </row>
    <row r="2574" spans="1:19" x14ac:dyDescent="0.3">
      <c r="A2574">
        <v>2573</v>
      </c>
      <c r="B2574">
        <v>54</v>
      </c>
      <c r="C2574" t="s">
        <v>17</v>
      </c>
      <c r="D2574" t="s">
        <v>18</v>
      </c>
      <c r="E2574" t="s">
        <v>19</v>
      </c>
      <c r="F2574">
        <v>42</v>
      </c>
      <c r="G2574" t="s">
        <v>147</v>
      </c>
      <c r="H2574" t="s">
        <v>42</v>
      </c>
      <c r="I2574" t="s">
        <v>63</v>
      </c>
      <c r="J2574" t="s">
        <v>55</v>
      </c>
      <c r="K2574">
        <v>3.9</v>
      </c>
      <c r="L2574" t="s">
        <v>150</v>
      </c>
      <c r="M2574" t="s">
        <v>43</v>
      </c>
      <c r="N2574" t="s">
        <v>150</v>
      </c>
      <c r="O2574" t="s">
        <v>150</v>
      </c>
      <c r="P2574">
        <v>40</v>
      </c>
      <c r="Q2574" t="s">
        <v>73</v>
      </c>
      <c r="R2574" t="s">
        <v>56</v>
      </c>
      <c r="S2574" t="str">
        <f t="shared" si="40"/>
        <v>Senior</v>
      </c>
    </row>
    <row r="2575" spans="1:19" x14ac:dyDescent="0.3">
      <c r="A2575">
        <v>2574</v>
      </c>
      <c r="B2575">
        <v>54</v>
      </c>
      <c r="C2575" t="s">
        <v>17</v>
      </c>
      <c r="D2575" t="s">
        <v>111</v>
      </c>
      <c r="E2575" t="s">
        <v>19</v>
      </c>
      <c r="F2575">
        <v>90</v>
      </c>
      <c r="G2575" t="s">
        <v>128</v>
      </c>
      <c r="H2575" t="s">
        <v>42</v>
      </c>
      <c r="I2575" t="s">
        <v>106</v>
      </c>
      <c r="J2575" t="s">
        <v>51</v>
      </c>
      <c r="K2575">
        <v>4.4000000000000004</v>
      </c>
      <c r="L2575" t="s">
        <v>150</v>
      </c>
      <c r="M2575" t="s">
        <v>72</v>
      </c>
      <c r="N2575" t="s">
        <v>150</v>
      </c>
      <c r="O2575" t="s">
        <v>150</v>
      </c>
      <c r="P2575">
        <v>1</v>
      </c>
      <c r="Q2575" t="s">
        <v>73</v>
      </c>
      <c r="R2575" t="s">
        <v>47</v>
      </c>
      <c r="S2575" t="str">
        <f t="shared" si="40"/>
        <v>Senior</v>
      </c>
    </row>
    <row r="2576" spans="1:19" x14ac:dyDescent="0.3">
      <c r="A2576">
        <v>2575</v>
      </c>
      <c r="B2576">
        <v>27</v>
      </c>
      <c r="C2576" t="s">
        <v>17</v>
      </c>
      <c r="D2576" t="s">
        <v>122</v>
      </c>
      <c r="E2576" t="s">
        <v>65</v>
      </c>
      <c r="F2576">
        <v>63</v>
      </c>
      <c r="G2576" t="s">
        <v>101</v>
      </c>
      <c r="H2576" t="s">
        <v>42</v>
      </c>
      <c r="I2576" t="s">
        <v>108</v>
      </c>
      <c r="J2576" t="s">
        <v>51</v>
      </c>
      <c r="K2576">
        <v>4.5999999999999996</v>
      </c>
      <c r="L2576" t="s">
        <v>150</v>
      </c>
      <c r="M2576" t="s">
        <v>68</v>
      </c>
      <c r="N2576" t="s">
        <v>150</v>
      </c>
      <c r="O2576" t="s">
        <v>150</v>
      </c>
      <c r="P2576">
        <v>26</v>
      </c>
      <c r="Q2576" t="s">
        <v>37</v>
      </c>
      <c r="R2576" t="s">
        <v>27</v>
      </c>
      <c r="S2576" t="str">
        <f t="shared" si="40"/>
        <v>Adult</v>
      </c>
    </row>
    <row r="2577" spans="1:19" x14ac:dyDescent="0.3">
      <c r="A2577">
        <v>2576</v>
      </c>
      <c r="B2577">
        <v>53</v>
      </c>
      <c r="C2577" t="s">
        <v>17</v>
      </c>
      <c r="D2577" t="s">
        <v>57</v>
      </c>
      <c r="E2577" t="s">
        <v>19</v>
      </c>
      <c r="F2577">
        <v>96</v>
      </c>
      <c r="G2577" t="s">
        <v>146</v>
      </c>
      <c r="H2577" t="s">
        <v>42</v>
      </c>
      <c r="I2577" t="s">
        <v>63</v>
      </c>
      <c r="J2577" t="s">
        <v>55</v>
      </c>
      <c r="K2577">
        <v>4</v>
      </c>
      <c r="L2577" t="s">
        <v>150</v>
      </c>
      <c r="M2577" t="s">
        <v>25</v>
      </c>
      <c r="N2577" t="s">
        <v>150</v>
      </c>
      <c r="O2577" t="s">
        <v>150</v>
      </c>
      <c r="P2577">
        <v>9</v>
      </c>
      <c r="Q2577" t="s">
        <v>44</v>
      </c>
      <c r="R2577" t="s">
        <v>47</v>
      </c>
      <c r="S2577" t="str">
        <f t="shared" si="40"/>
        <v>Senior</v>
      </c>
    </row>
    <row r="2578" spans="1:19" x14ac:dyDescent="0.3">
      <c r="A2578">
        <v>2577</v>
      </c>
      <c r="B2578">
        <v>20</v>
      </c>
      <c r="C2578" t="s">
        <v>17</v>
      </c>
      <c r="D2578" t="s">
        <v>102</v>
      </c>
      <c r="E2578" t="s">
        <v>19</v>
      </c>
      <c r="F2578">
        <v>40</v>
      </c>
      <c r="G2578" t="s">
        <v>80</v>
      </c>
      <c r="H2578" t="s">
        <v>42</v>
      </c>
      <c r="I2578" t="s">
        <v>63</v>
      </c>
      <c r="J2578" t="s">
        <v>23</v>
      </c>
      <c r="K2578">
        <v>4.2</v>
      </c>
      <c r="L2578" t="s">
        <v>150</v>
      </c>
      <c r="M2578" t="s">
        <v>36</v>
      </c>
      <c r="N2578" t="s">
        <v>150</v>
      </c>
      <c r="O2578" t="s">
        <v>150</v>
      </c>
      <c r="P2578">
        <v>19</v>
      </c>
      <c r="Q2578" t="s">
        <v>84</v>
      </c>
      <c r="R2578" t="s">
        <v>56</v>
      </c>
      <c r="S2578" t="str">
        <f t="shared" si="40"/>
        <v>Adult</v>
      </c>
    </row>
    <row r="2579" spans="1:19" x14ac:dyDescent="0.3">
      <c r="A2579">
        <v>2578</v>
      </c>
      <c r="B2579">
        <v>52</v>
      </c>
      <c r="C2579" t="s">
        <v>17</v>
      </c>
      <c r="D2579" t="s">
        <v>123</v>
      </c>
      <c r="E2579" t="s">
        <v>19</v>
      </c>
      <c r="F2579">
        <v>39</v>
      </c>
      <c r="G2579" t="s">
        <v>146</v>
      </c>
      <c r="H2579" t="s">
        <v>21</v>
      </c>
      <c r="I2579" t="s">
        <v>92</v>
      </c>
      <c r="J2579" t="s">
        <v>55</v>
      </c>
      <c r="K2579">
        <v>4.5</v>
      </c>
      <c r="L2579" t="s">
        <v>150</v>
      </c>
      <c r="M2579" t="s">
        <v>43</v>
      </c>
      <c r="N2579" t="s">
        <v>150</v>
      </c>
      <c r="O2579" t="s">
        <v>150</v>
      </c>
      <c r="P2579">
        <v>37</v>
      </c>
      <c r="Q2579" t="s">
        <v>73</v>
      </c>
      <c r="R2579" t="s">
        <v>86</v>
      </c>
      <c r="S2579" t="str">
        <f t="shared" si="40"/>
        <v>Senior</v>
      </c>
    </row>
    <row r="2580" spans="1:19" x14ac:dyDescent="0.3">
      <c r="A2580">
        <v>2579</v>
      </c>
      <c r="B2580">
        <v>54</v>
      </c>
      <c r="C2580" t="s">
        <v>17</v>
      </c>
      <c r="D2580" t="s">
        <v>87</v>
      </c>
      <c r="E2580" t="s">
        <v>65</v>
      </c>
      <c r="F2580">
        <v>48</v>
      </c>
      <c r="G2580" t="s">
        <v>127</v>
      </c>
      <c r="H2580" t="s">
        <v>42</v>
      </c>
      <c r="I2580" t="s">
        <v>71</v>
      </c>
      <c r="J2580" t="s">
        <v>55</v>
      </c>
      <c r="K2580">
        <v>3.9</v>
      </c>
      <c r="L2580" t="s">
        <v>150</v>
      </c>
      <c r="M2580" t="s">
        <v>36</v>
      </c>
      <c r="N2580" t="s">
        <v>150</v>
      </c>
      <c r="O2580" t="s">
        <v>150</v>
      </c>
      <c r="P2580">
        <v>3</v>
      </c>
      <c r="Q2580" t="s">
        <v>31</v>
      </c>
      <c r="R2580" t="s">
        <v>56</v>
      </c>
      <c r="S2580" t="str">
        <f t="shared" si="40"/>
        <v>Senior</v>
      </c>
    </row>
    <row r="2581" spans="1:19" x14ac:dyDescent="0.3">
      <c r="A2581">
        <v>2580</v>
      </c>
      <c r="B2581">
        <v>65</v>
      </c>
      <c r="C2581" t="s">
        <v>17</v>
      </c>
      <c r="D2581" t="s">
        <v>18</v>
      </c>
      <c r="E2581" t="s">
        <v>19</v>
      </c>
      <c r="F2581">
        <v>20</v>
      </c>
      <c r="G2581" t="s">
        <v>146</v>
      </c>
      <c r="H2581" t="s">
        <v>42</v>
      </c>
      <c r="I2581" t="s">
        <v>71</v>
      </c>
      <c r="J2581" t="s">
        <v>51</v>
      </c>
      <c r="K2581">
        <v>3.7</v>
      </c>
      <c r="L2581" t="s">
        <v>150</v>
      </c>
      <c r="M2581" t="s">
        <v>25</v>
      </c>
      <c r="N2581" t="s">
        <v>150</v>
      </c>
      <c r="O2581" t="s">
        <v>150</v>
      </c>
      <c r="P2581">
        <v>40</v>
      </c>
      <c r="Q2581" t="s">
        <v>26</v>
      </c>
      <c r="R2581" t="s">
        <v>38</v>
      </c>
      <c r="S2581" t="str">
        <f t="shared" si="40"/>
        <v>Senior</v>
      </c>
    </row>
    <row r="2582" spans="1:19" x14ac:dyDescent="0.3">
      <c r="A2582">
        <v>2581</v>
      </c>
      <c r="B2582">
        <v>43</v>
      </c>
      <c r="C2582" t="s">
        <v>17</v>
      </c>
      <c r="D2582" t="s">
        <v>32</v>
      </c>
      <c r="E2582" t="s">
        <v>19</v>
      </c>
      <c r="F2582">
        <v>29</v>
      </c>
      <c r="G2582" t="s">
        <v>33</v>
      </c>
      <c r="H2582" t="s">
        <v>34</v>
      </c>
      <c r="I2582" t="s">
        <v>46</v>
      </c>
      <c r="J2582" t="s">
        <v>51</v>
      </c>
      <c r="K2582">
        <v>3.6</v>
      </c>
      <c r="L2582" t="s">
        <v>150</v>
      </c>
      <c r="M2582" t="s">
        <v>72</v>
      </c>
      <c r="N2582" t="s">
        <v>150</v>
      </c>
      <c r="O2582" t="s">
        <v>150</v>
      </c>
      <c r="P2582">
        <v>13</v>
      </c>
      <c r="Q2582" t="s">
        <v>73</v>
      </c>
      <c r="R2582" t="s">
        <v>56</v>
      </c>
      <c r="S2582" t="str">
        <f t="shared" si="40"/>
        <v>Adult</v>
      </c>
    </row>
    <row r="2583" spans="1:19" x14ac:dyDescent="0.3">
      <c r="A2583">
        <v>2582</v>
      </c>
      <c r="B2583">
        <v>57</v>
      </c>
      <c r="C2583" t="s">
        <v>17</v>
      </c>
      <c r="D2583" t="s">
        <v>79</v>
      </c>
      <c r="E2583" t="s">
        <v>19</v>
      </c>
      <c r="F2583">
        <v>81</v>
      </c>
      <c r="G2583" t="s">
        <v>49</v>
      </c>
      <c r="H2583" t="s">
        <v>42</v>
      </c>
      <c r="I2583" t="s">
        <v>78</v>
      </c>
      <c r="J2583" t="s">
        <v>23</v>
      </c>
      <c r="K2583">
        <v>4.7</v>
      </c>
      <c r="L2583" t="s">
        <v>150</v>
      </c>
      <c r="M2583" t="s">
        <v>25</v>
      </c>
      <c r="N2583" t="s">
        <v>150</v>
      </c>
      <c r="O2583" t="s">
        <v>150</v>
      </c>
      <c r="P2583">
        <v>48</v>
      </c>
      <c r="Q2583" t="s">
        <v>37</v>
      </c>
      <c r="R2583" t="s">
        <v>86</v>
      </c>
      <c r="S2583" t="str">
        <f t="shared" si="40"/>
        <v>Senior</v>
      </c>
    </row>
    <row r="2584" spans="1:19" x14ac:dyDescent="0.3">
      <c r="A2584">
        <v>2583</v>
      </c>
      <c r="B2584">
        <v>19</v>
      </c>
      <c r="C2584" t="s">
        <v>17</v>
      </c>
      <c r="D2584" t="s">
        <v>79</v>
      </c>
      <c r="E2584" t="s">
        <v>19</v>
      </c>
      <c r="F2584">
        <v>98</v>
      </c>
      <c r="G2584" t="s">
        <v>145</v>
      </c>
      <c r="H2584" t="s">
        <v>34</v>
      </c>
      <c r="I2584" t="s">
        <v>124</v>
      </c>
      <c r="J2584" t="s">
        <v>55</v>
      </c>
      <c r="K2584">
        <v>3.6</v>
      </c>
      <c r="L2584" t="s">
        <v>150</v>
      </c>
      <c r="M2584" t="s">
        <v>68</v>
      </c>
      <c r="N2584" t="s">
        <v>150</v>
      </c>
      <c r="O2584" t="s">
        <v>150</v>
      </c>
      <c r="P2584">
        <v>4</v>
      </c>
      <c r="Q2584" t="s">
        <v>26</v>
      </c>
      <c r="R2584" t="s">
        <v>95</v>
      </c>
      <c r="S2584" t="str">
        <f t="shared" si="40"/>
        <v>Teenager</v>
      </c>
    </row>
    <row r="2585" spans="1:19" x14ac:dyDescent="0.3">
      <c r="A2585">
        <v>2584</v>
      </c>
      <c r="B2585">
        <v>69</v>
      </c>
      <c r="C2585" t="s">
        <v>17</v>
      </c>
      <c r="D2585" t="s">
        <v>32</v>
      </c>
      <c r="E2585" t="s">
        <v>19</v>
      </c>
      <c r="F2585">
        <v>93</v>
      </c>
      <c r="G2585" t="s">
        <v>99</v>
      </c>
      <c r="H2585" t="s">
        <v>42</v>
      </c>
      <c r="I2585" t="s">
        <v>91</v>
      </c>
      <c r="J2585" t="s">
        <v>55</v>
      </c>
      <c r="K2585">
        <v>2.5</v>
      </c>
      <c r="L2585" t="s">
        <v>150</v>
      </c>
      <c r="M2585" t="s">
        <v>43</v>
      </c>
      <c r="N2585" t="s">
        <v>150</v>
      </c>
      <c r="O2585" t="s">
        <v>150</v>
      </c>
      <c r="P2585">
        <v>9</v>
      </c>
      <c r="Q2585" t="s">
        <v>31</v>
      </c>
      <c r="R2585" t="s">
        <v>38</v>
      </c>
      <c r="S2585" t="str">
        <f t="shared" si="40"/>
        <v>Senior</v>
      </c>
    </row>
    <row r="2586" spans="1:19" x14ac:dyDescent="0.3">
      <c r="A2586">
        <v>2585</v>
      </c>
      <c r="B2586">
        <v>26</v>
      </c>
      <c r="C2586" t="s">
        <v>17</v>
      </c>
      <c r="D2586" t="s">
        <v>123</v>
      </c>
      <c r="E2586" t="s">
        <v>19</v>
      </c>
      <c r="F2586">
        <v>30</v>
      </c>
      <c r="G2586" t="s">
        <v>101</v>
      </c>
      <c r="H2586" t="s">
        <v>21</v>
      </c>
      <c r="I2586" t="s">
        <v>142</v>
      </c>
      <c r="J2586" t="s">
        <v>51</v>
      </c>
      <c r="K2586">
        <v>2.9</v>
      </c>
      <c r="L2586" t="s">
        <v>150</v>
      </c>
      <c r="M2586" t="s">
        <v>72</v>
      </c>
      <c r="N2586" t="s">
        <v>150</v>
      </c>
      <c r="O2586" t="s">
        <v>150</v>
      </c>
      <c r="P2586">
        <v>26</v>
      </c>
      <c r="Q2586" t="s">
        <v>73</v>
      </c>
      <c r="R2586" t="s">
        <v>74</v>
      </c>
      <c r="S2586" t="str">
        <f t="shared" si="40"/>
        <v>Adult</v>
      </c>
    </row>
    <row r="2587" spans="1:19" x14ac:dyDescent="0.3">
      <c r="A2587">
        <v>2586</v>
      </c>
      <c r="B2587">
        <v>57</v>
      </c>
      <c r="C2587" t="s">
        <v>17</v>
      </c>
      <c r="D2587" t="s">
        <v>87</v>
      </c>
      <c r="E2587" t="s">
        <v>65</v>
      </c>
      <c r="F2587">
        <v>37</v>
      </c>
      <c r="G2587" t="s">
        <v>148</v>
      </c>
      <c r="H2587" t="s">
        <v>21</v>
      </c>
      <c r="I2587" t="s">
        <v>30</v>
      </c>
      <c r="J2587" t="s">
        <v>55</v>
      </c>
      <c r="K2587">
        <v>4.4000000000000004</v>
      </c>
      <c r="L2587" t="s">
        <v>150</v>
      </c>
      <c r="M2587" t="s">
        <v>36</v>
      </c>
      <c r="N2587" t="s">
        <v>150</v>
      </c>
      <c r="O2587" t="s">
        <v>150</v>
      </c>
      <c r="P2587">
        <v>19</v>
      </c>
      <c r="Q2587" t="s">
        <v>84</v>
      </c>
      <c r="R2587" t="s">
        <v>38</v>
      </c>
      <c r="S2587" t="str">
        <f t="shared" si="40"/>
        <v>Senior</v>
      </c>
    </row>
    <row r="2588" spans="1:19" x14ac:dyDescent="0.3">
      <c r="A2588">
        <v>2587</v>
      </c>
      <c r="B2588">
        <v>20</v>
      </c>
      <c r="C2588" t="s">
        <v>17</v>
      </c>
      <c r="D2588" t="s">
        <v>60</v>
      </c>
      <c r="E2588" t="s">
        <v>61</v>
      </c>
      <c r="F2588">
        <v>28</v>
      </c>
      <c r="G2588" t="s">
        <v>29</v>
      </c>
      <c r="H2588" t="s">
        <v>21</v>
      </c>
      <c r="I2588" t="s">
        <v>132</v>
      </c>
      <c r="J2588" t="s">
        <v>23</v>
      </c>
      <c r="K2588">
        <v>4.5999999999999996</v>
      </c>
      <c r="L2588" t="s">
        <v>150</v>
      </c>
      <c r="M2588" t="s">
        <v>25</v>
      </c>
      <c r="N2588" t="s">
        <v>150</v>
      </c>
      <c r="O2588" t="s">
        <v>150</v>
      </c>
      <c r="P2588">
        <v>1</v>
      </c>
      <c r="Q2588" t="s">
        <v>37</v>
      </c>
      <c r="R2588" t="s">
        <v>95</v>
      </c>
      <c r="S2588" t="str">
        <f t="shared" si="40"/>
        <v>Adult</v>
      </c>
    </row>
    <row r="2589" spans="1:19" x14ac:dyDescent="0.3">
      <c r="A2589">
        <v>2588</v>
      </c>
      <c r="B2589">
        <v>55</v>
      </c>
      <c r="C2589" t="s">
        <v>17</v>
      </c>
      <c r="D2589" t="s">
        <v>117</v>
      </c>
      <c r="E2589" t="s">
        <v>65</v>
      </c>
      <c r="F2589">
        <v>29</v>
      </c>
      <c r="G2589" t="s">
        <v>137</v>
      </c>
      <c r="H2589" t="s">
        <v>42</v>
      </c>
      <c r="I2589" t="s">
        <v>71</v>
      </c>
      <c r="J2589" t="s">
        <v>23</v>
      </c>
      <c r="K2589">
        <v>3.7</v>
      </c>
      <c r="L2589" t="s">
        <v>150</v>
      </c>
      <c r="M2589" t="s">
        <v>25</v>
      </c>
      <c r="N2589" t="s">
        <v>150</v>
      </c>
      <c r="O2589" t="s">
        <v>150</v>
      </c>
      <c r="P2589">
        <v>29</v>
      </c>
      <c r="Q2589" t="s">
        <v>44</v>
      </c>
      <c r="R2589" t="s">
        <v>95</v>
      </c>
      <c r="S2589" t="str">
        <f t="shared" si="40"/>
        <v>Senior</v>
      </c>
    </row>
    <row r="2590" spans="1:19" x14ac:dyDescent="0.3">
      <c r="A2590">
        <v>2589</v>
      </c>
      <c r="B2590">
        <v>44</v>
      </c>
      <c r="C2590" t="s">
        <v>17</v>
      </c>
      <c r="D2590" t="s">
        <v>130</v>
      </c>
      <c r="E2590" t="s">
        <v>65</v>
      </c>
      <c r="F2590">
        <v>49</v>
      </c>
      <c r="G2590" t="s">
        <v>77</v>
      </c>
      <c r="H2590" t="s">
        <v>42</v>
      </c>
      <c r="I2590" t="s">
        <v>98</v>
      </c>
      <c r="J2590" t="s">
        <v>51</v>
      </c>
      <c r="K2590">
        <v>3.2</v>
      </c>
      <c r="L2590" t="s">
        <v>150</v>
      </c>
      <c r="M2590" t="s">
        <v>36</v>
      </c>
      <c r="N2590" t="s">
        <v>150</v>
      </c>
      <c r="O2590" t="s">
        <v>150</v>
      </c>
      <c r="P2590">
        <v>38</v>
      </c>
      <c r="Q2590" t="s">
        <v>26</v>
      </c>
      <c r="R2590" t="s">
        <v>74</v>
      </c>
      <c r="S2590" t="str">
        <f t="shared" si="40"/>
        <v>Adult</v>
      </c>
    </row>
    <row r="2591" spans="1:19" x14ac:dyDescent="0.3">
      <c r="A2591">
        <v>2590</v>
      </c>
      <c r="B2591">
        <v>52</v>
      </c>
      <c r="C2591" t="s">
        <v>17</v>
      </c>
      <c r="D2591" t="s">
        <v>93</v>
      </c>
      <c r="E2591" t="s">
        <v>19</v>
      </c>
      <c r="F2591">
        <v>53</v>
      </c>
      <c r="G2591" t="s">
        <v>112</v>
      </c>
      <c r="H2591" t="s">
        <v>42</v>
      </c>
      <c r="I2591" t="s">
        <v>63</v>
      </c>
      <c r="J2591" t="s">
        <v>23</v>
      </c>
      <c r="K2591">
        <v>4.9000000000000004</v>
      </c>
      <c r="L2591" t="s">
        <v>150</v>
      </c>
      <c r="M2591" t="s">
        <v>68</v>
      </c>
      <c r="N2591" t="s">
        <v>150</v>
      </c>
      <c r="O2591" t="s">
        <v>150</v>
      </c>
      <c r="P2591">
        <v>31</v>
      </c>
      <c r="Q2591" t="s">
        <v>44</v>
      </c>
      <c r="R2591" t="s">
        <v>47</v>
      </c>
      <c r="S2591" t="str">
        <f t="shared" si="40"/>
        <v>Senior</v>
      </c>
    </row>
    <row r="2592" spans="1:19" x14ac:dyDescent="0.3">
      <c r="A2592">
        <v>2591</v>
      </c>
      <c r="B2592">
        <v>57</v>
      </c>
      <c r="C2592" t="s">
        <v>17</v>
      </c>
      <c r="D2592" t="s">
        <v>141</v>
      </c>
      <c r="E2592" t="s">
        <v>65</v>
      </c>
      <c r="F2592">
        <v>66</v>
      </c>
      <c r="G2592" t="s">
        <v>97</v>
      </c>
      <c r="H2592" t="s">
        <v>42</v>
      </c>
      <c r="I2592" t="s">
        <v>46</v>
      </c>
      <c r="J2592" t="s">
        <v>51</v>
      </c>
      <c r="K2592">
        <v>5</v>
      </c>
      <c r="L2592" t="s">
        <v>150</v>
      </c>
      <c r="M2592" t="s">
        <v>36</v>
      </c>
      <c r="N2592" t="s">
        <v>150</v>
      </c>
      <c r="O2592" t="s">
        <v>150</v>
      </c>
      <c r="P2592">
        <v>35</v>
      </c>
      <c r="Q2592" t="s">
        <v>26</v>
      </c>
      <c r="R2592" t="s">
        <v>47</v>
      </c>
      <c r="S2592" t="str">
        <f t="shared" si="40"/>
        <v>Senior</v>
      </c>
    </row>
    <row r="2593" spans="1:19" x14ac:dyDescent="0.3">
      <c r="A2593">
        <v>2592</v>
      </c>
      <c r="B2593">
        <v>40</v>
      </c>
      <c r="C2593" t="s">
        <v>17</v>
      </c>
      <c r="D2593" t="s">
        <v>100</v>
      </c>
      <c r="E2593" t="s">
        <v>61</v>
      </c>
      <c r="F2593">
        <v>61</v>
      </c>
      <c r="G2593" t="s">
        <v>128</v>
      </c>
      <c r="H2593" t="s">
        <v>34</v>
      </c>
      <c r="I2593" t="s">
        <v>76</v>
      </c>
      <c r="J2593" t="s">
        <v>35</v>
      </c>
      <c r="K2593">
        <v>3.3</v>
      </c>
      <c r="L2593" t="s">
        <v>150</v>
      </c>
      <c r="M2593" t="s">
        <v>25</v>
      </c>
      <c r="N2593" t="s">
        <v>150</v>
      </c>
      <c r="O2593" t="s">
        <v>150</v>
      </c>
      <c r="P2593">
        <v>40</v>
      </c>
      <c r="Q2593" t="s">
        <v>31</v>
      </c>
      <c r="R2593" t="s">
        <v>56</v>
      </c>
      <c r="S2593" t="str">
        <f t="shared" si="40"/>
        <v>Adult</v>
      </c>
    </row>
    <row r="2594" spans="1:19" x14ac:dyDescent="0.3">
      <c r="A2594">
        <v>2593</v>
      </c>
      <c r="B2594">
        <v>23</v>
      </c>
      <c r="C2594" t="s">
        <v>17</v>
      </c>
      <c r="D2594" t="s">
        <v>57</v>
      </c>
      <c r="E2594" t="s">
        <v>19</v>
      </c>
      <c r="F2594">
        <v>23</v>
      </c>
      <c r="G2594" t="s">
        <v>144</v>
      </c>
      <c r="H2594" t="s">
        <v>90</v>
      </c>
      <c r="I2594" t="s">
        <v>98</v>
      </c>
      <c r="J2594" t="s">
        <v>51</v>
      </c>
      <c r="K2594">
        <v>4.4000000000000004</v>
      </c>
      <c r="L2594" t="s">
        <v>150</v>
      </c>
      <c r="M2594" t="s">
        <v>72</v>
      </c>
      <c r="N2594" t="s">
        <v>150</v>
      </c>
      <c r="O2594" t="s">
        <v>150</v>
      </c>
      <c r="P2594">
        <v>13</v>
      </c>
      <c r="Q2594" t="s">
        <v>26</v>
      </c>
      <c r="R2594" t="s">
        <v>56</v>
      </c>
      <c r="S2594" t="str">
        <f t="shared" si="40"/>
        <v>Adult</v>
      </c>
    </row>
    <row r="2595" spans="1:19" x14ac:dyDescent="0.3">
      <c r="A2595">
        <v>2594</v>
      </c>
      <c r="B2595">
        <v>36</v>
      </c>
      <c r="C2595" t="s">
        <v>17</v>
      </c>
      <c r="D2595" t="s">
        <v>93</v>
      </c>
      <c r="E2595" t="s">
        <v>19</v>
      </c>
      <c r="F2595">
        <v>36</v>
      </c>
      <c r="G2595" t="s">
        <v>110</v>
      </c>
      <c r="H2595" t="s">
        <v>34</v>
      </c>
      <c r="I2595" t="s">
        <v>124</v>
      </c>
      <c r="J2595" t="s">
        <v>55</v>
      </c>
      <c r="K2595">
        <v>4.7</v>
      </c>
      <c r="L2595" t="s">
        <v>150</v>
      </c>
      <c r="M2595" t="s">
        <v>72</v>
      </c>
      <c r="N2595" t="s">
        <v>150</v>
      </c>
      <c r="O2595" t="s">
        <v>150</v>
      </c>
      <c r="P2595">
        <v>9</v>
      </c>
      <c r="Q2595" t="s">
        <v>73</v>
      </c>
      <c r="R2595" t="s">
        <v>95</v>
      </c>
      <c r="S2595" t="str">
        <f t="shared" si="40"/>
        <v>Adult</v>
      </c>
    </row>
    <row r="2596" spans="1:19" x14ac:dyDescent="0.3">
      <c r="A2596">
        <v>2595</v>
      </c>
      <c r="B2596">
        <v>59</v>
      </c>
      <c r="C2596" t="s">
        <v>17</v>
      </c>
      <c r="D2596" t="s">
        <v>85</v>
      </c>
      <c r="E2596" t="s">
        <v>19</v>
      </c>
      <c r="F2596">
        <v>81</v>
      </c>
      <c r="G2596" t="s">
        <v>54</v>
      </c>
      <c r="H2596" t="s">
        <v>21</v>
      </c>
      <c r="I2596" t="s">
        <v>124</v>
      </c>
      <c r="J2596" t="s">
        <v>55</v>
      </c>
      <c r="K2596">
        <v>3.6</v>
      </c>
      <c r="L2596" t="s">
        <v>150</v>
      </c>
      <c r="M2596" t="s">
        <v>36</v>
      </c>
      <c r="N2596" t="s">
        <v>150</v>
      </c>
      <c r="O2596" t="s">
        <v>150</v>
      </c>
      <c r="P2596">
        <v>25</v>
      </c>
      <c r="Q2596" t="s">
        <v>31</v>
      </c>
      <c r="R2596" t="s">
        <v>95</v>
      </c>
      <c r="S2596" t="str">
        <f t="shared" si="40"/>
        <v>Senior</v>
      </c>
    </row>
    <row r="2597" spans="1:19" x14ac:dyDescent="0.3">
      <c r="A2597">
        <v>2596</v>
      </c>
      <c r="B2597">
        <v>29</v>
      </c>
      <c r="C2597" t="s">
        <v>17</v>
      </c>
      <c r="D2597" t="s">
        <v>18</v>
      </c>
      <c r="E2597" t="s">
        <v>19</v>
      </c>
      <c r="F2597">
        <v>56</v>
      </c>
      <c r="G2597" t="s">
        <v>144</v>
      </c>
      <c r="H2597" t="s">
        <v>90</v>
      </c>
      <c r="I2597" t="s">
        <v>30</v>
      </c>
      <c r="J2597" t="s">
        <v>51</v>
      </c>
      <c r="K2597">
        <v>3.2</v>
      </c>
      <c r="L2597" t="s">
        <v>150</v>
      </c>
      <c r="M2597" t="s">
        <v>36</v>
      </c>
      <c r="N2597" t="s">
        <v>150</v>
      </c>
      <c r="O2597" t="s">
        <v>150</v>
      </c>
      <c r="P2597">
        <v>3</v>
      </c>
      <c r="Q2597" t="s">
        <v>73</v>
      </c>
      <c r="R2597" t="s">
        <v>74</v>
      </c>
      <c r="S2597" t="str">
        <f t="shared" si="40"/>
        <v>Adult</v>
      </c>
    </row>
    <row r="2598" spans="1:19" x14ac:dyDescent="0.3">
      <c r="A2598">
        <v>2597</v>
      </c>
      <c r="B2598">
        <v>63</v>
      </c>
      <c r="C2598" t="s">
        <v>17</v>
      </c>
      <c r="D2598" t="s">
        <v>53</v>
      </c>
      <c r="E2598" t="s">
        <v>19</v>
      </c>
      <c r="F2598">
        <v>78</v>
      </c>
      <c r="G2598" t="s">
        <v>58</v>
      </c>
      <c r="H2598" t="s">
        <v>21</v>
      </c>
      <c r="I2598" t="s">
        <v>92</v>
      </c>
      <c r="J2598" t="s">
        <v>35</v>
      </c>
      <c r="K2598">
        <v>3</v>
      </c>
      <c r="L2598" t="s">
        <v>150</v>
      </c>
      <c r="M2598" t="s">
        <v>43</v>
      </c>
      <c r="N2598" t="s">
        <v>150</v>
      </c>
      <c r="O2598" t="s">
        <v>150</v>
      </c>
      <c r="P2598">
        <v>35</v>
      </c>
      <c r="Q2598" t="s">
        <v>37</v>
      </c>
      <c r="R2598" t="s">
        <v>86</v>
      </c>
      <c r="S2598" t="str">
        <f t="shared" si="40"/>
        <v>Senior</v>
      </c>
    </row>
    <row r="2599" spans="1:19" x14ac:dyDescent="0.3">
      <c r="A2599">
        <v>2598</v>
      </c>
      <c r="B2599">
        <v>60</v>
      </c>
      <c r="C2599" t="s">
        <v>17</v>
      </c>
      <c r="D2599" t="s">
        <v>104</v>
      </c>
      <c r="E2599" t="s">
        <v>65</v>
      </c>
      <c r="F2599">
        <v>25</v>
      </c>
      <c r="G2599" t="s">
        <v>88</v>
      </c>
      <c r="H2599" t="s">
        <v>90</v>
      </c>
      <c r="I2599" t="s">
        <v>83</v>
      </c>
      <c r="J2599" t="s">
        <v>51</v>
      </c>
      <c r="K2599">
        <v>4.4000000000000004</v>
      </c>
      <c r="L2599" t="s">
        <v>150</v>
      </c>
      <c r="M2599" t="s">
        <v>72</v>
      </c>
      <c r="N2599" t="s">
        <v>150</v>
      </c>
      <c r="O2599" t="s">
        <v>150</v>
      </c>
      <c r="P2599">
        <v>13</v>
      </c>
      <c r="Q2599" t="s">
        <v>26</v>
      </c>
      <c r="R2599" t="s">
        <v>74</v>
      </c>
      <c r="S2599" t="str">
        <f t="shared" si="40"/>
        <v>Senior</v>
      </c>
    </row>
    <row r="2600" spans="1:19" x14ac:dyDescent="0.3">
      <c r="A2600">
        <v>2599</v>
      </c>
      <c r="B2600">
        <v>64</v>
      </c>
      <c r="C2600" t="s">
        <v>17</v>
      </c>
      <c r="D2600" t="s">
        <v>130</v>
      </c>
      <c r="E2600" t="s">
        <v>65</v>
      </c>
      <c r="F2600">
        <v>86</v>
      </c>
      <c r="G2600" t="s">
        <v>105</v>
      </c>
      <c r="H2600" t="s">
        <v>90</v>
      </c>
      <c r="I2600" t="s">
        <v>76</v>
      </c>
      <c r="J2600" t="s">
        <v>55</v>
      </c>
      <c r="K2600">
        <v>3.3</v>
      </c>
      <c r="L2600" t="s">
        <v>150</v>
      </c>
      <c r="M2600" t="s">
        <v>25</v>
      </c>
      <c r="N2600" t="s">
        <v>150</v>
      </c>
      <c r="O2600" t="s">
        <v>150</v>
      </c>
      <c r="P2600">
        <v>31</v>
      </c>
      <c r="Q2600" t="s">
        <v>84</v>
      </c>
      <c r="R2600" t="s">
        <v>47</v>
      </c>
      <c r="S2600" t="str">
        <f t="shared" si="40"/>
        <v>Senior</v>
      </c>
    </row>
    <row r="2601" spans="1:19" x14ac:dyDescent="0.3">
      <c r="A2601">
        <v>2600</v>
      </c>
      <c r="B2601">
        <v>63</v>
      </c>
      <c r="C2601" t="s">
        <v>17</v>
      </c>
      <c r="D2601" t="s">
        <v>104</v>
      </c>
      <c r="E2601" t="s">
        <v>65</v>
      </c>
      <c r="F2601">
        <v>99</v>
      </c>
      <c r="G2601" t="s">
        <v>127</v>
      </c>
      <c r="H2601" t="s">
        <v>42</v>
      </c>
      <c r="I2601" t="s">
        <v>78</v>
      </c>
      <c r="J2601" t="s">
        <v>23</v>
      </c>
      <c r="K2601">
        <v>3.4</v>
      </c>
      <c r="L2601" t="s">
        <v>150</v>
      </c>
      <c r="M2601" t="s">
        <v>25</v>
      </c>
      <c r="N2601" t="s">
        <v>150</v>
      </c>
      <c r="O2601" t="s">
        <v>150</v>
      </c>
      <c r="P2601">
        <v>48</v>
      </c>
      <c r="Q2601" t="s">
        <v>37</v>
      </c>
      <c r="R2601" t="s">
        <v>86</v>
      </c>
      <c r="S2601" t="str">
        <f t="shared" si="40"/>
        <v>Senior</v>
      </c>
    </row>
    <row r="2602" spans="1:19" x14ac:dyDescent="0.3">
      <c r="A2602">
        <v>2601</v>
      </c>
      <c r="B2602">
        <v>21</v>
      </c>
      <c r="C2602" t="s">
        <v>17</v>
      </c>
      <c r="D2602" t="s">
        <v>131</v>
      </c>
      <c r="E2602" t="s">
        <v>65</v>
      </c>
      <c r="F2602">
        <v>83</v>
      </c>
      <c r="G2602" t="s">
        <v>82</v>
      </c>
      <c r="H2602" t="s">
        <v>42</v>
      </c>
      <c r="I2602" t="s">
        <v>22</v>
      </c>
      <c r="J2602" t="s">
        <v>55</v>
      </c>
      <c r="K2602">
        <v>3.9</v>
      </c>
      <c r="L2602" t="s">
        <v>150</v>
      </c>
      <c r="M2602" t="s">
        <v>25</v>
      </c>
      <c r="N2602" t="s">
        <v>150</v>
      </c>
      <c r="O2602" t="s">
        <v>150</v>
      </c>
      <c r="P2602">
        <v>6</v>
      </c>
      <c r="Q2602" t="s">
        <v>73</v>
      </c>
      <c r="R2602" t="s">
        <v>74</v>
      </c>
      <c r="S2602" t="str">
        <f t="shared" si="40"/>
        <v>Adult</v>
      </c>
    </row>
    <row r="2603" spans="1:19" x14ac:dyDescent="0.3">
      <c r="A2603">
        <v>2602</v>
      </c>
      <c r="B2603">
        <v>61</v>
      </c>
      <c r="C2603" t="s">
        <v>17</v>
      </c>
      <c r="D2603" t="s">
        <v>79</v>
      </c>
      <c r="E2603" t="s">
        <v>19</v>
      </c>
      <c r="F2603">
        <v>33</v>
      </c>
      <c r="G2603" t="s">
        <v>89</v>
      </c>
      <c r="H2603" t="s">
        <v>21</v>
      </c>
      <c r="I2603" t="s">
        <v>119</v>
      </c>
      <c r="J2603" t="s">
        <v>23</v>
      </c>
      <c r="K2603">
        <v>2.9</v>
      </c>
      <c r="L2603" t="s">
        <v>150</v>
      </c>
      <c r="M2603" t="s">
        <v>72</v>
      </c>
      <c r="N2603" t="s">
        <v>150</v>
      </c>
      <c r="O2603" t="s">
        <v>150</v>
      </c>
      <c r="P2603">
        <v>43</v>
      </c>
      <c r="Q2603" t="s">
        <v>31</v>
      </c>
      <c r="R2603" t="s">
        <v>86</v>
      </c>
      <c r="S2603" t="str">
        <f t="shared" si="40"/>
        <v>Senior</v>
      </c>
    </row>
    <row r="2604" spans="1:19" x14ac:dyDescent="0.3">
      <c r="A2604">
        <v>2603</v>
      </c>
      <c r="B2604">
        <v>65</v>
      </c>
      <c r="C2604" t="s">
        <v>17</v>
      </c>
      <c r="D2604" t="s">
        <v>60</v>
      </c>
      <c r="E2604" t="s">
        <v>61</v>
      </c>
      <c r="F2604">
        <v>44</v>
      </c>
      <c r="G2604" t="s">
        <v>129</v>
      </c>
      <c r="H2604" t="s">
        <v>42</v>
      </c>
      <c r="I2604" t="s">
        <v>92</v>
      </c>
      <c r="J2604" t="s">
        <v>55</v>
      </c>
      <c r="K2604">
        <v>2.9</v>
      </c>
      <c r="L2604" t="s">
        <v>150</v>
      </c>
      <c r="M2604" t="s">
        <v>36</v>
      </c>
      <c r="N2604" t="s">
        <v>150</v>
      </c>
      <c r="O2604" t="s">
        <v>150</v>
      </c>
      <c r="P2604">
        <v>1</v>
      </c>
      <c r="Q2604" t="s">
        <v>26</v>
      </c>
      <c r="R2604" t="s">
        <v>56</v>
      </c>
      <c r="S2604" t="str">
        <f t="shared" si="40"/>
        <v>Senior</v>
      </c>
    </row>
    <row r="2605" spans="1:19" x14ac:dyDescent="0.3">
      <c r="A2605">
        <v>2604</v>
      </c>
      <c r="B2605">
        <v>69</v>
      </c>
      <c r="C2605" t="s">
        <v>17</v>
      </c>
      <c r="D2605" t="s">
        <v>79</v>
      </c>
      <c r="E2605" t="s">
        <v>19</v>
      </c>
      <c r="F2605">
        <v>58</v>
      </c>
      <c r="G2605" t="s">
        <v>147</v>
      </c>
      <c r="H2605" t="s">
        <v>42</v>
      </c>
      <c r="I2605" t="s">
        <v>83</v>
      </c>
      <c r="J2605" t="s">
        <v>35</v>
      </c>
      <c r="K2605">
        <v>2.7</v>
      </c>
      <c r="L2605" t="s">
        <v>150</v>
      </c>
      <c r="M2605" t="s">
        <v>68</v>
      </c>
      <c r="N2605" t="s">
        <v>150</v>
      </c>
      <c r="O2605" t="s">
        <v>150</v>
      </c>
      <c r="P2605">
        <v>8</v>
      </c>
      <c r="Q2605" t="s">
        <v>31</v>
      </c>
      <c r="R2605" t="s">
        <v>47</v>
      </c>
      <c r="S2605" t="str">
        <f t="shared" si="40"/>
        <v>Senior</v>
      </c>
    </row>
    <row r="2606" spans="1:19" x14ac:dyDescent="0.3">
      <c r="A2606">
        <v>2605</v>
      </c>
      <c r="B2606">
        <v>47</v>
      </c>
      <c r="C2606" t="s">
        <v>17</v>
      </c>
      <c r="D2606" t="s">
        <v>28</v>
      </c>
      <c r="E2606" t="s">
        <v>19</v>
      </c>
      <c r="F2606">
        <v>54</v>
      </c>
      <c r="G2606" t="s">
        <v>110</v>
      </c>
      <c r="H2606" t="s">
        <v>42</v>
      </c>
      <c r="I2606" t="s">
        <v>116</v>
      </c>
      <c r="J2606" t="s">
        <v>35</v>
      </c>
      <c r="K2606">
        <v>3.4</v>
      </c>
      <c r="L2606" t="s">
        <v>150</v>
      </c>
      <c r="M2606" t="s">
        <v>72</v>
      </c>
      <c r="N2606" t="s">
        <v>150</v>
      </c>
      <c r="O2606" t="s">
        <v>150</v>
      </c>
      <c r="P2606">
        <v>6</v>
      </c>
      <c r="Q2606" t="s">
        <v>84</v>
      </c>
      <c r="R2606" t="s">
        <v>38</v>
      </c>
      <c r="S2606" t="str">
        <f t="shared" si="40"/>
        <v>Adult</v>
      </c>
    </row>
    <row r="2607" spans="1:19" x14ac:dyDescent="0.3">
      <c r="A2607">
        <v>2606</v>
      </c>
      <c r="B2607">
        <v>41</v>
      </c>
      <c r="C2607" t="s">
        <v>17</v>
      </c>
      <c r="D2607" t="s">
        <v>102</v>
      </c>
      <c r="E2607" t="s">
        <v>19</v>
      </c>
      <c r="F2607">
        <v>93</v>
      </c>
      <c r="G2607" t="s">
        <v>105</v>
      </c>
      <c r="H2607" t="s">
        <v>42</v>
      </c>
      <c r="I2607" t="s">
        <v>50</v>
      </c>
      <c r="J2607" t="s">
        <v>35</v>
      </c>
      <c r="K2607">
        <v>3.7</v>
      </c>
      <c r="L2607" t="s">
        <v>150</v>
      </c>
      <c r="M2607" t="s">
        <v>68</v>
      </c>
      <c r="N2607" t="s">
        <v>150</v>
      </c>
      <c r="O2607" t="s">
        <v>150</v>
      </c>
      <c r="P2607">
        <v>32</v>
      </c>
      <c r="Q2607" t="s">
        <v>26</v>
      </c>
      <c r="R2607" t="s">
        <v>27</v>
      </c>
      <c r="S2607" t="str">
        <f t="shared" si="40"/>
        <v>Adult</v>
      </c>
    </row>
    <row r="2608" spans="1:19" x14ac:dyDescent="0.3">
      <c r="A2608">
        <v>2607</v>
      </c>
      <c r="B2608">
        <v>68</v>
      </c>
      <c r="C2608" t="s">
        <v>17</v>
      </c>
      <c r="D2608" t="s">
        <v>69</v>
      </c>
      <c r="E2608" t="s">
        <v>40</v>
      </c>
      <c r="F2608">
        <v>98</v>
      </c>
      <c r="G2608" t="s">
        <v>105</v>
      </c>
      <c r="H2608" t="s">
        <v>21</v>
      </c>
      <c r="I2608" t="s">
        <v>46</v>
      </c>
      <c r="J2608" t="s">
        <v>35</v>
      </c>
      <c r="K2608">
        <v>4.7</v>
      </c>
      <c r="L2608" t="s">
        <v>150</v>
      </c>
      <c r="M2608" t="s">
        <v>52</v>
      </c>
      <c r="N2608" t="s">
        <v>150</v>
      </c>
      <c r="O2608" t="s">
        <v>150</v>
      </c>
      <c r="P2608">
        <v>46</v>
      </c>
      <c r="Q2608" t="s">
        <v>73</v>
      </c>
      <c r="R2608" t="s">
        <v>74</v>
      </c>
      <c r="S2608" t="str">
        <f t="shared" si="40"/>
        <v>Senior</v>
      </c>
    </row>
    <row r="2609" spans="1:19" x14ac:dyDescent="0.3">
      <c r="A2609">
        <v>2608</v>
      </c>
      <c r="B2609">
        <v>41</v>
      </c>
      <c r="C2609" t="s">
        <v>17</v>
      </c>
      <c r="D2609" t="s">
        <v>69</v>
      </c>
      <c r="E2609" t="s">
        <v>40</v>
      </c>
      <c r="F2609">
        <v>36</v>
      </c>
      <c r="G2609" t="s">
        <v>99</v>
      </c>
      <c r="H2609" t="s">
        <v>90</v>
      </c>
      <c r="I2609" t="s">
        <v>83</v>
      </c>
      <c r="J2609" t="s">
        <v>35</v>
      </c>
      <c r="K2609">
        <v>3.1</v>
      </c>
      <c r="L2609" t="s">
        <v>150</v>
      </c>
      <c r="M2609" t="s">
        <v>25</v>
      </c>
      <c r="N2609" t="s">
        <v>150</v>
      </c>
      <c r="O2609" t="s">
        <v>150</v>
      </c>
      <c r="P2609">
        <v>38</v>
      </c>
      <c r="Q2609" t="s">
        <v>44</v>
      </c>
      <c r="R2609" t="s">
        <v>95</v>
      </c>
      <c r="S2609" t="str">
        <f t="shared" si="40"/>
        <v>Adult</v>
      </c>
    </row>
    <row r="2610" spans="1:19" x14ac:dyDescent="0.3">
      <c r="A2610">
        <v>2609</v>
      </c>
      <c r="B2610">
        <v>42</v>
      </c>
      <c r="C2610" t="s">
        <v>17</v>
      </c>
      <c r="D2610" t="s">
        <v>100</v>
      </c>
      <c r="E2610" t="s">
        <v>61</v>
      </c>
      <c r="F2610">
        <v>68</v>
      </c>
      <c r="G2610" t="s">
        <v>89</v>
      </c>
      <c r="H2610" t="s">
        <v>21</v>
      </c>
      <c r="I2610" t="s">
        <v>119</v>
      </c>
      <c r="J2610" t="s">
        <v>55</v>
      </c>
      <c r="K2610">
        <v>4.2</v>
      </c>
      <c r="L2610" t="s">
        <v>150</v>
      </c>
      <c r="M2610" t="s">
        <v>68</v>
      </c>
      <c r="N2610" t="s">
        <v>150</v>
      </c>
      <c r="O2610" t="s">
        <v>150</v>
      </c>
      <c r="P2610">
        <v>48</v>
      </c>
      <c r="Q2610" t="s">
        <v>37</v>
      </c>
      <c r="R2610" t="s">
        <v>27</v>
      </c>
      <c r="S2610" t="str">
        <f t="shared" si="40"/>
        <v>Adult</v>
      </c>
    </row>
    <row r="2611" spans="1:19" x14ac:dyDescent="0.3">
      <c r="A2611">
        <v>2610</v>
      </c>
      <c r="B2611">
        <v>66</v>
      </c>
      <c r="C2611" t="s">
        <v>17</v>
      </c>
      <c r="D2611" t="s">
        <v>130</v>
      </c>
      <c r="E2611" t="s">
        <v>65</v>
      </c>
      <c r="F2611">
        <v>95</v>
      </c>
      <c r="G2611" t="s">
        <v>70</v>
      </c>
      <c r="H2611" t="s">
        <v>42</v>
      </c>
      <c r="I2611" t="s">
        <v>92</v>
      </c>
      <c r="J2611" t="s">
        <v>51</v>
      </c>
      <c r="K2611">
        <v>3</v>
      </c>
      <c r="L2611" t="s">
        <v>150</v>
      </c>
      <c r="M2611" t="s">
        <v>72</v>
      </c>
      <c r="N2611" t="s">
        <v>150</v>
      </c>
      <c r="O2611" t="s">
        <v>150</v>
      </c>
      <c r="P2611">
        <v>18</v>
      </c>
      <c r="Q2611" t="s">
        <v>84</v>
      </c>
      <c r="R2611" t="s">
        <v>74</v>
      </c>
      <c r="S2611" t="str">
        <f t="shared" si="40"/>
        <v>Senior</v>
      </c>
    </row>
    <row r="2612" spans="1:19" x14ac:dyDescent="0.3">
      <c r="A2612">
        <v>2611</v>
      </c>
      <c r="B2612">
        <v>66</v>
      </c>
      <c r="C2612" t="s">
        <v>17</v>
      </c>
      <c r="D2612" t="s">
        <v>32</v>
      </c>
      <c r="E2612" t="s">
        <v>19</v>
      </c>
      <c r="F2612">
        <v>93</v>
      </c>
      <c r="G2612" t="s">
        <v>62</v>
      </c>
      <c r="H2612" t="s">
        <v>42</v>
      </c>
      <c r="I2612" t="s">
        <v>81</v>
      </c>
      <c r="J2612" t="s">
        <v>35</v>
      </c>
      <c r="K2612">
        <v>3.1</v>
      </c>
      <c r="L2612" t="s">
        <v>150</v>
      </c>
      <c r="M2612" t="s">
        <v>25</v>
      </c>
      <c r="N2612" t="s">
        <v>150</v>
      </c>
      <c r="O2612" t="s">
        <v>150</v>
      </c>
      <c r="P2612">
        <v>25</v>
      </c>
      <c r="Q2612" t="s">
        <v>31</v>
      </c>
      <c r="R2612" t="s">
        <v>56</v>
      </c>
      <c r="S2612" t="str">
        <f t="shared" si="40"/>
        <v>Senior</v>
      </c>
    </row>
    <row r="2613" spans="1:19" x14ac:dyDescent="0.3">
      <c r="A2613">
        <v>2612</v>
      </c>
      <c r="B2613">
        <v>33</v>
      </c>
      <c r="C2613" t="s">
        <v>17</v>
      </c>
      <c r="D2613" t="s">
        <v>100</v>
      </c>
      <c r="E2613" t="s">
        <v>61</v>
      </c>
      <c r="F2613">
        <v>99</v>
      </c>
      <c r="G2613" t="s">
        <v>149</v>
      </c>
      <c r="H2613" t="s">
        <v>21</v>
      </c>
      <c r="I2613" t="s">
        <v>30</v>
      </c>
      <c r="J2613" t="s">
        <v>55</v>
      </c>
      <c r="K2613">
        <v>4.2</v>
      </c>
      <c r="L2613" t="s">
        <v>150</v>
      </c>
      <c r="M2613" t="s">
        <v>68</v>
      </c>
      <c r="N2613" t="s">
        <v>150</v>
      </c>
      <c r="O2613" t="s">
        <v>150</v>
      </c>
      <c r="P2613">
        <v>4</v>
      </c>
      <c r="Q2613" t="s">
        <v>31</v>
      </c>
      <c r="R2613" t="s">
        <v>27</v>
      </c>
      <c r="S2613" t="str">
        <f t="shared" si="40"/>
        <v>Adult</v>
      </c>
    </row>
    <row r="2614" spans="1:19" x14ac:dyDescent="0.3">
      <c r="A2614">
        <v>2613</v>
      </c>
      <c r="B2614">
        <v>55</v>
      </c>
      <c r="C2614" t="s">
        <v>17</v>
      </c>
      <c r="D2614" t="s">
        <v>87</v>
      </c>
      <c r="E2614" t="s">
        <v>65</v>
      </c>
      <c r="F2614">
        <v>22</v>
      </c>
      <c r="G2614" t="s">
        <v>58</v>
      </c>
      <c r="H2614" t="s">
        <v>42</v>
      </c>
      <c r="I2614" t="s">
        <v>46</v>
      </c>
      <c r="J2614" t="s">
        <v>23</v>
      </c>
      <c r="K2614">
        <v>3.8</v>
      </c>
      <c r="L2614" t="s">
        <v>150</v>
      </c>
      <c r="M2614" t="s">
        <v>43</v>
      </c>
      <c r="N2614" t="s">
        <v>150</v>
      </c>
      <c r="O2614" t="s">
        <v>150</v>
      </c>
      <c r="P2614">
        <v>27</v>
      </c>
      <c r="Q2614" t="s">
        <v>26</v>
      </c>
      <c r="R2614" t="s">
        <v>56</v>
      </c>
      <c r="S2614" t="str">
        <f t="shared" si="40"/>
        <v>Senior</v>
      </c>
    </row>
    <row r="2615" spans="1:19" x14ac:dyDescent="0.3">
      <c r="A2615">
        <v>2614</v>
      </c>
      <c r="B2615">
        <v>58</v>
      </c>
      <c r="C2615" t="s">
        <v>17</v>
      </c>
      <c r="D2615" t="s">
        <v>141</v>
      </c>
      <c r="E2615" t="s">
        <v>65</v>
      </c>
      <c r="F2615">
        <v>88</v>
      </c>
      <c r="G2615" t="s">
        <v>145</v>
      </c>
      <c r="H2615" t="s">
        <v>42</v>
      </c>
      <c r="I2615" t="s">
        <v>78</v>
      </c>
      <c r="J2615" t="s">
        <v>55</v>
      </c>
      <c r="K2615">
        <v>2.9</v>
      </c>
      <c r="L2615" t="s">
        <v>150</v>
      </c>
      <c r="M2615" t="s">
        <v>25</v>
      </c>
      <c r="N2615" t="s">
        <v>150</v>
      </c>
      <c r="O2615" t="s">
        <v>150</v>
      </c>
      <c r="P2615">
        <v>14</v>
      </c>
      <c r="Q2615" t="s">
        <v>73</v>
      </c>
      <c r="R2615" t="s">
        <v>86</v>
      </c>
      <c r="S2615" t="str">
        <f t="shared" si="40"/>
        <v>Senior</v>
      </c>
    </row>
    <row r="2616" spans="1:19" x14ac:dyDescent="0.3">
      <c r="A2616">
        <v>2615</v>
      </c>
      <c r="B2616">
        <v>18</v>
      </c>
      <c r="C2616" t="s">
        <v>17</v>
      </c>
      <c r="D2616" t="s">
        <v>100</v>
      </c>
      <c r="E2616" t="s">
        <v>61</v>
      </c>
      <c r="F2616">
        <v>65</v>
      </c>
      <c r="G2616" t="s">
        <v>112</v>
      </c>
      <c r="H2616" t="s">
        <v>42</v>
      </c>
      <c r="I2616" t="s">
        <v>46</v>
      </c>
      <c r="J2616" t="s">
        <v>35</v>
      </c>
      <c r="K2616">
        <v>4.2</v>
      </c>
      <c r="L2616" t="s">
        <v>150</v>
      </c>
      <c r="M2616" t="s">
        <v>25</v>
      </c>
      <c r="N2616" t="s">
        <v>150</v>
      </c>
      <c r="O2616" t="s">
        <v>150</v>
      </c>
      <c r="P2616">
        <v>36</v>
      </c>
      <c r="Q2616" t="s">
        <v>73</v>
      </c>
      <c r="R2616" t="s">
        <v>27</v>
      </c>
      <c r="S2616" t="str">
        <f t="shared" si="40"/>
        <v>Teenager</v>
      </c>
    </row>
    <row r="2617" spans="1:19" x14ac:dyDescent="0.3">
      <c r="A2617">
        <v>2616</v>
      </c>
      <c r="B2617">
        <v>49</v>
      </c>
      <c r="C2617" t="s">
        <v>17</v>
      </c>
      <c r="D2617" t="s">
        <v>111</v>
      </c>
      <c r="E2617" t="s">
        <v>19</v>
      </c>
      <c r="F2617">
        <v>62</v>
      </c>
      <c r="G2617" t="s">
        <v>115</v>
      </c>
      <c r="H2617" t="s">
        <v>42</v>
      </c>
      <c r="I2617" t="s">
        <v>30</v>
      </c>
      <c r="J2617" t="s">
        <v>55</v>
      </c>
      <c r="K2617">
        <v>3.1</v>
      </c>
      <c r="L2617" t="s">
        <v>150</v>
      </c>
      <c r="M2617" t="s">
        <v>68</v>
      </c>
      <c r="N2617" t="s">
        <v>150</v>
      </c>
      <c r="O2617" t="s">
        <v>150</v>
      </c>
      <c r="P2617">
        <v>6</v>
      </c>
      <c r="Q2617" t="s">
        <v>84</v>
      </c>
      <c r="R2617" t="s">
        <v>56</v>
      </c>
      <c r="S2617" t="str">
        <f t="shared" si="40"/>
        <v>Adult</v>
      </c>
    </row>
    <row r="2618" spans="1:19" x14ac:dyDescent="0.3">
      <c r="A2618">
        <v>2617</v>
      </c>
      <c r="B2618">
        <v>61</v>
      </c>
      <c r="C2618" t="s">
        <v>17</v>
      </c>
      <c r="D2618" t="s">
        <v>39</v>
      </c>
      <c r="E2618" t="s">
        <v>40</v>
      </c>
      <c r="F2618">
        <v>55</v>
      </c>
      <c r="G2618" t="s">
        <v>140</v>
      </c>
      <c r="H2618" t="s">
        <v>90</v>
      </c>
      <c r="I2618" t="s">
        <v>71</v>
      </c>
      <c r="J2618" t="s">
        <v>35</v>
      </c>
      <c r="K2618">
        <v>3.6</v>
      </c>
      <c r="L2618" t="s">
        <v>150</v>
      </c>
      <c r="M2618" t="s">
        <v>25</v>
      </c>
      <c r="N2618" t="s">
        <v>150</v>
      </c>
      <c r="O2618" t="s">
        <v>150</v>
      </c>
      <c r="P2618">
        <v>46</v>
      </c>
      <c r="Q2618" t="s">
        <v>31</v>
      </c>
      <c r="R2618" t="s">
        <v>47</v>
      </c>
      <c r="S2618" t="str">
        <f t="shared" si="40"/>
        <v>Senior</v>
      </c>
    </row>
    <row r="2619" spans="1:19" x14ac:dyDescent="0.3">
      <c r="A2619">
        <v>2618</v>
      </c>
      <c r="B2619">
        <v>31</v>
      </c>
      <c r="C2619" t="s">
        <v>17</v>
      </c>
      <c r="D2619" t="s">
        <v>57</v>
      </c>
      <c r="E2619" t="s">
        <v>19</v>
      </c>
      <c r="F2619">
        <v>97</v>
      </c>
      <c r="G2619" t="s">
        <v>133</v>
      </c>
      <c r="H2619" t="s">
        <v>34</v>
      </c>
      <c r="I2619" t="s">
        <v>30</v>
      </c>
      <c r="J2619" t="s">
        <v>35</v>
      </c>
      <c r="K2619">
        <v>4.8</v>
      </c>
      <c r="L2619" t="s">
        <v>150</v>
      </c>
      <c r="M2619" t="s">
        <v>52</v>
      </c>
      <c r="N2619" t="s">
        <v>150</v>
      </c>
      <c r="O2619" t="s">
        <v>150</v>
      </c>
      <c r="P2619">
        <v>29</v>
      </c>
      <c r="Q2619" t="s">
        <v>73</v>
      </c>
      <c r="R2619" t="s">
        <v>47</v>
      </c>
      <c r="S2619" t="str">
        <f t="shared" si="40"/>
        <v>Adult</v>
      </c>
    </row>
    <row r="2620" spans="1:19" x14ac:dyDescent="0.3">
      <c r="A2620">
        <v>2619</v>
      </c>
      <c r="B2620">
        <v>70</v>
      </c>
      <c r="C2620" t="s">
        <v>17</v>
      </c>
      <c r="D2620" t="s">
        <v>64</v>
      </c>
      <c r="E2620" t="s">
        <v>65</v>
      </c>
      <c r="F2620">
        <v>77</v>
      </c>
      <c r="G2620" t="s">
        <v>58</v>
      </c>
      <c r="H2620" t="s">
        <v>21</v>
      </c>
      <c r="I2620" t="s">
        <v>108</v>
      </c>
      <c r="J2620" t="s">
        <v>55</v>
      </c>
      <c r="K2620">
        <v>4.0999999999999996</v>
      </c>
      <c r="L2620" t="s">
        <v>150</v>
      </c>
      <c r="M2620" t="s">
        <v>25</v>
      </c>
      <c r="N2620" t="s">
        <v>150</v>
      </c>
      <c r="O2620" t="s">
        <v>150</v>
      </c>
      <c r="P2620">
        <v>12</v>
      </c>
      <c r="Q2620" t="s">
        <v>26</v>
      </c>
      <c r="R2620" t="s">
        <v>86</v>
      </c>
      <c r="S2620" t="str">
        <f t="shared" si="40"/>
        <v>Senior</v>
      </c>
    </row>
    <row r="2621" spans="1:19" x14ac:dyDescent="0.3">
      <c r="A2621">
        <v>2620</v>
      </c>
      <c r="B2621">
        <v>68</v>
      </c>
      <c r="C2621" t="s">
        <v>17</v>
      </c>
      <c r="D2621" t="s">
        <v>93</v>
      </c>
      <c r="E2621" t="s">
        <v>19</v>
      </c>
      <c r="F2621">
        <v>40</v>
      </c>
      <c r="G2621" t="s">
        <v>137</v>
      </c>
      <c r="H2621" t="s">
        <v>21</v>
      </c>
      <c r="I2621" t="s">
        <v>124</v>
      </c>
      <c r="J2621" t="s">
        <v>23</v>
      </c>
      <c r="K2621">
        <v>3.9</v>
      </c>
      <c r="L2621" t="s">
        <v>150</v>
      </c>
      <c r="M2621" t="s">
        <v>36</v>
      </c>
      <c r="N2621" t="s">
        <v>150</v>
      </c>
      <c r="O2621" t="s">
        <v>150</v>
      </c>
      <c r="P2621">
        <v>47</v>
      </c>
      <c r="Q2621" t="s">
        <v>37</v>
      </c>
      <c r="R2621" t="s">
        <v>38</v>
      </c>
      <c r="S2621" t="str">
        <f t="shared" si="40"/>
        <v>Senior</v>
      </c>
    </row>
    <row r="2622" spans="1:19" x14ac:dyDescent="0.3">
      <c r="A2622">
        <v>2621</v>
      </c>
      <c r="B2622">
        <v>27</v>
      </c>
      <c r="C2622" t="s">
        <v>17</v>
      </c>
      <c r="D2622" t="s">
        <v>18</v>
      </c>
      <c r="E2622" t="s">
        <v>19</v>
      </c>
      <c r="F2622">
        <v>23</v>
      </c>
      <c r="G2622" t="s">
        <v>121</v>
      </c>
      <c r="H2622" t="s">
        <v>34</v>
      </c>
      <c r="I2622" t="s">
        <v>91</v>
      </c>
      <c r="J2622" t="s">
        <v>23</v>
      </c>
      <c r="K2622">
        <v>3</v>
      </c>
      <c r="L2622" t="s">
        <v>150</v>
      </c>
      <c r="M2622" t="s">
        <v>52</v>
      </c>
      <c r="N2622" t="s">
        <v>150</v>
      </c>
      <c r="O2622" t="s">
        <v>150</v>
      </c>
      <c r="P2622">
        <v>28</v>
      </c>
      <c r="Q2622" t="s">
        <v>84</v>
      </c>
      <c r="R2622" t="s">
        <v>47</v>
      </c>
      <c r="S2622" t="str">
        <f t="shared" si="40"/>
        <v>Adult</v>
      </c>
    </row>
    <row r="2623" spans="1:19" x14ac:dyDescent="0.3">
      <c r="A2623">
        <v>2622</v>
      </c>
      <c r="B2623">
        <v>48</v>
      </c>
      <c r="C2623" t="s">
        <v>17</v>
      </c>
      <c r="D2623" t="s">
        <v>69</v>
      </c>
      <c r="E2623" t="s">
        <v>40</v>
      </c>
      <c r="F2623">
        <v>46</v>
      </c>
      <c r="G2623" t="s">
        <v>29</v>
      </c>
      <c r="H2623" t="s">
        <v>42</v>
      </c>
      <c r="I2623" t="s">
        <v>116</v>
      </c>
      <c r="J2623" t="s">
        <v>23</v>
      </c>
      <c r="K2623">
        <v>3</v>
      </c>
      <c r="L2623" t="s">
        <v>150</v>
      </c>
      <c r="M2623" t="s">
        <v>25</v>
      </c>
      <c r="N2623" t="s">
        <v>150</v>
      </c>
      <c r="O2623" t="s">
        <v>150</v>
      </c>
      <c r="P2623">
        <v>21</v>
      </c>
      <c r="Q2623" t="s">
        <v>73</v>
      </c>
      <c r="R2623" t="s">
        <v>47</v>
      </c>
      <c r="S2623" t="str">
        <f t="shared" si="40"/>
        <v>Adult</v>
      </c>
    </row>
    <row r="2624" spans="1:19" x14ac:dyDescent="0.3">
      <c r="A2624">
        <v>2623</v>
      </c>
      <c r="B2624">
        <v>63</v>
      </c>
      <c r="C2624" t="s">
        <v>17</v>
      </c>
      <c r="D2624" t="s">
        <v>130</v>
      </c>
      <c r="E2624" t="s">
        <v>65</v>
      </c>
      <c r="F2624">
        <v>75</v>
      </c>
      <c r="G2624" t="s">
        <v>80</v>
      </c>
      <c r="H2624" t="s">
        <v>42</v>
      </c>
      <c r="I2624" t="s">
        <v>132</v>
      </c>
      <c r="J2624" t="s">
        <v>35</v>
      </c>
      <c r="K2624">
        <v>4.9000000000000004</v>
      </c>
      <c r="L2624" t="s">
        <v>150</v>
      </c>
      <c r="M2624" t="s">
        <v>68</v>
      </c>
      <c r="N2624" t="s">
        <v>150</v>
      </c>
      <c r="O2624" t="s">
        <v>150</v>
      </c>
      <c r="P2624">
        <v>15</v>
      </c>
      <c r="Q2624" t="s">
        <v>37</v>
      </c>
      <c r="R2624" t="s">
        <v>47</v>
      </c>
      <c r="S2624" t="str">
        <f t="shared" si="40"/>
        <v>Senior</v>
      </c>
    </row>
    <row r="2625" spans="1:19" x14ac:dyDescent="0.3">
      <c r="A2625">
        <v>2624</v>
      </c>
      <c r="B2625">
        <v>49</v>
      </c>
      <c r="C2625" t="s">
        <v>17</v>
      </c>
      <c r="D2625" t="s">
        <v>69</v>
      </c>
      <c r="E2625" t="s">
        <v>40</v>
      </c>
      <c r="F2625">
        <v>76</v>
      </c>
      <c r="G2625" t="s">
        <v>33</v>
      </c>
      <c r="H2625" t="s">
        <v>42</v>
      </c>
      <c r="I2625" t="s">
        <v>78</v>
      </c>
      <c r="J2625" t="s">
        <v>55</v>
      </c>
      <c r="K2625">
        <v>4.8</v>
      </c>
      <c r="L2625" t="s">
        <v>150</v>
      </c>
      <c r="M2625" t="s">
        <v>43</v>
      </c>
      <c r="N2625" t="s">
        <v>150</v>
      </c>
      <c r="O2625" t="s">
        <v>150</v>
      </c>
      <c r="P2625">
        <v>38</v>
      </c>
      <c r="Q2625" t="s">
        <v>31</v>
      </c>
      <c r="R2625" t="s">
        <v>47</v>
      </c>
      <c r="S2625" t="str">
        <f t="shared" si="40"/>
        <v>Adult</v>
      </c>
    </row>
    <row r="2626" spans="1:19" x14ac:dyDescent="0.3">
      <c r="A2626">
        <v>2625</v>
      </c>
      <c r="B2626">
        <v>19</v>
      </c>
      <c r="C2626" t="s">
        <v>17</v>
      </c>
      <c r="D2626" t="s">
        <v>79</v>
      </c>
      <c r="E2626" t="s">
        <v>19</v>
      </c>
      <c r="F2626">
        <v>59</v>
      </c>
      <c r="G2626" t="s">
        <v>145</v>
      </c>
      <c r="H2626" t="s">
        <v>42</v>
      </c>
      <c r="I2626" t="s">
        <v>124</v>
      </c>
      <c r="J2626" t="s">
        <v>51</v>
      </c>
      <c r="K2626">
        <v>3.3</v>
      </c>
      <c r="L2626" t="s">
        <v>150</v>
      </c>
      <c r="M2626" t="s">
        <v>52</v>
      </c>
      <c r="N2626" t="s">
        <v>150</v>
      </c>
      <c r="O2626" t="s">
        <v>150</v>
      </c>
      <c r="P2626">
        <v>19</v>
      </c>
      <c r="Q2626" t="s">
        <v>37</v>
      </c>
      <c r="R2626" t="s">
        <v>47</v>
      </c>
      <c r="S2626" t="str">
        <f t="shared" si="40"/>
        <v>Teenager</v>
      </c>
    </row>
    <row r="2627" spans="1:19" x14ac:dyDescent="0.3">
      <c r="A2627">
        <v>2626</v>
      </c>
      <c r="B2627">
        <v>30</v>
      </c>
      <c r="C2627" t="s">
        <v>17</v>
      </c>
      <c r="D2627" t="s">
        <v>85</v>
      </c>
      <c r="E2627" t="s">
        <v>19</v>
      </c>
      <c r="F2627">
        <v>51</v>
      </c>
      <c r="G2627" t="s">
        <v>110</v>
      </c>
      <c r="H2627" t="s">
        <v>21</v>
      </c>
      <c r="I2627" t="s">
        <v>107</v>
      </c>
      <c r="J2627" t="s">
        <v>51</v>
      </c>
      <c r="K2627">
        <v>2.7</v>
      </c>
      <c r="L2627" t="s">
        <v>150</v>
      </c>
      <c r="M2627" t="s">
        <v>52</v>
      </c>
      <c r="N2627" t="s">
        <v>150</v>
      </c>
      <c r="O2627" t="s">
        <v>150</v>
      </c>
      <c r="P2627">
        <v>31</v>
      </c>
      <c r="Q2627" t="s">
        <v>37</v>
      </c>
      <c r="R2627" t="s">
        <v>38</v>
      </c>
      <c r="S2627" t="str">
        <f t="shared" ref="S2627:S2690" si="41">IF(B2627&gt;50,"Senior",IF(B2627&gt;=20,"Adult","Teenager"))</f>
        <v>Adult</v>
      </c>
    </row>
    <row r="2628" spans="1:19" x14ac:dyDescent="0.3">
      <c r="A2628">
        <v>2627</v>
      </c>
      <c r="B2628">
        <v>50</v>
      </c>
      <c r="C2628" t="s">
        <v>17</v>
      </c>
      <c r="D2628" t="s">
        <v>100</v>
      </c>
      <c r="E2628" t="s">
        <v>61</v>
      </c>
      <c r="F2628">
        <v>46</v>
      </c>
      <c r="G2628" t="s">
        <v>41</v>
      </c>
      <c r="H2628" t="s">
        <v>90</v>
      </c>
      <c r="I2628" t="s">
        <v>63</v>
      </c>
      <c r="J2628" t="s">
        <v>55</v>
      </c>
      <c r="K2628">
        <v>4.2</v>
      </c>
      <c r="L2628" t="s">
        <v>150</v>
      </c>
      <c r="M2628" t="s">
        <v>25</v>
      </c>
      <c r="N2628" t="s">
        <v>150</v>
      </c>
      <c r="O2628" t="s">
        <v>150</v>
      </c>
      <c r="P2628">
        <v>30</v>
      </c>
      <c r="Q2628" t="s">
        <v>37</v>
      </c>
      <c r="R2628" t="s">
        <v>95</v>
      </c>
      <c r="S2628" t="str">
        <f t="shared" si="41"/>
        <v>Adult</v>
      </c>
    </row>
    <row r="2629" spans="1:19" x14ac:dyDescent="0.3">
      <c r="A2629">
        <v>2628</v>
      </c>
      <c r="B2629">
        <v>66</v>
      </c>
      <c r="C2629" t="s">
        <v>17</v>
      </c>
      <c r="D2629" t="s">
        <v>53</v>
      </c>
      <c r="E2629" t="s">
        <v>19</v>
      </c>
      <c r="F2629">
        <v>26</v>
      </c>
      <c r="G2629" t="s">
        <v>66</v>
      </c>
      <c r="H2629" t="s">
        <v>21</v>
      </c>
      <c r="I2629" t="s">
        <v>63</v>
      </c>
      <c r="J2629" t="s">
        <v>55</v>
      </c>
      <c r="K2629">
        <v>3.6</v>
      </c>
      <c r="L2629" t="s">
        <v>150</v>
      </c>
      <c r="M2629" t="s">
        <v>43</v>
      </c>
      <c r="N2629" t="s">
        <v>150</v>
      </c>
      <c r="O2629" t="s">
        <v>150</v>
      </c>
      <c r="P2629">
        <v>40</v>
      </c>
      <c r="Q2629" t="s">
        <v>73</v>
      </c>
      <c r="R2629" t="s">
        <v>56</v>
      </c>
      <c r="S2629" t="str">
        <f t="shared" si="41"/>
        <v>Senior</v>
      </c>
    </row>
    <row r="2630" spans="1:19" x14ac:dyDescent="0.3">
      <c r="A2630">
        <v>2629</v>
      </c>
      <c r="B2630">
        <v>25</v>
      </c>
      <c r="C2630" t="s">
        <v>17</v>
      </c>
      <c r="D2630" t="s">
        <v>102</v>
      </c>
      <c r="E2630" t="s">
        <v>19</v>
      </c>
      <c r="F2630">
        <v>51</v>
      </c>
      <c r="G2630" t="s">
        <v>49</v>
      </c>
      <c r="H2630" t="s">
        <v>42</v>
      </c>
      <c r="I2630" t="s">
        <v>63</v>
      </c>
      <c r="J2630" t="s">
        <v>51</v>
      </c>
      <c r="K2630">
        <v>3.8</v>
      </c>
      <c r="L2630" t="s">
        <v>150</v>
      </c>
      <c r="M2630" t="s">
        <v>43</v>
      </c>
      <c r="N2630" t="s">
        <v>150</v>
      </c>
      <c r="O2630" t="s">
        <v>150</v>
      </c>
      <c r="P2630">
        <v>42</v>
      </c>
      <c r="Q2630" t="s">
        <v>37</v>
      </c>
      <c r="R2630" t="s">
        <v>74</v>
      </c>
      <c r="S2630" t="str">
        <f t="shared" si="41"/>
        <v>Adult</v>
      </c>
    </row>
    <row r="2631" spans="1:19" x14ac:dyDescent="0.3">
      <c r="A2631">
        <v>2630</v>
      </c>
      <c r="B2631">
        <v>61</v>
      </c>
      <c r="C2631" t="s">
        <v>17</v>
      </c>
      <c r="D2631" t="s">
        <v>117</v>
      </c>
      <c r="E2631" t="s">
        <v>65</v>
      </c>
      <c r="F2631">
        <v>44</v>
      </c>
      <c r="G2631" t="s">
        <v>80</v>
      </c>
      <c r="H2631" t="s">
        <v>42</v>
      </c>
      <c r="I2631" t="s">
        <v>98</v>
      </c>
      <c r="J2631" t="s">
        <v>23</v>
      </c>
      <c r="K2631">
        <v>3.8</v>
      </c>
      <c r="L2631" t="s">
        <v>150</v>
      </c>
      <c r="M2631" t="s">
        <v>36</v>
      </c>
      <c r="N2631" t="s">
        <v>150</v>
      </c>
      <c r="O2631" t="s">
        <v>150</v>
      </c>
      <c r="P2631">
        <v>25</v>
      </c>
      <c r="Q2631" t="s">
        <v>26</v>
      </c>
      <c r="R2631" t="s">
        <v>47</v>
      </c>
      <c r="S2631" t="str">
        <f t="shared" si="41"/>
        <v>Senior</v>
      </c>
    </row>
    <row r="2632" spans="1:19" x14ac:dyDescent="0.3">
      <c r="A2632">
        <v>2631</v>
      </c>
      <c r="B2632">
        <v>29</v>
      </c>
      <c r="C2632" t="s">
        <v>17</v>
      </c>
      <c r="D2632" t="s">
        <v>85</v>
      </c>
      <c r="E2632" t="s">
        <v>19</v>
      </c>
      <c r="F2632">
        <v>82</v>
      </c>
      <c r="G2632" t="s">
        <v>29</v>
      </c>
      <c r="H2632" t="s">
        <v>34</v>
      </c>
      <c r="I2632" t="s">
        <v>67</v>
      </c>
      <c r="J2632" t="s">
        <v>35</v>
      </c>
      <c r="K2632">
        <v>4.2</v>
      </c>
      <c r="L2632" t="s">
        <v>150</v>
      </c>
      <c r="M2632" t="s">
        <v>36</v>
      </c>
      <c r="N2632" t="s">
        <v>150</v>
      </c>
      <c r="O2632" t="s">
        <v>150</v>
      </c>
      <c r="P2632">
        <v>20</v>
      </c>
      <c r="Q2632" t="s">
        <v>31</v>
      </c>
      <c r="R2632" t="s">
        <v>56</v>
      </c>
      <c r="S2632" t="str">
        <f t="shared" si="41"/>
        <v>Adult</v>
      </c>
    </row>
    <row r="2633" spans="1:19" x14ac:dyDescent="0.3">
      <c r="A2633">
        <v>2632</v>
      </c>
      <c r="B2633">
        <v>53</v>
      </c>
      <c r="C2633" t="s">
        <v>17</v>
      </c>
      <c r="D2633" t="s">
        <v>85</v>
      </c>
      <c r="E2633" t="s">
        <v>19</v>
      </c>
      <c r="F2633">
        <v>44</v>
      </c>
      <c r="G2633" t="s">
        <v>137</v>
      </c>
      <c r="H2633" t="s">
        <v>34</v>
      </c>
      <c r="I2633" t="s">
        <v>81</v>
      </c>
      <c r="J2633" t="s">
        <v>51</v>
      </c>
      <c r="K2633">
        <v>2.7</v>
      </c>
      <c r="L2633" t="s">
        <v>150</v>
      </c>
      <c r="M2633" t="s">
        <v>25</v>
      </c>
      <c r="N2633" t="s">
        <v>150</v>
      </c>
      <c r="O2633" t="s">
        <v>150</v>
      </c>
      <c r="P2633">
        <v>3</v>
      </c>
      <c r="Q2633" t="s">
        <v>31</v>
      </c>
      <c r="R2633" t="s">
        <v>38</v>
      </c>
      <c r="S2633" t="str">
        <f t="shared" si="41"/>
        <v>Senior</v>
      </c>
    </row>
    <row r="2634" spans="1:19" x14ac:dyDescent="0.3">
      <c r="A2634">
        <v>2633</v>
      </c>
      <c r="B2634">
        <v>24</v>
      </c>
      <c r="C2634" t="s">
        <v>17</v>
      </c>
      <c r="D2634" t="s">
        <v>117</v>
      </c>
      <c r="E2634" t="s">
        <v>65</v>
      </c>
      <c r="F2634">
        <v>27</v>
      </c>
      <c r="G2634" t="s">
        <v>118</v>
      </c>
      <c r="H2634" t="s">
        <v>42</v>
      </c>
      <c r="I2634" t="s">
        <v>92</v>
      </c>
      <c r="J2634" t="s">
        <v>55</v>
      </c>
      <c r="K2634">
        <v>5</v>
      </c>
      <c r="L2634" t="s">
        <v>150</v>
      </c>
      <c r="M2634" t="s">
        <v>43</v>
      </c>
      <c r="N2634" t="s">
        <v>150</v>
      </c>
      <c r="O2634" t="s">
        <v>150</v>
      </c>
      <c r="P2634">
        <v>14</v>
      </c>
      <c r="Q2634" t="s">
        <v>31</v>
      </c>
      <c r="R2634" t="s">
        <v>47</v>
      </c>
      <c r="S2634" t="str">
        <f t="shared" si="41"/>
        <v>Adult</v>
      </c>
    </row>
    <row r="2635" spans="1:19" x14ac:dyDescent="0.3">
      <c r="A2635">
        <v>2634</v>
      </c>
      <c r="B2635">
        <v>51</v>
      </c>
      <c r="C2635" t="s">
        <v>17</v>
      </c>
      <c r="D2635" t="s">
        <v>87</v>
      </c>
      <c r="E2635" t="s">
        <v>65</v>
      </c>
      <c r="F2635">
        <v>90</v>
      </c>
      <c r="G2635" t="s">
        <v>118</v>
      </c>
      <c r="H2635" t="s">
        <v>42</v>
      </c>
      <c r="I2635" t="s">
        <v>71</v>
      </c>
      <c r="J2635" t="s">
        <v>55</v>
      </c>
      <c r="K2635">
        <v>4.7</v>
      </c>
      <c r="L2635" t="s">
        <v>150</v>
      </c>
      <c r="M2635" t="s">
        <v>43</v>
      </c>
      <c r="N2635" t="s">
        <v>150</v>
      </c>
      <c r="O2635" t="s">
        <v>150</v>
      </c>
      <c r="P2635">
        <v>32</v>
      </c>
      <c r="Q2635" t="s">
        <v>37</v>
      </c>
      <c r="R2635" t="s">
        <v>27</v>
      </c>
      <c r="S2635" t="str">
        <f t="shared" si="41"/>
        <v>Senior</v>
      </c>
    </row>
    <row r="2636" spans="1:19" x14ac:dyDescent="0.3">
      <c r="A2636">
        <v>2635</v>
      </c>
      <c r="B2636">
        <v>26</v>
      </c>
      <c r="C2636" t="s">
        <v>17</v>
      </c>
      <c r="D2636" t="s">
        <v>39</v>
      </c>
      <c r="E2636" t="s">
        <v>40</v>
      </c>
      <c r="F2636">
        <v>58</v>
      </c>
      <c r="G2636" t="s">
        <v>96</v>
      </c>
      <c r="H2636" t="s">
        <v>34</v>
      </c>
      <c r="I2636" t="s">
        <v>92</v>
      </c>
      <c r="J2636" t="s">
        <v>51</v>
      </c>
      <c r="K2636">
        <v>3.2</v>
      </c>
      <c r="L2636" t="s">
        <v>150</v>
      </c>
      <c r="M2636" t="s">
        <v>72</v>
      </c>
      <c r="N2636" t="s">
        <v>150</v>
      </c>
      <c r="O2636" t="s">
        <v>150</v>
      </c>
      <c r="P2636">
        <v>20</v>
      </c>
      <c r="Q2636" t="s">
        <v>44</v>
      </c>
      <c r="R2636" t="s">
        <v>95</v>
      </c>
      <c r="S2636" t="str">
        <f t="shared" si="41"/>
        <v>Adult</v>
      </c>
    </row>
    <row r="2637" spans="1:19" x14ac:dyDescent="0.3">
      <c r="A2637">
        <v>2636</v>
      </c>
      <c r="B2637">
        <v>59</v>
      </c>
      <c r="C2637" t="s">
        <v>17</v>
      </c>
      <c r="D2637" t="s">
        <v>102</v>
      </c>
      <c r="E2637" t="s">
        <v>19</v>
      </c>
      <c r="F2637">
        <v>80</v>
      </c>
      <c r="G2637" t="s">
        <v>110</v>
      </c>
      <c r="H2637" t="s">
        <v>90</v>
      </c>
      <c r="I2637" t="s">
        <v>98</v>
      </c>
      <c r="J2637" t="s">
        <v>35</v>
      </c>
      <c r="K2637">
        <v>2.9</v>
      </c>
      <c r="L2637" t="s">
        <v>150</v>
      </c>
      <c r="M2637" t="s">
        <v>68</v>
      </c>
      <c r="N2637" t="s">
        <v>150</v>
      </c>
      <c r="O2637" t="s">
        <v>150</v>
      </c>
      <c r="P2637">
        <v>34</v>
      </c>
      <c r="Q2637" t="s">
        <v>44</v>
      </c>
      <c r="R2637" t="s">
        <v>27</v>
      </c>
      <c r="S2637" t="str">
        <f t="shared" si="41"/>
        <v>Senior</v>
      </c>
    </row>
    <row r="2638" spans="1:19" x14ac:dyDescent="0.3">
      <c r="A2638">
        <v>2637</v>
      </c>
      <c r="B2638">
        <v>41</v>
      </c>
      <c r="C2638" t="s">
        <v>17</v>
      </c>
      <c r="D2638" t="s">
        <v>100</v>
      </c>
      <c r="E2638" t="s">
        <v>61</v>
      </c>
      <c r="F2638">
        <v>40</v>
      </c>
      <c r="G2638" t="s">
        <v>138</v>
      </c>
      <c r="H2638" t="s">
        <v>34</v>
      </c>
      <c r="I2638" t="s">
        <v>134</v>
      </c>
      <c r="J2638" t="s">
        <v>23</v>
      </c>
      <c r="K2638">
        <v>4.2</v>
      </c>
      <c r="L2638" t="s">
        <v>150</v>
      </c>
      <c r="M2638" t="s">
        <v>72</v>
      </c>
      <c r="N2638" t="s">
        <v>150</v>
      </c>
      <c r="O2638" t="s">
        <v>150</v>
      </c>
      <c r="P2638">
        <v>6</v>
      </c>
      <c r="Q2638" t="s">
        <v>26</v>
      </c>
      <c r="R2638" t="s">
        <v>47</v>
      </c>
      <c r="S2638" t="str">
        <f t="shared" si="41"/>
        <v>Adult</v>
      </c>
    </row>
    <row r="2639" spans="1:19" x14ac:dyDescent="0.3">
      <c r="A2639">
        <v>2638</v>
      </c>
      <c r="B2639">
        <v>20</v>
      </c>
      <c r="C2639" t="s">
        <v>17</v>
      </c>
      <c r="D2639" t="s">
        <v>93</v>
      </c>
      <c r="E2639" t="s">
        <v>19</v>
      </c>
      <c r="F2639">
        <v>23</v>
      </c>
      <c r="G2639" t="s">
        <v>88</v>
      </c>
      <c r="H2639" t="s">
        <v>42</v>
      </c>
      <c r="I2639" t="s">
        <v>134</v>
      </c>
      <c r="J2639" t="s">
        <v>35</v>
      </c>
      <c r="K2639">
        <v>3.7</v>
      </c>
      <c r="L2639" t="s">
        <v>150</v>
      </c>
      <c r="M2639" t="s">
        <v>72</v>
      </c>
      <c r="N2639" t="s">
        <v>150</v>
      </c>
      <c r="O2639" t="s">
        <v>150</v>
      </c>
      <c r="P2639">
        <v>2</v>
      </c>
      <c r="Q2639" t="s">
        <v>44</v>
      </c>
      <c r="R2639" t="s">
        <v>47</v>
      </c>
      <c r="S2639" t="str">
        <f t="shared" si="41"/>
        <v>Adult</v>
      </c>
    </row>
    <row r="2640" spans="1:19" x14ac:dyDescent="0.3">
      <c r="A2640">
        <v>2639</v>
      </c>
      <c r="B2640">
        <v>22</v>
      </c>
      <c r="C2640" t="s">
        <v>17</v>
      </c>
      <c r="D2640" t="s">
        <v>53</v>
      </c>
      <c r="E2640" t="s">
        <v>19</v>
      </c>
      <c r="F2640">
        <v>34</v>
      </c>
      <c r="G2640" t="s">
        <v>75</v>
      </c>
      <c r="H2640" t="s">
        <v>34</v>
      </c>
      <c r="I2640" t="s">
        <v>92</v>
      </c>
      <c r="J2640" t="s">
        <v>35</v>
      </c>
      <c r="K2640">
        <v>4.2</v>
      </c>
      <c r="L2640" t="s">
        <v>150</v>
      </c>
      <c r="M2640" t="s">
        <v>72</v>
      </c>
      <c r="N2640" t="s">
        <v>150</v>
      </c>
      <c r="O2640" t="s">
        <v>150</v>
      </c>
      <c r="P2640">
        <v>35</v>
      </c>
      <c r="Q2640" t="s">
        <v>37</v>
      </c>
      <c r="R2640" t="s">
        <v>47</v>
      </c>
      <c r="S2640" t="str">
        <f t="shared" si="41"/>
        <v>Adult</v>
      </c>
    </row>
    <row r="2641" spans="1:19" x14ac:dyDescent="0.3">
      <c r="A2641">
        <v>2640</v>
      </c>
      <c r="B2641">
        <v>18</v>
      </c>
      <c r="C2641" t="s">
        <v>17</v>
      </c>
      <c r="D2641" t="s">
        <v>18</v>
      </c>
      <c r="E2641" t="s">
        <v>19</v>
      </c>
      <c r="F2641">
        <v>35</v>
      </c>
      <c r="G2641" t="s">
        <v>80</v>
      </c>
      <c r="H2641" t="s">
        <v>90</v>
      </c>
      <c r="I2641" t="s">
        <v>67</v>
      </c>
      <c r="J2641" t="s">
        <v>23</v>
      </c>
      <c r="K2641">
        <v>2.6</v>
      </c>
      <c r="L2641" t="s">
        <v>150</v>
      </c>
      <c r="M2641" t="s">
        <v>36</v>
      </c>
      <c r="N2641" t="s">
        <v>150</v>
      </c>
      <c r="O2641" t="s">
        <v>150</v>
      </c>
      <c r="P2641">
        <v>33</v>
      </c>
      <c r="Q2641" t="s">
        <v>84</v>
      </c>
      <c r="R2641" t="s">
        <v>56</v>
      </c>
      <c r="S2641" t="str">
        <f t="shared" si="41"/>
        <v>Teenager</v>
      </c>
    </row>
    <row r="2642" spans="1:19" x14ac:dyDescent="0.3">
      <c r="A2642">
        <v>2641</v>
      </c>
      <c r="B2642">
        <v>30</v>
      </c>
      <c r="C2642" t="s">
        <v>17</v>
      </c>
      <c r="D2642" t="s">
        <v>85</v>
      </c>
      <c r="E2642" t="s">
        <v>19</v>
      </c>
      <c r="F2642">
        <v>75</v>
      </c>
      <c r="G2642" t="s">
        <v>114</v>
      </c>
      <c r="H2642" t="s">
        <v>21</v>
      </c>
      <c r="I2642" t="s">
        <v>76</v>
      </c>
      <c r="J2642" t="s">
        <v>51</v>
      </c>
      <c r="K2642">
        <v>4</v>
      </c>
      <c r="L2642" t="s">
        <v>150</v>
      </c>
      <c r="M2642" t="s">
        <v>72</v>
      </c>
      <c r="N2642" t="s">
        <v>150</v>
      </c>
      <c r="O2642" t="s">
        <v>150</v>
      </c>
      <c r="P2642">
        <v>45</v>
      </c>
      <c r="Q2642" t="s">
        <v>26</v>
      </c>
      <c r="R2642" t="s">
        <v>74</v>
      </c>
      <c r="S2642" t="str">
        <f t="shared" si="41"/>
        <v>Adult</v>
      </c>
    </row>
    <row r="2643" spans="1:19" x14ac:dyDescent="0.3">
      <c r="A2643">
        <v>2642</v>
      </c>
      <c r="B2643">
        <v>25</v>
      </c>
      <c r="C2643" t="s">
        <v>17</v>
      </c>
      <c r="D2643" t="s">
        <v>87</v>
      </c>
      <c r="E2643" t="s">
        <v>65</v>
      </c>
      <c r="F2643">
        <v>60</v>
      </c>
      <c r="G2643" t="s">
        <v>127</v>
      </c>
      <c r="H2643" t="s">
        <v>90</v>
      </c>
      <c r="I2643" t="s">
        <v>76</v>
      </c>
      <c r="J2643" t="s">
        <v>23</v>
      </c>
      <c r="K2643">
        <v>2.7</v>
      </c>
      <c r="L2643" t="s">
        <v>150</v>
      </c>
      <c r="M2643" t="s">
        <v>43</v>
      </c>
      <c r="N2643" t="s">
        <v>150</v>
      </c>
      <c r="O2643" t="s">
        <v>150</v>
      </c>
      <c r="P2643">
        <v>20</v>
      </c>
      <c r="Q2643" t="s">
        <v>73</v>
      </c>
      <c r="R2643" t="s">
        <v>95</v>
      </c>
      <c r="S2643" t="str">
        <f t="shared" si="41"/>
        <v>Adult</v>
      </c>
    </row>
    <row r="2644" spans="1:19" x14ac:dyDescent="0.3">
      <c r="A2644">
        <v>2643</v>
      </c>
      <c r="B2644">
        <v>39</v>
      </c>
      <c r="C2644" t="s">
        <v>17</v>
      </c>
      <c r="D2644" t="s">
        <v>131</v>
      </c>
      <c r="E2644" t="s">
        <v>65</v>
      </c>
      <c r="F2644">
        <v>87</v>
      </c>
      <c r="G2644" t="s">
        <v>144</v>
      </c>
      <c r="H2644" t="s">
        <v>21</v>
      </c>
      <c r="I2644" t="s">
        <v>98</v>
      </c>
      <c r="J2644" t="s">
        <v>51</v>
      </c>
      <c r="K2644">
        <v>4</v>
      </c>
      <c r="L2644" t="s">
        <v>150</v>
      </c>
      <c r="M2644" t="s">
        <v>72</v>
      </c>
      <c r="N2644" t="s">
        <v>150</v>
      </c>
      <c r="O2644" t="s">
        <v>150</v>
      </c>
      <c r="P2644">
        <v>48</v>
      </c>
      <c r="Q2644" t="s">
        <v>73</v>
      </c>
      <c r="R2644" t="s">
        <v>47</v>
      </c>
      <c r="S2644" t="str">
        <f t="shared" si="41"/>
        <v>Adult</v>
      </c>
    </row>
    <row r="2645" spans="1:19" x14ac:dyDescent="0.3">
      <c r="A2645">
        <v>2644</v>
      </c>
      <c r="B2645">
        <v>49</v>
      </c>
      <c r="C2645" t="s">
        <v>17</v>
      </c>
      <c r="D2645" t="s">
        <v>141</v>
      </c>
      <c r="E2645" t="s">
        <v>65</v>
      </c>
      <c r="F2645">
        <v>41</v>
      </c>
      <c r="G2645" t="s">
        <v>126</v>
      </c>
      <c r="H2645" t="s">
        <v>34</v>
      </c>
      <c r="I2645" t="s">
        <v>63</v>
      </c>
      <c r="J2645" t="s">
        <v>35</v>
      </c>
      <c r="K2645">
        <v>2.9</v>
      </c>
      <c r="L2645" t="s">
        <v>150</v>
      </c>
      <c r="M2645" t="s">
        <v>43</v>
      </c>
      <c r="N2645" t="s">
        <v>150</v>
      </c>
      <c r="O2645" t="s">
        <v>150</v>
      </c>
      <c r="P2645">
        <v>37</v>
      </c>
      <c r="Q2645" t="s">
        <v>31</v>
      </c>
      <c r="R2645" t="s">
        <v>86</v>
      </c>
      <c r="S2645" t="str">
        <f t="shared" si="41"/>
        <v>Adult</v>
      </c>
    </row>
    <row r="2646" spans="1:19" x14ac:dyDescent="0.3">
      <c r="A2646">
        <v>2645</v>
      </c>
      <c r="B2646">
        <v>25</v>
      </c>
      <c r="C2646" t="s">
        <v>17</v>
      </c>
      <c r="D2646" t="s">
        <v>93</v>
      </c>
      <c r="E2646" t="s">
        <v>19</v>
      </c>
      <c r="F2646">
        <v>83</v>
      </c>
      <c r="G2646" t="s">
        <v>128</v>
      </c>
      <c r="H2646" t="s">
        <v>42</v>
      </c>
      <c r="I2646" t="s">
        <v>46</v>
      </c>
      <c r="J2646" t="s">
        <v>35</v>
      </c>
      <c r="K2646">
        <v>3.3</v>
      </c>
      <c r="L2646" t="s">
        <v>150</v>
      </c>
      <c r="M2646" t="s">
        <v>52</v>
      </c>
      <c r="N2646" t="s">
        <v>150</v>
      </c>
      <c r="O2646" t="s">
        <v>150</v>
      </c>
      <c r="P2646">
        <v>4</v>
      </c>
      <c r="Q2646" t="s">
        <v>73</v>
      </c>
      <c r="R2646" t="s">
        <v>95</v>
      </c>
      <c r="S2646" t="str">
        <f t="shared" si="41"/>
        <v>Adult</v>
      </c>
    </row>
    <row r="2647" spans="1:19" x14ac:dyDescent="0.3">
      <c r="A2647">
        <v>2646</v>
      </c>
      <c r="B2647">
        <v>23</v>
      </c>
      <c r="C2647" t="s">
        <v>17</v>
      </c>
      <c r="D2647" t="s">
        <v>117</v>
      </c>
      <c r="E2647" t="s">
        <v>65</v>
      </c>
      <c r="F2647">
        <v>81</v>
      </c>
      <c r="G2647" t="s">
        <v>58</v>
      </c>
      <c r="H2647" t="s">
        <v>21</v>
      </c>
      <c r="I2647" t="s">
        <v>76</v>
      </c>
      <c r="J2647" t="s">
        <v>35</v>
      </c>
      <c r="K2647">
        <v>4</v>
      </c>
      <c r="L2647" t="s">
        <v>150</v>
      </c>
      <c r="M2647" t="s">
        <v>72</v>
      </c>
      <c r="N2647" t="s">
        <v>150</v>
      </c>
      <c r="O2647" t="s">
        <v>150</v>
      </c>
      <c r="P2647">
        <v>24</v>
      </c>
      <c r="Q2647" t="s">
        <v>73</v>
      </c>
      <c r="R2647" t="s">
        <v>74</v>
      </c>
      <c r="S2647" t="str">
        <f t="shared" si="41"/>
        <v>Adult</v>
      </c>
    </row>
    <row r="2648" spans="1:19" x14ac:dyDescent="0.3">
      <c r="A2648">
        <v>2647</v>
      </c>
      <c r="B2648">
        <v>33</v>
      </c>
      <c r="C2648" t="s">
        <v>17</v>
      </c>
      <c r="D2648" t="s">
        <v>111</v>
      </c>
      <c r="E2648" t="s">
        <v>19</v>
      </c>
      <c r="F2648">
        <v>56</v>
      </c>
      <c r="G2648" t="s">
        <v>128</v>
      </c>
      <c r="H2648" t="s">
        <v>34</v>
      </c>
      <c r="I2648" t="s">
        <v>91</v>
      </c>
      <c r="J2648" t="s">
        <v>51</v>
      </c>
      <c r="K2648">
        <v>3.9</v>
      </c>
      <c r="L2648" t="s">
        <v>150</v>
      </c>
      <c r="M2648" t="s">
        <v>43</v>
      </c>
      <c r="N2648" t="s">
        <v>150</v>
      </c>
      <c r="O2648" t="s">
        <v>150</v>
      </c>
      <c r="P2648">
        <v>4</v>
      </c>
      <c r="Q2648" t="s">
        <v>84</v>
      </c>
      <c r="R2648" t="s">
        <v>95</v>
      </c>
      <c r="S2648" t="str">
        <f t="shared" si="41"/>
        <v>Adult</v>
      </c>
    </row>
    <row r="2649" spans="1:19" x14ac:dyDescent="0.3">
      <c r="A2649">
        <v>2648</v>
      </c>
      <c r="B2649">
        <v>60</v>
      </c>
      <c r="C2649" t="s">
        <v>17</v>
      </c>
      <c r="D2649" t="s">
        <v>69</v>
      </c>
      <c r="E2649" t="s">
        <v>40</v>
      </c>
      <c r="F2649">
        <v>58</v>
      </c>
      <c r="G2649" t="s">
        <v>129</v>
      </c>
      <c r="H2649" t="s">
        <v>42</v>
      </c>
      <c r="I2649" t="s">
        <v>106</v>
      </c>
      <c r="J2649" t="s">
        <v>51</v>
      </c>
      <c r="K2649">
        <v>3.3</v>
      </c>
      <c r="L2649" t="s">
        <v>150</v>
      </c>
      <c r="M2649" t="s">
        <v>68</v>
      </c>
      <c r="N2649" t="s">
        <v>150</v>
      </c>
      <c r="O2649" t="s">
        <v>150</v>
      </c>
      <c r="P2649">
        <v>25</v>
      </c>
      <c r="Q2649" t="s">
        <v>84</v>
      </c>
      <c r="R2649" t="s">
        <v>47</v>
      </c>
      <c r="S2649" t="str">
        <f t="shared" si="41"/>
        <v>Senior</v>
      </c>
    </row>
    <row r="2650" spans="1:19" x14ac:dyDescent="0.3">
      <c r="A2650">
        <v>2649</v>
      </c>
      <c r="B2650">
        <v>51</v>
      </c>
      <c r="C2650" t="s">
        <v>17</v>
      </c>
      <c r="D2650" t="s">
        <v>93</v>
      </c>
      <c r="E2650" t="s">
        <v>19</v>
      </c>
      <c r="F2650">
        <v>84</v>
      </c>
      <c r="G2650" t="s">
        <v>113</v>
      </c>
      <c r="H2650" t="s">
        <v>42</v>
      </c>
      <c r="I2650" t="s">
        <v>22</v>
      </c>
      <c r="J2650" t="s">
        <v>35</v>
      </c>
      <c r="K2650">
        <v>3.9</v>
      </c>
      <c r="L2650" t="s">
        <v>150</v>
      </c>
      <c r="M2650" t="s">
        <v>43</v>
      </c>
      <c r="N2650" t="s">
        <v>150</v>
      </c>
      <c r="O2650" t="s">
        <v>150</v>
      </c>
      <c r="P2650">
        <v>14</v>
      </c>
      <c r="Q2650" t="s">
        <v>44</v>
      </c>
      <c r="R2650" t="s">
        <v>74</v>
      </c>
      <c r="S2650" t="str">
        <f t="shared" si="41"/>
        <v>Senior</v>
      </c>
    </row>
    <row r="2651" spans="1:19" x14ac:dyDescent="0.3">
      <c r="A2651">
        <v>2650</v>
      </c>
      <c r="B2651">
        <v>23</v>
      </c>
      <c r="C2651" t="s">
        <v>17</v>
      </c>
      <c r="D2651" t="s">
        <v>141</v>
      </c>
      <c r="E2651" t="s">
        <v>65</v>
      </c>
      <c r="F2651">
        <v>21</v>
      </c>
      <c r="G2651" t="s">
        <v>146</v>
      </c>
      <c r="H2651" t="s">
        <v>42</v>
      </c>
      <c r="I2651" t="s">
        <v>134</v>
      </c>
      <c r="J2651" t="s">
        <v>55</v>
      </c>
      <c r="K2651">
        <v>3.9</v>
      </c>
      <c r="L2651" t="s">
        <v>150</v>
      </c>
      <c r="M2651" t="s">
        <v>72</v>
      </c>
      <c r="N2651" t="s">
        <v>150</v>
      </c>
      <c r="O2651" t="s">
        <v>150</v>
      </c>
      <c r="P2651">
        <v>14</v>
      </c>
      <c r="Q2651" t="s">
        <v>73</v>
      </c>
      <c r="R2651" t="s">
        <v>27</v>
      </c>
      <c r="S2651" t="str">
        <f t="shared" si="41"/>
        <v>Adult</v>
      </c>
    </row>
    <row r="2652" spans="1:19" x14ac:dyDescent="0.3">
      <c r="A2652">
        <v>2651</v>
      </c>
      <c r="B2652">
        <v>20</v>
      </c>
      <c r="C2652" t="s">
        <v>17</v>
      </c>
      <c r="D2652" t="s">
        <v>123</v>
      </c>
      <c r="E2652" t="s">
        <v>19</v>
      </c>
      <c r="F2652">
        <v>35</v>
      </c>
      <c r="G2652" t="s">
        <v>45</v>
      </c>
      <c r="H2652" t="s">
        <v>21</v>
      </c>
      <c r="I2652" t="s">
        <v>30</v>
      </c>
      <c r="J2652" t="s">
        <v>51</v>
      </c>
      <c r="K2652">
        <v>4.2</v>
      </c>
      <c r="L2652" t="s">
        <v>150</v>
      </c>
      <c r="M2652" t="s">
        <v>52</v>
      </c>
      <c r="N2652" t="s">
        <v>150</v>
      </c>
      <c r="O2652" t="s">
        <v>150</v>
      </c>
      <c r="P2652">
        <v>46</v>
      </c>
      <c r="Q2652" t="s">
        <v>37</v>
      </c>
      <c r="R2652" t="s">
        <v>95</v>
      </c>
      <c r="S2652" t="str">
        <f t="shared" si="41"/>
        <v>Adult</v>
      </c>
    </row>
    <row r="2653" spans="1:19" x14ac:dyDescent="0.3">
      <c r="A2653">
        <v>2652</v>
      </c>
      <c r="B2653">
        <v>51</v>
      </c>
      <c r="C2653" t="s">
        <v>17</v>
      </c>
      <c r="D2653" t="s">
        <v>48</v>
      </c>
      <c r="E2653" t="s">
        <v>40</v>
      </c>
      <c r="F2653">
        <v>43</v>
      </c>
      <c r="G2653" t="s">
        <v>120</v>
      </c>
      <c r="H2653" t="s">
        <v>42</v>
      </c>
      <c r="I2653" t="s">
        <v>107</v>
      </c>
      <c r="J2653" t="s">
        <v>51</v>
      </c>
      <c r="K2653">
        <v>4.5999999999999996</v>
      </c>
      <c r="L2653" t="s">
        <v>150</v>
      </c>
      <c r="M2653" t="s">
        <v>72</v>
      </c>
      <c r="N2653" t="s">
        <v>150</v>
      </c>
      <c r="O2653" t="s">
        <v>150</v>
      </c>
      <c r="P2653">
        <v>27</v>
      </c>
      <c r="Q2653" t="s">
        <v>44</v>
      </c>
      <c r="R2653" t="s">
        <v>56</v>
      </c>
      <c r="S2653" t="str">
        <f t="shared" si="41"/>
        <v>Senior</v>
      </c>
    </row>
    <row r="2654" spans="1:19" x14ac:dyDescent="0.3">
      <c r="A2654">
        <v>2653</v>
      </c>
      <c r="B2654">
        <v>23</v>
      </c>
      <c r="C2654" t="s">
        <v>151</v>
      </c>
      <c r="D2654" t="s">
        <v>57</v>
      </c>
      <c r="E2654" t="s">
        <v>19</v>
      </c>
      <c r="F2654">
        <v>20</v>
      </c>
      <c r="G2654" t="s">
        <v>126</v>
      </c>
      <c r="H2654" t="s">
        <v>21</v>
      </c>
      <c r="I2654" t="s">
        <v>107</v>
      </c>
      <c r="J2654" t="s">
        <v>51</v>
      </c>
      <c r="K2654">
        <v>3.3</v>
      </c>
      <c r="L2654" t="s">
        <v>150</v>
      </c>
      <c r="M2654" t="s">
        <v>68</v>
      </c>
      <c r="N2654" t="s">
        <v>150</v>
      </c>
      <c r="O2654" t="s">
        <v>150</v>
      </c>
      <c r="P2654">
        <v>46</v>
      </c>
      <c r="Q2654" t="s">
        <v>37</v>
      </c>
      <c r="R2654" t="s">
        <v>86</v>
      </c>
      <c r="S2654" t="str">
        <f t="shared" si="41"/>
        <v>Adult</v>
      </c>
    </row>
    <row r="2655" spans="1:19" x14ac:dyDescent="0.3">
      <c r="A2655">
        <v>2654</v>
      </c>
      <c r="B2655">
        <v>67</v>
      </c>
      <c r="C2655" t="s">
        <v>151</v>
      </c>
      <c r="D2655" t="s">
        <v>18</v>
      </c>
      <c r="E2655" t="s">
        <v>19</v>
      </c>
      <c r="F2655">
        <v>36</v>
      </c>
      <c r="G2655" t="s">
        <v>148</v>
      </c>
      <c r="H2655" t="s">
        <v>21</v>
      </c>
      <c r="I2655" t="s">
        <v>91</v>
      </c>
      <c r="J2655" t="s">
        <v>55</v>
      </c>
      <c r="K2655">
        <v>4.8</v>
      </c>
      <c r="L2655" t="s">
        <v>150</v>
      </c>
      <c r="M2655" t="s">
        <v>25</v>
      </c>
      <c r="N2655" t="s">
        <v>150</v>
      </c>
      <c r="O2655" t="s">
        <v>150</v>
      </c>
      <c r="P2655">
        <v>24</v>
      </c>
      <c r="Q2655" t="s">
        <v>26</v>
      </c>
      <c r="R2655" t="s">
        <v>95</v>
      </c>
      <c r="S2655" t="str">
        <f t="shared" si="41"/>
        <v>Senior</v>
      </c>
    </row>
    <row r="2656" spans="1:19" x14ac:dyDescent="0.3">
      <c r="A2656">
        <v>2655</v>
      </c>
      <c r="B2656">
        <v>23</v>
      </c>
      <c r="C2656" t="s">
        <v>151</v>
      </c>
      <c r="D2656" t="s">
        <v>60</v>
      </c>
      <c r="E2656" t="s">
        <v>61</v>
      </c>
      <c r="F2656">
        <v>70</v>
      </c>
      <c r="G2656" t="s">
        <v>133</v>
      </c>
      <c r="H2656" t="s">
        <v>34</v>
      </c>
      <c r="I2656" t="s">
        <v>67</v>
      </c>
      <c r="J2656" t="s">
        <v>55</v>
      </c>
      <c r="K2656">
        <v>4.0999999999999996</v>
      </c>
      <c r="L2656" t="s">
        <v>150</v>
      </c>
      <c r="M2656" t="s">
        <v>43</v>
      </c>
      <c r="N2656" t="s">
        <v>150</v>
      </c>
      <c r="O2656" t="s">
        <v>150</v>
      </c>
      <c r="P2656">
        <v>4</v>
      </c>
      <c r="Q2656" t="s">
        <v>44</v>
      </c>
      <c r="R2656" t="s">
        <v>47</v>
      </c>
      <c r="S2656" t="str">
        <f t="shared" si="41"/>
        <v>Adult</v>
      </c>
    </row>
    <row r="2657" spans="1:19" x14ac:dyDescent="0.3">
      <c r="A2657">
        <v>2656</v>
      </c>
      <c r="B2657">
        <v>26</v>
      </c>
      <c r="C2657" t="s">
        <v>151</v>
      </c>
      <c r="D2657" t="s">
        <v>87</v>
      </c>
      <c r="E2657" t="s">
        <v>65</v>
      </c>
      <c r="F2657">
        <v>83</v>
      </c>
      <c r="G2657" t="s">
        <v>49</v>
      </c>
      <c r="H2657" t="s">
        <v>42</v>
      </c>
      <c r="I2657" t="s">
        <v>22</v>
      </c>
      <c r="J2657" t="s">
        <v>51</v>
      </c>
      <c r="K2657">
        <v>3.4</v>
      </c>
      <c r="L2657" t="s">
        <v>150</v>
      </c>
      <c r="M2657" t="s">
        <v>52</v>
      </c>
      <c r="N2657" t="s">
        <v>150</v>
      </c>
      <c r="O2657" t="s">
        <v>150</v>
      </c>
      <c r="P2657">
        <v>2</v>
      </c>
      <c r="Q2657" t="s">
        <v>37</v>
      </c>
      <c r="R2657" t="s">
        <v>27</v>
      </c>
      <c r="S2657" t="str">
        <f t="shared" si="41"/>
        <v>Adult</v>
      </c>
    </row>
    <row r="2658" spans="1:19" x14ac:dyDescent="0.3">
      <c r="A2658">
        <v>2657</v>
      </c>
      <c r="B2658">
        <v>52</v>
      </c>
      <c r="C2658" t="s">
        <v>151</v>
      </c>
      <c r="D2658" t="s">
        <v>57</v>
      </c>
      <c r="E2658" t="s">
        <v>19</v>
      </c>
      <c r="F2658">
        <v>76</v>
      </c>
      <c r="G2658" t="s">
        <v>114</v>
      </c>
      <c r="H2658" t="s">
        <v>21</v>
      </c>
      <c r="I2658" t="s">
        <v>132</v>
      </c>
      <c r="J2658" t="s">
        <v>23</v>
      </c>
      <c r="K2658">
        <v>3.6</v>
      </c>
      <c r="L2658" t="s">
        <v>150</v>
      </c>
      <c r="M2658" t="s">
        <v>25</v>
      </c>
      <c r="N2658" t="s">
        <v>150</v>
      </c>
      <c r="O2658" t="s">
        <v>150</v>
      </c>
      <c r="P2658">
        <v>29</v>
      </c>
      <c r="Q2658" t="s">
        <v>73</v>
      </c>
      <c r="R2658" t="s">
        <v>27</v>
      </c>
      <c r="S2658" t="str">
        <f t="shared" si="41"/>
        <v>Senior</v>
      </c>
    </row>
    <row r="2659" spans="1:19" x14ac:dyDescent="0.3">
      <c r="A2659">
        <v>2658</v>
      </c>
      <c r="B2659">
        <v>52</v>
      </c>
      <c r="C2659" t="s">
        <v>151</v>
      </c>
      <c r="D2659" t="s">
        <v>79</v>
      </c>
      <c r="E2659" t="s">
        <v>19</v>
      </c>
      <c r="F2659">
        <v>81</v>
      </c>
      <c r="G2659" t="s">
        <v>103</v>
      </c>
      <c r="H2659" t="s">
        <v>42</v>
      </c>
      <c r="I2659" t="s">
        <v>67</v>
      </c>
      <c r="J2659" t="s">
        <v>51</v>
      </c>
      <c r="K2659">
        <v>2.7</v>
      </c>
      <c r="L2659" t="s">
        <v>150</v>
      </c>
      <c r="M2659" t="s">
        <v>25</v>
      </c>
      <c r="N2659" t="s">
        <v>150</v>
      </c>
      <c r="O2659" t="s">
        <v>150</v>
      </c>
      <c r="P2659">
        <v>7</v>
      </c>
      <c r="Q2659" t="s">
        <v>37</v>
      </c>
      <c r="R2659" t="s">
        <v>27</v>
      </c>
      <c r="S2659" t="str">
        <f t="shared" si="41"/>
        <v>Senior</v>
      </c>
    </row>
    <row r="2660" spans="1:19" x14ac:dyDescent="0.3">
      <c r="A2660">
        <v>2659</v>
      </c>
      <c r="B2660">
        <v>52</v>
      </c>
      <c r="C2660" t="s">
        <v>151</v>
      </c>
      <c r="D2660" t="s">
        <v>64</v>
      </c>
      <c r="E2660" t="s">
        <v>65</v>
      </c>
      <c r="F2660">
        <v>47</v>
      </c>
      <c r="G2660" t="s">
        <v>121</v>
      </c>
      <c r="H2660" t="s">
        <v>90</v>
      </c>
      <c r="I2660" t="s">
        <v>124</v>
      </c>
      <c r="J2660" t="s">
        <v>51</v>
      </c>
      <c r="K2660">
        <v>3.2</v>
      </c>
      <c r="L2660" t="s">
        <v>150</v>
      </c>
      <c r="M2660" t="s">
        <v>43</v>
      </c>
      <c r="N2660" t="s">
        <v>150</v>
      </c>
      <c r="O2660" t="s">
        <v>150</v>
      </c>
      <c r="P2660">
        <v>39</v>
      </c>
      <c r="Q2660" t="s">
        <v>44</v>
      </c>
      <c r="R2660" t="s">
        <v>86</v>
      </c>
      <c r="S2660" t="str">
        <f t="shared" si="41"/>
        <v>Senior</v>
      </c>
    </row>
    <row r="2661" spans="1:19" x14ac:dyDescent="0.3">
      <c r="A2661">
        <v>2660</v>
      </c>
      <c r="B2661">
        <v>35</v>
      </c>
      <c r="C2661" t="s">
        <v>151</v>
      </c>
      <c r="D2661" t="s">
        <v>135</v>
      </c>
      <c r="E2661" t="s">
        <v>40</v>
      </c>
      <c r="F2661">
        <v>35</v>
      </c>
      <c r="G2661" t="s">
        <v>109</v>
      </c>
      <c r="H2661" t="s">
        <v>21</v>
      </c>
      <c r="I2661" t="s">
        <v>22</v>
      </c>
      <c r="J2661" t="s">
        <v>51</v>
      </c>
      <c r="K2661">
        <v>4.4000000000000004</v>
      </c>
      <c r="L2661" t="s">
        <v>150</v>
      </c>
      <c r="M2661" t="s">
        <v>68</v>
      </c>
      <c r="N2661" t="s">
        <v>150</v>
      </c>
      <c r="O2661" t="s">
        <v>150</v>
      </c>
      <c r="P2661">
        <v>46</v>
      </c>
      <c r="Q2661" t="s">
        <v>37</v>
      </c>
      <c r="R2661" t="s">
        <v>27</v>
      </c>
      <c r="S2661" t="str">
        <f t="shared" si="41"/>
        <v>Adult</v>
      </c>
    </row>
    <row r="2662" spans="1:19" x14ac:dyDescent="0.3">
      <c r="A2662">
        <v>2661</v>
      </c>
      <c r="B2662">
        <v>24</v>
      </c>
      <c r="C2662" t="s">
        <v>151</v>
      </c>
      <c r="D2662" t="s">
        <v>93</v>
      </c>
      <c r="E2662" t="s">
        <v>19</v>
      </c>
      <c r="F2662">
        <v>85</v>
      </c>
      <c r="G2662" t="s">
        <v>129</v>
      </c>
      <c r="H2662" t="s">
        <v>21</v>
      </c>
      <c r="I2662" t="s">
        <v>132</v>
      </c>
      <c r="J2662" t="s">
        <v>35</v>
      </c>
      <c r="K2662">
        <v>4.9000000000000004</v>
      </c>
      <c r="L2662" t="s">
        <v>150</v>
      </c>
      <c r="M2662" t="s">
        <v>25</v>
      </c>
      <c r="N2662" t="s">
        <v>150</v>
      </c>
      <c r="O2662" t="s">
        <v>150</v>
      </c>
      <c r="P2662">
        <v>44</v>
      </c>
      <c r="Q2662" t="s">
        <v>26</v>
      </c>
      <c r="R2662" t="s">
        <v>47</v>
      </c>
      <c r="S2662" t="str">
        <f t="shared" si="41"/>
        <v>Adult</v>
      </c>
    </row>
    <row r="2663" spans="1:19" x14ac:dyDescent="0.3">
      <c r="A2663">
        <v>2662</v>
      </c>
      <c r="B2663">
        <v>43</v>
      </c>
      <c r="C2663" t="s">
        <v>151</v>
      </c>
      <c r="D2663" t="s">
        <v>135</v>
      </c>
      <c r="E2663" t="s">
        <v>40</v>
      </c>
      <c r="F2663">
        <v>96</v>
      </c>
      <c r="G2663" t="s">
        <v>149</v>
      </c>
      <c r="H2663" t="s">
        <v>90</v>
      </c>
      <c r="I2663" t="s">
        <v>76</v>
      </c>
      <c r="J2663" t="s">
        <v>55</v>
      </c>
      <c r="K2663">
        <v>4.8</v>
      </c>
      <c r="L2663" t="s">
        <v>150</v>
      </c>
      <c r="M2663" t="s">
        <v>25</v>
      </c>
      <c r="N2663" t="s">
        <v>150</v>
      </c>
      <c r="O2663" t="s">
        <v>150</v>
      </c>
      <c r="P2663">
        <v>20</v>
      </c>
      <c r="Q2663" t="s">
        <v>73</v>
      </c>
      <c r="R2663" t="s">
        <v>47</v>
      </c>
      <c r="S2663" t="str">
        <f t="shared" si="41"/>
        <v>Adult</v>
      </c>
    </row>
    <row r="2664" spans="1:19" x14ac:dyDescent="0.3">
      <c r="A2664">
        <v>2663</v>
      </c>
      <c r="B2664">
        <v>25</v>
      </c>
      <c r="C2664" t="s">
        <v>151</v>
      </c>
      <c r="D2664" t="s">
        <v>85</v>
      </c>
      <c r="E2664" t="s">
        <v>19</v>
      </c>
      <c r="F2664">
        <v>98</v>
      </c>
      <c r="G2664" t="s">
        <v>143</v>
      </c>
      <c r="H2664" t="s">
        <v>42</v>
      </c>
      <c r="I2664" t="s">
        <v>107</v>
      </c>
      <c r="J2664" t="s">
        <v>51</v>
      </c>
      <c r="K2664">
        <v>2.8</v>
      </c>
      <c r="L2664" t="s">
        <v>150</v>
      </c>
      <c r="M2664" t="s">
        <v>68</v>
      </c>
      <c r="N2664" t="s">
        <v>150</v>
      </c>
      <c r="O2664" t="s">
        <v>150</v>
      </c>
      <c r="P2664">
        <v>44</v>
      </c>
      <c r="Q2664" t="s">
        <v>44</v>
      </c>
      <c r="R2664" t="s">
        <v>27</v>
      </c>
      <c r="S2664" t="str">
        <f t="shared" si="41"/>
        <v>Adult</v>
      </c>
    </row>
    <row r="2665" spans="1:19" x14ac:dyDescent="0.3">
      <c r="A2665">
        <v>2664</v>
      </c>
      <c r="B2665">
        <v>46</v>
      </c>
      <c r="C2665" t="s">
        <v>151</v>
      </c>
      <c r="D2665" t="s">
        <v>48</v>
      </c>
      <c r="E2665" t="s">
        <v>40</v>
      </c>
      <c r="F2665">
        <v>52</v>
      </c>
      <c r="G2665" t="s">
        <v>148</v>
      </c>
      <c r="H2665" t="s">
        <v>21</v>
      </c>
      <c r="I2665" t="s">
        <v>63</v>
      </c>
      <c r="J2665" t="s">
        <v>55</v>
      </c>
      <c r="K2665">
        <v>2.9</v>
      </c>
      <c r="L2665" t="s">
        <v>150</v>
      </c>
      <c r="M2665" t="s">
        <v>36</v>
      </c>
      <c r="N2665" t="s">
        <v>150</v>
      </c>
      <c r="O2665" t="s">
        <v>150</v>
      </c>
      <c r="P2665">
        <v>23</v>
      </c>
      <c r="Q2665" t="s">
        <v>73</v>
      </c>
      <c r="R2665" t="s">
        <v>47</v>
      </c>
      <c r="S2665" t="str">
        <f t="shared" si="41"/>
        <v>Adult</v>
      </c>
    </row>
    <row r="2666" spans="1:19" x14ac:dyDescent="0.3">
      <c r="A2666">
        <v>2665</v>
      </c>
      <c r="B2666">
        <v>22</v>
      </c>
      <c r="C2666" t="s">
        <v>151</v>
      </c>
      <c r="D2666" t="s">
        <v>104</v>
      </c>
      <c r="E2666" t="s">
        <v>65</v>
      </c>
      <c r="F2666">
        <v>84</v>
      </c>
      <c r="G2666" t="s">
        <v>113</v>
      </c>
      <c r="H2666" t="s">
        <v>21</v>
      </c>
      <c r="I2666" t="s">
        <v>63</v>
      </c>
      <c r="J2666" t="s">
        <v>23</v>
      </c>
      <c r="K2666">
        <v>3.2</v>
      </c>
      <c r="L2666" t="s">
        <v>150</v>
      </c>
      <c r="M2666" t="s">
        <v>72</v>
      </c>
      <c r="N2666" t="s">
        <v>150</v>
      </c>
      <c r="O2666" t="s">
        <v>150</v>
      </c>
      <c r="P2666">
        <v>37</v>
      </c>
      <c r="Q2666" t="s">
        <v>44</v>
      </c>
      <c r="R2666" t="s">
        <v>38</v>
      </c>
      <c r="S2666" t="str">
        <f t="shared" si="41"/>
        <v>Adult</v>
      </c>
    </row>
    <row r="2667" spans="1:19" x14ac:dyDescent="0.3">
      <c r="A2667">
        <v>2666</v>
      </c>
      <c r="B2667">
        <v>70</v>
      </c>
      <c r="C2667" t="s">
        <v>151</v>
      </c>
      <c r="D2667" t="s">
        <v>111</v>
      </c>
      <c r="E2667" t="s">
        <v>19</v>
      </c>
      <c r="F2667">
        <v>71</v>
      </c>
      <c r="G2667" t="s">
        <v>58</v>
      </c>
      <c r="H2667" t="s">
        <v>21</v>
      </c>
      <c r="I2667" t="s">
        <v>106</v>
      </c>
      <c r="J2667" t="s">
        <v>23</v>
      </c>
      <c r="K2667">
        <v>3.5</v>
      </c>
      <c r="L2667" t="s">
        <v>150</v>
      </c>
      <c r="M2667" t="s">
        <v>72</v>
      </c>
      <c r="N2667" t="s">
        <v>150</v>
      </c>
      <c r="O2667" t="s">
        <v>150</v>
      </c>
      <c r="P2667">
        <v>4</v>
      </c>
      <c r="Q2667" t="s">
        <v>26</v>
      </c>
      <c r="R2667" t="s">
        <v>38</v>
      </c>
      <c r="S2667" t="str">
        <f t="shared" si="41"/>
        <v>Senior</v>
      </c>
    </row>
    <row r="2668" spans="1:19" x14ac:dyDescent="0.3">
      <c r="A2668">
        <v>2667</v>
      </c>
      <c r="B2668">
        <v>49</v>
      </c>
      <c r="C2668" t="s">
        <v>151</v>
      </c>
      <c r="D2668" t="s">
        <v>39</v>
      </c>
      <c r="E2668" t="s">
        <v>40</v>
      </c>
      <c r="F2668">
        <v>95</v>
      </c>
      <c r="G2668" t="s">
        <v>121</v>
      </c>
      <c r="H2668" t="s">
        <v>34</v>
      </c>
      <c r="I2668" t="s">
        <v>108</v>
      </c>
      <c r="J2668" t="s">
        <v>23</v>
      </c>
      <c r="K2668">
        <v>4.0999999999999996</v>
      </c>
      <c r="L2668" t="s">
        <v>150</v>
      </c>
      <c r="M2668" t="s">
        <v>72</v>
      </c>
      <c r="N2668" t="s">
        <v>150</v>
      </c>
      <c r="O2668" t="s">
        <v>150</v>
      </c>
      <c r="P2668">
        <v>14</v>
      </c>
      <c r="Q2668" t="s">
        <v>26</v>
      </c>
      <c r="R2668" t="s">
        <v>27</v>
      </c>
      <c r="S2668" t="str">
        <f t="shared" si="41"/>
        <v>Adult</v>
      </c>
    </row>
    <row r="2669" spans="1:19" x14ac:dyDescent="0.3">
      <c r="A2669">
        <v>2668</v>
      </c>
      <c r="B2669">
        <v>48</v>
      </c>
      <c r="C2669" t="s">
        <v>151</v>
      </c>
      <c r="D2669" t="s">
        <v>135</v>
      </c>
      <c r="E2669" t="s">
        <v>40</v>
      </c>
      <c r="F2669">
        <v>47</v>
      </c>
      <c r="G2669" t="s">
        <v>126</v>
      </c>
      <c r="H2669" t="s">
        <v>42</v>
      </c>
      <c r="I2669" t="s">
        <v>119</v>
      </c>
      <c r="J2669" t="s">
        <v>51</v>
      </c>
      <c r="K2669">
        <v>4.0999999999999996</v>
      </c>
      <c r="L2669" t="s">
        <v>150</v>
      </c>
      <c r="M2669" t="s">
        <v>36</v>
      </c>
      <c r="N2669" t="s">
        <v>150</v>
      </c>
      <c r="O2669" t="s">
        <v>150</v>
      </c>
      <c r="P2669">
        <v>31</v>
      </c>
      <c r="Q2669" t="s">
        <v>31</v>
      </c>
      <c r="R2669" t="s">
        <v>27</v>
      </c>
      <c r="S2669" t="str">
        <f t="shared" si="41"/>
        <v>Adult</v>
      </c>
    </row>
    <row r="2670" spans="1:19" x14ac:dyDescent="0.3">
      <c r="A2670">
        <v>2669</v>
      </c>
      <c r="B2670">
        <v>59</v>
      </c>
      <c r="C2670" t="s">
        <v>151</v>
      </c>
      <c r="D2670" t="s">
        <v>60</v>
      </c>
      <c r="E2670" t="s">
        <v>61</v>
      </c>
      <c r="F2670">
        <v>75</v>
      </c>
      <c r="G2670" t="s">
        <v>103</v>
      </c>
      <c r="H2670" t="s">
        <v>42</v>
      </c>
      <c r="I2670" t="s">
        <v>92</v>
      </c>
      <c r="J2670" t="s">
        <v>51</v>
      </c>
      <c r="K2670">
        <v>4.8</v>
      </c>
      <c r="L2670" t="s">
        <v>150</v>
      </c>
      <c r="M2670" t="s">
        <v>43</v>
      </c>
      <c r="N2670" t="s">
        <v>150</v>
      </c>
      <c r="O2670" t="s">
        <v>150</v>
      </c>
      <c r="P2670">
        <v>9</v>
      </c>
      <c r="Q2670" t="s">
        <v>44</v>
      </c>
      <c r="R2670" t="s">
        <v>56</v>
      </c>
      <c r="S2670" t="str">
        <f t="shared" si="41"/>
        <v>Senior</v>
      </c>
    </row>
    <row r="2671" spans="1:19" x14ac:dyDescent="0.3">
      <c r="A2671">
        <v>2670</v>
      </c>
      <c r="B2671">
        <v>39</v>
      </c>
      <c r="C2671" t="s">
        <v>151</v>
      </c>
      <c r="D2671" t="s">
        <v>131</v>
      </c>
      <c r="E2671" t="s">
        <v>65</v>
      </c>
      <c r="F2671">
        <v>28</v>
      </c>
      <c r="G2671" t="s">
        <v>113</v>
      </c>
      <c r="H2671" t="s">
        <v>21</v>
      </c>
      <c r="I2671" t="s">
        <v>83</v>
      </c>
      <c r="J2671" t="s">
        <v>35</v>
      </c>
      <c r="K2671">
        <v>2.8</v>
      </c>
      <c r="L2671" t="s">
        <v>150</v>
      </c>
      <c r="M2671" t="s">
        <v>36</v>
      </c>
      <c r="N2671" t="s">
        <v>150</v>
      </c>
      <c r="O2671" t="s">
        <v>150</v>
      </c>
      <c r="P2671">
        <v>31</v>
      </c>
      <c r="Q2671" t="s">
        <v>37</v>
      </c>
      <c r="R2671" t="s">
        <v>38</v>
      </c>
      <c r="S2671" t="str">
        <f t="shared" si="41"/>
        <v>Adult</v>
      </c>
    </row>
    <row r="2672" spans="1:19" x14ac:dyDescent="0.3">
      <c r="A2672">
        <v>2671</v>
      </c>
      <c r="B2672">
        <v>30</v>
      </c>
      <c r="C2672" t="s">
        <v>151</v>
      </c>
      <c r="D2672" t="s">
        <v>87</v>
      </c>
      <c r="E2672" t="s">
        <v>65</v>
      </c>
      <c r="F2672">
        <v>44</v>
      </c>
      <c r="G2672" t="s">
        <v>136</v>
      </c>
      <c r="H2672" t="s">
        <v>42</v>
      </c>
      <c r="I2672" t="s">
        <v>132</v>
      </c>
      <c r="J2672" t="s">
        <v>55</v>
      </c>
      <c r="K2672">
        <v>4.7</v>
      </c>
      <c r="L2672" t="s">
        <v>150</v>
      </c>
      <c r="M2672" t="s">
        <v>25</v>
      </c>
      <c r="N2672" t="s">
        <v>150</v>
      </c>
      <c r="O2672" t="s">
        <v>150</v>
      </c>
      <c r="P2672">
        <v>26</v>
      </c>
      <c r="Q2672" t="s">
        <v>73</v>
      </c>
      <c r="R2672" t="s">
        <v>74</v>
      </c>
      <c r="S2672" t="str">
        <f t="shared" si="41"/>
        <v>Adult</v>
      </c>
    </row>
    <row r="2673" spans="1:19" x14ac:dyDescent="0.3">
      <c r="A2673">
        <v>2672</v>
      </c>
      <c r="B2673">
        <v>37</v>
      </c>
      <c r="C2673" t="s">
        <v>151</v>
      </c>
      <c r="D2673" t="s">
        <v>39</v>
      </c>
      <c r="E2673" t="s">
        <v>40</v>
      </c>
      <c r="F2673">
        <v>64</v>
      </c>
      <c r="G2673" t="s">
        <v>88</v>
      </c>
      <c r="H2673" t="s">
        <v>90</v>
      </c>
      <c r="I2673" t="s">
        <v>22</v>
      </c>
      <c r="J2673" t="s">
        <v>23</v>
      </c>
      <c r="K2673">
        <v>4.8</v>
      </c>
      <c r="L2673" t="s">
        <v>150</v>
      </c>
      <c r="M2673" t="s">
        <v>68</v>
      </c>
      <c r="N2673" t="s">
        <v>150</v>
      </c>
      <c r="O2673" t="s">
        <v>150</v>
      </c>
      <c r="P2673">
        <v>41</v>
      </c>
      <c r="Q2673" t="s">
        <v>44</v>
      </c>
      <c r="R2673" t="s">
        <v>95</v>
      </c>
      <c r="S2673" t="str">
        <f t="shared" si="41"/>
        <v>Adult</v>
      </c>
    </row>
    <row r="2674" spans="1:19" x14ac:dyDescent="0.3">
      <c r="A2674">
        <v>2673</v>
      </c>
      <c r="B2674">
        <v>56</v>
      </c>
      <c r="C2674" t="s">
        <v>151</v>
      </c>
      <c r="D2674" t="s">
        <v>135</v>
      </c>
      <c r="E2674" t="s">
        <v>40</v>
      </c>
      <c r="F2674">
        <v>28</v>
      </c>
      <c r="G2674" t="s">
        <v>62</v>
      </c>
      <c r="H2674" t="s">
        <v>42</v>
      </c>
      <c r="I2674" t="s">
        <v>30</v>
      </c>
      <c r="J2674" t="s">
        <v>35</v>
      </c>
      <c r="K2674">
        <v>2.9</v>
      </c>
      <c r="L2674" t="s">
        <v>150</v>
      </c>
      <c r="M2674" t="s">
        <v>52</v>
      </c>
      <c r="N2674" t="s">
        <v>150</v>
      </c>
      <c r="O2674" t="s">
        <v>150</v>
      </c>
      <c r="P2674">
        <v>13</v>
      </c>
      <c r="Q2674" t="s">
        <v>31</v>
      </c>
      <c r="R2674" t="s">
        <v>47</v>
      </c>
      <c r="S2674" t="str">
        <f t="shared" si="41"/>
        <v>Senior</v>
      </c>
    </row>
    <row r="2675" spans="1:19" x14ac:dyDescent="0.3">
      <c r="A2675">
        <v>2674</v>
      </c>
      <c r="B2675">
        <v>67</v>
      </c>
      <c r="C2675" t="s">
        <v>151</v>
      </c>
      <c r="D2675" t="s">
        <v>102</v>
      </c>
      <c r="E2675" t="s">
        <v>19</v>
      </c>
      <c r="F2675">
        <v>21</v>
      </c>
      <c r="G2675" t="s">
        <v>105</v>
      </c>
      <c r="H2675" t="s">
        <v>42</v>
      </c>
      <c r="I2675" t="s">
        <v>76</v>
      </c>
      <c r="J2675" t="s">
        <v>51</v>
      </c>
      <c r="K2675">
        <v>2.6</v>
      </c>
      <c r="L2675" t="s">
        <v>150</v>
      </c>
      <c r="M2675" t="s">
        <v>68</v>
      </c>
      <c r="N2675" t="s">
        <v>150</v>
      </c>
      <c r="O2675" t="s">
        <v>150</v>
      </c>
      <c r="P2675">
        <v>4</v>
      </c>
      <c r="Q2675" t="s">
        <v>31</v>
      </c>
      <c r="R2675" t="s">
        <v>86</v>
      </c>
      <c r="S2675" t="str">
        <f t="shared" si="41"/>
        <v>Senior</v>
      </c>
    </row>
    <row r="2676" spans="1:19" x14ac:dyDescent="0.3">
      <c r="A2676">
        <v>2675</v>
      </c>
      <c r="B2676">
        <v>40</v>
      </c>
      <c r="C2676" t="s">
        <v>151</v>
      </c>
      <c r="D2676" t="s">
        <v>122</v>
      </c>
      <c r="E2676" t="s">
        <v>65</v>
      </c>
      <c r="F2676">
        <v>41</v>
      </c>
      <c r="G2676" t="s">
        <v>101</v>
      </c>
      <c r="H2676" t="s">
        <v>34</v>
      </c>
      <c r="I2676" t="s">
        <v>59</v>
      </c>
      <c r="J2676" t="s">
        <v>55</v>
      </c>
      <c r="K2676">
        <v>3.3</v>
      </c>
      <c r="L2676" t="s">
        <v>150</v>
      </c>
      <c r="M2676" t="s">
        <v>25</v>
      </c>
      <c r="N2676" t="s">
        <v>150</v>
      </c>
      <c r="O2676" t="s">
        <v>150</v>
      </c>
      <c r="P2676">
        <v>15</v>
      </c>
      <c r="Q2676" t="s">
        <v>31</v>
      </c>
      <c r="R2676" t="s">
        <v>95</v>
      </c>
      <c r="S2676" t="str">
        <f t="shared" si="41"/>
        <v>Adult</v>
      </c>
    </row>
    <row r="2677" spans="1:19" x14ac:dyDescent="0.3">
      <c r="A2677">
        <v>2676</v>
      </c>
      <c r="B2677">
        <v>24</v>
      </c>
      <c r="C2677" t="s">
        <v>151</v>
      </c>
      <c r="D2677" t="s">
        <v>57</v>
      </c>
      <c r="E2677" t="s">
        <v>19</v>
      </c>
      <c r="F2677">
        <v>38</v>
      </c>
      <c r="G2677" t="s">
        <v>139</v>
      </c>
      <c r="H2677" t="s">
        <v>42</v>
      </c>
      <c r="I2677" t="s">
        <v>98</v>
      </c>
      <c r="J2677" t="s">
        <v>23</v>
      </c>
      <c r="K2677">
        <v>3.4</v>
      </c>
      <c r="L2677" t="s">
        <v>150</v>
      </c>
      <c r="M2677" t="s">
        <v>36</v>
      </c>
      <c r="N2677" t="s">
        <v>150</v>
      </c>
      <c r="O2677" t="s">
        <v>150</v>
      </c>
      <c r="P2677">
        <v>38</v>
      </c>
      <c r="Q2677" t="s">
        <v>31</v>
      </c>
      <c r="R2677" t="s">
        <v>74</v>
      </c>
      <c r="S2677" t="str">
        <f t="shared" si="41"/>
        <v>Adult</v>
      </c>
    </row>
    <row r="2678" spans="1:19" x14ac:dyDescent="0.3">
      <c r="A2678">
        <v>2677</v>
      </c>
      <c r="B2678">
        <v>43</v>
      </c>
      <c r="C2678" t="s">
        <v>151</v>
      </c>
      <c r="D2678" t="s">
        <v>130</v>
      </c>
      <c r="E2678" t="s">
        <v>65</v>
      </c>
      <c r="F2678">
        <v>77</v>
      </c>
      <c r="G2678" t="s">
        <v>20</v>
      </c>
      <c r="H2678" t="s">
        <v>42</v>
      </c>
      <c r="I2678" t="s">
        <v>30</v>
      </c>
      <c r="J2678" t="s">
        <v>35</v>
      </c>
      <c r="K2678">
        <v>3.6</v>
      </c>
      <c r="L2678" t="s">
        <v>150</v>
      </c>
      <c r="M2678" t="s">
        <v>36</v>
      </c>
      <c r="N2678" t="s">
        <v>150</v>
      </c>
      <c r="O2678" t="s">
        <v>150</v>
      </c>
      <c r="P2678">
        <v>3</v>
      </c>
      <c r="Q2678" t="s">
        <v>31</v>
      </c>
      <c r="R2678" t="s">
        <v>27</v>
      </c>
      <c r="S2678" t="str">
        <f t="shared" si="41"/>
        <v>Adult</v>
      </c>
    </row>
    <row r="2679" spans="1:19" x14ac:dyDescent="0.3">
      <c r="A2679">
        <v>2678</v>
      </c>
      <c r="B2679">
        <v>45</v>
      </c>
      <c r="C2679" t="s">
        <v>151</v>
      </c>
      <c r="D2679" t="s">
        <v>57</v>
      </c>
      <c r="E2679" t="s">
        <v>19</v>
      </c>
      <c r="F2679">
        <v>43</v>
      </c>
      <c r="G2679" t="s">
        <v>137</v>
      </c>
      <c r="H2679" t="s">
        <v>21</v>
      </c>
      <c r="I2679" t="s">
        <v>76</v>
      </c>
      <c r="J2679" t="s">
        <v>35</v>
      </c>
      <c r="K2679">
        <v>3.8</v>
      </c>
      <c r="L2679" t="s">
        <v>150</v>
      </c>
      <c r="M2679" t="s">
        <v>43</v>
      </c>
      <c r="N2679" t="s">
        <v>150</v>
      </c>
      <c r="O2679" t="s">
        <v>150</v>
      </c>
      <c r="P2679">
        <v>6</v>
      </c>
      <c r="Q2679" t="s">
        <v>44</v>
      </c>
      <c r="R2679" t="s">
        <v>95</v>
      </c>
      <c r="S2679" t="str">
        <f t="shared" si="41"/>
        <v>Adult</v>
      </c>
    </row>
    <row r="2680" spans="1:19" x14ac:dyDescent="0.3">
      <c r="A2680">
        <v>2679</v>
      </c>
      <c r="B2680">
        <v>33</v>
      </c>
      <c r="C2680" t="s">
        <v>151</v>
      </c>
      <c r="D2680" t="s">
        <v>131</v>
      </c>
      <c r="E2680" t="s">
        <v>65</v>
      </c>
      <c r="F2680">
        <v>91</v>
      </c>
      <c r="G2680" t="s">
        <v>54</v>
      </c>
      <c r="H2680" t="s">
        <v>42</v>
      </c>
      <c r="I2680" t="s">
        <v>134</v>
      </c>
      <c r="J2680" t="s">
        <v>35</v>
      </c>
      <c r="K2680">
        <v>3.4</v>
      </c>
      <c r="L2680" t="s">
        <v>150</v>
      </c>
      <c r="M2680" t="s">
        <v>68</v>
      </c>
      <c r="N2680" t="s">
        <v>150</v>
      </c>
      <c r="O2680" t="s">
        <v>150</v>
      </c>
      <c r="P2680">
        <v>34</v>
      </c>
      <c r="Q2680" t="s">
        <v>37</v>
      </c>
      <c r="R2680" t="s">
        <v>74</v>
      </c>
      <c r="S2680" t="str">
        <f t="shared" si="41"/>
        <v>Adult</v>
      </c>
    </row>
    <row r="2681" spans="1:19" x14ac:dyDescent="0.3">
      <c r="A2681">
        <v>2680</v>
      </c>
      <c r="B2681">
        <v>53</v>
      </c>
      <c r="C2681" t="s">
        <v>151</v>
      </c>
      <c r="D2681" t="s">
        <v>57</v>
      </c>
      <c r="E2681" t="s">
        <v>19</v>
      </c>
      <c r="F2681">
        <v>68</v>
      </c>
      <c r="G2681" t="s">
        <v>54</v>
      </c>
      <c r="H2681" t="s">
        <v>34</v>
      </c>
      <c r="I2681" t="s">
        <v>132</v>
      </c>
      <c r="J2681" t="s">
        <v>35</v>
      </c>
      <c r="K2681">
        <v>3.8</v>
      </c>
      <c r="L2681" t="s">
        <v>150</v>
      </c>
      <c r="M2681" t="s">
        <v>25</v>
      </c>
      <c r="N2681" t="s">
        <v>150</v>
      </c>
      <c r="O2681" t="s">
        <v>150</v>
      </c>
      <c r="P2681">
        <v>7</v>
      </c>
      <c r="Q2681" t="s">
        <v>84</v>
      </c>
      <c r="R2681" t="s">
        <v>56</v>
      </c>
      <c r="S2681" t="str">
        <f t="shared" si="41"/>
        <v>Senior</v>
      </c>
    </row>
    <row r="2682" spans="1:19" x14ac:dyDescent="0.3">
      <c r="A2682">
        <v>2681</v>
      </c>
      <c r="B2682">
        <v>44</v>
      </c>
      <c r="C2682" t="s">
        <v>151</v>
      </c>
      <c r="D2682" t="s">
        <v>123</v>
      </c>
      <c r="E2682" t="s">
        <v>19</v>
      </c>
      <c r="F2682">
        <v>37</v>
      </c>
      <c r="G2682" t="s">
        <v>143</v>
      </c>
      <c r="H2682" t="s">
        <v>21</v>
      </c>
      <c r="I2682" t="s">
        <v>124</v>
      </c>
      <c r="J2682" t="s">
        <v>55</v>
      </c>
      <c r="K2682">
        <v>3.3</v>
      </c>
      <c r="L2682" t="s">
        <v>150</v>
      </c>
      <c r="M2682" t="s">
        <v>43</v>
      </c>
      <c r="N2682" t="s">
        <v>150</v>
      </c>
      <c r="O2682" t="s">
        <v>150</v>
      </c>
      <c r="P2682">
        <v>21</v>
      </c>
      <c r="Q2682" t="s">
        <v>26</v>
      </c>
      <c r="R2682" t="s">
        <v>47</v>
      </c>
      <c r="S2682" t="str">
        <f t="shared" si="41"/>
        <v>Adult</v>
      </c>
    </row>
    <row r="2683" spans="1:19" x14ac:dyDescent="0.3">
      <c r="A2683">
        <v>2682</v>
      </c>
      <c r="B2683">
        <v>23</v>
      </c>
      <c r="C2683" t="s">
        <v>151</v>
      </c>
      <c r="D2683" t="s">
        <v>69</v>
      </c>
      <c r="E2683" t="s">
        <v>40</v>
      </c>
      <c r="F2683">
        <v>23</v>
      </c>
      <c r="G2683" t="s">
        <v>33</v>
      </c>
      <c r="H2683" t="s">
        <v>21</v>
      </c>
      <c r="I2683" t="s">
        <v>76</v>
      </c>
      <c r="J2683" t="s">
        <v>51</v>
      </c>
      <c r="K2683">
        <v>4.8</v>
      </c>
      <c r="L2683" t="s">
        <v>150</v>
      </c>
      <c r="M2683" t="s">
        <v>52</v>
      </c>
      <c r="N2683" t="s">
        <v>150</v>
      </c>
      <c r="O2683" t="s">
        <v>150</v>
      </c>
      <c r="P2683">
        <v>17</v>
      </c>
      <c r="Q2683" t="s">
        <v>84</v>
      </c>
      <c r="R2683" t="s">
        <v>86</v>
      </c>
      <c r="S2683" t="str">
        <f t="shared" si="41"/>
        <v>Adult</v>
      </c>
    </row>
    <row r="2684" spans="1:19" x14ac:dyDescent="0.3">
      <c r="A2684">
        <v>2683</v>
      </c>
      <c r="B2684">
        <v>59</v>
      </c>
      <c r="C2684" t="s">
        <v>151</v>
      </c>
      <c r="D2684" t="s">
        <v>48</v>
      </c>
      <c r="E2684" t="s">
        <v>40</v>
      </c>
      <c r="F2684">
        <v>65</v>
      </c>
      <c r="G2684" t="s">
        <v>96</v>
      </c>
      <c r="H2684" t="s">
        <v>21</v>
      </c>
      <c r="I2684" t="s">
        <v>30</v>
      </c>
      <c r="J2684" t="s">
        <v>23</v>
      </c>
      <c r="K2684">
        <v>3.9</v>
      </c>
      <c r="L2684" t="s">
        <v>150</v>
      </c>
      <c r="M2684" t="s">
        <v>68</v>
      </c>
      <c r="N2684" t="s">
        <v>150</v>
      </c>
      <c r="O2684" t="s">
        <v>150</v>
      </c>
      <c r="P2684">
        <v>5</v>
      </c>
      <c r="Q2684" t="s">
        <v>26</v>
      </c>
      <c r="R2684" t="s">
        <v>95</v>
      </c>
      <c r="S2684" t="str">
        <f t="shared" si="41"/>
        <v>Senior</v>
      </c>
    </row>
    <row r="2685" spans="1:19" x14ac:dyDescent="0.3">
      <c r="A2685">
        <v>2684</v>
      </c>
      <c r="B2685">
        <v>68</v>
      </c>
      <c r="C2685" t="s">
        <v>151</v>
      </c>
      <c r="D2685" t="s">
        <v>130</v>
      </c>
      <c r="E2685" t="s">
        <v>65</v>
      </c>
      <c r="F2685">
        <v>30</v>
      </c>
      <c r="G2685" t="s">
        <v>54</v>
      </c>
      <c r="H2685" t="s">
        <v>42</v>
      </c>
      <c r="I2685" t="s">
        <v>124</v>
      </c>
      <c r="J2685" t="s">
        <v>51</v>
      </c>
      <c r="K2685">
        <v>4.2</v>
      </c>
      <c r="L2685" t="s">
        <v>150</v>
      </c>
      <c r="M2685" t="s">
        <v>43</v>
      </c>
      <c r="N2685" t="s">
        <v>150</v>
      </c>
      <c r="O2685" t="s">
        <v>150</v>
      </c>
      <c r="P2685">
        <v>21</v>
      </c>
      <c r="Q2685" t="s">
        <v>31</v>
      </c>
      <c r="R2685" t="s">
        <v>27</v>
      </c>
      <c r="S2685" t="str">
        <f t="shared" si="41"/>
        <v>Senior</v>
      </c>
    </row>
    <row r="2686" spans="1:19" x14ac:dyDescent="0.3">
      <c r="A2686">
        <v>2685</v>
      </c>
      <c r="B2686">
        <v>46</v>
      </c>
      <c r="C2686" t="s">
        <v>151</v>
      </c>
      <c r="D2686" t="s">
        <v>79</v>
      </c>
      <c r="E2686" t="s">
        <v>19</v>
      </c>
      <c r="F2686">
        <v>45</v>
      </c>
      <c r="G2686" t="s">
        <v>147</v>
      </c>
      <c r="H2686" t="s">
        <v>42</v>
      </c>
      <c r="I2686" t="s">
        <v>22</v>
      </c>
      <c r="J2686" t="s">
        <v>51</v>
      </c>
      <c r="K2686">
        <v>4.7</v>
      </c>
      <c r="L2686" t="s">
        <v>150</v>
      </c>
      <c r="M2686" t="s">
        <v>36</v>
      </c>
      <c r="N2686" t="s">
        <v>150</v>
      </c>
      <c r="O2686" t="s">
        <v>150</v>
      </c>
      <c r="P2686">
        <v>42</v>
      </c>
      <c r="Q2686" t="s">
        <v>37</v>
      </c>
      <c r="R2686" t="s">
        <v>74</v>
      </c>
      <c r="S2686" t="str">
        <f t="shared" si="41"/>
        <v>Adult</v>
      </c>
    </row>
    <row r="2687" spans="1:19" x14ac:dyDescent="0.3">
      <c r="A2687">
        <v>2686</v>
      </c>
      <c r="B2687">
        <v>56</v>
      </c>
      <c r="C2687" t="s">
        <v>151</v>
      </c>
      <c r="D2687" t="s">
        <v>135</v>
      </c>
      <c r="E2687" t="s">
        <v>40</v>
      </c>
      <c r="F2687">
        <v>25</v>
      </c>
      <c r="G2687" t="s">
        <v>139</v>
      </c>
      <c r="H2687" t="s">
        <v>42</v>
      </c>
      <c r="I2687" t="s">
        <v>22</v>
      </c>
      <c r="J2687" t="s">
        <v>23</v>
      </c>
      <c r="K2687">
        <v>2.7</v>
      </c>
      <c r="L2687" t="s">
        <v>150</v>
      </c>
      <c r="M2687" t="s">
        <v>25</v>
      </c>
      <c r="N2687" t="s">
        <v>150</v>
      </c>
      <c r="O2687" t="s">
        <v>150</v>
      </c>
      <c r="P2687">
        <v>49</v>
      </c>
      <c r="Q2687" t="s">
        <v>37</v>
      </c>
      <c r="R2687" t="s">
        <v>56</v>
      </c>
      <c r="S2687" t="str">
        <f t="shared" si="41"/>
        <v>Senior</v>
      </c>
    </row>
    <row r="2688" spans="1:19" x14ac:dyDescent="0.3">
      <c r="A2688">
        <v>2687</v>
      </c>
      <c r="B2688">
        <v>40</v>
      </c>
      <c r="C2688" t="s">
        <v>151</v>
      </c>
      <c r="D2688" t="s">
        <v>123</v>
      </c>
      <c r="E2688" t="s">
        <v>19</v>
      </c>
      <c r="F2688">
        <v>72</v>
      </c>
      <c r="G2688" t="s">
        <v>140</v>
      </c>
      <c r="H2688" t="s">
        <v>42</v>
      </c>
      <c r="I2688" t="s">
        <v>92</v>
      </c>
      <c r="J2688" t="s">
        <v>23</v>
      </c>
      <c r="K2688">
        <v>3.8</v>
      </c>
      <c r="L2688" t="s">
        <v>150</v>
      </c>
      <c r="M2688" t="s">
        <v>68</v>
      </c>
      <c r="N2688" t="s">
        <v>150</v>
      </c>
      <c r="O2688" t="s">
        <v>150</v>
      </c>
      <c r="P2688">
        <v>33</v>
      </c>
      <c r="Q2688" t="s">
        <v>31</v>
      </c>
      <c r="R2688" t="s">
        <v>27</v>
      </c>
      <c r="S2688" t="str">
        <f t="shared" si="41"/>
        <v>Adult</v>
      </c>
    </row>
    <row r="2689" spans="1:19" x14ac:dyDescent="0.3">
      <c r="A2689">
        <v>2688</v>
      </c>
      <c r="B2689">
        <v>61</v>
      </c>
      <c r="C2689" t="s">
        <v>151</v>
      </c>
      <c r="D2689" t="s">
        <v>79</v>
      </c>
      <c r="E2689" t="s">
        <v>19</v>
      </c>
      <c r="F2689">
        <v>75</v>
      </c>
      <c r="G2689" t="s">
        <v>77</v>
      </c>
      <c r="H2689" t="s">
        <v>42</v>
      </c>
      <c r="I2689" t="s">
        <v>50</v>
      </c>
      <c r="J2689" t="s">
        <v>55</v>
      </c>
      <c r="K2689">
        <v>3.6</v>
      </c>
      <c r="L2689" t="s">
        <v>150</v>
      </c>
      <c r="M2689" t="s">
        <v>68</v>
      </c>
      <c r="N2689" t="s">
        <v>150</v>
      </c>
      <c r="O2689" t="s">
        <v>150</v>
      </c>
      <c r="P2689">
        <v>12</v>
      </c>
      <c r="Q2689" t="s">
        <v>84</v>
      </c>
      <c r="R2689" t="s">
        <v>74</v>
      </c>
      <c r="S2689" t="str">
        <f t="shared" si="41"/>
        <v>Senior</v>
      </c>
    </row>
    <row r="2690" spans="1:19" x14ac:dyDescent="0.3">
      <c r="A2690">
        <v>2689</v>
      </c>
      <c r="B2690">
        <v>53</v>
      </c>
      <c r="C2690" t="s">
        <v>151</v>
      </c>
      <c r="D2690" t="s">
        <v>64</v>
      </c>
      <c r="E2690" t="s">
        <v>65</v>
      </c>
      <c r="F2690">
        <v>63</v>
      </c>
      <c r="G2690" t="s">
        <v>62</v>
      </c>
      <c r="H2690" t="s">
        <v>90</v>
      </c>
      <c r="I2690" t="s">
        <v>46</v>
      </c>
      <c r="J2690" t="s">
        <v>35</v>
      </c>
      <c r="K2690">
        <v>2.9</v>
      </c>
      <c r="L2690" t="s">
        <v>150</v>
      </c>
      <c r="M2690" t="s">
        <v>68</v>
      </c>
      <c r="N2690" t="s">
        <v>150</v>
      </c>
      <c r="O2690" t="s">
        <v>150</v>
      </c>
      <c r="P2690">
        <v>18</v>
      </c>
      <c r="Q2690" t="s">
        <v>37</v>
      </c>
      <c r="R2690" t="s">
        <v>95</v>
      </c>
      <c r="S2690" t="str">
        <f t="shared" si="41"/>
        <v>Senior</v>
      </c>
    </row>
    <row r="2691" spans="1:19" x14ac:dyDescent="0.3">
      <c r="A2691">
        <v>2690</v>
      </c>
      <c r="B2691">
        <v>29</v>
      </c>
      <c r="C2691" t="s">
        <v>151</v>
      </c>
      <c r="D2691" t="s">
        <v>18</v>
      </c>
      <c r="E2691" t="s">
        <v>19</v>
      </c>
      <c r="F2691">
        <v>35</v>
      </c>
      <c r="G2691" t="s">
        <v>49</v>
      </c>
      <c r="H2691" t="s">
        <v>42</v>
      </c>
      <c r="I2691" t="s">
        <v>119</v>
      </c>
      <c r="J2691" t="s">
        <v>55</v>
      </c>
      <c r="K2691">
        <v>3.9</v>
      </c>
      <c r="L2691" t="s">
        <v>150</v>
      </c>
      <c r="M2691" t="s">
        <v>52</v>
      </c>
      <c r="N2691" t="s">
        <v>150</v>
      </c>
      <c r="O2691" t="s">
        <v>150</v>
      </c>
      <c r="P2691">
        <v>47</v>
      </c>
      <c r="Q2691" t="s">
        <v>44</v>
      </c>
      <c r="R2691" t="s">
        <v>56</v>
      </c>
      <c r="S2691" t="str">
        <f t="shared" ref="S2691:S2754" si="42">IF(B2691&gt;50,"Senior",IF(B2691&gt;=20,"Adult","Teenager"))</f>
        <v>Adult</v>
      </c>
    </row>
    <row r="2692" spans="1:19" x14ac:dyDescent="0.3">
      <c r="A2692">
        <v>2691</v>
      </c>
      <c r="B2692">
        <v>44</v>
      </c>
      <c r="C2692" t="s">
        <v>151</v>
      </c>
      <c r="D2692" t="s">
        <v>131</v>
      </c>
      <c r="E2692" t="s">
        <v>65</v>
      </c>
      <c r="F2692">
        <v>32</v>
      </c>
      <c r="G2692" t="s">
        <v>128</v>
      </c>
      <c r="H2692" t="s">
        <v>21</v>
      </c>
      <c r="I2692" t="s">
        <v>132</v>
      </c>
      <c r="J2692" t="s">
        <v>51</v>
      </c>
      <c r="K2692">
        <v>4.7</v>
      </c>
      <c r="L2692" t="s">
        <v>150</v>
      </c>
      <c r="M2692" t="s">
        <v>36</v>
      </c>
      <c r="N2692" t="s">
        <v>150</v>
      </c>
      <c r="O2692" t="s">
        <v>150</v>
      </c>
      <c r="P2692">
        <v>18</v>
      </c>
      <c r="Q2692" t="s">
        <v>73</v>
      </c>
      <c r="R2692" t="s">
        <v>38</v>
      </c>
      <c r="S2692" t="str">
        <f t="shared" si="42"/>
        <v>Adult</v>
      </c>
    </row>
    <row r="2693" spans="1:19" x14ac:dyDescent="0.3">
      <c r="A2693">
        <v>2692</v>
      </c>
      <c r="B2693">
        <v>43</v>
      </c>
      <c r="C2693" t="s">
        <v>151</v>
      </c>
      <c r="D2693" t="s">
        <v>93</v>
      </c>
      <c r="E2693" t="s">
        <v>19</v>
      </c>
      <c r="F2693">
        <v>25</v>
      </c>
      <c r="G2693" t="s">
        <v>143</v>
      </c>
      <c r="H2693" t="s">
        <v>21</v>
      </c>
      <c r="I2693" t="s">
        <v>142</v>
      </c>
      <c r="J2693" t="s">
        <v>23</v>
      </c>
      <c r="K2693">
        <v>3.3</v>
      </c>
      <c r="L2693" t="s">
        <v>150</v>
      </c>
      <c r="M2693" t="s">
        <v>68</v>
      </c>
      <c r="N2693" t="s">
        <v>150</v>
      </c>
      <c r="O2693" t="s">
        <v>150</v>
      </c>
      <c r="P2693">
        <v>48</v>
      </c>
      <c r="Q2693" t="s">
        <v>31</v>
      </c>
      <c r="R2693" t="s">
        <v>86</v>
      </c>
      <c r="S2693" t="str">
        <f t="shared" si="42"/>
        <v>Adult</v>
      </c>
    </row>
    <row r="2694" spans="1:19" x14ac:dyDescent="0.3">
      <c r="A2694">
        <v>2693</v>
      </c>
      <c r="B2694">
        <v>40</v>
      </c>
      <c r="C2694" t="s">
        <v>151</v>
      </c>
      <c r="D2694" t="s">
        <v>48</v>
      </c>
      <c r="E2694" t="s">
        <v>40</v>
      </c>
      <c r="F2694">
        <v>90</v>
      </c>
      <c r="G2694" t="s">
        <v>147</v>
      </c>
      <c r="H2694" t="s">
        <v>90</v>
      </c>
      <c r="I2694" t="s">
        <v>81</v>
      </c>
      <c r="J2694" t="s">
        <v>35</v>
      </c>
      <c r="K2694">
        <v>4.2</v>
      </c>
      <c r="L2694" t="s">
        <v>150</v>
      </c>
      <c r="M2694" t="s">
        <v>36</v>
      </c>
      <c r="N2694" t="s">
        <v>150</v>
      </c>
      <c r="O2694" t="s">
        <v>150</v>
      </c>
      <c r="P2694">
        <v>18</v>
      </c>
      <c r="Q2694" t="s">
        <v>84</v>
      </c>
      <c r="R2694" t="s">
        <v>95</v>
      </c>
      <c r="S2694" t="str">
        <f t="shared" si="42"/>
        <v>Adult</v>
      </c>
    </row>
    <row r="2695" spans="1:19" x14ac:dyDescent="0.3">
      <c r="A2695">
        <v>2694</v>
      </c>
      <c r="B2695">
        <v>55</v>
      </c>
      <c r="C2695" t="s">
        <v>151</v>
      </c>
      <c r="D2695" t="s">
        <v>135</v>
      </c>
      <c r="E2695" t="s">
        <v>40</v>
      </c>
      <c r="F2695">
        <v>70</v>
      </c>
      <c r="G2695" t="s">
        <v>75</v>
      </c>
      <c r="H2695" t="s">
        <v>21</v>
      </c>
      <c r="I2695" t="s">
        <v>91</v>
      </c>
      <c r="J2695" t="s">
        <v>51</v>
      </c>
      <c r="K2695">
        <v>2.6</v>
      </c>
      <c r="L2695" t="s">
        <v>150</v>
      </c>
      <c r="M2695" t="s">
        <v>52</v>
      </c>
      <c r="N2695" t="s">
        <v>150</v>
      </c>
      <c r="O2695" t="s">
        <v>150</v>
      </c>
      <c r="P2695">
        <v>46</v>
      </c>
      <c r="Q2695" t="s">
        <v>31</v>
      </c>
      <c r="R2695" t="s">
        <v>56</v>
      </c>
      <c r="S2695" t="str">
        <f t="shared" si="42"/>
        <v>Senior</v>
      </c>
    </row>
    <row r="2696" spans="1:19" x14ac:dyDescent="0.3">
      <c r="A2696">
        <v>2695</v>
      </c>
      <c r="B2696">
        <v>66</v>
      </c>
      <c r="C2696" t="s">
        <v>151</v>
      </c>
      <c r="D2696" t="s">
        <v>87</v>
      </c>
      <c r="E2696" t="s">
        <v>65</v>
      </c>
      <c r="F2696">
        <v>27</v>
      </c>
      <c r="G2696" t="s">
        <v>58</v>
      </c>
      <c r="H2696" t="s">
        <v>42</v>
      </c>
      <c r="I2696" t="s">
        <v>76</v>
      </c>
      <c r="J2696" t="s">
        <v>35</v>
      </c>
      <c r="K2696">
        <v>4.9000000000000004</v>
      </c>
      <c r="L2696" t="s">
        <v>150</v>
      </c>
      <c r="M2696" t="s">
        <v>25</v>
      </c>
      <c r="N2696" t="s">
        <v>150</v>
      </c>
      <c r="O2696" t="s">
        <v>150</v>
      </c>
      <c r="P2696">
        <v>34</v>
      </c>
      <c r="Q2696" t="s">
        <v>37</v>
      </c>
      <c r="R2696" t="s">
        <v>95</v>
      </c>
      <c r="S2696" t="str">
        <f t="shared" si="42"/>
        <v>Senior</v>
      </c>
    </row>
    <row r="2697" spans="1:19" x14ac:dyDescent="0.3">
      <c r="A2697">
        <v>2696</v>
      </c>
      <c r="B2697">
        <v>50</v>
      </c>
      <c r="C2697" t="s">
        <v>151</v>
      </c>
      <c r="D2697" t="s">
        <v>122</v>
      </c>
      <c r="E2697" t="s">
        <v>65</v>
      </c>
      <c r="F2697">
        <v>92</v>
      </c>
      <c r="G2697" t="s">
        <v>120</v>
      </c>
      <c r="H2697" t="s">
        <v>42</v>
      </c>
      <c r="I2697" t="s">
        <v>119</v>
      </c>
      <c r="J2697" t="s">
        <v>55</v>
      </c>
      <c r="K2697">
        <v>3.6</v>
      </c>
      <c r="L2697" t="s">
        <v>150</v>
      </c>
      <c r="M2697" t="s">
        <v>52</v>
      </c>
      <c r="N2697" t="s">
        <v>150</v>
      </c>
      <c r="O2697" t="s">
        <v>150</v>
      </c>
      <c r="P2697">
        <v>10</v>
      </c>
      <c r="Q2697" t="s">
        <v>44</v>
      </c>
      <c r="R2697" t="s">
        <v>74</v>
      </c>
      <c r="S2697" t="str">
        <f t="shared" si="42"/>
        <v>Adult</v>
      </c>
    </row>
    <row r="2698" spans="1:19" x14ac:dyDescent="0.3">
      <c r="A2698">
        <v>2697</v>
      </c>
      <c r="B2698">
        <v>57</v>
      </c>
      <c r="C2698" t="s">
        <v>151</v>
      </c>
      <c r="D2698" t="s">
        <v>60</v>
      </c>
      <c r="E2698" t="s">
        <v>61</v>
      </c>
      <c r="F2698">
        <v>20</v>
      </c>
      <c r="G2698" t="s">
        <v>145</v>
      </c>
      <c r="H2698" t="s">
        <v>42</v>
      </c>
      <c r="I2698" t="s">
        <v>50</v>
      </c>
      <c r="J2698" t="s">
        <v>35</v>
      </c>
      <c r="K2698">
        <v>4.7</v>
      </c>
      <c r="L2698" t="s">
        <v>150</v>
      </c>
      <c r="M2698" t="s">
        <v>36</v>
      </c>
      <c r="N2698" t="s">
        <v>150</v>
      </c>
      <c r="O2698" t="s">
        <v>150</v>
      </c>
      <c r="P2698">
        <v>12</v>
      </c>
      <c r="Q2698" t="s">
        <v>84</v>
      </c>
      <c r="R2698" t="s">
        <v>86</v>
      </c>
      <c r="S2698" t="str">
        <f t="shared" si="42"/>
        <v>Senior</v>
      </c>
    </row>
    <row r="2699" spans="1:19" x14ac:dyDescent="0.3">
      <c r="A2699">
        <v>2698</v>
      </c>
      <c r="B2699">
        <v>42</v>
      </c>
      <c r="C2699" t="s">
        <v>151</v>
      </c>
      <c r="D2699" t="s">
        <v>100</v>
      </c>
      <c r="E2699" t="s">
        <v>61</v>
      </c>
      <c r="F2699">
        <v>52</v>
      </c>
      <c r="G2699" t="s">
        <v>77</v>
      </c>
      <c r="H2699" t="s">
        <v>21</v>
      </c>
      <c r="I2699" t="s">
        <v>106</v>
      </c>
      <c r="J2699" t="s">
        <v>23</v>
      </c>
      <c r="K2699">
        <v>3.2</v>
      </c>
      <c r="L2699" t="s">
        <v>150</v>
      </c>
      <c r="M2699" t="s">
        <v>52</v>
      </c>
      <c r="N2699" t="s">
        <v>150</v>
      </c>
      <c r="O2699" t="s">
        <v>150</v>
      </c>
      <c r="P2699">
        <v>36</v>
      </c>
      <c r="Q2699" t="s">
        <v>73</v>
      </c>
      <c r="R2699" t="s">
        <v>56</v>
      </c>
      <c r="S2699" t="str">
        <f t="shared" si="42"/>
        <v>Adult</v>
      </c>
    </row>
    <row r="2700" spans="1:19" x14ac:dyDescent="0.3">
      <c r="A2700">
        <v>2699</v>
      </c>
      <c r="B2700">
        <v>55</v>
      </c>
      <c r="C2700" t="s">
        <v>151</v>
      </c>
      <c r="D2700" t="s">
        <v>102</v>
      </c>
      <c r="E2700" t="s">
        <v>19</v>
      </c>
      <c r="F2700">
        <v>57</v>
      </c>
      <c r="G2700" t="s">
        <v>139</v>
      </c>
      <c r="H2700" t="s">
        <v>42</v>
      </c>
      <c r="I2700" t="s">
        <v>134</v>
      </c>
      <c r="J2700" t="s">
        <v>51</v>
      </c>
      <c r="K2700">
        <v>3.6</v>
      </c>
      <c r="L2700" t="s">
        <v>150</v>
      </c>
      <c r="M2700" t="s">
        <v>72</v>
      </c>
      <c r="N2700" t="s">
        <v>150</v>
      </c>
      <c r="O2700" t="s">
        <v>150</v>
      </c>
      <c r="P2700">
        <v>34</v>
      </c>
      <c r="Q2700" t="s">
        <v>26</v>
      </c>
      <c r="R2700" t="s">
        <v>56</v>
      </c>
      <c r="S2700" t="str">
        <f t="shared" si="42"/>
        <v>Senior</v>
      </c>
    </row>
    <row r="2701" spans="1:19" x14ac:dyDescent="0.3">
      <c r="A2701">
        <v>2700</v>
      </c>
      <c r="B2701">
        <v>25</v>
      </c>
      <c r="C2701" t="s">
        <v>151</v>
      </c>
      <c r="D2701" t="s">
        <v>135</v>
      </c>
      <c r="E2701" t="s">
        <v>40</v>
      </c>
      <c r="F2701">
        <v>96</v>
      </c>
      <c r="G2701" t="s">
        <v>138</v>
      </c>
      <c r="H2701" t="s">
        <v>42</v>
      </c>
      <c r="I2701" t="s">
        <v>81</v>
      </c>
      <c r="J2701" t="s">
        <v>55</v>
      </c>
      <c r="K2701">
        <v>3.6</v>
      </c>
      <c r="L2701" t="s">
        <v>150</v>
      </c>
      <c r="M2701" t="s">
        <v>68</v>
      </c>
      <c r="N2701" t="s">
        <v>150</v>
      </c>
      <c r="O2701" t="s">
        <v>150</v>
      </c>
      <c r="P2701">
        <v>49</v>
      </c>
      <c r="Q2701" t="s">
        <v>84</v>
      </c>
      <c r="R2701" t="s">
        <v>47</v>
      </c>
      <c r="S2701" t="str">
        <f t="shared" si="42"/>
        <v>Adult</v>
      </c>
    </row>
    <row r="2702" spans="1:19" x14ac:dyDescent="0.3">
      <c r="A2702">
        <v>2701</v>
      </c>
      <c r="B2702">
        <v>22</v>
      </c>
      <c r="C2702" t="s">
        <v>151</v>
      </c>
      <c r="D2702" t="s">
        <v>111</v>
      </c>
      <c r="E2702" t="s">
        <v>19</v>
      </c>
      <c r="F2702">
        <v>68</v>
      </c>
      <c r="G2702" t="s">
        <v>97</v>
      </c>
      <c r="H2702" t="s">
        <v>90</v>
      </c>
      <c r="I2702" t="s">
        <v>76</v>
      </c>
      <c r="J2702" t="s">
        <v>23</v>
      </c>
      <c r="K2702">
        <v>3.2</v>
      </c>
      <c r="L2702" t="s">
        <v>150</v>
      </c>
      <c r="M2702" t="s">
        <v>52</v>
      </c>
      <c r="N2702" t="s">
        <v>150</v>
      </c>
      <c r="O2702" t="s">
        <v>150</v>
      </c>
      <c r="P2702">
        <v>36</v>
      </c>
      <c r="Q2702" t="s">
        <v>31</v>
      </c>
      <c r="R2702" t="s">
        <v>38</v>
      </c>
      <c r="S2702" t="str">
        <f t="shared" si="42"/>
        <v>Adult</v>
      </c>
    </row>
    <row r="2703" spans="1:19" x14ac:dyDescent="0.3">
      <c r="A2703">
        <v>2702</v>
      </c>
      <c r="B2703">
        <v>49</v>
      </c>
      <c r="C2703" t="s">
        <v>151</v>
      </c>
      <c r="D2703" t="s">
        <v>28</v>
      </c>
      <c r="E2703" t="s">
        <v>19</v>
      </c>
      <c r="F2703">
        <v>30</v>
      </c>
      <c r="G2703" t="s">
        <v>133</v>
      </c>
      <c r="H2703" t="s">
        <v>21</v>
      </c>
      <c r="I2703" t="s">
        <v>63</v>
      </c>
      <c r="J2703" t="s">
        <v>51</v>
      </c>
      <c r="K2703">
        <v>2.8</v>
      </c>
      <c r="L2703" t="s">
        <v>150</v>
      </c>
      <c r="M2703" t="s">
        <v>72</v>
      </c>
      <c r="N2703" t="s">
        <v>150</v>
      </c>
      <c r="O2703" t="s">
        <v>150</v>
      </c>
      <c r="P2703">
        <v>18</v>
      </c>
      <c r="Q2703" t="s">
        <v>73</v>
      </c>
      <c r="R2703" t="s">
        <v>27</v>
      </c>
      <c r="S2703" t="str">
        <f t="shared" si="42"/>
        <v>Adult</v>
      </c>
    </row>
    <row r="2704" spans="1:19" x14ac:dyDescent="0.3">
      <c r="A2704">
        <v>2703</v>
      </c>
      <c r="B2704">
        <v>70</v>
      </c>
      <c r="C2704" t="s">
        <v>151</v>
      </c>
      <c r="D2704" t="s">
        <v>69</v>
      </c>
      <c r="E2704" t="s">
        <v>40</v>
      </c>
      <c r="F2704">
        <v>37</v>
      </c>
      <c r="G2704" t="s">
        <v>103</v>
      </c>
      <c r="H2704" t="s">
        <v>21</v>
      </c>
      <c r="I2704" t="s">
        <v>22</v>
      </c>
      <c r="J2704" t="s">
        <v>55</v>
      </c>
      <c r="K2704">
        <v>4</v>
      </c>
      <c r="L2704" t="s">
        <v>150</v>
      </c>
      <c r="M2704" t="s">
        <v>43</v>
      </c>
      <c r="N2704" t="s">
        <v>150</v>
      </c>
      <c r="O2704" t="s">
        <v>150</v>
      </c>
      <c r="P2704">
        <v>39</v>
      </c>
      <c r="Q2704" t="s">
        <v>84</v>
      </c>
      <c r="R2704" t="s">
        <v>27</v>
      </c>
      <c r="S2704" t="str">
        <f t="shared" si="42"/>
        <v>Senior</v>
      </c>
    </row>
    <row r="2705" spans="1:19" x14ac:dyDescent="0.3">
      <c r="A2705">
        <v>2704</v>
      </c>
      <c r="B2705">
        <v>56</v>
      </c>
      <c r="C2705" t="s">
        <v>151</v>
      </c>
      <c r="D2705" t="s">
        <v>117</v>
      </c>
      <c r="E2705" t="s">
        <v>65</v>
      </c>
      <c r="F2705">
        <v>42</v>
      </c>
      <c r="G2705" t="s">
        <v>120</v>
      </c>
      <c r="H2705" t="s">
        <v>90</v>
      </c>
      <c r="I2705" t="s">
        <v>76</v>
      </c>
      <c r="J2705" t="s">
        <v>23</v>
      </c>
      <c r="K2705">
        <v>4.4000000000000004</v>
      </c>
      <c r="L2705" t="s">
        <v>150</v>
      </c>
      <c r="M2705" t="s">
        <v>36</v>
      </c>
      <c r="N2705" t="s">
        <v>150</v>
      </c>
      <c r="O2705" t="s">
        <v>150</v>
      </c>
      <c r="P2705">
        <v>34</v>
      </c>
      <c r="Q2705" t="s">
        <v>44</v>
      </c>
      <c r="R2705" t="s">
        <v>38</v>
      </c>
      <c r="S2705" t="str">
        <f t="shared" si="42"/>
        <v>Senior</v>
      </c>
    </row>
    <row r="2706" spans="1:19" x14ac:dyDescent="0.3">
      <c r="A2706">
        <v>2705</v>
      </c>
      <c r="B2706">
        <v>52</v>
      </c>
      <c r="C2706" t="s">
        <v>151</v>
      </c>
      <c r="D2706" t="s">
        <v>79</v>
      </c>
      <c r="E2706" t="s">
        <v>19</v>
      </c>
      <c r="F2706">
        <v>54</v>
      </c>
      <c r="G2706" t="s">
        <v>120</v>
      </c>
      <c r="H2706" t="s">
        <v>21</v>
      </c>
      <c r="I2706" t="s">
        <v>116</v>
      </c>
      <c r="J2706" t="s">
        <v>35</v>
      </c>
      <c r="K2706">
        <v>3.4</v>
      </c>
      <c r="L2706" t="s">
        <v>150</v>
      </c>
      <c r="M2706" t="s">
        <v>43</v>
      </c>
      <c r="N2706" t="s">
        <v>150</v>
      </c>
      <c r="O2706" t="s">
        <v>150</v>
      </c>
      <c r="P2706">
        <v>35</v>
      </c>
      <c r="Q2706" t="s">
        <v>84</v>
      </c>
      <c r="R2706" t="s">
        <v>38</v>
      </c>
      <c r="S2706" t="str">
        <f t="shared" si="42"/>
        <v>Senior</v>
      </c>
    </row>
    <row r="2707" spans="1:19" x14ac:dyDescent="0.3">
      <c r="A2707">
        <v>2706</v>
      </c>
      <c r="B2707">
        <v>65</v>
      </c>
      <c r="C2707" t="s">
        <v>151</v>
      </c>
      <c r="D2707" t="s">
        <v>100</v>
      </c>
      <c r="E2707" t="s">
        <v>61</v>
      </c>
      <c r="F2707">
        <v>81</v>
      </c>
      <c r="G2707" t="s">
        <v>147</v>
      </c>
      <c r="H2707" t="s">
        <v>34</v>
      </c>
      <c r="I2707" t="s">
        <v>46</v>
      </c>
      <c r="J2707" t="s">
        <v>35</v>
      </c>
      <c r="K2707">
        <v>5</v>
      </c>
      <c r="L2707" t="s">
        <v>150</v>
      </c>
      <c r="M2707" t="s">
        <v>72</v>
      </c>
      <c r="N2707" t="s">
        <v>150</v>
      </c>
      <c r="O2707" t="s">
        <v>150</v>
      </c>
      <c r="P2707">
        <v>1</v>
      </c>
      <c r="Q2707" t="s">
        <v>37</v>
      </c>
      <c r="R2707" t="s">
        <v>74</v>
      </c>
      <c r="S2707" t="str">
        <f t="shared" si="42"/>
        <v>Senior</v>
      </c>
    </row>
    <row r="2708" spans="1:19" x14ac:dyDescent="0.3">
      <c r="A2708">
        <v>2707</v>
      </c>
      <c r="B2708">
        <v>24</v>
      </c>
      <c r="C2708" t="s">
        <v>151</v>
      </c>
      <c r="D2708" t="s">
        <v>69</v>
      </c>
      <c r="E2708" t="s">
        <v>40</v>
      </c>
      <c r="F2708">
        <v>40</v>
      </c>
      <c r="G2708" t="s">
        <v>88</v>
      </c>
      <c r="H2708" t="s">
        <v>34</v>
      </c>
      <c r="I2708" t="s">
        <v>142</v>
      </c>
      <c r="J2708" t="s">
        <v>35</v>
      </c>
      <c r="K2708">
        <v>3.1</v>
      </c>
      <c r="L2708" t="s">
        <v>150</v>
      </c>
      <c r="M2708" t="s">
        <v>25</v>
      </c>
      <c r="N2708" t="s">
        <v>150</v>
      </c>
      <c r="O2708" t="s">
        <v>150</v>
      </c>
      <c r="P2708">
        <v>48</v>
      </c>
      <c r="Q2708" t="s">
        <v>84</v>
      </c>
      <c r="R2708" t="s">
        <v>56</v>
      </c>
      <c r="S2708" t="str">
        <f t="shared" si="42"/>
        <v>Adult</v>
      </c>
    </row>
    <row r="2709" spans="1:19" x14ac:dyDescent="0.3">
      <c r="A2709">
        <v>2708</v>
      </c>
      <c r="B2709">
        <v>32</v>
      </c>
      <c r="C2709" t="s">
        <v>151</v>
      </c>
      <c r="D2709" t="s">
        <v>130</v>
      </c>
      <c r="E2709" t="s">
        <v>65</v>
      </c>
      <c r="F2709">
        <v>88</v>
      </c>
      <c r="G2709" t="s">
        <v>143</v>
      </c>
      <c r="H2709" t="s">
        <v>42</v>
      </c>
      <c r="I2709" t="s">
        <v>67</v>
      </c>
      <c r="J2709" t="s">
        <v>55</v>
      </c>
      <c r="K2709">
        <v>4.2</v>
      </c>
      <c r="L2709" t="s">
        <v>150</v>
      </c>
      <c r="M2709" t="s">
        <v>52</v>
      </c>
      <c r="N2709" t="s">
        <v>150</v>
      </c>
      <c r="O2709" t="s">
        <v>150</v>
      </c>
      <c r="P2709">
        <v>19</v>
      </c>
      <c r="Q2709" t="s">
        <v>31</v>
      </c>
      <c r="R2709" t="s">
        <v>38</v>
      </c>
      <c r="S2709" t="str">
        <f t="shared" si="42"/>
        <v>Adult</v>
      </c>
    </row>
    <row r="2710" spans="1:19" x14ac:dyDescent="0.3">
      <c r="A2710">
        <v>2709</v>
      </c>
      <c r="B2710">
        <v>57</v>
      </c>
      <c r="C2710" t="s">
        <v>151</v>
      </c>
      <c r="D2710" t="s">
        <v>79</v>
      </c>
      <c r="E2710" t="s">
        <v>19</v>
      </c>
      <c r="F2710">
        <v>94</v>
      </c>
      <c r="G2710" t="s">
        <v>88</v>
      </c>
      <c r="H2710" t="s">
        <v>42</v>
      </c>
      <c r="I2710" t="s">
        <v>83</v>
      </c>
      <c r="J2710" t="s">
        <v>51</v>
      </c>
      <c r="K2710">
        <v>3.3</v>
      </c>
      <c r="L2710" t="s">
        <v>150</v>
      </c>
      <c r="M2710" t="s">
        <v>72</v>
      </c>
      <c r="N2710" t="s">
        <v>150</v>
      </c>
      <c r="O2710" t="s">
        <v>150</v>
      </c>
      <c r="P2710">
        <v>44</v>
      </c>
      <c r="Q2710" t="s">
        <v>84</v>
      </c>
      <c r="R2710" t="s">
        <v>38</v>
      </c>
      <c r="S2710" t="str">
        <f t="shared" si="42"/>
        <v>Senior</v>
      </c>
    </row>
    <row r="2711" spans="1:19" x14ac:dyDescent="0.3">
      <c r="A2711">
        <v>2710</v>
      </c>
      <c r="B2711">
        <v>35</v>
      </c>
      <c r="C2711" t="s">
        <v>151</v>
      </c>
      <c r="D2711" t="s">
        <v>53</v>
      </c>
      <c r="E2711" t="s">
        <v>19</v>
      </c>
      <c r="F2711">
        <v>54</v>
      </c>
      <c r="G2711" t="s">
        <v>113</v>
      </c>
      <c r="H2711" t="s">
        <v>34</v>
      </c>
      <c r="I2711" t="s">
        <v>107</v>
      </c>
      <c r="J2711" t="s">
        <v>23</v>
      </c>
      <c r="K2711">
        <v>2.9</v>
      </c>
      <c r="L2711" t="s">
        <v>150</v>
      </c>
      <c r="M2711" t="s">
        <v>52</v>
      </c>
      <c r="N2711" t="s">
        <v>150</v>
      </c>
      <c r="O2711" t="s">
        <v>150</v>
      </c>
      <c r="P2711">
        <v>9</v>
      </c>
      <c r="Q2711" t="s">
        <v>37</v>
      </c>
      <c r="R2711" t="s">
        <v>74</v>
      </c>
      <c r="S2711" t="str">
        <f t="shared" si="42"/>
        <v>Adult</v>
      </c>
    </row>
    <row r="2712" spans="1:19" x14ac:dyDescent="0.3">
      <c r="A2712">
        <v>2711</v>
      </c>
      <c r="B2712">
        <v>69</v>
      </c>
      <c r="C2712" t="s">
        <v>151</v>
      </c>
      <c r="D2712" t="s">
        <v>100</v>
      </c>
      <c r="E2712" t="s">
        <v>61</v>
      </c>
      <c r="F2712">
        <v>51</v>
      </c>
      <c r="G2712" t="s">
        <v>148</v>
      </c>
      <c r="H2712" t="s">
        <v>21</v>
      </c>
      <c r="I2712" t="s">
        <v>71</v>
      </c>
      <c r="J2712" t="s">
        <v>51</v>
      </c>
      <c r="K2712">
        <v>4.7</v>
      </c>
      <c r="L2712" t="s">
        <v>150</v>
      </c>
      <c r="M2712" t="s">
        <v>52</v>
      </c>
      <c r="N2712" t="s">
        <v>150</v>
      </c>
      <c r="O2712" t="s">
        <v>150</v>
      </c>
      <c r="P2712">
        <v>3</v>
      </c>
      <c r="Q2712" t="s">
        <v>73</v>
      </c>
      <c r="R2712" t="s">
        <v>27</v>
      </c>
      <c r="S2712" t="str">
        <f t="shared" si="42"/>
        <v>Senior</v>
      </c>
    </row>
    <row r="2713" spans="1:19" x14ac:dyDescent="0.3">
      <c r="A2713">
        <v>2712</v>
      </c>
      <c r="B2713">
        <v>30</v>
      </c>
      <c r="C2713" t="s">
        <v>151</v>
      </c>
      <c r="D2713" t="s">
        <v>87</v>
      </c>
      <c r="E2713" t="s">
        <v>65</v>
      </c>
      <c r="F2713">
        <v>22</v>
      </c>
      <c r="G2713" t="s">
        <v>143</v>
      </c>
      <c r="H2713" t="s">
        <v>21</v>
      </c>
      <c r="I2713" t="s">
        <v>106</v>
      </c>
      <c r="J2713" t="s">
        <v>35</v>
      </c>
      <c r="K2713">
        <v>4</v>
      </c>
      <c r="L2713" t="s">
        <v>150</v>
      </c>
      <c r="M2713" t="s">
        <v>52</v>
      </c>
      <c r="N2713" t="s">
        <v>150</v>
      </c>
      <c r="O2713" t="s">
        <v>150</v>
      </c>
      <c r="P2713">
        <v>50</v>
      </c>
      <c r="Q2713" t="s">
        <v>26</v>
      </c>
      <c r="R2713" t="s">
        <v>86</v>
      </c>
      <c r="S2713" t="str">
        <f t="shared" si="42"/>
        <v>Adult</v>
      </c>
    </row>
    <row r="2714" spans="1:19" x14ac:dyDescent="0.3">
      <c r="A2714">
        <v>2713</v>
      </c>
      <c r="B2714">
        <v>37</v>
      </c>
      <c r="C2714" t="s">
        <v>151</v>
      </c>
      <c r="D2714" t="s">
        <v>100</v>
      </c>
      <c r="E2714" t="s">
        <v>61</v>
      </c>
      <c r="F2714">
        <v>95</v>
      </c>
      <c r="G2714" t="s">
        <v>112</v>
      </c>
      <c r="H2714" t="s">
        <v>21</v>
      </c>
      <c r="I2714" t="s">
        <v>108</v>
      </c>
      <c r="J2714" t="s">
        <v>55</v>
      </c>
      <c r="K2714">
        <v>4.5999999999999996</v>
      </c>
      <c r="L2714" t="s">
        <v>150</v>
      </c>
      <c r="M2714" t="s">
        <v>52</v>
      </c>
      <c r="N2714" t="s">
        <v>150</v>
      </c>
      <c r="O2714" t="s">
        <v>150</v>
      </c>
      <c r="P2714">
        <v>7</v>
      </c>
      <c r="Q2714" t="s">
        <v>84</v>
      </c>
      <c r="R2714" t="s">
        <v>56</v>
      </c>
      <c r="S2714" t="str">
        <f t="shared" si="42"/>
        <v>Adult</v>
      </c>
    </row>
    <row r="2715" spans="1:19" x14ac:dyDescent="0.3">
      <c r="A2715">
        <v>2714</v>
      </c>
      <c r="B2715">
        <v>19</v>
      </c>
      <c r="C2715" t="s">
        <v>151</v>
      </c>
      <c r="D2715" t="s">
        <v>60</v>
      </c>
      <c r="E2715" t="s">
        <v>61</v>
      </c>
      <c r="F2715">
        <v>57</v>
      </c>
      <c r="G2715" t="s">
        <v>89</v>
      </c>
      <c r="H2715" t="s">
        <v>42</v>
      </c>
      <c r="I2715" t="s">
        <v>134</v>
      </c>
      <c r="J2715" t="s">
        <v>55</v>
      </c>
      <c r="K2715">
        <v>3.8</v>
      </c>
      <c r="L2715" t="s">
        <v>150</v>
      </c>
      <c r="M2715" t="s">
        <v>68</v>
      </c>
      <c r="N2715" t="s">
        <v>150</v>
      </c>
      <c r="O2715" t="s">
        <v>150</v>
      </c>
      <c r="P2715">
        <v>20</v>
      </c>
      <c r="Q2715" t="s">
        <v>84</v>
      </c>
      <c r="R2715" t="s">
        <v>47</v>
      </c>
      <c r="S2715" t="str">
        <f t="shared" si="42"/>
        <v>Teenager</v>
      </c>
    </row>
    <row r="2716" spans="1:19" x14ac:dyDescent="0.3">
      <c r="A2716">
        <v>2715</v>
      </c>
      <c r="B2716">
        <v>53</v>
      </c>
      <c r="C2716" t="s">
        <v>151</v>
      </c>
      <c r="D2716" t="s">
        <v>28</v>
      </c>
      <c r="E2716" t="s">
        <v>19</v>
      </c>
      <c r="F2716">
        <v>45</v>
      </c>
      <c r="G2716" t="s">
        <v>144</v>
      </c>
      <c r="H2716" t="s">
        <v>34</v>
      </c>
      <c r="I2716" t="s">
        <v>76</v>
      </c>
      <c r="J2716" t="s">
        <v>23</v>
      </c>
      <c r="K2716">
        <v>3.6</v>
      </c>
      <c r="L2716" t="s">
        <v>150</v>
      </c>
      <c r="M2716" t="s">
        <v>72</v>
      </c>
      <c r="N2716" t="s">
        <v>150</v>
      </c>
      <c r="O2716" t="s">
        <v>150</v>
      </c>
      <c r="P2716">
        <v>16</v>
      </c>
      <c r="Q2716" t="s">
        <v>37</v>
      </c>
      <c r="R2716" t="s">
        <v>74</v>
      </c>
      <c r="S2716" t="str">
        <f t="shared" si="42"/>
        <v>Senior</v>
      </c>
    </row>
    <row r="2717" spans="1:19" x14ac:dyDescent="0.3">
      <c r="A2717">
        <v>2716</v>
      </c>
      <c r="B2717">
        <v>25</v>
      </c>
      <c r="C2717" t="s">
        <v>151</v>
      </c>
      <c r="D2717" t="s">
        <v>48</v>
      </c>
      <c r="E2717" t="s">
        <v>40</v>
      </c>
      <c r="F2717">
        <v>92</v>
      </c>
      <c r="G2717" t="s">
        <v>89</v>
      </c>
      <c r="H2717" t="s">
        <v>90</v>
      </c>
      <c r="I2717" t="s">
        <v>67</v>
      </c>
      <c r="J2717" t="s">
        <v>23</v>
      </c>
      <c r="K2717">
        <v>4.0999999999999996</v>
      </c>
      <c r="L2717" t="s">
        <v>150</v>
      </c>
      <c r="M2717" t="s">
        <v>25</v>
      </c>
      <c r="N2717" t="s">
        <v>150</v>
      </c>
      <c r="O2717" t="s">
        <v>150</v>
      </c>
      <c r="P2717">
        <v>29</v>
      </c>
      <c r="Q2717" t="s">
        <v>44</v>
      </c>
      <c r="R2717" t="s">
        <v>27</v>
      </c>
      <c r="S2717" t="str">
        <f t="shared" si="42"/>
        <v>Adult</v>
      </c>
    </row>
    <row r="2718" spans="1:19" x14ac:dyDescent="0.3">
      <c r="A2718">
        <v>2717</v>
      </c>
      <c r="B2718">
        <v>47</v>
      </c>
      <c r="C2718" t="s">
        <v>151</v>
      </c>
      <c r="D2718" t="s">
        <v>69</v>
      </c>
      <c r="E2718" t="s">
        <v>40</v>
      </c>
      <c r="F2718">
        <v>40</v>
      </c>
      <c r="G2718" t="s">
        <v>110</v>
      </c>
      <c r="H2718" t="s">
        <v>21</v>
      </c>
      <c r="I2718" t="s">
        <v>92</v>
      </c>
      <c r="J2718" t="s">
        <v>35</v>
      </c>
      <c r="K2718">
        <v>2.7</v>
      </c>
      <c r="L2718" t="s">
        <v>150</v>
      </c>
      <c r="M2718" t="s">
        <v>72</v>
      </c>
      <c r="N2718" t="s">
        <v>150</v>
      </c>
      <c r="O2718" t="s">
        <v>150</v>
      </c>
      <c r="P2718">
        <v>21</v>
      </c>
      <c r="Q2718" t="s">
        <v>84</v>
      </c>
      <c r="R2718" t="s">
        <v>38</v>
      </c>
      <c r="S2718" t="str">
        <f t="shared" si="42"/>
        <v>Adult</v>
      </c>
    </row>
    <row r="2719" spans="1:19" x14ac:dyDescent="0.3">
      <c r="A2719">
        <v>2718</v>
      </c>
      <c r="B2719">
        <v>18</v>
      </c>
      <c r="C2719" t="s">
        <v>151</v>
      </c>
      <c r="D2719" t="s">
        <v>87</v>
      </c>
      <c r="E2719" t="s">
        <v>65</v>
      </c>
      <c r="F2719">
        <v>62</v>
      </c>
      <c r="G2719" t="s">
        <v>143</v>
      </c>
      <c r="H2719" t="s">
        <v>90</v>
      </c>
      <c r="I2719" t="s">
        <v>116</v>
      </c>
      <c r="J2719" t="s">
        <v>23</v>
      </c>
      <c r="K2719">
        <v>4.3</v>
      </c>
      <c r="L2719" t="s">
        <v>150</v>
      </c>
      <c r="M2719" t="s">
        <v>36</v>
      </c>
      <c r="N2719" t="s">
        <v>150</v>
      </c>
      <c r="O2719" t="s">
        <v>150</v>
      </c>
      <c r="P2719">
        <v>19</v>
      </c>
      <c r="Q2719" t="s">
        <v>37</v>
      </c>
      <c r="R2719" t="s">
        <v>95</v>
      </c>
      <c r="S2719" t="str">
        <f t="shared" si="42"/>
        <v>Teenager</v>
      </c>
    </row>
    <row r="2720" spans="1:19" x14ac:dyDescent="0.3">
      <c r="A2720">
        <v>2719</v>
      </c>
      <c r="B2720">
        <v>22</v>
      </c>
      <c r="C2720" t="s">
        <v>151</v>
      </c>
      <c r="D2720" t="s">
        <v>57</v>
      </c>
      <c r="E2720" t="s">
        <v>19</v>
      </c>
      <c r="F2720">
        <v>90</v>
      </c>
      <c r="G2720" t="s">
        <v>139</v>
      </c>
      <c r="H2720" t="s">
        <v>42</v>
      </c>
      <c r="I2720" t="s">
        <v>98</v>
      </c>
      <c r="J2720" t="s">
        <v>23</v>
      </c>
      <c r="K2720">
        <v>4.9000000000000004</v>
      </c>
      <c r="L2720" t="s">
        <v>150</v>
      </c>
      <c r="M2720" t="s">
        <v>43</v>
      </c>
      <c r="N2720" t="s">
        <v>150</v>
      </c>
      <c r="O2720" t="s">
        <v>150</v>
      </c>
      <c r="P2720">
        <v>10</v>
      </c>
      <c r="Q2720" t="s">
        <v>26</v>
      </c>
      <c r="R2720" t="s">
        <v>74</v>
      </c>
      <c r="S2720" t="str">
        <f t="shared" si="42"/>
        <v>Adult</v>
      </c>
    </row>
    <row r="2721" spans="1:19" x14ac:dyDescent="0.3">
      <c r="A2721">
        <v>2720</v>
      </c>
      <c r="B2721">
        <v>69</v>
      </c>
      <c r="C2721" t="s">
        <v>151</v>
      </c>
      <c r="D2721" t="s">
        <v>102</v>
      </c>
      <c r="E2721" t="s">
        <v>19</v>
      </c>
      <c r="F2721">
        <v>82</v>
      </c>
      <c r="G2721" t="s">
        <v>58</v>
      </c>
      <c r="H2721" t="s">
        <v>34</v>
      </c>
      <c r="I2721" t="s">
        <v>98</v>
      </c>
      <c r="J2721" t="s">
        <v>55</v>
      </c>
      <c r="K2721">
        <v>4.2</v>
      </c>
      <c r="L2721" t="s">
        <v>150</v>
      </c>
      <c r="M2721" t="s">
        <v>36</v>
      </c>
      <c r="N2721" t="s">
        <v>150</v>
      </c>
      <c r="O2721" t="s">
        <v>150</v>
      </c>
      <c r="P2721">
        <v>4</v>
      </c>
      <c r="Q2721" t="s">
        <v>73</v>
      </c>
      <c r="R2721" t="s">
        <v>86</v>
      </c>
      <c r="S2721" t="str">
        <f t="shared" si="42"/>
        <v>Senior</v>
      </c>
    </row>
    <row r="2722" spans="1:19" x14ac:dyDescent="0.3">
      <c r="A2722">
        <v>2721</v>
      </c>
      <c r="B2722">
        <v>55</v>
      </c>
      <c r="C2722" t="s">
        <v>151</v>
      </c>
      <c r="D2722" t="s">
        <v>117</v>
      </c>
      <c r="E2722" t="s">
        <v>65</v>
      </c>
      <c r="F2722">
        <v>52</v>
      </c>
      <c r="G2722" t="s">
        <v>126</v>
      </c>
      <c r="H2722" t="s">
        <v>42</v>
      </c>
      <c r="I2722" t="s">
        <v>98</v>
      </c>
      <c r="J2722" t="s">
        <v>35</v>
      </c>
      <c r="K2722">
        <v>2.8</v>
      </c>
      <c r="L2722" t="s">
        <v>150</v>
      </c>
      <c r="M2722" t="s">
        <v>72</v>
      </c>
      <c r="N2722" t="s">
        <v>150</v>
      </c>
      <c r="O2722" t="s">
        <v>150</v>
      </c>
      <c r="P2722">
        <v>45</v>
      </c>
      <c r="Q2722" t="s">
        <v>73</v>
      </c>
      <c r="R2722" t="s">
        <v>56</v>
      </c>
      <c r="S2722" t="str">
        <f t="shared" si="42"/>
        <v>Senior</v>
      </c>
    </row>
    <row r="2723" spans="1:19" x14ac:dyDescent="0.3">
      <c r="A2723">
        <v>2722</v>
      </c>
      <c r="B2723">
        <v>19</v>
      </c>
      <c r="C2723" t="s">
        <v>151</v>
      </c>
      <c r="D2723" t="s">
        <v>39</v>
      </c>
      <c r="E2723" t="s">
        <v>40</v>
      </c>
      <c r="F2723">
        <v>70</v>
      </c>
      <c r="G2723" t="s">
        <v>146</v>
      </c>
      <c r="H2723" t="s">
        <v>34</v>
      </c>
      <c r="I2723" t="s">
        <v>83</v>
      </c>
      <c r="J2723" t="s">
        <v>35</v>
      </c>
      <c r="K2723">
        <v>4.9000000000000004</v>
      </c>
      <c r="L2723" t="s">
        <v>150</v>
      </c>
      <c r="M2723" t="s">
        <v>36</v>
      </c>
      <c r="N2723" t="s">
        <v>150</v>
      </c>
      <c r="O2723" t="s">
        <v>150</v>
      </c>
      <c r="P2723">
        <v>17</v>
      </c>
      <c r="Q2723" t="s">
        <v>44</v>
      </c>
      <c r="R2723" t="s">
        <v>27</v>
      </c>
      <c r="S2723" t="str">
        <f t="shared" si="42"/>
        <v>Teenager</v>
      </c>
    </row>
    <row r="2724" spans="1:19" x14ac:dyDescent="0.3">
      <c r="A2724">
        <v>2723</v>
      </c>
      <c r="B2724">
        <v>23</v>
      </c>
      <c r="C2724" t="s">
        <v>151</v>
      </c>
      <c r="D2724" t="s">
        <v>122</v>
      </c>
      <c r="E2724" t="s">
        <v>65</v>
      </c>
      <c r="F2724">
        <v>83</v>
      </c>
      <c r="G2724" t="s">
        <v>29</v>
      </c>
      <c r="H2724" t="s">
        <v>42</v>
      </c>
      <c r="I2724" t="s">
        <v>94</v>
      </c>
      <c r="J2724" t="s">
        <v>35</v>
      </c>
      <c r="K2724">
        <v>2.8</v>
      </c>
      <c r="L2724" t="s">
        <v>150</v>
      </c>
      <c r="M2724" t="s">
        <v>68</v>
      </c>
      <c r="N2724" t="s">
        <v>150</v>
      </c>
      <c r="O2724" t="s">
        <v>150</v>
      </c>
      <c r="P2724">
        <v>22</v>
      </c>
      <c r="Q2724" t="s">
        <v>44</v>
      </c>
      <c r="R2724" t="s">
        <v>27</v>
      </c>
      <c r="S2724" t="str">
        <f t="shared" si="42"/>
        <v>Adult</v>
      </c>
    </row>
    <row r="2725" spans="1:19" x14ac:dyDescent="0.3">
      <c r="A2725">
        <v>2724</v>
      </c>
      <c r="B2725">
        <v>54</v>
      </c>
      <c r="C2725" t="s">
        <v>151</v>
      </c>
      <c r="D2725" t="s">
        <v>69</v>
      </c>
      <c r="E2725" t="s">
        <v>40</v>
      </c>
      <c r="F2725">
        <v>49</v>
      </c>
      <c r="G2725" t="s">
        <v>103</v>
      </c>
      <c r="H2725" t="s">
        <v>90</v>
      </c>
      <c r="I2725" t="s">
        <v>108</v>
      </c>
      <c r="J2725" t="s">
        <v>51</v>
      </c>
      <c r="K2725">
        <v>2.9</v>
      </c>
      <c r="L2725" t="s">
        <v>150</v>
      </c>
      <c r="M2725" t="s">
        <v>72</v>
      </c>
      <c r="N2725" t="s">
        <v>150</v>
      </c>
      <c r="O2725" t="s">
        <v>150</v>
      </c>
      <c r="P2725">
        <v>3</v>
      </c>
      <c r="Q2725" t="s">
        <v>44</v>
      </c>
      <c r="R2725" t="s">
        <v>95</v>
      </c>
      <c r="S2725" t="str">
        <f t="shared" si="42"/>
        <v>Senior</v>
      </c>
    </row>
    <row r="2726" spans="1:19" x14ac:dyDescent="0.3">
      <c r="A2726">
        <v>2725</v>
      </c>
      <c r="B2726">
        <v>52</v>
      </c>
      <c r="C2726" t="s">
        <v>151</v>
      </c>
      <c r="D2726" t="s">
        <v>48</v>
      </c>
      <c r="E2726" t="s">
        <v>40</v>
      </c>
      <c r="F2726">
        <v>91</v>
      </c>
      <c r="G2726" t="s">
        <v>66</v>
      </c>
      <c r="H2726" t="s">
        <v>42</v>
      </c>
      <c r="I2726" t="s">
        <v>108</v>
      </c>
      <c r="J2726" t="s">
        <v>35</v>
      </c>
      <c r="K2726">
        <v>2.5</v>
      </c>
      <c r="L2726" t="s">
        <v>150</v>
      </c>
      <c r="M2726" t="s">
        <v>43</v>
      </c>
      <c r="N2726" t="s">
        <v>150</v>
      </c>
      <c r="O2726" t="s">
        <v>150</v>
      </c>
      <c r="P2726">
        <v>11</v>
      </c>
      <c r="Q2726" t="s">
        <v>84</v>
      </c>
      <c r="R2726" t="s">
        <v>27</v>
      </c>
      <c r="S2726" t="str">
        <f t="shared" si="42"/>
        <v>Senior</v>
      </c>
    </row>
    <row r="2727" spans="1:19" x14ac:dyDescent="0.3">
      <c r="A2727">
        <v>2726</v>
      </c>
      <c r="B2727">
        <v>64</v>
      </c>
      <c r="C2727" t="s">
        <v>151</v>
      </c>
      <c r="D2727" t="s">
        <v>130</v>
      </c>
      <c r="E2727" t="s">
        <v>65</v>
      </c>
      <c r="F2727">
        <v>99</v>
      </c>
      <c r="G2727" t="s">
        <v>89</v>
      </c>
      <c r="H2727" t="s">
        <v>34</v>
      </c>
      <c r="I2727" t="s">
        <v>81</v>
      </c>
      <c r="J2727" t="s">
        <v>51</v>
      </c>
      <c r="K2727">
        <v>2.7</v>
      </c>
      <c r="L2727" t="s">
        <v>150</v>
      </c>
      <c r="M2727" t="s">
        <v>36</v>
      </c>
      <c r="N2727" t="s">
        <v>150</v>
      </c>
      <c r="O2727" t="s">
        <v>150</v>
      </c>
      <c r="P2727">
        <v>4</v>
      </c>
      <c r="Q2727" t="s">
        <v>84</v>
      </c>
      <c r="R2727" t="s">
        <v>47</v>
      </c>
      <c r="S2727" t="str">
        <f t="shared" si="42"/>
        <v>Senior</v>
      </c>
    </row>
    <row r="2728" spans="1:19" x14ac:dyDescent="0.3">
      <c r="A2728">
        <v>2727</v>
      </c>
      <c r="B2728">
        <v>33</v>
      </c>
      <c r="C2728" t="s">
        <v>151</v>
      </c>
      <c r="D2728" t="s">
        <v>131</v>
      </c>
      <c r="E2728" t="s">
        <v>65</v>
      </c>
      <c r="F2728">
        <v>92</v>
      </c>
      <c r="G2728" t="s">
        <v>149</v>
      </c>
      <c r="H2728" t="s">
        <v>21</v>
      </c>
      <c r="I2728" t="s">
        <v>142</v>
      </c>
      <c r="J2728" t="s">
        <v>23</v>
      </c>
      <c r="K2728">
        <v>3.3</v>
      </c>
      <c r="L2728" t="s">
        <v>150</v>
      </c>
      <c r="M2728" t="s">
        <v>36</v>
      </c>
      <c r="N2728" t="s">
        <v>150</v>
      </c>
      <c r="O2728" t="s">
        <v>150</v>
      </c>
      <c r="P2728">
        <v>11</v>
      </c>
      <c r="Q2728" t="s">
        <v>44</v>
      </c>
      <c r="R2728" t="s">
        <v>74</v>
      </c>
      <c r="S2728" t="str">
        <f t="shared" si="42"/>
        <v>Adult</v>
      </c>
    </row>
    <row r="2729" spans="1:19" x14ac:dyDescent="0.3">
      <c r="A2729">
        <v>2728</v>
      </c>
      <c r="B2729">
        <v>40</v>
      </c>
      <c r="C2729" t="s">
        <v>151</v>
      </c>
      <c r="D2729" t="s">
        <v>53</v>
      </c>
      <c r="E2729" t="s">
        <v>19</v>
      </c>
      <c r="F2729">
        <v>87</v>
      </c>
      <c r="G2729" t="s">
        <v>110</v>
      </c>
      <c r="H2729" t="s">
        <v>21</v>
      </c>
      <c r="I2729" t="s">
        <v>59</v>
      </c>
      <c r="J2729" t="s">
        <v>23</v>
      </c>
      <c r="K2729">
        <v>3.7</v>
      </c>
      <c r="L2729" t="s">
        <v>150</v>
      </c>
      <c r="M2729" t="s">
        <v>68</v>
      </c>
      <c r="N2729" t="s">
        <v>150</v>
      </c>
      <c r="O2729" t="s">
        <v>150</v>
      </c>
      <c r="P2729">
        <v>47</v>
      </c>
      <c r="Q2729" t="s">
        <v>37</v>
      </c>
      <c r="R2729" t="s">
        <v>27</v>
      </c>
      <c r="S2729" t="str">
        <f t="shared" si="42"/>
        <v>Adult</v>
      </c>
    </row>
    <row r="2730" spans="1:19" x14ac:dyDescent="0.3">
      <c r="A2730">
        <v>2729</v>
      </c>
      <c r="B2730">
        <v>26</v>
      </c>
      <c r="C2730" t="s">
        <v>151</v>
      </c>
      <c r="D2730" t="s">
        <v>85</v>
      </c>
      <c r="E2730" t="s">
        <v>19</v>
      </c>
      <c r="F2730">
        <v>28</v>
      </c>
      <c r="G2730" t="s">
        <v>101</v>
      </c>
      <c r="H2730" t="s">
        <v>42</v>
      </c>
      <c r="I2730" t="s">
        <v>67</v>
      </c>
      <c r="J2730" t="s">
        <v>23</v>
      </c>
      <c r="K2730">
        <v>4</v>
      </c>
      <c r="L2730" t="s">
        <v>150</v>
      </c>
      <c r="M2730" t="s">
        <v>25</v>
      </c>
      <c r="N2730" t="s">
        <v>150</v>
      </c>
      <c r="O2730" t="s">
        <v>150</v>
      </c>
      <c r="P2730">
        <v>17</v>
      </c>
      <c r="Q2730" t="s">
        <v>84</v>
      </c>
      <c r="R2730" t="s">
        <v>38</v>
      </c>
      <c r="S2730" t="str">
        <f t="shared" si="42"/>
        <v>Adult</v>
      </c>
    </row>
    <row r="2731" spans="1:19" x14ac:dyDescent="0.3">
      <c r="A2731">
        <v>2730</v>
      </c>
      <c r="B2731">
        <v>31</v>
      </c>
      <c r="C2731" t="s">
        <v>151</v>
      </c>
      <c r="D2731" t="s">
        <v>141</v>
      </c>
      <c r="E2731" t="s">
        <v>65</v>
      </c>
      <c r="F2731">
        <v>71</v>
      </c>
      <c r="G2731" t="s">
        <v>54</v>
      </c>
      <c r="H2731" t="s">
        <v>34</v>
      </c>
      <c r="I2731" t="s">
        <v>81</v>
      </c>
      <c r="J2731" t="s">
        <v>51</v>
      </c>
      <c r="K2731">
        <v>4.0999999999999996</v>
      </c>
      <c r="L2731" t="s">
        <v>150</v>
      </c>
      <c r="M2731" t="s">
        <v>36</v>
      </c>
      <c r="N2731" t="s">
        <v>150</v>
      </c>
      <c r="O2731" t="s">
        <v>150</v>
      </c>
      <c r="P2731">
        <v>32</v>
      </c>
      <c r="Q2731" t="s">
        <v>37</v>
      </c>
      <c r="R2731" t="s">
        <v>86</v>
      </c>
      <c r="S2731" t="str">
        <f t="shared" si="42"/>
        <v>Adult</v>
      </c>
    </row>
    <row r="2732" spans="1:19" x14ac:dyDescent="0.3">
      <c r="A2732">
        <v>2731</v>
      </c>
      <c r="B2732">
        <v>23</v>
      </c>
      <c r="C2732" t="s">
        <v>151</v>
      </c>
      <c r="D2732" t="s">
        <v>141</v>
      </c>
      <c r="E2732" t="s">
        <v>65</v>
      </c>
      <c r="F2732">
        <v>32</v>
      </c>
      <c r="G2732" t="s">
        <v>148</v>
      </c>
      <c r="H2732" t="s">
        <v>42</v>
      </c>
      <c r="I2732" t="s">
        <v>83</v>
      </c>
      <c r="J2732" t="s">
        <v>23</v>
      </c>
      <c r="K2732">
        <v>4.0999999999999996</v>
      </c>
      <c r="L2732" t="s">
        <v>150</v>
      </c>
      <c r="M2732" t="s">
        <v>72</v>
      </c>
      <c r="N2732" t="s">
        <v>150</v>
      </c>
      <c r="O2732" t="s">
        <v>150</v>
      </c>
      <c r="P2732">
        <v>37</v>
      </c>
      <c r="Q2732" t="s">
        <v>73</v>
      </c>
      <c r="R2732" t="s">
        <v>47</v>
      </c>
      <c r="S2732" t="str">
        <f t="shared" si="42"/>
        <v>Adult</v>
      </c>
    </row>
    <row r="2733" spans="1:19" x14ac:dyDescent="0.3">
      <c r="A2733">
        <v>2732</v>
      </c>
      <c r="B2733">
        <v>52</v>
      </c>
      <c r="C2733" t="s">
        <v>151</v>
      </c>
      <c r="D2733" t="s">
        <v>64</v>
      </c>
      <c r="E2733" t="s">
        <v>65</v>
      </c>
      <c r="F2733">
        <v>33</v>
      </c>
      <c r="G2733" t="s">
        <v>148</v>
      </c>
      <c r="H2733" t="s">
        <v>42</v>
      </c>
      <c r="I2733" t="s">
        <v>106</v>
      </c>
      <c r="J2733" t="s">
        <v>51</v>
      </c>
      <c r="K2733">
        <v>2.5</v>
      </c>
      <c r="L2733" t="s">
        <v>150</v>
      </c>
      <c r="M2733" t="s">
        <v>68</v>
      </c>
      <c r="N2733" t="s">
        <v>150</v>
      </c>
      <c r="O2733" t="s">
        <v>150</v>
      </c>
      <c r="P2733">
        <v>44</v>
      </c>
      <c r="Q2733" t="s">
        <v>73</v>
      </c>
      <c r="R2733" t="s">
        <v>56</v>
      </c>
      <c r="S2733" t="str">
        <f t="shared" si="42"/>
        <v>Senior</v>
      </c>
    </row>
    <row r="2734" spans="1:19" x14ac:dyDescent="0.3">
      <c r="A2734">
        <v>2733</v>
      </c>
      <c r="B2734">
        <v>21</v>
      </c>
      <c r="C2734" t="s">
        <v>151</v>
      </c>
      <c r="D2734" t="s">
        <v>123</v>
      </c>
      <c r="E2734" t="s">
        <v>19</v>
      </c>
      <c r="F2734">
        <v>75</v>
      </c>
      <c r="G2734" t="s">
        <v>77</v>
      </c>
      <c r="H2734" t="s">
        <v>21</v>
      </c>
      <c r="I2734" t="s">
        <v>119</v>
      </c>
      <c r="J2734" t="s">
        <v>23</v>
      </c>
      <c r="K2734">
        <v>4.2</v>
      </c>
      <c r="L2734" t="s">
        <v>150</v>
      </c>
      <c r="M2734" t="s">
        <v>72</v>
      </c>
      <c r="N2734" t="s">
        <v>150</v>
      </c>
      <c r="O2734" t="s">
        <v>150</v>
      </c>
      <c r="P2734">
        <v>27</v>
      </c>
      <c r="Q2734" t="s">
        <v>84</v>
      </c>
      <c r="R2734" t="s">
        <v>95</v>
      </c>
      <c r="S2734" t="str">
        <f t="shared" si="42"/>
        <v>Adult</v>
      </c>
    </row>
    <row r="2735" spans="1:19" x14ac:dyDescent="0.3">
      <c r="A2735">
        <v>2734</v>
      </c>
      <c r="B2735">
        <v>31</v>
      </c>
      <c r="C2735" t="s">
        <v>151</v>
      </c>
      <c r="D2735" t="s">
        <v>130</v>
      </c>
      <c r="E2735" t="s">
        <v>65</v>
      </c>
      <c r="F2735">
        <v>83</v>
      </c>
      <c r="G2735" t="s">
        <v>96</v>
      </c>
      <c r="H2735" t="s">
        <v>42</v>
      </c>
      <c r="I2735" t="s">
        <v>134</v>
      </c>
      <c r="J2735" t="s">
        <v>51</v>
      </c>
      <c r="K2735">
        <v>4.7</v>
      </c>
      <c r="L2735" t="s">
        <v>150</v>
      </c>
      <c r="M2735" t="s">
        <v>25</v>
      </c>
      <c r="N2735" t="s">
        <v>150</v>
      </c>
      <c r="O2735" t="s">
        <v>150</v>
      </c>
      <c r="P2735">
        <v>46</v>
      </c>
      <c r="Q2735" t="s">
        <v>44</v>
      </c>
      <c r="R2735" t="s">
        <v>47</v>
      </c>
      <c r="S2735" t="str">
        <f t="shared" si="42"/>
        <v>Adult</v>
      </c>
    </row>
    <row r="2736" spans="1:19" x14ac:dyDescent="0.3">
      <c r="A2736">
        <v>2735</v>
      </c>
      <c r="B2736">
        <v>63</v>
      </c>
      <c r="C2736" t="s">
        <v>151</v>
      </c>
      <c r="D2736" t="s">
        <v>32</v>
      </c>
      <c r="E2736" t="s">
        <v>19</v>
      </c>
      <c r="F2736">
        <v>93</v>
      </c>
      <c r="G2736" t="s">
        <v>82</v>
      </c>
      <c r="H2736" t="s">
        <v>90</v>
      </c>
      <c r="I2736" t="s">
        <v>132</v>
      </c>
      <c r="J2736" t="s">
        <v>51</v>
      </c>
      <c r="K2736">
        <v>2.7</v>
      </c>
      <c r="L2736" t="s">
        <v>150</v>
      </c>
      <c r="M2736" t="s">
        <v>68</v>
      </c>
      <c r="N2736" t="s">
        <v>150</v>
      </c>
      <c r="O2736" t="s">
        <v>150</v>
      </c>
      <c r="P2736">
        <v>13</v>
      </c>
      <c r="Q2736" t="s">
        <v>31</v>
      </c>
      <c r="R2736" t="s">
        <v>74</v>
      </c>
      <c r="S2736" t="str">
        <f t="shared" si="42"/>
        <v>Senior</v>
      </c>
    </row>
    <row r="2737" spans="1:19" x14ac:dyDescent="0.3">
      <c r="A2737">
        <v>2736</v>
      </c>
      <c r="B2737">
        <v>46</v>
      </c>
      <c r="C2737" t="s">
        <v>151</v>
      </c>
      <c r="D2737" t="s">
        <v>85</v>
      </c>
      <c r="E2737" t="s">
        <v>19</v>
      </c>
      <c r="F2737">
        <v>29</v>
      </c>
      <c r="G2737" t="s">
        <v>97</v>
      </c>
      <c r="H2737" t="s">
        <v>42</v>
      </c>
      <c r="I2737" t="s">
        <v>132</v>
      </c>
      <c r="J2737" t="s">
        <v>35</v>
      </c>
      <c r="K2737">
        <v>3</v>
      </c>
      <c r="L2737" t="s">
        <v>150</v>
      </c>
      <c r="M2737" t="s">
        <v>25</v>
      </c>
      <c r="N2737" t="s">
        <v>150</v>
      </c>
      <c r="O2737" t="s">
        <v>150</v>
      </c>
      <c r="P2737">
        <v>2</v>
      </c>
      <c r="Q2737" t="s">
        <v>44</v>
      </c>
      <c r="R2737" t="s">
        <v>74</v>
      </c>
      <c r="S2737" t="str">
        <f t="shared" si="42"/>
        <v>Adult</v>
      </c>
    </row>
    <row r="2738" spans="1:19" x14ac:dyDescent="0.3">
      <c r="A2738">
        <v>2737</v>
      </c>
      <c r="B2738">
        <v>44</v>
      </c>
      <c r="C2738" t="s">
        <v>151</v>
      </c>
      <c r="D2738" t="s">
        <v>102</v>
      </c>
      <c r="E2738" t="s">
        <v>19</v>
      </c>
      <c r="F2738">
        <v>25</v>
      </c>
      <c r="G2738" t="s">
        <v>54</v>
      </c>
      <c r="H2738" t="s">
        <v>42</v>
      </c>
      <c r="I2738" t="s">
        <v>67</v>
      </c>
      <c r="J2738" t="s">
        <v>35</v>
      </c>
      <c r="K2738">
        <v>4.8</v>
      </c>
      <c r="L2738" t="s">
        <v>150</v>
      </c>
      <c r="M2738" t="s">
        <v>72</v>
      </c>
      <c r="N2738" t="s">
        <v>150</v>
      </c>
      <c r="O2738" t="s">
        <v>150</v>
      </c>
      <c r="P2738">
        <v>45</v>
      </c>
      <c r="Q2738" t="s">
        <v>37</v>
      </c>
      <c r="R2738" t="s">
        <v>47</v>
      </c>
      <c r="S2738" t="str">
        <f t="shared" si="42"/>
        <v>Adult</v>
      </c>
    </row>
    <row r="2739" spans="1:19" x14ac:dyDescent="0.3">
      <c r="A2739">
        <v>2738</v>
      </c>
      <c r="B2739">
        <v>57</v>
      </c>
      <c r="C2739" t="s">
        <v>151</v>
      </c>
      <c r="D2739" t="s">
        <v>104</v>
      </c>
      <c r="E2739" t="s">
        <v>65</v>
      </c>
      <c r="F2739">
        <v>76</v>
      </c>
      <c r="G2739" t="s">
        <v>96</v>
      </c>
      <c r="H2739" t="s">
        <v>34</v>
      </c>
      <c r="I2739" t="s">
        <v>124</v>
      </c>
      <c r="J2739" t="s">
        <v>35</v>
      </c>
      <c r="K2739">
        <v>4.4000000000000004</v>
      </c>
      <c r="L2739" t="s">
        <v>150</v>
      </c>
      <c r="M2739" t="s">
        <v>36</v>
      </c>
      <c r="N2739" t="s">
        <v>150</v>
      </c>
      <c r="O2739" t="s">
        <v>150</v>
      </c>
      <c r="P2739">
        <v>35</v>
      </c>
      <c r="Q2739" t="s">
        <v>31</v>
      </c>
      <c r="R2739" t="s">
        <v>95</v>
      </c>
      <c r="S2739" t="str">
        <f t="shared" si="42"/>
        <v>Senior</v>
      </c>
    </row>
    <row r="2740" spans="1:19" x14ac:dyDescent="0.3">
      <c r="A2740">
        <v>2739</v>
      </c>
      <c r="B2740">
        <v>50</v>
      </c>
      <c r="C2740" t="s">
        <v>151</v>
      </c>
      <c r="D2740" t="s">
        <v>48</v>
      </c>
      <c r="E2740" t="s">
        <v>40</v>
      </c>
      <c r="F2740">
        <v>81</v>
      </c>
      <c r="G2740" t="s">
        <v>121</v>
      </c>
      <c r="H2740" t="s">
        <v>42</v>
      </c>
      <c r="I2740" t="s">
        <v>59</v>
      </c>
      <c r="J2740" t="s">
        <v>51</v>
      </c>
      <c r="K2740">
        <v>4.3</v>
      </c>
      <c r="L2740" t="s">
        <v>150</v>
      </c>
      <c r="M2740" t="s">
        <v>68</v>
      </c>
      <c r="N2740" t="s">
        <v>150</v>
      </c>
      <c r="O2740" t="s">
        <v>150</v>
      </c>
      <c r="P2740">
        <v>39</v>
      </c>
      <c r="Q2740" t="s">
        <v>26</v>
      </c>
      <c r="R2740" t="s">
        <v>95</v>
      </c>
      <c r="S2740" t="str">
        <f t="shared" si="42"/>
        <v>Adult</v>
      </c>
    </row>
    <row r="2741" spans="1:19" x14ac:dyDescent="0.3">
      <c r="A2741">
        <v>2740</v>
      </c>
      <c r="B2741">
        <v>33</v>
      </c>
      <c r="C2741" t="s">
        <v>151</v>
      </c>
      <c r="D2741" t="s">
        <v>53</v>
      </c>
      <c r="E2741" t="s">
        <v>19</v>
      </c>
      <c r="F2741">
        <v>80</v>
      </c>
      <c r="G2741" t="s">
        <v>118</v>
      </c>
      <c r="H2741" t="s">
        <v>90</v>
      </c>
      <c r="I2741" t="s">
        <v>142</v>
      </c>
      <c r="J2741" t="s">
        <v>23</v>
      </c>
      <c r="K2741">
        <v>2.5</v>
      </c>
      <c r="L2741" t="s">
        <v>150</v>
      </c>
      <c r="M2741" t="s">
        <v>72</v>
      </c>
      <c r="N2741" t="s">
        <v>150</v>
      </c>
      <c r="O2741" t="s">
        <v>150</v>
      </c>
      <c r="P2741">
        <v>39</v>
      </c>
      <c r="Q2741" t="s">
        <v>37</v>
      </c>
      <c r="R2741" t="s">
        <v>95</v>
      </c>
      <c r="S2741" t="str">
        <f t="shared" si="42"/>
        <v>Adult</v>
      </c>
    </row>
    <row r="2742" spans="1:19" x14ac:dyDescent="0.3">
      <c r="A2742">
        <v>2741</v>
      </c>
      <c r="B2742">
        <v>19</v>
      </c>
      <c r="C2742" t="s">
        <v>151</v>
      </c>
      <c r="D2742" t="s">
        <v>87</v>
      </c>
      <c r="E2742" t="s">
        <v>65</v>
      </c>
      <c r="F2742">
        <v>70</v>
      </c>
      <c r="G2742" t="s">
        <v>136</v>
      </c>
      <c r="H2742" t="s">
        <v>42</v>
      </c>
      <c r="I2742" t="s">
        <v>91</v>
      </c>
      <c r="J2742" t="s">
        <v>51</v>
      </c>
      <c r="K2742">
        <v>4.9000000000000004</v>
      </c>
      <c r="L2742" t="s">
        <v>150</v>
      </c>
      <c r="M2742" t="s">
        <v>36</v>
      </c>
      <c r="N2742" t="s">
        <v>150</v>
      </c>
      <c r="O2742" t="s">
        <v>150</v>
      </c>
      <c r="P2742">
        <v>34</v>
      </c>
      <c r="Q2742" t="s">
        <v>73</v>
      </c>
      <c r="R2742" t="s">
        <v>27</v>
      </c>
      <c r="S2742" t="str">
        <f t="shared" si="42"/>
        <v>Teenager</v>
      </c>
    </row>
    <row r="2743" spans="1:19" x14ac:dyDescent="0.3">
      <c r="A2743">
        <v>2742</v>
      </c>
      <c r="B2743">
        <v>68</v>
      </c>
      <c r="C2743" t="s">
        <v>151</v>
      </c>
      <c r="D2743" t="s">
        <v>79</v>
      </c>
      <c r="E2743" t="s">
        <v>19</v>
      </c>
      <c r="F2743">
        <v>81</v>
      </c>
      <c r="G2743" t="s">
        <v>29</v>
      </c>
      <c r="H2743" t="s">
        <v>21</v>
      </c>
      <c r="I2743" t="s">
        <v>132</v>
      </c>
      <c r="J2743" t="s">
        <v>55</v>
      </c>
      <c r="K2743">
        <v>4.9000000000000004</v>
      </c>
      <c r="L2743" t="s">
        <v>150</v>
      </c>
      <c r="M2743" t="s">
        <v>68</v>
      </c>
      <c r="N2743" t="s">
        <v>150</v>
      </c>
      <c r="O2743" t="s">
        <v>150</v>
      </c>
      <c r="P2743">
        <v>41</v>
      </c>
      <c r="Q2743" t="s">
        <v>26</v>
      </c>
      <c r="R2743" t="s">
        <v>86</v>
      </c>
      <c r="S2743" t="str">
        <f t="shared" si="42"/>
        <v>Senior</v>
      </c>
    </row>
    <row r="2744" spans="1:19" x14ac:dyDescent="0.3">
      <c r="A2744">
        <v>2743</v>
      </c>
      <c r="B2744">
        <v>27</v>
      </c>
      <c r="C2744" t="s">
        <v>151</v>
      </c>
      <c r="D2744" t="s">
        <v>69</v>
      </c>
      <c r="E2744" t="s">
        <v>40</v>
      </c>
      <c r="F2744">
        <v>86</v>
      </c>
      <c r="G2744" t="s">
        <v>103</v>
      </c>
      <c r="H2744" t="s">
        <v>42</v>
      </c>
      <c r="I2744" t="s">
        <v>92</v>
      </c>
      <c r="J2744" t="s">
        <v>35</v>
      </c>
      <c r="K2744">
        <v>3.9</v>
      </c>
      <c r="L2744" t="s">
        <v>150</v>
      </c>
      <c r="M2744" t="s">
        <v>36</v>
      </c>
      <c r="N2744" t="s">
        <v>150</v>
      </c>
      <c r="O2744" t="s">
        <v>150</v>
      </c>
      <c r="P2744">
        <v>47</v>
      </c>
      <c r="Q2744" t="s">
        <v>84</v>
      </c>
      <c r="R2744" t="s">
        <v>47</v>
      </c>
      <c r="S2744" t="str">
        <f t="shared" si="42"/>
        <v>Adult</v>
      </c>
    </row>
    <row r="2745" spans="1:19" x14ac:dyDescent="0.3">
      <c r="A2745">
        <v>2744</v>
      </c>
      <c r="B2745">
        <v>61</v>
      </c>
      <c r="C2745" t="s">
        <v>151</v>
      </c>
      <c r="D2745" t="s">
        <v>131</v>
      </c>
      <c r="E2745" t="s">
        <v>65</v>
      </c>
      <c r="F2745">
        <v>94</v>
      </c>
      <c r="G2745" t="s">
        <v>125</v>
      </c>
      <c r="H2745" t="s">
        <v>34</v>
      </c>
      <c r="I2745" t="s">
        <v>116</v>
      </c>
      <c r="J2745" t="s">
        <v>55</v>
      </c>
      <c r="K2745">
        <v>4.0999999999999996</v>
      </c>
      <c r="L2745" t="s">
        <v>150</v>
      </c>
      <c r="M2745" t="s">
        <v>68</v>
      </c>
      <c r="N2745" t="s">
        <v>150</v>
      </c>
      <c r="O2745" t="s">
        <v>150</v>
      </c>
      <c r="P2745">
        <v>17</v>
      </c>
      <c r="Q2745" t="s">
        <v>26</v>
      </c>
      <c r="R2745" t="s">
        <v>56</v>
      </c>
      <c r="S2745" t="str">
        <f t="shared" si="42"/>
        <v>Senior</v>
      </c>
    </row>
    <row r="2746" spans="1:19" x14ac:dyDescent="0.3">
      <c r="A2746">
        <v>2745</v>
      </c>
      <c r="B2746">
        <v>38</v>
      </c>
      <c r="C2746" t="s">
        <v>151</v>
      </c>
      <c r="D2746" t="s">
        <v>53</v>
      </c>
      <c r="E2746" t="s">
        <v>19</v>
      </c>
      <c r="F2746">
        <v>66</v>
      </c>
      <c r="G2746" t="s">
        <v>49</v>
      </c>
      <c r="H2746" t="s">
        <v>42</v>
      </c>
      <c r="I2746" t="s">
        <v>63</v>
      </c>
      <c r="J2746" t="s">
        <v>23</v>
      </c>
      <c r="K2746">
        <v>3.3</v>
      </c>
      <c r="L2746" t="s">
        <v>150</v>
      </c>
      <c r="M2746" t="s">
        <v>72</v>
      </c>
      <c r="N2746" t="s">
        <v>150</v>
      </c>
      <c r="O2746" t="s">
        <v>150</v>
      </c>
      <c r="P2746">
        <v>40</v>
      </c>
      <c r="Q2746" t="s">
        <v>37</v>
      </c>
      <c r="R2746" t="s">
        <v>86</v>
      </c>
      <c r="S2746" t="str">
        <f t="shared" si="42"/>
        <v>Adult</v>
      </c>
    </row>
    <row r="2747" spans="1:19" x14ac:dyDescent="0.3">
      <c r="A2747">
        <v>2746</v>
      </c>
      <c r="B2747">
        <v>28</v>
      </c>
      <c r="C2747" t="s">
        <v>151</v>
      </c>
      <c r="D2747" t="s">
        <v>135</v>
      </c>
      <c r="E2747" t="s">
        <v>40</v>
      </c>
      <c r="F2747">
        <v>98</v>
      </c>
      <c r="G2747" t="s">
        <v>149</v>
      </c>
      <c r="H2747" t="s">
        <v>42</v>
      </c>
      <c r="I2747" t="s">
        <v>134</v>
      </c>
      <c r="J2747" t="s">
        <v>51</v>
      </c>
      <c r="K2747">
        <v>4.0999999999999996</v>
      </c>
      <c r="L2747" t="s">
        <v>150</v>
      </c>
      <c r="M2747" t="s">
        <v>52</v>
      </c>
      <c r="N2747" t="s">
        <v>150</v>
      </c>
      <c r="O2747" t="s">
        <v>150</v>
      </c>
      <c r="P2747">
        <v>44</v>
      </c>
      <c r="Q2747" t="s">
        <v>44</v>
      </c>
      <c r="R2747" t="s">
        <v>74</v>
      </c>
      <c r="S2747" t="str">
        <f t="shared" si="42"/>
        <v>Adult</v>
      </c>
    </row>
    <row r="2748" spans="1:19" x14ac:dyDescent="0.3">
      <c r="A2748">
        <v>2747</v>
      </c>
      <c r="B2748">
        <v>39</v>
      </c>
      <c r="C2748" t="s">
        <v>151</v>
      </c>
      <c r="D2748" t="s">
        <v>102</v>
      </c>
      <c r="E2748" t="s">
        <v>19</v>
      </c>
      <c r="F2748">
        <v>25</v>
      </c>
      <c r="G2748" t="s">
        <v>121</v>
      </c>
      <c r="H2748" t="s">
        <v>42</v>
      </c>
      <c r="I2748" t="s">
        <v>119</v>
      </c>
      <c r="J2748" t="s">
        <v>55</v>
      </c>
      <c r="K2748">
        <v>3.7</v>
      </c>
      <c r="L2748" t="s">
        <v>150</v>
      </c>
      <c r="M2748" t="s">
        <v>52</v>
      </c>
      <c r="N2748" t="s">
        <v>150</v>
      </c>
      <c r="O2748" t="s">
        <v>150</v>
      </c>
      <c r="P2748">
        <v>21</v>
      </c>
      <c r="Q2748" t="s">
        <v>44</v>
      </c>
      <c r="R2748" t="s">
        <v>95</v>
      </c>
      <c r="S2748" t="str">
        <f t="shared" si="42"/>
        <v>Adult</v>
      </c>
    </row>
    <row r="2749" spans="1:19" x14ac:dyDescent="0.3">
      <c r="A2749">
        <v>2748</v>
      </c>
      <c r="B2749">
        <v>18</v>
      </c>
      <c r="C2749" t="s">
        <v>151</v>
      </c>
      <c r="D2749" t="s">
        <v>32</v>
      </c>
      <c r="E2749" t="s">
        <v>19</v>
      </c>
      <c r="F2749">
        <v>62</v>
      </c>
      <c r="G2749" t="s">
        <v>62</v>
      </c>
      <c r="H2749" t="s">
        <v>42</v>
      </c>
      <c r="I2749" t="s">
        <v>83</v>
      </c>
      <c r="J2749" t="s">
        <v>23</v>
      </c>
      <c r="K2749">
        <v>3.1</v>
      </c>
      <c r="L2749" t="s">
        <v>150</v>
      </c>
      <c r="M2749" t="s">
        <v>36</v>
      </c>
      <c r="N2749" t="s">
        <v>150</v>
      </c>
      <c r="O2749" t="s">
        <v>150</v>
      </c>
      <c r="P2749">
        <v>21</v>
      </c>
      <c r="Q2749" t="s">
        <v>37</v>
      </c>
      <c r="R2749" t="s">
        <v>95</v>
      </c>
      <c r="S2749" t="str">
        <f t="shared" si="42"/>
        <v>Teenager</v>
      </c>
    </row>
    <row r="2750" spans="1:19" x14ac:dyDescent="0.3">
      <c r="A2750">
        <v>2749</v>
      </c>
      <c r="B2750">
        <v>24</v>
      </c>
      <c r="C2750" t="s">
        <v>151</v>
      </c>
      <c r="D2750" t="s">
        <v>100</v>
      </c>
      <c r="E2750" t="s">
        <v>61</v>
      </c>
      <c r="F2750">
        <v>98</v>
      </c>
      <c r="G2750" t="s">
        <v>139</v>
      </c>
      <c r="H2750" t="s">
        <v>21</v>
      </c>
      <c r="I2750" t="s">
        <v>46</v>
      </c>
      <c r="J2750" t="s">
        <v>35</v>
      </c>
      <c r="K2750">
        <v>3</v>
      </c>
      <c r="L2750" t="s">
        <v>150</v>
      </c>
      <c r="M2750" t="s">
        <v>36</v>
      </c>
      <c r="N2750" t="s">
        <v>150</v>
      </c>
      <c r="O2750" t="s">
        <v>150</v>
      </c>
      <c r="P2750">
        <v>16</v>
      </c>
      <c r="Q2750" t="s">
        <v>26</v>
      </c>
      <c r="R2750" t="s">
        <v>47</v>
      </c>
      <c r="S2750" t="str">
        <f t="shared" si="42"/>
        <v>Adult</v>
      </c>
    </row>
    <row r="2751" spans="1:19" x14ac:dyDescent="0.3">
      <c r="A2751">
        <v>2750</v>
      </c>
      <c r="B2751">
        <v>64</v>
      </c>
      <c r="C2751" t="s">
        <v>151</v>
      </c>
      <c r="D2751" t="s">
        <v>100</v>
      </c>
      <c r="E2751" t="s">
        <v>61</v>
      </c>
      <c r="F2751">
        <v>53</v>
      </c>
      <c r="G2751" t="s">
        <v>127</v>
      </c>
      <c r="H2751" t="s">
        <v>42</v>
      </c>
      <c r="I2751" t="s">
        <v>107</v>
      </c>
      <c r="J2751" t="s">
        <v>35</v>
      </c>
      <c r="K2751">
        <v>3.4</v>
      </c>
      <c r="L2751" t="s">
        <v>150</v>
      </c>
      <c r="M2751" t="s">
        <v>52</v>
      </c>
      <c r="N2751" t="s">
        <v>150</v>
      </c>
      <c r="O2751" t="s">
        <v>150</v>
      </c>
      <c r="P2751">
        <v>15</v>
      </c>
      <c r="Q2751" t="s">
        <v>73</v>
      </c>
      <c r="R2751" t="s">
        <v>47</v>
      </c>
      <c r="S2751" t="str">
        <f t="shared" si="42"/>
        <v>Senior</v>
      </c>
    </row>
    <row r="2752" spans="1:19" x14ac:dyDescent="0.3">
      <c r="A2752">
        <v>2751</v>
      </c>
      <c r="B2752">
        <v>51</v>
      </c>
      <c r="C2752" t="s">
        <v>151</v>
      </c>
      <c r="D2752" t="s">
        <v>39</v>
      </c>
      <c r="E2752" t="s">
        <v>40</v>
      </c>
      <c r="F2752">
        <v>66</v>
      </c>
      <c r="G2752" t="s">
        <v>118</v>
      </c>
      <c r="H2752" t="s">
        <v>21</v>
      </c>
      <c r="I2752" t="s">
        <v>67</v>
      </c>
      <c r="J2752" t="s">
        <v>35</v>
      </c>
      <c r="K2752">
        <v>2.7</v>
      </c>
      <c r="L2752" t="s">
        <v>150</v>
      </c>
      <c r="M2752" t="s">
        <v>68</v>
      </c>
      <c r="N2752" t="s">
        <v>150</v>
      </c>
      <c r="O2752" t="s">
        <v>150</v>
      </c>
      <c r="P2752">
        <v>26</v>
      </c>
      <c r="Q2752" t="s">
        <v>44</v>
      </c>
      <c r="R2752" t="s">
        <v>95</v>
      </c>
      <c r="S2752" t="str">
        <f t="shared" si="42"/>
        <v>Senior</v>
      </c>
    </row>
    <row r="2753" spans="1:19" x14ac:dyDescent="0.3">
      <c r="A2753">
        <v>2752</v>
      </c>
      <c r="B2753">
        <v>27</v>
      </c>
      <c r="C2753" t="s">
        <v>151</v>
      </c>
      <c r="D2753" t="s">
        <v>79</v>
      </c>
      <c r="E2753" t="s">
        <v>19</v>
      </c>
      <c r="F2753">
        <v>52</v>
      </c>
      <c r="G2753" t="s">
        <v>146</v>
      </c>
      <c r="H2753" t="s">
        <v>34</v>
      </c>
      <c r="I2753" t="s">
        <v>124</v>
      </c>
      <c r="J2753" t="s">
        <v>55</v>
      </c>
      <c r="K2753">
        <v>3.1</v>
      </c>
      <c r="L2753" t="s">
        <v>150</v>
      </c>
      <c r="M2753" t="s">
        <v>36</v>
      </c>
      <c r="N2753" t="s">
        <v>150</v>
      </c>
      <c r="O2753" t="s">
        <v>150</v>
      </c>
      <c r="P2753">
        <v>50</v>
      </c>
      <c r="Q2753" t="s">
        <v>26</v>
      </c>
      <c r="R2753" t="s">
        <v>86</v>
      </c>
      <c r="S2753" t="str">
        <f t="shared" si="42"/>
        <v>Adult</v>
      </c>
    </row>
    <row r="2754" spans="1:19" x14ac:dyDescent="0.3">
      <c r="A2754">
        <v>2753</v>
      </c>
      <c r="B2754">
        <v>48</v>
      </c>
      <c r="C2754" t="s">
        <v>151</v>
      </c>
      <c r="D2754" t="s">
        <v>28</v>
      </c>
      <c r="E2754" t="s">
        <v>19</v>
      </c>
      <c r="F2754">
        <v>64</v>
      </c>
      <c r="G2754" t="s">
        <v>110</v>
      </c>
      <c r="H2754" t="s">
        <v>34</v>
      </c>
      <c r="I2754" t="s">
        <v>98</v>
      </c>
      <c r="J2754" t="s">
        <v>23</v>
      </c>
      <c r="K2754">
        <v>4</v>
      </c>
      <c r="L2754" t="s">
        <v>150</v>
      </c>
      <c r="M2754" t="s">
        <v>36</v>
      </c>
      <c r="N2754" t="s">
        <v>150</v>
      </c>
      <c r="O2754" t="s">
        <v>150</v>
      </c>
      <c r="P2754">
        <v>30</v>
      </c>
      <c r="Q2754" t="s">
        <v>26</v>
      </c>
      <c r="R2754" t="s">
        <v>74</v>
      </c>
      <c r="S2754" t="str">
        <f t="shared" si="42"/>
        <v>Adult</v>
      </c>
    </row>
    <row r="2755" spans="1:19" x14ac:dyDescent="0.3">
      <c r="A2755">
        <v>2754</v>
      </c>
      <c r="B2755">
        <v>69</v>
      </c>
      <c r="C2755" t="s">
        <v>151</v>
      </c>
      <c r="D2755" t="s">
        <v>141</v>
      </c>
      <c r="E2755" t="s">
        <v>65</v>
      </c>
      <c r="F2755">
        <v>59</v>
      </c>
      <c r="G2755" t="s">
        <v>41</v>
      </c>
      <c r="H2755" t="s">
        <v>42</v>
      </c>
      <c r="I2755" t="s">
        <v>116</v>
      </c>
      <c r="J2755" t="s">
        <v>35</v>
      </c>
      <c r="K2755">
        <v>3.6</v>
      </c>
      <c r="L2755" t="s">
        <v>150</v>
      </c>
      <c r="M2755" t="s">
        <v>43</v>
      </c>
      <c r="N2755" t="s">
        <v>150</v>
      </c>
      <c r="O2755" t="s">
        <v>150</v>
      </c>
      <c r="P2755">
        <v>48</v>
      </c>
      <c r="Q2755" t="s">
        <v>44</v>
      </c>
      <c r="R2755" t="s">
        <v>56</v>
      </c>
      <c r="S2755" t="str">
        <f t="shared" ref="S2755:S2818" si="43">IF(B2755&gt;50,"Senior",IF(B2755&gt;=20,"Adult","Teenager"))</f>
        <v>Senior</v>
      </c>
    </row>
    <row r="2756" spans="1:19" x14ac:dyDescent="0.3">
      <c r="A2756">
        <v>2755</v>
      </c>
      <c r="B2756">
        <v>59</v>
      </c>
      <c r="C2756" t="s">
        <v>151</v>
      </c>
      <c r="D2756" t="s">
        <v>87</v>
      </c>
      <c r="E2756" t="s">
        <v>65</v>
      </c>
      <c r="F2756">
        <v>61</v>
      </c>
      <c r="G2756" t="s">
        <v>125</v>
      </c>
      <c r="H2756" t="s">
        <v>21</v>
      </c>
      <c r="I2756" t="s">
        <v>78</v>
      </c>
      <c r="J2756" t="s">
        <v>51</v>
      </c>
      <c r="K2756">
        <v>3.6</v>
      </c>
      <c r="L2756" t="s">
        <v>150</v>
      </c>
      <c r="M2756" t="s">
        <v>36</v>
      </c>
      <c r="N2756" t="s">
        <v>150</v>
      </c>
      <c r="O2756" t="s">
        <v>150</v>
      </c>
      <c r="P2756">
        <v>21</v>
      </c>
      <c r="Q2756" t="s">
        <v>26</v>
      </c>
      <c r="R2756" t="s">
        <v>74</v>
      </c>
      <c r="S2756" t="str">
        <f t="shared" si="43"/>
        <v>Senior</v>
      </c>
    </row>
    <row r="2757" spans="1:19" x14ac:dyDescent="0.3">
      <c r="A2757">
        <v>2756</v>
      </c>
      <c r="B2757">
        <v>59</v>
      </c>
      <c r="C2757" t="s">
        <v>151</v>
      </c>
      <c r="D2757" t="s">
        <v>131</v>
      </c>
      <c r="E2757" t="s">
        <v>65</v>
      </c>
      <c r="F2757">
        <v>97</v>
      </c>
      <c r="G2757" t="s">
        <v>105</v>
      </c>
      <c r="H2757" t="s">
        <v>42</v>
      </c>
      <c r="I2757" t="s">
        <v>124</v>
      </c>
      <c r="J2757" t="s">
        <v>23</v>
      </c>
      <c r="K2757">
        <v>3.3</v>
      </c>
      <c r="L2757" t="s">
        <v>150</v>
      </c>
      <c r="M2757" t="s">
        <v>72</v>
      </c>
      <c r="N2757" t="s">
        <v>150</v>
      </c>
      <c r="O2757" t="s">
        <v>150</v>
      </c>
      <c r="P2757">
        <v>18</v>
      </c>
      <c r="Q2757" t="s">
        <v>37</v>
      </c>
      <c r="R2757" t="s">
        <v>47</v>
      </c>
      <c r="S2757" t="str">
        <f t="shared" si="43"/>
        <v>Senior</v>
      </c>
    </row>
    <row r="2758" spans="1:19" x14ac:dyDescent="0.3">
      <c r="A2758">
        <v>2757</v>
      </c>
      <c r="B2758">
        <v>42</v>
      </c>
      <c r="C2758" t="s">
        <v>151</v>
      </c>
      <c r="D2758" t="s">
        <v>122</v>
      </c>
      <c r="E2758" t="s">
        <v>65</v>
      </c>
      <c r="F2758">
        <v>23</v>
      </c>
      <c r="G2758" t="s">
        <v>146</v>
      </c>
      <c r="H2758" t="s">
        <v>21</v>
      </c>
      <c r="I2758" t="s">
        <v>81</v>
      </c>
      <c r="J2758" t="s">
        <v>23</v>
      </c>
      <c r="K2758">
        <v>4.0999999999999996</v>
      </c>
      <c r="L2758" t="s">
        <v>150</v>
      </c>
      <c r="M2758" t="s">
        <v>36</v>
      </c>
      <c r="N2758" t="s">
        <v>150</v>
      </c>
      <c r="O2758" t="s">
        <v>150</v>
      </c>
      <c r="P2758">
        <v>41</v>
      </c>
      <c r="Q2758" t="s">
        <v>44</v>
      </c>
      <c r="R2758" t="s">
        <v>86</v>
      </c>
      <c r="S2758" t="str">
        <f t="shared" si="43"/>
        <v>Adult</v>
      </c>
    </row>
    <row r="2759" spans="1:19" x14ac:dyDescent="0.3">
      <c r="A2759">
        <v>2758</v>
      </c>
      <c r="B2759">
        <v>39</v>
      </c>
      <c r="C2759" t="s">
        <v>151</v>
      </c>
      <c r="D2759" t="s">
        <v>122</v>
      </c>
      <c r="E2759" t="s">
        <v>65</v>
      </c>
      <c r="F2759">
        <v>98</v>
      </c>
      <c r="G2759" t="s">
        <v>77</v>
      </c>
      <c r="H2759" t="s">
        <v>90</v>
      </c>
      <c r="I2759" t="s">
        <v>108</v>
      </c>
      <c r="J2759" t="s">
        <v>55</v>
      </c>
      <c r="K2759">
        <v>4.3</v>
      </c>
      <c r="L2759" t="s">
        <v>150</v>
      </c>
      <c r="M2759" t="s">
        <v>43</v>
      </c>
      <c r="N2759" t="s">
        <v>150</v>
      </c>
      <c r="O2759" t="s">
        <v>150</v>
      </c>
      <c r="P2759">
        <v>11</v>
      </c>
      <c r="Q2759" t="s">
        <v>26</v>
      </c>
      <c r="R2759" t="s">
        <v>86</v>
      </c>
      <c r="S2759" t="str">
        <f t="shared" si="43"/>
        <v>Adult</v>
      </c>
    </row>
    <row r="2760" spans="1:19" x14ac:dyDescent="0.3">
      <c r="A2760">
        <v>2759</v>
      </c>
      <c r="B2760">
        <v>32</v>
      </c>
      <c r="C2760" t="s">
        <v>151</v>
      </c>
      <c r="D2760" t="s">
        <v>18</v>
      </c>
      <c r="E2760" t="s">
        <v>19</v>
      </c>
      <c r="F2760">
        <v>98</v>
      </c>
      <c r="G2760" t="s">
        <v>113</v>
      </c>
      <c r="H2760" t="s">
        <v>42</v>
      </c>
      <c r="I2760" t="s">
        <v>71</v>
      </c>
      <c r="J2760" t="s">
        <v>51</v>
      </c>
      <c r="K2760">
        <v>3.2</v>
      </c>
      <c r="L2760" t="s">
        <v>150</v>
      </c>
      <c r="M2760" t="s">
        <v>52</v>
      </c>
      <c r="N2760" t="s">
        <v>150</v>
      </c>
      <c r="O2760" t="s">
        <v>150</v>
      </c>
      <c r="P2760">
        <v>8</v>
      </c>
      <c r="Q2760" t="s">
        <v>73</v>
      </c>
      <c r="R2760" t="s">
        <v>74</v>
      </c>
      <c r="S2760" t="str">
        <f t="shared" si="43"/>
        <v>Adult</v>
      </c>
    </row>
    <row r="2761" spans="1:19" x14ac:dyDescent="0.3">
      <c r="A2761">
        <v>2760</v>
      </c>
      <c r="B2761">
        <v>68</v>
      </c>
      <c r="C2761" t="s">
        <v>151</v>
      </c>
      <c r="D2761" t="s">
        <v>69</v>
      </c>
      <c r="E2761" t="s">
        <v>40</v>
      </c>
      <c r="F2761">
        <v>59</v>
      </c>
      <c r="G2761" t="s">
        <v>147</v>
      </c>
      <c r="H2761" t="s">
        <v>42</v>
      </c>
      <c r="I2761" t="s">
        <v>46</v>
      </c>
      <c r="J2761" t="s">
        <v>51</v>
      </c>
      <c r="K2761">
        <v>3.9</v>
      </c>
      <c r="L2761" t="s">
        <v>150</v>
      </c>
      <c r="M2761" t="s">
        <v>36</v>
      </c>
      <c r="N2761" t="s">
        <v>150</v>
      </c>
      <c r="O2761" t="s">
        <v>150</v>
      </c>
      <c r="P2761">
        <v>42</v>
      </c>
      <c r="Q2761" t="s">
        <v>31</v>
      </c>
      <c r="R2761" t="s">
        <v>95</v>
      </c>
      <c r="S2761" t="str">
        <f t="shared" si="43"/>
        <v>Senior</v>
      </c>
    </row>
    <row r="2762" spans="1:19" x14ac:dyDescent="0.3">
      <c r="A2762">
        <v>2761</v>
      </c>
      <c r="B2762">
        <v>41</v>
      </c>
      <c r="C2762" t="s">
        <v>151</v>
      </c>
      <c r="D2762" t="s">
        <v>85</v>
      </c>
      <c r="E2762" t="s">
        <v>19</v>
      </c>
      <c r="F2762">
        <v>82</v>
      </c>
      <c r="G2762" t="s">
        <v>118</v>
      </c>
      <c r="H2762" t="s">
        <v>34</v>
      </c>
      <c r="I2762" t="s">
        <v>81</v>
      </c>
      <c r="J2762" t="s">
        <v>55</v>
      </c>
      <c r="K2762">
        <v>5</v>
      </c>
      <c r="L2762" t="s">
        <v>150</v>
      </c>
      <c r="M2762" t="s">
        <v>43</v>
      </c>
      <c r="N2762" t="s">
        <v>150</v>
      </c>
      <c r="O2762" t="s">
        <v>150</v>
      </c>
      <c r="P2762">
        <v>41</v>
      </c>
      <c r="Q2762" t="s">
        <v>37</v>
      </c>
      <c r="R2762" t="s">
        <v>74</v>
      </c>
      <c r="S2762" t="str">
        <f t="shared" si="43"/>
        <v>Adult</v>
      </c>
    </row>
    <row r="2763" spans="1:19" x14ac:dyDescent="0.3">
      <c r="A2763">
        <v>2762</v>
      </c>
      <c r="B2763">
        <v>31</v>
      </c>
      <c r="C2763" t="s">
        <v>151</v>
      </c>
      <c r="D2763" t="s">
        <v>48</v>
      </c>
      <c r="E2763" t="s">
        <v>40</v>
      </c>
      <c r="F2763">
        <v>82</v>
      </c>
      <c r="G2763" t="s">
        <v>149</v>
      </c>
      <c r="H2763" t="s">
        <v>42</v>
      </c>
      <c r="I2763" t="s">
        <v>71</v>
      </c>
      <c r="J2763" t="s">
        <v>55</v>
      </c>
      <c r="K2763">
        <v>3.4</v>
      </c>
      <c r="L2763" t="s">
        <v>150</v>
      </c>
      <c r="M2763" t="s">
        <v>43</v>
      </c>
      <c r="N2763" t="s">
        <v>150</v>
      </c>
      <c r="O2763" t="s">
        <v>150</v>
      </c>
      <c r="P2763">
        <v>3</v>
      </c>
      <c r="Q2763" t="s">
        <v>37</v>
      </c>
      <c r="R2763" t="s">
        <v>95</v>
      </c>
      <c r="S2763" t="str">
        <f t="shared" si="43"/>
        <v>Adult</v>
      </c>
    </row>
    <row r="2764" spans="1:19" x14ac:dyDescent="0.3">
      <c r="A2764">
        <v>2763</v>
      </c>
      <c r="B2764">
        <v>58</v>
      </c>
      <c r="C2764" t="s">
        <v>151</v>
      </c>
      <c r="D2764" t="s">
        <v>111</v>
      </c>
      <c r="E2764" t="s">
        <v>19</v>
      </c>
      <c r="F2764">
        <v>41</v>
      </c>
      <c r="G2764" t="s">
        <v>140</v>
      </c>
      <c r="H2764" t="s">
        <v>42</v>
      </c>
      <c r="I2764" t="s">
        <v>59</v>
      </c>
      <c r="J2764" t="s">
        <v>55</v>
      </c>
      <c r="K2764">
        <v>3.8</v>
      </c>
      <c r="L2764" t="s">
        <v>150</v>
      </c>
      <c r="M2764" t="s">
        <v>72</v>
      </c>
      <c r="N2764" t="s">
        <v>150</v>
      </c>
      <c r="O2764" t="s">
        <v>150</v>
      </c>
      <c r="P2764">
        <v>10</v>
      </c>
      <c r="Q2764" t="s">
        <v>84</v>
      </c>
      <c r="R2764" t="s">
        <v>95</v>
      </c>
      <c r="S2764" t="str">
        <f t="shared" si="43"/>
        <v>Senior</v>
      </c>
    </row>
    <row r="2765" spans="1:19" x14ac:dyDescent="0.3">
      <c r="A2765">
        <v>2764</v>
      </c>
      <c r="B2765">
        <v>28</v>
      </c>
      <c r="C2765" t="s">
        <v>151</v>
      </c>
      <c r="D2765" t="s">
        <v>64</v>
      </c>
      <c r="E2765" t="s">
        <v>65</v>
      </c>
      <c r="F2765">
        <v>52</v>
      </c>
      <c r="G2765" t="s">
        <v>62</v>
      </c>
      <c r="H2765" t="s">
        <v>42</v>
      </c>
      <c r="I2765" t="s">
        <v>94</v>
      </c>
      <c r="J2765" t="s">
        <v>55</v>
      </c>
      <c r="K2765">
        <v>2.9</v>
      </c>
      <c r="L2765" t="s">
        <v>150</v>
      </c>
      <c r="M2765" t="s">
        <v>68</v>
      </c>
      <c r="N2765" t="s">
        <v>150</v>
      </c>
      <c r="O2765" t="s">
        <v>150</v>
      </c>
      <c r="P2765">
        <v>35</v>
      </c>
      <c r="Q2765" t="s">
        <v>26</v>
      </c>
      <c r="R2765" t="s">
        <v>56</v>
      </c>
      <c r="S2765" t="str">
        <f t="shared" si="43"/>
        <v>Adult</v>
      </c>
    </row>
    <row r="2766" spans="1:19" x14ac:dyDescent="0.3">
      <c r="A2766">
        <v>2765</v>
      </c>
      <c r="B2766">
        <v>63</v>
      </c>
      <c r="C2766" t="s">
        <v>151</v>
      </c>
      <c r="D2766" t="s">
        <v>28</v>
      </c>
      <c r="E2766" t="s">
        <v>19</v>
      </c>
      <c r="F2766">
        <v>41</v>
      </c>
      <c r="G2766" t="s">
        <v>115</v>
      </c>
      <c r="H2766" t="s">
        <v>90</v>
      </c>
      <c r="I2766" t="s">
        <v>50</v>
      </c>
      <c r="J2766" t="s">
        <v>35</v>
      </c>
      <c r="K2766">
        <v>2.6</v>
      </c>
      <c r="L2766" t="s">
        <v>150</v>
      </c>
      <c r="M2766" t="s">
        <v>43</v>
      </c>
      <c r="N2766" t="s">
        <v>150</v>
      </c>
      <c r="O2766" t="s">
        <v>150</v>
      </c>
      <c r="P2766">
        <v>2</v>
      </c>
      <c r="Q2766" t="s">
        <v>84</v>
      </c>
      <c r="R2766" t="s">
        <v>38</v>
      </c>
      <c r="S2766" t="str">
        <f t="shared" si="43"/>
        <v>Senior</v>
      </c>
    </row>
    <row r="2767" spans="1:19" x14ac:dyDescent="0.3">
      <c r="A2767">
        <v>2766</v>
      </c>
      <c r="B2767">
        <v>64</v>
      </c>
      <c r="C2767" t="s">
        <v>151</v>
      </c>
      <c r="D2767" t="s">
        <v>141</v>
      </c>
      <c r="E2767" t="s">
        <v>65</v>
      </c>
      <c r="F2767">
        <v>70</v>
      </c>
      <c r="G2767" t="s">
        <v>110</v>
      </c>
      <c r="H2767" t="s">
        <v>42</v>
      </c>
      <c r="I2767" t="s">
        <v>71</v>
      </c>
      <c r="J2767" t="s">
        <v>51</v>
      </c>
      <c r="K2767">
        <v>4.3</v>
      </c>
      <c r="L2767" t="s">
        <v>150</v>
      </c>
      <c r="M2767" t="s">
        <v>68</v>
      </c>
      <c r="N2767" t="s">
        <v>150</v>
      </c>
      <c r="O2767" t="s">
        <v>150</v>
      </c>
      <c r="P2767">
        <v>24</v>
      </c>
      <c r="Q2767" t="s">
        <v>37</v>
      </c>
      <c r="R2767" t="s">
        <v>56</v>
      </c>
      <c r="S2767" t="str">
        <f t="shared" si="43"/>
        <v>Senior</v>
      </c>
    </row>
    <row r="2768" spans="1:19" x14ac:dyDescent="0.3">
      <c r="A2768">
        <v>2767</v>
      </c>
      <c r="B2768">
        <v>66</v>
      </c>
      <c r="C2768" t="s">
        <v>151</v>
      </c>
      <c r="D2768" t="s">
        <v>79</v>
      </c>
      <c r="E2768" t="s">
        <v>19</v>
      </c>
      <c r="F2768">
        <v>91</v>
      </c>
      <c r="G2768" t="s">
        <v>120</v>
      </c>
      <c r="H2768" t="s">
        <v>42</v>
      </c>
      <c r="I2768" t="s">
        <v>107</v>
      </c>
      <c r="J2768" t="s">
        <v>23</v>
      </c>
      <c r="K2768">
        <v>2.8</v>
      </c>
      <c r="L2768" t="s">
        <v>150</v>
      </c>
      <c r="M2768" t="s">
        <v>52</v>
      </c>
      <c r="N2768" t="s">
        <v>150</v>
      </c>
      <c r="O2768" t="s">
        <v>150</v>
      </c>
      <c r="P2768">
        <v>47</v>
      </c>
      <c r="Q2768" t="s">
        <v>37</v>
      </c>
      <c r="R2768" t="s">
        <v>86</v>
      </c>
      <c r="S2768" t="str">
        <f t="shared" si="43"/>
        <v>Senior</v>
      </c>
    </row>
    <row r="2769" spans="1:19" x14ac:dyDescent="0.3">
      <c r="A2769">
        <v>2768</v>
      </c>
      <c r="B2769">
        <v>31</v>
      </c>
      <c r="C2769" t="s">
        <v>151</v>
      </c>
      <c r="D2769" t="s">
        <v>79</v>
      </c>
      <c r="E2769" t="s">
        <v>19</v>
      </c>
      <c r="F2769">
        <v>95</v>
      </c>
      <c r="G2769" t="s">
        <v>144</v>
      </c>
      <c r="H2769" t="s">
        <v>42</v>
      </c>
      <c r="I2769" t="s">
        <v>94</v>
      </c>
      <c r="J2769" t="s">
        <v>35</v>
      </c>
      <c r="K2769">
        <v>4.5</v>
      </c>
      <c r="L2769" t="s">
        <v>150</v>
      </c>
      <c r="M2769" t="s">
        <v>36</v>
      </c>
      <c r="N2769" t="s">
        <v>150</v>
      </c>
      <c r="O2769" t="s">
        <v>150</v>
      </c>
      <c r="P2769">
        <v>31</v>
      </c>
      <c r="Q2769" t="s">
        <v>31</v>
      </c>
      <c r="R2769" t="s">
        <v>86</v>
      </c>
      <c r="S2769" t="str">
        <f t="shared" si="43"/>
        <v>Adult</v>
      </c>
    </row>
    <row r="2770" spans="1:19" x14ac:dyDescent="0.3">
      <c r="A2770">
        <v>2769</v>
      </c>
      <c r="B2770">
        <v>55</v>
      </c>
      <c r="C2770" t="s">
        <v>151</v>
      </c>
      <c r="D2770" t="s">
        <v>18</v>
      </c>
      <c r="E2770" t="s">
        <v>19</v>
      </c>
      <c r="F2770">
        <v>25</v>
      </c>
      <c r="G2770" t="s">
        <v>109</v>
      </c>
      <c r="H2770" t="s">
        <v>42</v>
      </c>
      <c r="I2770" t="s">
        <v>116</v>
      </c>
      <c r="J2770" t="s">
        <v>35</v>
      </c>
      <c r="K2770">
        <v>3.8</v>
      </c>
      <c r="L2770" t="s">
        <v>150</v>
      </c>
      <c r="M2770" t="s">
        <v>68</v>
      </c>
      <c r="N2770" t="s">
        <v>150</v>
      </c>
      <c r="O2770" t="s">
        <v>150</v>
      </c>
      <c r="P2770">
        <v>28</v>
      </c>
      <c r="Q2770" t="s">
        <v>44</v>
      </c>
      <c r="R2770" t="s">
        <v>74</v>
      </c>
      <c r="S2770" t="str">
        <f t="shared" si="43"/>
        <v>Senior</v>
      </c>
    </row>
    <row r="2771" spans="1:19" x14ac:dyDescent="0.3">
      <c r="A2771">
        <v>2770</v>
      </c>
      <c r="B2771">
        <v>32</v>
      </c>
      <c r="C2771" t="s">
        <v>151</v>
      </c>
      <c r="D2771" t="s">
        <v>53</v>
      </c>
      <c r="E2771" t="s">
        <v>19</v>
      </c>
      <c r="F2771">
        <v>89</v>
      </c>
      <c r="G2771" t="s">
        <v>99</v>
      </c>
      <c r="H2771" t="s">
        <v>21</v>
      </c>
      <c r="I2771" t="s">
        <v>91</v>
      </c>
      <c r="J2771" t="s">
        <v>55</v>
      </c>
      <c r="K2771">
        <v>3</v>
      </c>
      <c r="L2771" t="s">
        <v>150</v>
      </c>
      <c r="M2771" t="s">
        <v>52</v>
      </c>
      <c r="N2771" t="s">
        <v>150</v>
      </c>
      <c r="O2771" t="s">
        <v>150</v>
      </c>
      <c r="P2771">
        <v>13</v>
      </c>
      <c r="Q2771" t="s">
        <v>31</v>
      </c>
      <c r="R2771" t="s">
        <v>38</v>
      </c>
      <c r="S2771" t="str">
        <f t="shared" si="43"/>
        <v>Adult</v>
      </c>
    </row>
    <row r="2772" spans="1:19" x14ac:dyDescent="0.3">
      <c r="A2772">
        <v>2771</v>
      </c>
      <c r="B2772">
        <v>50</v>
      </c>
      <c r="C2772" t="s">
        <v>151</v>
      </c>
      <c r="D2772" t="s">
        <v>135</v>
      </c>
      <c r="E2772" t="s">
        <v>40</v>
      </c>
      <c r="F2772">
        <v>44</v>
      </c>
      <c r="G2772" t="s">
        <v>143</v>
      </c>
      <c r="H2772" t="s">
        <v>34</v>
      </c>
      <c r="I2772" t="s">
        <v>142</v>
      </c>
      <c r="J2772" t="s">
        <v>55</v>
      </c>
      <c r="K2772">
        <v>3.3</v>
      </c>
      <c r="L2772" t="s">
        <v>150</v>
      </c>
      <c r="M2772" t="s">
        <v>25</v>
      </c>
      <c r="N2772" t="s">
        <v>150</v>
      </c>
      <c r="O2772" t="s">
        <v>150</v>
      </c>
      <c r="P2772">
        <v>22</v>
      </c>
      <c r="Q2772" t="s">
        <v>73</v>
      </c>
      <c r="R2772" t="s">
        <v>56</v>
      </c>
      <c r="S2772" t="str">
        <f t="shared" si="43"/>
        <v>Adult</v>
      </c>
    </row>
    <row r="2773" spans="1:19" x14ac:dyDescent="0.3">
      <c r="A2773">
        <v>2772</v>
      </c>
      <c r="B2773">
        <v>58</v>
      </c>
      <c r="C2773" t="s">
        <v>151</v>
      </c>
      <c r="D2773" t="s">
        <v>100</v>
      </c>
      <c r="E2773" t="s">
        <v>61</v>
      </c>
      <c r="F2773">
        <v>52</v>
      </c>
      <c r="G2773" t="s">
        <v>126</v>
      </c>
      <c r="H2773" t="s">
        <v>34</v>
      </c>
      <c r="I2773" t="s">
        <v>116</v>
      </c>
      <c r="J2773" t="s">
        <v>51</v>
      </c>
      <c r="K2773">
        <v>3.1</v>
      </c>
      <c r="L2773" t="s">
        <v>150</v>
      </c>
      <c r="M2773" t="s">
        <v>68</v>
      </c>
      <c r="N2773" t="s">
        <v>150</v>
      </c>
      <c r="O2773" t="s">
        <v>150</v>
      </c>
      <c r="P2773">
        <v>12</v>
      </c>
      <c r="Q2773" t="s">
        <v>73</v>
      </c>
      <c r="R2773" t="s">
        <v>27</v>
      </c>
      <c r="S2773" t="str">
        <f t="shared" si="43"/>
        <v>Senior</v>
      </c>
    </row>
    <row r="2774" spans="1:19" x14ac:dyDescent="0.3">
      <c r="A2774">
        <v>2773</v>
      </c>
      <c r="B2774">
        <v>18</v>
      </c>
      <c r="C2774" t="s">
        <v>151</v>
      </c>
      <c r="D2774" t="s">
        <v>130</v>
      </c>
      <c r="E2774" t="s">
        <v>65</v>
      </c>
      <c r="F2774">
        <v>94</v>
      </c>
      <c r="G2774" t="s">
        <v>136</v>
      </c>
      <c r="H2774" t="s">
        <v>21</v>
      </c>
      <c r="I2774" t="s">
        <v>142</v>
      </c>
      <c r="J2774" t="s">
        <v>35</v>
      </c>
      <c r="K2774">
        <v>3.5</v>
      </c>
      <c r="L2774" t="s">
        <v>150</v>
      </c>
      <c r="M2774" t="s">
        <v>72</v>
      </c>
      <c r="N2774" t="s">
        <v>150</v>
      </c>
      <c r="O2774" t="s">
        <v>150</v>
      </c>
      <c r="P2774">
        <v>10</v>
      </c>
      <c r="Q2774" t="s">
        <v>73</v>
      </c>
      <c r="R2774" t="s">
        <v>95</v>
      </c>
      <c r="S2774" t="str">
        <f t="shared" si="43"/>
        <v>Teenager</v>
      </c>
    </row>
    <row r="2775" spans="1:19" x14ac:dyDescent="0.3">
      <c r="A2775">
        <v>2774</v>
      </c>
      <c r="B2775">
        <v>39</v>
      </c>
      <c r="C2775" t="s">
        <v>151</v>
      </c>
      <c r="D2775" t="s">
        <v>93</v>
      </c>
      <c r="E2775" t="s">
        <v>19</v>
      </c>
      <c r="F2775">
        <v>98</v>
      </c>
      <c r="G2775" t="s">
        <v>115</v>
      </c>
      <c r="H2775" t="s">
        <v>34</v>
      </c>
      <c r="I2775" t="s">
        <v>30</v>
      </c>
      <c r="J2775" t="s">
        <v>35</v>
      </c>
      <c r="K2775">
        <v>4.5999999999999996</v>
      </c>
      <c r="L2775" t="s">
        <v>150</v>
      </c>
      <c r="M2775" t="s">
        <v>25</v>
      </c>
      <c r="N2775" t="s">
        <v>150</v>
      </c>
      <c r="O2775" t="s">
        <v>150</v>
      </c>
      <c r="P2775">
        <v>45</v>
      </c>
      <c r="Q2775" t="s">
        <v>73</v>
      </c>
      <c r="R2775" t="s">
        <v>56</v>
      </c>
      <c r="S2775" t="str">
        <f t="shared" si="43"/>
        <v>Adult</v>
      </c>
    </row>
    <row r="2776" spans="1:19" x14ac:dyDescent="0.3">
      <c r="A2776">
        <v>2775</v>
      </c>
      <c r="B2776">
        <v>56</v>
      </c>
      <c r="C2776" t="s">
        <v>151</v>
      </c>
      <c r="D2776" t="s">
        <v>135</v>
      </c>
      <c r="E2776" t="s">
        <v>40</v>
      </c>
      <c r="F2776">
        <v>40</v>
      </c>
      <c r="G2776" t="s">
        <v>99</v>
      </c>
      <c r="H2776" t="s">
        <v>21</v>
      </c>
      <c r="I2776" t="s">
        <v>132</v>
      </c>
      <c r="J2776" t="s">
        <v>55</v>
      </c>
      <c r="K2776">
        <v>4.0999999999999996</v>
      </c>
      <c r="L2776" t="s">
        <v>150</v>
      </c>
      <c r="M2776" t="s">
        <v>52</v>
      </c>
      <c r="N2776" t="s">
        <v>150</v>
      </c>
      <c r="O2776" t="s">
        <v>150</v>
      </c>
      <c r="P2776">
        <v>42</v>
      </c>
      <c r="Q2776" t="s">
        <v>37</v>
      </c>
      <c r="R2776" t="s">
        <v>56</v>
      </c>
      <c r="S2776" t="str">
        <f t="shared" si="43"/>
        <v>Senior</v>
      </c>
    </row>
    <row r="2777" spans="1:19" x14ac:dyDescent="0.3">
      <c r="A2777">
        <v>2776</v>
      </c>
      <c r="B2777">
        <v>37</v>
      </c>
      <c r="C2777" t="s">
        <v>151</v>
      </c>
      <c r="D2777" t="s">
        <v>123</v>
      </c>
      <c r="E2777" t="s">
        <v>19</v>
      </c>
      <c r="F2777">
        <v>25</v>
      </c>
      <c r="G2777" t="s">
        <v>54</v>
      </c>
      <c r="H2777" t="s">
        <v>21</v>
      </c>
      <c r="I2777" t="s">
        <v>106</v>
      </c>
      <c r="J2777" t="s">
        <v>55</v>
      </c>
      <c r="K2777">
        <v>3.6</v>
      </c>
      <c r="L2777" t="s">
        <v>150</v>
      </c>
      <c r="M2777" t="s">
        <v>36</v>
      </c>
      <c r="N2777" t="s">
        <v>150</v>
      </c>
      <c r="O2777" t="s">
        <v>150</v>
      </c>
      <c r="P2777">
        <v>16</v>
      </c>
      <c r="Q2777" t="s">
        <v>84</v>
      </c>
      <c r="R2777" t="s">
        <v>38</v>
      </c>
      <c r="S2777" t="str">
        <f t="shared" si="43"/>
        <v>Adult</v>
      </c>
    </row>
    <row r="2778" spans="1:19" x14ac:dyDescent="0.3">
      <c r="A2778">
        <v>2777</v>
      </c>
      <c r="B2778">
        <v>46</v>
      </c>
      <c r="C2778" t="s">
        <v>151</v>
      </c>
      <c r="D2778" t="s">
        <v>117</v>
      </c>
      <c r="E2778" t="s">
        <v>65</v>
      </c>
      <c r="F2778">
        <v>62</v>
      </c>
      <c r="G2778" t="s">
        <v>49</v>
      </c>
      <c r="H2778" t="s">
        <v>21</v>
      </c>
      <c r="I2778" t="s">
        <v>94</v>
      </c>
      <c r="J2778" t="s">
        <v>55</v>
      </c>
      <c r="K2778">
        <v>2.9</v>
      </c>
      <c r="L2778" t="s">
        <v>150</v>
      </c>
      <c r="M2778" t="s">
        <v>36</v>
      </c>
      <c r="N2778" t="s">
        <v>150</v>
      </c>
      <c r="O2778" t="s">
        <v>150</v>
      </c>
      <c r="P2778">
        <v>6</v>
      </c>
      <c r="Q2778" t="s">
        <v>73</v>
      </c>
      <c r="R2778" t="s">
        <v>47</v>
      </c>
      <c r="S2778" t="str">
        <f t="shared" si="43"/>
        <v>Adult</v>
      </c>
    </row>
    <row r="2779" spans="1:19" x14ac:dyDescent="0.3">
      <c r="A2779">
        <v>2778</v>
      </c>
      <c r="B2779">
        <v>52</v>
      </c>
      <c r="C2779" t="s">
        <v>151</v>
      </c>
      <c r="D2779" t="s">
        <v>18</v>
      </c>
      <c r="E2779" t="s">
        <v>19</v>
      </c>
      <c r="F2779">
        <v>24</v>
      </c>
      <c r="G2779" t="s">
        <v>133</v>
      </c>
      <c r="H2779" t="s">
        <v>42</v>
      </c>
      <c r="I2779" t="s">
        <v>134</v>
      </c>
      <c r="J2779" t="s">
        <v>55</v>
      </c>
      <c r="K2779">
        <v>4.8</v>
      </c>
      <c r="L2779" t="s">
        <v>150</v>
      </c>
      <c r="M2779" t="s">
        <v>52</v>
      </c>
      <c r="N2779" t="s">
        <v>150</v>
      </c>
      <c r="O2779" t="s">
        <v>150</v>
      </c>
      <c r="P2779">
        <v>28</v>
      </c>
      <c r="Q2779" t="s">
        <v>37</v>
      </c>
      <c r="R2779" t="s">
        <v>95</v>
      </c>
      <c r="S2779" t="str">
        <f t="shared" si="43"/>
        <v>Senior</v>
      </c>
    </row>
    <row r="2780" spans="1:19" x14ac:dyDescent="0.3">
      <c r="A2780">
        <v>2779</v>
      </c>
      <c r="B2780">
        <v>70</v>
      </c>
      <c r="C2780" t="s">
        <v>151</v>
      </c>
      <c r="D2780" t="s">
        <v>131</v>
      </c>
      <c r="E2780" t="s">
        <v>65</v>
      </c>
      <c r="F2780">
        <v>57</v>
      </c>
      <c r="G2780" t="s">
        <v>136</v>
      </c>
      <c r="H2780" t="s">
        <v>21</v>
      </c>
      <c r="I2780" t="s">
        <v>132</v>
      </c>
      <c r="J2780" t="s">
        <v>35</v>
      </c>
      <c r="K2780">
        <v>3.2</v>
      </c>
      <c r="L2780" t="s">
        <v>150</v>
      </c>
      <c r="M2780" t="s">
        <v>52</v>
      </c>
      <c r="N2780" t="s">
        <v>150</v>
      </c>
      <c r="O2780" t="s">
        <v>150</v>
      </c>
      <c r="P2780">
        <v>24</v>
      </c>
      <c r="Q2780" t="s">
        <v>37</v>
      </c>
      <c r="R2780" t="s">
        <v>74</v>
      </c>
      <c r="S2780" t="str">
        <f t="shared" si="43"/>
        <v>Senior</v>
      </c>
    </row>
    <row r="2781" spans="1:19" x14ac:dyDescent="0.3">
      <c r="A2781">
        <v>2780</v>
      </c>
      <c r="B2781">
        <v>61</v>
      </c>
      <c r="C2781" t="s">
        <v>151</v>
      </c>
      <c r="D2781" t="s">
        <v>87</v>
      </c>
      <c r="E2781" t="s">
        <v>65</v>
      </c>
      <c r="F2781">
        <v>66</v>
      </c>
      <c r="G2781" t="s">
        <v>54</v>
      </c>
      <c r="H2781" t="s">
        <v>21</v>
      </c>
      <c r="I2781" t="s">
        <v>142</v>
      </c>
      <c r="J2781" t="s">
        <v>23</v>
      </c>
      <c r="K2781">
        <v>4.3</v>
      </c>
      <c r="L2781" t="s">
        <v>150</v>
      </c>
      <c r="M2781" t="s">
        <v>25</v>
      </c>
      <c r="N2781" t="s">
        <v>150</v>
      </c>
      <c r="O2781" t="s">
        <v>150</v>
      </c>
      <c r="P2781">
        <v>14</v>
      </c>
      <c r="Q2781" t="s">
        <v>37</v>
      </c>
      <c r="R2781" t="s">
        <v>27</v>
      </c>
      <c r="S2781" t="str">
        <f t="shared" si="43"/>
        <v>Senior</v>
      </c>
    </row>
    <row r="2782" spans="1:19" x14ac:dyDescent="0.3">
      <c r="A2782">
        <v>2781</v>
      </c>
      <c r="B2782">
        <v>33</v>
      </c>
      <c r="C2782" t="s">
        <v>151</v>
      </c>
      <c r="D2782" t="s">
        <v>135</v>
      </c>
      <c r="E2782" t="s">
        <v>40</v>
      </c>
      <c r="F2782">
        <v>70</v>
      </c>
      <c r="G2782" t="s">
        <v>121</v>
      </c>
      <c r="H2782" t="s">
        <v>42</v>
      </c>
      <c r="I2782" t="s">
        <v>59</v>
      </c>
      <c r="J2782" t="s">
        <v>23</v>
      </c>
      <c r="K2782">
        <v>4.0999999999999996</v>
      </c>
      <c r="L2782" t="s">
        <v>150</v>
      </c>
      <c r="M2782" t="s">
        <v>43</v>
      </c>
      <c r="N2782" t="s">
        <v>150</v>
      </c>
      <c r="O2782" t="s">
        <v>150</v>
      </c>
      <c r="P2782">
        <v>29</v>
      </c>
      <c r="Q2782" t="s">
        <v>44</v>
      </c>
      <c r="R2782" t="s">
        <v>27</v>
      </c>
      <c r="S2782" t="str">
        <f t="shared" si="43"/>
        <v>Adult</v>
      </c>
    </row>
    <row r="2783" spans="1:19" x14ac:dyDescent="0.3">
      <c r="A2783">
        <v>2782</v>
      </c>
      <c r="B2783">
        <v>65</v>
      </c>
      <c r="C2783" t="s">
        <v>151</v>
      </c>
      <c r="D2783" t="s">
        <v>39</v>
      </c>
      <c r="E2783" t="s">
        <v>40</v>
      </c>
      <c r="F2783">
        <v>39</v>
      </c>
      <c r="G2783" t="s">
        <v>89</v>
      </c>
      <c r="H2783" t="s">
        <v>42</v>
      </c>
      <c r="I2783" t="s">
        <v>142</v>
      </c>
      <c r="J2783" t="s">
        <v>35</v>
      </c>
      <c r="K2783">
        <v>4.5999999999999996</v>
      </c>
      <c r="L2783" t="s">
        <v>150</v>
      </c>
      <c r="M2783" t="s">
        <v>52</v>
      </c>
      <c r="N2783" t="s">
        <v>150</v>
      </c>
      <c r="O2783" t="s">
        <v>150</v>
      </c>
      <c r="P2783">
        <v>33</v>
      </c>
      <c r="Q2783" t="s">
        <v>44</v>
      </c>
      <c r="R2783" t="s">
        <v>38</v>
      </c>
      <c r="S2783" t="str">
        <f t="shared" si="43"/>
        <v>Senior</v>
      </c>
    </row>
    <row r="2784" spans="1:19" x14ac:dyDescent="0.3">
      <c r="A2784">
        <v>2783</v>
      </c>
      <c r="B2784">
        <v>41</v>
      </c>
      <c r="C2784" t="s">
        <v>151</v>
      </c>
      <c r="D2784" t="s">
        <v>141</v>
      </c>
      <c r="E2784" t="s">
        <v>65</v>
      </c>
      <c r="F2784">
        <v>34</v>
      </c>
      <c r="G2784" t="s">
        <v>133</v>
      </c>
      <c r="H2784" t="s">
        <v>34</v>
      </c>
      <c r="I2784" t="s">
        <v>107</v>
      </c>
      <c r="J2784" t="s">
        <v>35</v>
      </c>
      <c r="K2784">
        <v>3.8</v>
      </c>
      <c r="L2784" t="s">
        <v>150</v>
      </c>
      <c r="M2784" t="s">
        <v>36</v>
      </c>
      <c r="N2784" t="s">
        <v>150</v>
      </c>
      <c r="O2784" t="s">
        <v>150</v>
      </c>
      <c r="P2784">
        <v>30</v>
      </c>
      <c r="Q2784" t="s">
        <v>44</v>
      </c>
      <c r="R2784" t="s">
        <v>47</v>
      </c>
      <c r="S2784" t="str">
        <f t="shared" si="43"/>
        <v>Adult</v>
      </c>
    </row>
    <row r="2785" spans="1:19" x14ac:dyDescent="0.3">
      <c r="A2785">
        <v>2784</v>
      </c>
      <c r="B2785">
        <v>19</v>
      </c>
      <c r="C2785" t="s">
        <v>151</v>
      </c>
      <c r="D2785" t="s">
        <v>85</v>
      </c>
      <c r="E2785" t="s">
        <v>19</v>
      </c>
      <c r="F2785">
        <v>38</v>
      </c>
      <c r="G2785" t="s">
        <v>139</v>
      </c>
      <c r="H2785" t="s">
        <v>42</v>
      </c>
      <c r="I2785" t="s">
        <v>63</v>
      </c>
      <c r="J2785" t="s">
        <v>35</v>
      </c>
      <c r="K2785">
        <v>4.5</v>
      </c>
      <c r="L2785" t="s">
        <v>150</v>
      </c>
      <c r="M2785" t="s">
        <v>43</v>
      </c>
      <c r="N2785" t="s">
        <v>150</v>
      </c>
      <c r="O2785" t="s">
        <v>150</v>
      </c>
      <c r="P2785">
        <v>26</v>
      </c>
      <c r="Q2785" t="s">
        <v>37</v>
      </c>
      <c r="R2785" t="s">
        <v>56</v>
      </c>
      <c r="S2785" t="str">
        <f t="shared" si="43"/>
        <v>Teenager</v>
      </c>
    </row>
    <row r="2786" spans="1:19" x14ac:dyDescent="0.3">
      <c r="A2786">
        <v>2785</v>
      </c>
      <c r="B2786">
        <v>33</v>
      </c>
      <c r="C2786" t="s">
        <v>151</v>
      </c>
      <c r="D2786" t="s">
        <v>85</v>
      </c>
      <c r="E2786" t="s">
        <v>19</v>
      </c>
      <c r="F2786">
        <v>70</v>
      </c>
      <c r="G2786" t="s">
        <v>133</v>
      </c>
      <c r="H2786" t="s">
        <v>42</v>
      </c>
      <c r="I2786" t="s">
        <v>92</v>
      </c>
      <c r="J2786" t="s">
        <v>23</v>
      </c>
      <c r="K2786">
        <v>3.1</v>
      </c>
      <c r="L2786" t="s">
        <v>150</v>
      </c>
      <c r="M2786" t="s">
        <v>25</v>
      </c>
      <c r="N2786" t="s">
        <v>150</v>
      </c>
      <c r="O2786" t="s">
        <v>150</v>
      </c>
      <c r="P2786">
        <v>12</v>
      </c>
      <c r="Q2786" t="s">
        <v>44</v>
      </c>
      <c r="R2786" t="s">
        <v>95</v>
      </c>
      <c r="S2786" t="str">
        <f t="shared" si="43"/>
        <v>Adult</v>
      </c>
    </row>
    <row r="2787" spans="1:19" x14ac:dyDescent="0.3">
      <c r="A2787">
        <v>2786</v>
      </c>
      <c r="B2787">
        <v>53</v>
      </c>
      <c r="C2787" t="s">
        <v>151</v>
      </c>
      <c r="D2787" t="s">
        <v>18</v>
      </c>
      <c r="E2787" t="s">
        <v>19</v>
      </c>
      <c r="F2787">
        <v>80</v>
      </c>
      <c r="G2787" t="s">
        <v>58</v>
      </c>
      <c r="H2787" t="s">
        <v>34</v>
      </c>
      <c r="I2787" t="s">
        <v>94</v>
      </c>
      <c r="J2787" t="s">
        <v>51</v>
      </c>
      <c r="K2787">
        <v>2.9</v>
      </c>
      <c r="L2787" t="s">
        <v>150</v>
      </c>
      <c r="M2787" t="s">
        <v>43</v>
      </c>
      <c r="N2787" t="s">
        <v>150</v>
      </c>
      <c r="O2787" t="s">
        <v>150</v>
      </c>
      <c r="P2787">
        <v>13</v>
      </c>
      <c r="Q2787" t="s">
        <v>73</v>
      </c>
      <c r="R2787" t="s">
        <v>86</v>
      </c>
      <c r="S2787" t="str">
        <f t="shared" si="43"/>
        <v>Senior</v>
      </c>
    </row>
    <row r="2788" spans="1:19" x14ac:dyDescent="0.3">
      <c r="A2788">
        <v>2787</v>
      </c>
      <c r="B2788">
        <v>54</v>
      </c>
      <c r="C2788" t="s">
        <v>151</v>
      </c>
      <c r="D2788" t="s">
        <v>64</v>
      </c>
      <c r="E2788" t="s">
        <v>65</v>
      </c>
      <c r="F2788">
        <v>51</v>
      </c>
      <c r="G2788" t="s">
        <v>110</v>
      </c>
      <c r="H2788" t="s">
        <v>42</v>
      </c>
      <c r="I2788" t="s">
        <v>81</v>
      </c>
      <c r="J2788" t="s">
        <v>35</v>
      </c>
      <c r="K2788">
        <v>3.8</v>
      </c>
      <c r="L2788" t="s">
        <v>150</v>
      </c>
      <c r="M2788" t="s">
        <v>43</v>
      </c>
      <c r="N2788" t="s">
        <v>150</v>
      </c>
      <c r="O2788" t="s">
        <v>150</v>
      </c>
      <c r="P2788">
        <v>41</v>
      </c>
      <c r="Q2788" t="s">
        <v>84</v>
      </c>
      <c r="R2788" t="s">
        <v>95</v>
      </c>
      <c r="S2788" t="str">
        <f t="shared" si="43"/>
        <v>Senior</v>
      </c>
    </row>
    <row r="2789" spans="1:19" x14ac:dyDescent="0.3">
      <c r="A2789">
        <v>2788</v>
      </c>
      <c r="B2789">
        <v>36</v>
      </c>
      <c r="C2789" t="s">
        <v>151</v>
      </c>
      <c r="D2789" t="s">
        <v>135</v>
      </c>
      <c r="E2789" t="s">
        <v>40</v>
      </c>
      <c r="F2789">
        <v>79</v>
      </c>
      <c r="G2789" t="s">
        <v>62</v>
      </c>
      <c r="H2789" t="s">
        <v>90</v>
      </c>
      <c r="I2789" t="s">
        <v>67</v>
      </c>
      <c r="J2789" t="s">
        <v>35</v>
      </c>
      <c r="K2789">
        <v>4.0999999999999996</v>
      </c>
      <c r="L2789" t="s">
        <v>150</v>
      </c>
      <c r="M2789" t="s">
        <v>43</v>
      </c>
      <c r="N2789" t="s">
        <v>150</v>
      </c>
      <c r="O2789" t="s">
        <v>150</v>
      </c>
      <c r="P2789">
        <v>4</v>
      </c>
      <c r="Q2789" t="s">
        <v>26</v>
      </c>
      <c r="R2789" t="s">
        <v>27</v>
      </c>
      <c r="S2789" t="str">
        <f t="shared" si="43"/>
        <v>Adult</v>
      </c>
    </row>
    <row r="2790" spans="1:19" x14ac:dyDescent="0.3">
      <c r="A2790">
        <v>2789</v>
      </c>
      <c r="B2790">
        <v>56</v>
      </c>
      <c r="C2790" t="s">
        <v>151</v>
      </c>
      <c r="D2790" t="s">
        <v>135</v>
      </c>
      <c r="E2790" t="s">
        <v>40</v>
      </c>
      <c r="F2790">
        <v>92</v>
      </c>
      <c r="G2790" t="s">
        <v>41</v>
      </c>
      <c r="H2790" t="s">
        <v>42</v>
      </c>
      <c r="I2790" t="s">
        <v>76</v>
      </c>
      <c r="J2790" t="s">
        <v>51</v>
      </c>
      <c r="K2790">
        <v>3.1</v>
      </c>
      <c r="L2790" t="s">
        <v>150</v>
      </c>
      <c r="M2790" t="s">
        <v>36</v>
      </c>
      <c r="N2790" t="s">
        <v>150</v>
      </c>
      <c r="O2790" t="s">
        <v>150</v>
      </c>
      <c r="P2790">
        <v>2</v>
      </c>
      <c r="Q2790" t="s">
        <v>37</v>
      </c>
      <c r="R2790" t="s">
        <v>47</v>
      </c>
      <c r="S2790" t="str">
        <f t="shared" si="43"/>
        <v>Senior</v>
      </c>
    </row>
    <row r="2791" spans="1:19" x14ac:dyDescent="0.3">
      <c r="A2791">
        <v>2790</v>
      </c>
      <c r="B2791">
        <v>28</v>
      </c>
      <c r="C2791" t="s">
        <v>151</v>
      </c>
      <c r="D2791" t="s">
        <v>28</v>
      </c>
      <c r="E2791" t="s">
        <v>19</v>
      </c>
      <c r="F2791">
        <v>85</v>
      </c>
      <c r="G2791" t="s">
        <v>96</v>
      </c>
      <c r="H2791" t="s">
        <v>21</v>
      </c>
      <c r="I2791" t="s">
        <v>119</v>
      </c>
      <c r="J2791" t="s">
        <v>55</v>
      </c>
      <c r="K2791">
        <v>5</v>
      </c>
      <c r="L2791" t="s">
        <v>150</v>
      </c>
      <c r="M2791" t="s">
        <v>25</v>
      </c>
      <c r="N2791" t="s">
        <v>150</v>
      </c>
      <c r="O2791" t="s">
        <v>150</v>
      </c>
      <c r="P2791">
        <v>28</v>
      </c>
      <c r="Q2791" t="s">
        <v>37</v>
      </c>
      <c r="R2791" t="s">
        <v>74</v>
      </c>
      <c r="S2791" t="str">
        <f t="shared" si="43"/>
        <v>Adult</v>
      </c>
    </row>
    <row r="2792" spans="1:19" x14ac:dyDescent="0.3">
      <c r="A2792">
        <v>2791</v>
      </c>
      <c r="B2792">
        <v>34</v>
      </c>
      <c r="C2792" t="s">
        <v>151</v>
      </c>
      <c r="D2792" t="s">
        <v>123</v>
      </c>
      <c r="E2792" t="s">
        <v>19</v>
      </c>
      <c r="F2792">
        <v>63</v>
      </c>
      <c r="G2792" t="s">
        <v>29</v>
      </c>
      <c r="H2792" t="s">
        <v>42</v>
      </c>
      <c r="I2792" t="s">
        <v>92</v>
      </c>
      <c r="J2792" t="s">
        <v>35</v>
      </c>
      <c r="K2792">
        <v>4.5</v>
      </c>
      <c r="L2792" t="s">
        <v>150</v>
      </c>
      <c r="M2792" t="s">
        <v>36</v>
      </c>
      <c r="N2792" t="s">
        <v>150</v>
      </c>
      <c r="O2792" t="s">
        <v>150</v>
      </c>
      <c r="P2792">
        <v>24</v>
      </c>
      <c r="Q2792" t="s">
        <v>84</v>
      </c>
      <c r="R2792" t="s">
        <v>47</v>
      </c>
      <c r="S2792" t="str">
        <f t="shared" si="43"/>
        <v>Adult</v>
      </c>
    </row>
    <row r="2793" spans="1:19" x14ac:dyDescent="0.3">
      <c r="A2793">
        <v>2792</v>
      </c>
      <c r="B2793">
        <v>43</v>
      </c>
      <c r="C2793" t="s">
        <v>151</v>
      </c>
      <c r="D2793" t="s">
        <v>141</v>
      </c>
      <c r="E2793" t="s">
        <v>65</v>
      </c>
      <c r="F2793">
        <v>60</v>
      </c>
      <c r="G2793" t="s">
        <v>144</v>
      </c>
      <c r="H2793" t="s">
        <v>42</v>
      </c>
      <c r="I2793" t="s">
        <v>132</v>
      </c>
      <c r="J2793" t="s">
        <v>55</v>
      </c>
      <c r="K2793">
        <v>2.8</v>
      </c>
      <c r="L2793" t="s">
        <v>150</v>
      </c>
      <c r="M2793" t="s">
        <v>25</v>
      </c>
      <c r="N2793" t="s">
        <v>150</v>
      </c>
      <c r="O2793" t="s">
        <v>150</v>
      </c>
      <c r="P2793">
        <v>14</v>
      </c>
      <c r="Q2793" t="s">
        <v>26</v>
      </c>
      <c r="R2793" t="s">
        <v>27</v>
      </c>
      <c r="S2793" t="str">
        <f t="shared" si="43"/>
        <v>Adult</v>
      </c>
    </row>
    <row r="2794" spans="1:19" x14ac:dyDescent="0.3">
      <c r="A2794">
        <v>2793</v>
      </c>
      <c r="B2794">
        <v>54</v>
      </c>
      <c r="C2794" t="s">
        <v>151</v>
      </c>
      <c r="D2794" t="s">
        <v>57</v>
      </c>
      <c r="E2794" t="s">
        <v>19</v>
      </c>
      <c r="F2794">
        <v>44</v>
      </c>
      <c r="G2794" t="s">
        <v>20</v>
      </c>
      <c r="H2794" t="s">
        <v>21</v>
      </c>
      <c r="I2794" t="s">
        <v>81</v>
      </c>
      <c r="J2794" t="s">
        <v>23</v>
      </c>
      <c r="K2794">
        <v>3.2</v>
      </c>
      <c r="L2794" t="s">
        <v>150</v>
      </c>
      <c r="M2794" t="s">
        <v>25</v>
      </c>
      <c r="N2794" t="s">
        <v>150</v>
      </c>
      <c r="O2794" t="s">
        <v>150</v>
      </c>
      <c r="P2794">
        <v>11</v>
      </c>
      <c r="Q2794" t="s">
        <v>37</v>
      </c>
      <c r="R2794" t="s">
        <v>38</v>
      </c>
      <c r="S2794" t="str">
        <f t="shared" si="43"/>
        <v>Senior</v>
      </c>
    </row>
    <row r="2795" spans="1:19" x14ac:dyDescent="0.3">
      <c r="A2795">
        <v>2794</v>
      </c>
      <c r="B2795">
        <v>37</v>
      </c>
      <c r="C2795" t="s">
        <v>151</v>
      </c>
      <c r="D2795" t="s">
        <v>135</v>
      </c>
      <c r="E2795" t="s">
        <v>40</v>
      </c>
      <c r="F2795">
        <v>57</v>
      </c>
      <c r="G2795" t="s">
        <v>33</v>
      </c>
      <c r="H2795" t="s">
        <v>42</v>
      </c>
      <c r="I2795" t="s">
        <v>63</v>
      </c>
      <c r="J2795" t="s">
        <v>35</v>
      </c>
      <c r="K2795">
        <v>3.1</v>
      </c>
      <c r="L2795" t="s">
        <v>150</v>
      </c>
      <c r="M2795" t="s">
        <v>52</v>
      </c>
      <c r="N2795" t="s">
        <v>150</v>
      </c>
      <c r="O2795" t="s">
        <v>150</v>
      </c>
      <c r="P2795">
        <v>27</v>
      </c>
      <c r="Q2795" t="s">
        <v>84</v>
      </c>
      <c r="R2795" t="s">
        <v>74</v>
      </c>
      <c r="S2795" t="str">
        <f t="shared" si="43"/>
        <v>Adult</v>
      </c>
    </row>
    <row r="2796" spans="1:19" x14ac:dyDescent="0.3">
      <c r="A2796">
        <v>2795</v>
      </c>
      <c r="B2796">
        <v>33</v>
      </c>
      <c r="C2796" t="s">
        <v>151</v>
      </c>
      <c r="D2796" t="s">
        <v>100</v>
      </c>
      <c r="E2796" t="s">
        <v>61</v>
      </c>
      <c r="F2796">
        <v>24</v>
      </c>
      <c r="G2796" t="s">
        <v>82</v>
      </c>
      <c r="H2796" t="s">
        <v>42</v>
      </c>
      <c r="I2796" t="s">
        <v>78</v>
      </c>
      <c r="J2796" t="s">
        <v>55</v>
      </c>
      <c r="K2796">
        <v>3.3</v>
      </c>
      <c r="L2796" t="s">
        <v>150</v>
      </c>
      <c r="M2796" t="s">
        <v>52</v>
      </c>
      <c r="N2796" t="s">
        <v>150</v>
      </c>
      <c r="O2796" t="s">
        <v>150</v>
      </c>
      <c r="P2796">
        <v>7</v>
      </c>
      <c r="Q2796" t="s">
        <v>31</v>
      </c>
      <c r="R2796" t="s">
        <v>27</v>
      </c>
      <c r="S2796" t="str">
        <f t="shared" si="43"/>
        <v>Adult</v>
      </c>
    </row>
    <row r="2797" spans="1:19" x14ac:dyDescent="0.3">
      <c r="A2797">
        <v>2796</v>
      </c>
      <c r="B2797">
        <v>33</v>
      </c>
      <c r="C2797" t="s">
        <v>151</v>
      </c>
      <c r="D2797" t="s">
        <v>117</v>
      </c>
      <c r="E2797" t="s">
        <v>65</v>
      </c>
      <c r="F2797">
        <v>35</v>
      </c>
      <c r="G2797" t="s">
        <v>143</v>
      </c>
      <c r="H2797" t="s">
        <v>42</v>
      </c>
      <c r="I2797" t="s">
        <v>134</v>
      </c>
      <c r="J2797" t="s">
        <v>23</v>
      </c>
      <c r="K2797">
        <v>3.4</v>
      </c>
      <c r="L2797" t="s">
        <v>150</v>
      </c>
      <c r="M2797" t="s">
        <v>72</v>
      </c>
      <c r="N2797" t="s">
        <v>150</v>
      </c>
      <c r="O2797" t="s">
        <v>150</v>
      </c>
      <c r="P2797">
        <v>49</v>
      </c>
      <c r="Q2797" t="s">
        <v>44</v>
      </c>
      <c r="R2797" t="s">
        <v>47</v>
      </c>
      <c r="S2797" t="str">
        <f t="shared" si="43"/>
        <v>Adult</v>
      </c>
    </row>
    <row r="2798" spans="1:19" x14ac:dyDescent="0.3">
      <c r="A2798">
        <v>2797</v>
      </c>
      <c r="B2798">
        <v>55</v>
      </c>
      <c r="C2798" t="s">
        <v>151</v>
      </c>
      <c r="D2798" t="s">
        <v>100</v>
      </c>
      <c r="E2798" t="s">
        <v>61</v>
      </c>
      <c r="F2798">
        <v>73</v>
      </c>
      <c r="G2798" t="s">
        <v>99</v>
      </c>
      <c r="H2798" t="s">
        <v>42</v>
      </c>
      <c r="I2798" t="s">
        <v>106</v>
      </c>
      <c r="J2798" t="s">
        <v>23</v>
      </c>
      <c r="K2798">
        <v>3.8</v>
      </c>
      <c r="L2798" t="s">
        <v>150</v>
      </c>
      <c r="M2798" t="s">
        <v>72</v>
      </c>
      <c r="N2798" t="s">
        <v>150</v>
      </c>
      <c r="O2798" t="s">
        <v>150</v>
      </c>
      <c r="P2798">
        <v>21</v>
      </c>
      <c r="Q2798" t="s">
        <v>31</v>
      </c>
      <c r="R2798" t="s">
        <v>47</v>
      </c>
      <c r="S2798" t="str">
        <f t="shared" si="43"/>
        <v>Senior</v>
      </c>
    </row>
    <row r="2799" spans="1:19" x14ac:dyDescent="0.3">
      <c r="A2799">
        <v>2798</v>
      </c>
      <c r="B2799">
        <v>63</v>
      </c>
      <c r="C2799" t="s">
        <v>151</v>
      </c>
      <c r="D2799" t="s">
        <v>104</v>
      </c>
      <c r="E2799" t="s">
        <v>65</v>
      </c>
      <c r="F2799">
        <v>42</v>
      </c>
      <c r="G2799" t="s">
        <v>99</v>
      </c>
      <c r="H2799" t="s">
        <v>42</v>
      </c>
      <c r="I2799" t="s">
        <v>94</v>
      </c>
      <c r="J2799" t="s">
        <v>23</v>
      </c>
      <c r="K2799">
        <v>3.5</v>
      </c>
      <c r="L2799" t="s">
        <v>150</v>
      </c>
      <c r="M2799" t="s">
        <v>25</v>
      </c>
      <c r="N2799" t="s">
        <v>150</v>
      </c>
      <c r="O2799" t="s">
        <v>150</v>
      </c>
      <c r="P2799">
        <v>10</v>
      </c>
      <c r="Q2799" t="s">
        <v>26</v>
      </c>
      <c r="R2799" t="s">
        <v>95</v>
      </c>
      <c r="S2799" t="str">
        <f t="shared" si="43"/>
        <v>Senior</v>
      </c>
    </row>
    <row r="2800" spans="1:19" x14ac:dyDescent="0.3">
      <c r="A2800">
        <v>2799</v>
      </c>
      <c r="B2800">
        <v>52</v>
      </c>
      <c r="C2800" t="s">
        <v>151</v>
      </c>
      <c r="D2800" t="s">
        <v>102</v>
      </c>
      <c r="E2800" t="s">
        <v>19</v>
      </c>
      <c r="F2800">
        <v>20</v>
      </c>
      <c r="G2800" t="s">
        <v>41</v>
      </c>
      <c r="H2800" t="s">
        <v>90</v>
      </c>
      <c r="I2800" t="s">
        <v>106</v>
      </c>
      <c r="J2800" t="s">
        <v>23</v>
      </c>
      <c r="K2800">
        <v>4.8</v>
      </c>
      <c r="L2800" t="s">
        <v>150</v>
      </c>
      <c r="M2800" t="s">
        <v>72</v>
      </c>
      <c r="N2800" t="s">
        <v>150</v>
      </c>
      <c r="O2800" t="s">
        <v>150</v>
      </c>
      <c r="P2800">
        <v>37</v>
      </c>
      <c r="Q2800" t="s">
        <v>44</v>
      </c>
      <c r="R2800" t="s">
        <v>38</v>
      </c>
      <c r="S2800" t="str">
        <f t="shared" si="43"/>
        <v>Senior</v>
      </c>
    </row>
    <row r="2801" spans="1:19" x14ac:dyDescent="0.3">
      <c r="A2801">
        <v>2800</v>
      </c>
      <c r="B2801">
        <v>23</v>
      </c>
      <c r="C2801" t="s">
        <v>151</v>
      </c>
      <c r="D2801" t="s">
        <v>111</v>
      </c>
      <c r="E2801" t="s">
        <v>19</v>
      </c>
      <c r="F2801">
        <v>89</v>
      </c>
      <c r="G2801" t="s">
        <v>29</v>
      </c>
      <c r="H2801" t="s">
        <v>21</v>
      </c>
      <c r="I2801" t="s">
        <v>67</v>
      </c>
      <c r="J2801" t="s">
        <v>35</v>
      </c>
      <c r="K2801">
        <v>3.9</v>
      </c>
      <c r="L2801" t="s">
        <v>150</v>
      </c>
      <c r="M2801" t="s">
        <v>36</v>
      </c>
      <c r="N2801" t="s">
        <v>150</v>
      </c>
      <c r="O2801" t="s">
        <v>150</v>
      </c>
      <c r="P2801">
        <v>9</v>
      </c>
      <c r="Q2801" t="s">
        <v>73</v>
      </c>
      <c r="R2801" t="s">
        <v>95</v>
      </c>
      <c r="S2801" t="str">
        <f t="shared" si="43"/>
        <v>Adult</v>
      </c>
    </row>
    <row r="2802" spans="1:19" x14ac:dyDescent="0.3">
      <c r="A2802">
        <v>2801</v>
      </c>
      <c r="B2802">
        <v>70</v>
      </c>
      <c r="C2802" t="s">
        <v>151</v>
      </c>
      <c r="D2802" t="s">
        <v>53</v>
      </c>
      <c r="E2802" t="s">
        <v>19</v>
      </c>
      <c r="F2802">
        <v>76</v>
      </c>
      <c r="G2802" t="s">
        <v>70</v>
      </c>
      <c r="H2802" t="s">
        <v>21</v>
      </c>
      <c r="I2802" t="s">
        <v>81</v>
      </c>
      <c r="J2802" t="s">
        <v>55</v>
      </c>
      <c r="K2802">
        <v>3.4</v>
      </c>
      <c r="L2802" t="s">
        <v>150</v>
      </c>
      <c r="M2802" t="s">
        <v>36</v>
      </c>
      <c r="N2802" t="s">
        <v>150</v>
      </c>
      <c r="O2802" t="s">
        <v>150</v>
      </c>
      <c r="P2802">
        <v>14</v>
      </c>
      <c r="Q2802" t="s">
        <v>31</v>
      </c>
      <c r="R2802" t="s">
        <v>74</v>
      </c>
      <c r="S2802" t="str">
        <f t="shared" si="43"/>
        <v>Senior</v>
      </c>
    </row>
    <row r="2803" spans="1:19" x14ac:dyDescent="0.3">
      <c r="A2803">
        <v>2802</v>
      </c>
      <c r="B2803">
        <v>64</v>
      </c>
      <c r="C2803" t="s">
        <v>151</v>
      </c>
      <c r="D2803" t="s">
        <v>53</v>
      </c>
      <c r="E2803" t="s">
        <v>19</v>
      </c>
      <c r="F2803">
        <v>56</v>
      </c>
      <c r="G2803" t="s">
        <v>128</v>
      </c>
      <c r="H2803" t="s">
        <v>42</v>
      </c>
      <c r="I2803" t="s">
        <v>124</v>
      </c>
      <c r="J2803" t="s">
        <v>23</v>
      </c>
      <c r="K2803">
        <v>2.6</v>
      </c>
      <c r="L2803" t="s">
        <v>150</v>
      </c>
      <c r="M2803" t="s">
        <v>25</v>
      </c>
      <c r="N2803" t="s">
        <v>150</v>
      </c>
      <c r="O2803" t="s">
        <v>150</v>
      </c>
      <c r="P2803">
        <v>30</v>
      </c>
      <c r="Q2803" t="s">
        <v>44</v>
      </c>
      <c r="R2803" t="s">
        <v>47</v>
      </c>
      <c r="S2803" t="str">
        <f t="shared" si="43"/>
        <v>Senior</v>
      </c>
    </row>
    <row r="2804" spans="1:19" x14ac:dyDescent="0.3">
      <c r="A2804">
        <v>2803</v>
      </c>
      <c r="B2804">
        <v>22</v>
      </c>
      <c r="C2804" t="s">
        <v>151</v>
      </c>
      <c r="D2804" t="s">
        <v>60</v>
      </c>
      <c r="E2804" t="s">
        <v>61</v>
      </c>
      <c r="F2804">
        <v>100</v>
      </c>
      <c r="G2804" t="s">
        <v>75</v>
      </c>
      <c r="H2804" t="s">
        <v>21</v>
      </c>
      <c r="I2804" t="s">
        <v>106</v>
      </c>
      <c r="J2804" t="s">
        <v>55</v>
      </c>
      <c r="K2804">
        <v>3.1</v>
      </c>
      <c r="L2804" t="s">
        <v>150</v>
      </c>
      <c r="M2804" t="s">
        <v>72</v>
      </c>
      <c r="N2804" t="s">
        <v>150</v>
      </c>
      <c r="O2804" t="s">
        <v>150</v>
      </c>
      <c r="P2804">
        <v>42</v>
      </c>
      <c r="Q2804" t="s">
        <v>37</v>
      </c>
      <c r="R2804" t="s">
        <v>27</v>
      </c>
      <c r="S2804" t="str">
        <f t="shared" si="43"/>
        <v>Adult</v>
      </c>
    </row>
    <row r="2805" spans="1:19" x14ac:dyDescent="0.3">
      <c r="A2805">
        <v>2804</v>
      </c>
      <c r="B2805">
        <v>46</v>
      </c>
      <c r="C2805" t="s">
        <v>151</v>
      </c>
      <c r="D2805" t="s">
        <v>111</v>
      </c>
      <c r="E2805" t="s">
        <v>19</v>
      </c>
      <c r="F2805">
        <v>44</v>
      </c>
      <c r="G2805" t="s">
        <v>133</v>
      </c>
      <c r="H2805" t="s">
        <v>42</v>
      </c>
      <c r="I2805" t="s">
        <v>81</v>
      </c>
      <c r="J2805" t="s">
        <v>23</v>
      </c>
      <c r="K2805">
        <v>3.3</v>
      </c>
      <c r="L2805" t="s">
        <v>150</v>
      </c>
      <c r="M2805" t="s">
        <v>36</v>
      </c>
      <c r="N2805" t="s">
        <v>150</v>
      </c>
      <c r="O2805" t="s">
        <v>150</v>
      </c>
      <c r="P2805">
        <v>31</v>
      </c>
      <c r="Q2805" t="s">
        <v>73</v>
      </c>
      <c r="R2805" t="s">
        <v>86</v>
      </c>
      <c r="S2805" t="str">
        <f t="shared" si="43"/>
        <v>Adult</v>
      </c>
    </row>
    <row r="2806" spans="1:19" x14ac:dyDescent="0.3">
      <c r="A2806">
        <v>2805</v>
      </c>
      <c r="B2806">
        <v>65</v>
      </c>
      <c r="C2806" t="s">
        <v>151</v>
      </c>
      <c r="D2806" t="s">
        <v>102</v>
      </c>
      <c r="E2806" t="s">
        <v>19</v>
      </c>
      <c r="F2806">
        <v>76</v>
      </c>
      <c r="G2806" t="s">
        <v>129</v>
      </c>
      <c r="H2806" t="s">
        <v>42</v>
      </c>
      <c r="I2806" t="s">
        <v>107</v>
      </c>
      <c r="J2806" t="s">
        <v>35</v>
      </c>
      <c r="K2806">
        <v>2.8</v>
      </c>
      <c r="L2806" t="s">
        <v>150</v>
      </c>
      <c r="M2806" t="s">
        <v>52</v>
      </c>
      <c r="N2806" t="s">
        <v>150</v>
      </c>
      <c r="O2806" t="s">
        <v>150</v>
      </c>
      <c r="P2806">
        <v>48</v>
      </c>
      <c r="Q2806" t="s">
        <v>73</v>
      </c>
      <c r="R2806" t="s">
        <v>95</v>
      </c>
      <c r="S2806" t="str">
        <f t="shared" si="43"/>
        <v>Senior</v>
      </c>
    </row>
    <row r="2807" spans="1:19" x14ac:dyDescent="0.3">
      <c r="A2807">
        <v>2806</v>
      </c>
      <c r="B2807">
        <v>18</v>
      </c>
      <c r="C2807" t="s">
        <v>151</v>
      </c>
      <c r="D2807" t="s">
        <v>87</v>
      </c>
      <c r="E2807" t="s">
        <v>65</v>
      </c>
      <c r="F2807">
        <v>97</v>
      </c>
      <c r="G2807" t="s">
        <v>105</v>
      </c>
      <c r="H2807" t="s">
        <v>34</v>
      </c>
      <c r="I2807" t="s">
        <v>92</v>
      </c>
      <c r="J2807" t="s">
        <v>55</v>
      </c>
      <c r="K2807">
        <v>4.3</v>
      </c>
      <c r="L2807" t="s">
        <v>150</v>
      </c>
      <c r="M2807" t="s">
        <v>52</v>
      </c>
      <c r="N2807" t="s">
        <v>150</v>
      </c>
      <c r="O2807" t="s">
        <v>150</v>
      </c>
      <c r="P2807">
        <v>48</v>
      </c>
      <c r="Q2807" t="s">
        <v>31</v>
      </c>
      <c r="R2807" t="s">
        <v>56</v>
      </c>
      <c r="S2807" t="str">
        <f t="shared" si="43"/>
        <v>Teenager</v>
      </c>
    </row>
    <row r="2808" spans="1:19" x14ac:dyDescent="0.3">
      <c r="A2808">
        <v>2807</v>
      </c>
      <c r="B2808">
        <v>45</v>
      </c>
      <c r="C2808" t="s">
        <v>151</v>
      </c>
      <c r="D2808" t="s">
        <v>18</v>
      </c>
      <c r="E2808" t="s">
        <v>19</v>
      </c>
      <c r="F2808">
        <v>39</v>
      </c>
      <c r="G2808" t="s">
        <v>129</v>
      </c>
      <c r="H2808" t="s">
        <v>21</v>
      </c>
      <c r="I2808" t="s">
        <v>71</v>
      </c>
      <c r="J2808" t="s">
        <v>35</v>
      </c>
      <c r="K2808">
        <v>2.7</v>
      </c>
      <c r="L2808" t="s">
        <v>150</v>
      </c>
      <c r="M2808" t="s">
        <v>52</v>
      </c>
      <c r="N2808" t="s">
        <v>150</v>
      </c>
      <c r="O2808" t="s">
        <v>150</v>
      </c>
      <c r="P2808">
        <v>50</v>
      </c>
      <c r="Q2808" t="s">
        <v>37</v>
      </c>
      <c r="R2808" t="s">
        <v>47</v>
      </c>
      <c r="S2808" t="str">
        <f t="shared" si="43"/>
        <v>Adult</v>
      </c>
    </row>
    <row r="2809" spans="1:19" x14ac:dyDescent="0.3">
      <c r="A2809">
        <v>2808</v>
      </c>
      <c r="B2809">
        <v>56</v>
      </c>
      <c r="C2809" t="s">
        <v>151</v>
      </c>
      <c r="D2809" t="s">
        <v>102</v>
      </c>
      <c r="E2809" t="s">
        <v>19</v>
      </c>
      <c r="F2809">
        <v>100</v>
      </c>
      <c r="G2809" t="s">
        <v>126</v>
      </c>
      <c r="H2809" t="s">
        <v>42</v>
      </c>
      <c r="I2809" t="s">
        <v>59</v>
      </c>
      <c r="J2809" t="s">
        <v>35</v>
      </c>
      <c r="K2809">
        <v>4.4000000000000004</v>
      </c>
      <c r="L2809" t="s">
        <v>150</v>
      </c>
      <c r="M2809" t="s">
        <v>68</v>
      </c>
      <c r="N2809" t="s">
        <v>150</v>
      </c>
      <c r="O2809" t="s">
        <v>150</v>
      </c>
      <c r="P2809">
        <v>10</v>
      </c>
      <c r="Q2809" t="s">
        <v>84</v>
      </c>
      <c r="R2809" t="s">
        <v>27</v>
      </c>
      <c r="S2809" t="str">
        <f t="shared" si="43"/>
        <v>Senior</v>
      </c>
    </row>
    <row r="2810" spans="1:19" x14ac:dyDescent="0.3">
      <c r="A2810">
        <v>2809</v>
      </c>
      <c r="B2810">
        <v>49</v>
      </c>
      <c r="C2810" t="s">
        <v>151</v>
      </c>
      <c r="D2810" t="s">
        <v>85</v>
      </c>
      <c r="E2810" t="s">
        <v>19</v>
      </c>
      <c r="F2810">
        <v>62</v>
      </c>
      <c r="G2810" t="s">
        <v>120</v>
      </c>
      <c r="H2810" t="s">
        <v>42</v>
      </c>
      <c r="I2810" t="s">
        <v>116</v>
      </c>
      <c r="J2810" t="s">
        <v>35</v>
      </c>
      <c r="K2810">
        <v>3.9</v>
      </c>
      <c r="L2810" t="s">
        <v>150</v>
      </c>
      <c r="M2810" t="s">
        <v>36</v>
      </c>
      <c r="N2810" t="s">
        <v>150</v>
      </c>
      <c r="O2810" t="s">
        <v>150</v>
      </c>
      <c r="P2810">
        <v>45</v>
      </c>
      <c r="Q2810" t="s">
        <v>44</v>
      </c>
      <c r="R2810" t="s">
        <v>95</v>
      </c>
      <c r="S2810" t="str">
        <f t="shared" si="43"/>
        <v>Adult</v>
      </c>
    </row>
    <row r="2811" spans="1:19" x14ac:dyDescent="0.3">
      <c r="A2811">
        <v>2810</v>
      </c>
      <c r="B2811">
        <v>66</v>
      </c>
      <c r="C2811" t="s">
        <v>151</v>
      </c>
      <c r="D2811" t="s">
        <v>57</v>
      </c>
      <c r="E2811" t="s">
        <v>19</v>
      </c>
      <c r="F2811">
        <v>98</v>
      </c>
      <c r="G2811" t="s">
        <v>70</v>
      </c>
      <c r="H2811" t="s">
        <v>90</v>
      </c>
      <c r="I2811" t="s">
        <v>83</v>
      </c>
      <c r="J2811" t="s">
        <v>51</v>
      </c>
      <c r="K2811">
        <v>3</v>
      </c>
      <c r="L2811" t="s">
        <v>150</v>
      </c>
      <c r="M2811" t="s">
        <v>52</v>
      </c>
      <c r="N2811" t="s">
        <v>150</v>
      </c>
      <c r="O2811" t="s">
        <v>150</v>
      </c>
      <c r="P2811">
        <v>27</v>
      </c>
      <c r="Q2811" t="s">
        <v>84</v>
      </c>
      <c r="R2811" t="s">
        <v>56</v>
      </c>
      <c r="S2811" t="str">
        <f t="shared" si="43"/>
        <v>Senior</v>
      </c>
    </row>
    <row r="2812" spans="1:19" x14ac:dyDescent="0.3">
      <c r="A2812">
        <v>2811</v>
      </c>
      <c r="B2812">
        <v>27</v>
      </c>
      <c r="C2812" t="s">
        <v>151</v>
      </c>
      <c r="D2812" t="s">
        <v>32</v>
      </c>
      <c r="E2812" t="s">
        <v>19</v>
      </c>
      <c r="F2812">
        <v>31</v>
      </c>
      <c r="G2812" t="s">
        <v>115</v>
      </c>
      <c r="H2812" t="s">
        <v>42</v>
      </c>
      <c r="I2812" t="s">
        <v>71</v>
      </c>
      <c r="J2812" t="s">
        <v>51</v>
      </c>
      <c r="K2812">
        <v>4</v>
      </c>
      <c r="L2812" t="s">
        <v>150</v>
      </c>
      <c r="M2812" t="s">
        <v>52</v>
      </c>
      <c r="N2812" t="s">
        <v>150</v>
      </c>
      <c r="O2812" t="s">
        <v>150</v>
      </c>
      <c r="P2812">
        <v>10</v>
      </c>
      <c r="Q2812" t="s">
        <v>84</v>
      </c>
      <c r="R2812" t="s">
        <v>27</v>
      </c>
      <c r="S2812" t="str">
        <f t="shared" si="43"/>
        <v>Adult</v>
      </c>
    </row>
    <row r="2813" spans="1:19" x14ac:dyDescent="0.3">
      <c r="A2813">
        <v>2812</v>
      </c>
      <c r="B2813">
        <v>69</v>
      </c>
      <c r="C2813" t="s">
        <v>151</v>
      </c>
      <c r="D2813" t="s">
        <v>100</v>
      </c>
      <c r="E2813" t="s">
        <v>61</v>
      </c>
      <c r="F2813">
        <v>89</v>
      </c>
      <c r="G2813" t="s">
        <v>121</v>
      </c>
      <c r="H2813" t="s">
        <v>42</v>
      </c>
      <c r="I2813" t="s">
        <v>142</v>
      </c>
      <c r="J2813" t="s">
        <v>55</v>
      </c>
      <c r="K2813">
        <v>3.7</v>
      </c>
      <c r="L2813" t="s">
        <v>150</v>
      </c>
      <c r="M2813" t="s">
        <v>72</v>
      </c>
      <c r="N2813" t="s">
        <v>150</v>
      </c>
      <c r="O2813" t="s">
        <v>150</v>
      </c>
      <c r="P2813">
        <v>19</v>
      </c>
      <c r="Q2813" t="s">
        <v>37</v>
      </c>
      <c r="R2813" t="s">
        <v>56</v>
      </c>
      <c r="S2813" t="str">
        <f t="shared" si="43"/>
        <v>Senior</v>
      </c>
    </row>
    <row r="2814" spans="1:19" x14ac:dyDescent="0.3">
      <c r="A2814">
        <v>2813</v>
      </c>
      <c r="B2814">
        <v>66</v>
      </c>
      <c r="C2814" t="s">
        <v>151</v>
      </c>
      <c r="D2814" t="s">
        <v>102</v>
      </c>
      <c r="E2814" t="s">
        <v>19</v>
      </c>
      <c r="F2814">
        <v>91</v>
      </c>
      <c r="G2814" t="s">
        <v>112</v>
      </c>
      <c r="H2814" t="s">
        <v>90</v>
      </c>
      <c r="I2814" t="s">
        <v>134</v>
      </c>
      <c r="J2814" t="s">
        <v>55</v>
      </c>
      <c r="K2814">
        <v>3.8</v>
      </c>
      <c r="L2814" t="s">
        <v>150</v>
      </c>
      <c r="M2814" t="s">
        <v>72</v>
      </c>
      <c r="N2814" t="s">
        <v>150</v>
      </c>
      <c r="O2814" t="s">
        <v>150</v>
      </c>
      <c r="P2814">
        <v>1</v>
      </c>
      <c r="Q2814" t="s">
        <v>37</v>
      </c>
      <c r="R2814" t="s">
        <v>95</v>
      </c>
      <c r="S2814" t="str">
        <f t="shared" si="43"/>
        <v>Senior</v>
      </c>
    </row>
    <row r="2815" spans="1:19" x14ac:dyDescent="0.3">
      <c r="A2815">
        <v>2814</v>
      </c>
      <c r="B2815">
        <v>45</v>
      </c>
      <c r="C2815" t="s">
        <v>151</v>
      </c>
      <c r="D2815" t="s">
        <v>53</v>
      </c>
      <c r="E2815" t="s">
        <v>19</v>
      </c>
      <c r="F2815">
        <v>50</v>
      </c>
      <c r="G2815" t="s">
        <v>127</v>
      </c>
      <c r="H2815" t="s">
        <v>34</v>
      </c>
      <c r="I2815" t="s">
        <v>30</v>
      </c>
      <c r="J2815" t="s">
        <v>51</v>
      </c>
      <c r="K2815">
        <v>3.3</v>
      </c>
      <c r="L2815" t="s">
        <v>150</v>
      </c>
      <c r="M2815" t="s">
        <v>68</v>
      </c>
      <c r="N2815" t="s">
        <v>150</v>
      </c>
      <c r="O2815" t="s">
        <v>150</v>
      </c>
      <c r="P2815">
        <v>39</v>
      </c>
      <c r="Q2815" t="s">
        <v>84</v>
      </c>
      <c r="R2815" t="s">
        <v>56</v>
      </c>
      <c r="S2815" t="str">
        <f t="shared" si="43"/>
        <v>Adult</v>
      </c>
    </row>
    <row r="2816" spans="1:19" x14ac:dyDescent="0.3">
      <c r="A2816">
        <v>2815</v>
      </c>
      <c r="B2816">
        <v>31</v>
      </c>
      <c r="C2816" t="s">
        <v>151</v>
      </c>
      <c r="D2816" t="s">
        <v>111</v>
      </c>
      <c r="E2816" t="s">
        <v>19</v>
      </c>
      <c r="F2816">
        <v>32</v>
      </c>
      <c r="G2816" t="s">
        <v>146</v>
      </c>
      <c r="H2816" t="s">
        <v>21</v>
      </c>
      <c r="I2816" t="s">
        <v>78</v>
      </c>
      <c r="J2816" t="s">
        <v>23</v>
      </c>
      <c r="K2816">
        <v>3.6</v>
      </c>
      <c r="L2816" t="s">
        <v>150</v>
      </c>
      <c r="M2816" t="s">
        <v>52</v>
      </c>
      <c r="N2816" t="s">
        <v>150</v>
      </c>
      <c r="O2816" t="s">
        <v>150</v>
      </c>
      <c r="P2816">
        <v>14</v>
      </c>
      <c r="Q2816" t="s">
        <v>73</v>
      </c>
      <c r="R2816" t="s">
        <v>86</v>
      </c>
      <c r="S2816" t="str">
        <f t="shared" si="43"/>
        <v>Adult</v>
      </c>
    </row>
    <row r="2817" spans="1:19" x14ac:dyDescent="0.3">
      <c r="A2817">
        <v>2816</v>
      </c>
      <c r="B2817">
        <v>33</v>
      </c>
      <c r="C2817" t="s">
        <v>151</v>
      </c>
      <c r="D2817" t="s">
        <v>18</v>
      </c>
      <c r="E2817" t="s">
        <v>19</v>
      </c>
      <c r="F2817">
        <v>67</v>
      </c>
      <c r="G2817" t="s">
        <v>133</v>
      </c>
      <c r="H2817" t="s">
        <v>21</v>
      </c>
      <c r="I2817" t="s">
        <v>92</v>
      </c>
      <c r="J2817" t="s">
        <v>55</v>
      </c>
      <c r="K2817">
        <v>3.9</v>
      </c>
      <c r="L2817" t="s">
        <v>150</v>
      </c>
      <c r="M2817" t="s">
        <v>36</v>
      </c>
      <c r="N2817" t="s">
        <v>150</v>
      </c>
      <c r="O2817" t="s">
        <v>150</v>
      </c>
      <c r="P2817">
        <v>40</v>
      </c>
      <c r="Q2817" t="s">
        <v>26</v>
      </c>
      <c r="R2817" t="s">
        <v>95</v>
      </c>
      <c r="S2817" t="str">
        <f t="shared" si="43"/>
        <v>Adult</v>
      </c>
    </row>
    <row r="2818" spans="1:19" x14ac:dyDescent="0.3">
      <c r="A2818">
        <v>2817</v>
      </c>
      <c r="B2818">
        <v>43</v>
      </c>
      <c r="C2818" t="s">
        <v>151</v>
      </c>
      <c r="D2818" t="s">
        <v>85</v>
      </c>
      <c r="E2818" t="s">
        <v>19</v>
      </c>
      <c r="F2818">
        <v>28</v>
      </c>
      <c r="G2818" t="s">
        <v>126</v>
      </c>
      <c r="H2818" t="s">
        <v>42</v>
      </c>
      <c r="I2818" t="s">
        <v>92</v>
      </c>
      <c r="J2818" t="s">
        <v>35</v>
      </c>
      <c r="K2818">
        <v>3.5</v>
      </c>
      <c r="L2818" t="s">
        <v>150</v>
      </c>
      <c r="M2818" t="s">
        <v>36</v>
      </c>
      <c r="N2818" t="s">
        <v>150</v>
      </c>
      <c r="O2818" t="s">
        <v>150</v>
      </c>
      <c r="P2818">
        <v>45</v>
      </c>
      <c r="Q2818" t="s">
        <v>26</v>
      </c>
      <c r="R2818" t="s">
        <v>38</v>
      </c>
      <c r="S2818" t="str">
        <f t="shared" si="43"/>
        <v>Adult</v>
      </c>
    </row>
    <row r="2819" spans="1:19" x14ac:dyDescent="0.3">
      <c r="A2819">
        <v>2818</v>
      </c>
      <c r="B2819">
        <v>25</v>
      </c>
      <c r="C2819" t="s">
        <v>151</v>
      </c>
      <c r="D2819" t="s">
        <v>130</v>
      </c>
      <c r="E2819" t="s">
        <v>65</v>
      </c>
      <c r="F2819">
        <v>65</v>
      </c>
      <c r="G2819" t="s">
        <v>129</v>
      </c>
      <c r="H2819" t="s">
        <v>90</v>
      </c>
      <c r="I2819" t="s">
        <v>132</v>
      </c>
      <c r="J2819" t="s">
        <v>23</v>
      </c>
      <c r="K2819">
        <v>3.4</v>
      </c>
      <c r="L2819" t="s">
        <v>150</v>
      </c>
      <c r="M2819" t="s">
        <v>52</v>
      </c>
      <c r="N2819" t="s">
        <v>150</v>
      </c>
      <c r="O2819" t="s">
        <v>150</v>
      </c>
      <c r="P2819">
        <v>6</v>
      </c>
      <c r="Q2819" t="s">
        <v>26</v>
      </c>
      <c r="R2819" t="s">
        <v>38</v>
      </c>
      <c r="S2819" t="str">
        <f t="shared" ref="S2819:S2882" si="44">IF(B2819&gt;50,"Senior",IF(B2819&gt;=20,"Adult","Teenager"))</f>
        <v>Adult</v>
      </c>
    </row>
    <row r="2820" spans="1:19" x14ac:dyDescent="0.3">
      <c r="A2820">
        <v>2819</v>
      </c>
      <c r="B2820">
        <v>46</v>
      </c>
      <c r="C2820" t="s">
        <v>151</v>
      </c>
      <c r="D2820" t="s">
        <v>57</v>
      </c>
      <c r="E2820" t="s">
        <v>19</v>
      </c>
      <c r="F2820">
        <v>73</v>
      </c>
      <c r="G2820" t="s">
        <v>97</v>
      </c>
      <c r="H2820" t="s">
        <v>42</v>
      </c>
      <c r="I2820" t="s">
        <v>46</v>
      </c>
      <c r="J2820" t="s">
        <v>55</v>
      </c>
      <c r="K2820">
        <v>4.7</v>
      </c>
      <c r="L2820" t="s">
        <v>150</v>
      </c>
      <c r="M2820" t="s">
        <v>43</v>
      </c>
      <c r="N2820" t="s">
        <v>150</v>
      </c>
      <c r="O2820" t="s">
        <v>150</v>
      </c>
      <c r="P2820">
        <v>12</v>
      </c>
      <c r="Q2820" t="s">
        <v>84</v>
      </c>
      <c r="R2820" t="s">
        <v>47</v>
      </c>
      <c r="S2820" t="str">
        <f t="shared" si="44"/>
        <v>Adult</v>
      </c>
    </row>
    <row r="2821" spans="1:19" x14ac:dyDescent="0.3">
      <c r="A2821">
        <v>2820</v>
      </c>
      <c r="B2821">
        <v>67</v>
      </c>
      <c r="C2821" t="s">
        <v>151</v>
      </c>
      <c r="D2821" t="s">
        <v>53</v>
      </c>
      <c r="E2821" t="s">
        <v>19</v>
      </c>
      <c r="F2821">
        <v>27</v>
      </c>
      <c r="G2821" t="s">
        <v>140</v>
      </c>
      <c r="H2821" t="s">
        <v>21</v>
      </c>
      <c r="I2821" t="s">
        <v>91</v>
      </c>
      <c r="J2821" t="s">
        <v>35</v>
      </c>
      <c r="K2821">
        <v>3</v>
      </c>
      <c r="L2821" t="s">
        <v>150</v>
      </c>
      <c r="M2821" t="s">
        <v>36</v>
      </c>
      <c r="N2821" t="s">
        <v>150</v>
      </c>
      <c r="O2821" t="s">
        <v>150</v>
      </c>
      <c r="P2821">
        <v>19</v>
      </c>
      <c r="Q2821" t="s">
        <v>31</v>
      </c>
      <c r="R2821" t="s">
        <v>86</v>
      </c>
      <c r="S2821" t="str">
        <f t="shared" si="44"/>
        <v>Senior</v>
      </c>
    </row>
    <row r="2822" spans="1:19" x14ac:dyDescent="0.3">
      <c r="A2822">
        <v>2821</v>
      </c>
      <c r="B2822">
        <v>26</v>
      </c>
      <c r="C2822" t="s">
        <v>151</v>
      </c>
      <c r="D2822" t="s">
        <v>130</v>
      </c>
      <c r="E2822" t="s">
        <v>65</v>
      </c>
      <c r="F2822">
        <v>89</v>
      </c>
      <c r="G2822" t="s">
        <v>127</v>
      </c>
      <c r="H2822" t="s">
        <v>21</v>
      </c>
      <c r="I2822" t="s">
        <v>132</v>
      </c>
      <c r="J2822" t="s">
        <v>51</v>
      </c>
      <c r="K2822">
        <v>3.9</v>
      </c>
      <c r="L2822" t="s">
        <v>150</v>
      </c>
      <c r="M2822" t="s">
        <v>36</v>
      </c>
      <c r="N2822" t="s">
        <v>150</v>
      </c>
      <c r="O2822" t="s">
        <v>150</v>
      </c>
      <c r="P2822">
        <v>5</v>
      </c>
      <c r="Q2822" t="s">
        <v>31</v>
      </c>
      <c r="R2822" t="s">
        <v>74</v>
      </c>
      <c r="S2822" t="str">
        <f t="shared" si="44"/>
        <v>Adult</v>
      </c>
    </row>
    <row r="2823" spans="1:19" x14ac:dyDescent="0.3">
      <c r="A2823">
        <v>2822</v>
      </c>
      <c r="B2823">
        <v>35</v>
      </c>
      <c r="C2823" t="s">
        <v>151</v>
      </c>
      <c r="D2823" t="s">
        <v>69</v>
      </c>
      <c r="E2823" t="s">
        <v>40</v>
      </c>
      <c r="F2823">
        <v>72</v>
      </c>
      <c r="G2823" t="s">
        <v>140</v>
      </c>
      <c r="H2823" t="s">
        <v>21</v>
      </c>
      <c r="I2823" t="s">
        <v>76</v>
      </c>
      <c r="J2823" t="s">
        <v>51</v>
      </c>
      <c r="K2823">
        <v>4.5</v>
      </c>
      <c r="L2823" t="s">
        <v>150</v>
      </c>
      <c r="M2823" t="s">
        <v>52</v>
      </c>
      <c r="N2823" t="s">
        <v>150</v>
      </c>
      <c r="O2823" t="s">
        <v>150</v>
      </c>
      <c r="P2823">
        <v>37</v>
      </c>
      <c r="Q2823" t="s">
        <v>26</v>
      </c>
      <c r="R2823" t="s">
        <v>86</v>
      </c>
      <c r="S2823" t="str">
        <f t="shared" si="44"/>
        <v>Adult</v>
      </c>
    </row>
    <row r="2824" spans="1:19" x14ac:dyDescent="0.3">
      <c r="A2824">
        <v>2823</v>
      </c>
      <c r="B2824">
        <v>61</v>
      </c>
      <c r="C2824" t="s">
        <v>151</v>
      </c>
      <c r="D2824" t="s">
        <v>85</v>
      </c>
      <c r="E2824" t="s">
        <v>19</v>
      </c>
      <c r="F2824">
        <v>37</v>
      </c>
      <c r="G2824" t="s">
        <v>125</v>
      </c>
      <c r="H2824" t="s">
        <v>34</v>
      </c>
      <c r="I2824" t="s">
        <v>108</v>
      </c>
      <c r="J2824" t="s">
        <v>55</v>
      </c>
      <c r="K2824">
        <v>4.0999999999999996</v>
      </c>
      <c r="L2824" t="s">
        <v>150</v>
      </c>
      <c r="M2824" t="s">
        <v>52</v>
      </c>
      <c r="N2824" t="s">
        <v>150</v>
      </c>
      <c r="O2824" t="s">
        <v>150</v>
      </c>
      <c r="P2824">
        <v>33</v>
      </c>
      <c r="Q2824" t="s">
        <v>44</v>
      </c>
      <c r="R2824" t="s">
        <v>56</v>
      </c>
      <c r="S2824" t="str">
        <f t="shared" si="44"/>
        <v>Senior</v>
      </c>
    </row>
    <row r="2825" spans="1:19" x14ac:dyDescent="0.3">
      <c r="A2825">
        <v>2824</v>
      </c>
      <c r="B2825">
        <v>26</v>
      </c>
      <c r="C2825" t="s">
        <v>151</v>
      </c>
      <c r="D2825" t="s">
        <v>79</v>
      </c>
      <c r="E2825" t="s">
        <v>19</v>
      </c>
      <c r="F2825">
        <v>63</v>
      </c>
      <c r="G2825" t="s">
        <v>138</v>
      </c>
      <c r="H2825" t="s">
        <v>42</v>
      </c>
      <c r="I2825" t="s">
        <v>76</v>
      </c>
      <c r="J2825" t="s">
        <v>51</v>
      </c>
      <c r="K2825">
        <v>4.5</v>
      </c>
      <c r="L2825" t="s">
        <v>150</v>
      </c>
      <c r="M2825" t="s">
        <v>52</v>
      </c>
      <c r="N2825" t="s">
        <v>150</v>
      </c>
      <c r="O2825" t="s">
        <v>150</v>
      </c>
      <c r="P2825">
        <v>47</v>
      </c>
      <c r="Q2825" t="s">
        <v>84</v>
      </c>
      <c r="R2825" t="s">
        <v>74</v>
      </c>
      <c r="S2825" t="str">
        <f t="shared" si="44"/>
        <v>Adult</v>
      </c>
    </row>
    <row r="2826" spans="1:19" x14ac:dyDescent="0.3">
      <c r="A2826">
        <v>2825</v>
      </c>
      <c r="B2826">
        <v>39</v>
      </c>
      <c r="C2826" t="s">
        <v>151</v>
      </c>
      <c r="D2826" t="s">
        <v>122</v>
      </c>
      <c r="E2826" t="s">
        <v>65</v>
      </c>
      <c r="F2826">
        <v>90</v>
      </c>
      <c r="G2826" t="s">
        <v>138</v>
      </c>
      <c r="H2826" t="s">
        <v>42</v>
      </c>
      <c r="I2826" t="s">
        <v>71</v>
      </c>
      <c r="J2826" t="s">
        <v>55</v>
      </c>
      <c r="K2826">
        <v>4</v>
      </c>
      <c r="L2826" t="s">
        <v>150</v>
      </c>
      <c r="M2826" t="s">
        <v>36</v>
      </c>
      <c r="N2826" t="s">
        <v>150</v>
      </c>
      <c r="O2826" t="s">
        <v>150</v>
      </c>
      <c r="P2826">
        <v>49</v>
      </c>
      <c r="Q2826" t="s">
        <v>84</v>
      </c>
      <c r="R2826" t="s">
        <v>56</v>
      </c>
      <c r="S2826" t="str">
        <f t="shared" si="44"/>
        <v>Adult</v>
      </c>
    </row>
    <row r="2827" spans="1:19" x14ac:dyDescent="0.3">
      <c r="A2827">
        <v>2826</v>
      </c>
      <c r="B2827">
        <v>69</v>
      </c>
      <c r="C2827" t="s">
        <v>151</v>
      </c>
      <c r="D2827" t="s">
        <v>64</v>
      </c>
      <c r="E2827" t="s">
        <v>65</v>
      </c>
      <c r="F2827">
        <v>62</v>
      </c>
      <c r="G2827" t="s">
        <v>96</v>
      </c>
      <c r="H2827" t="s">
        <v>42</v>
      </c>
      <c r="I2827" t="s">
        <v>132</v>
      </c>
      <c r="J2827" t="s">
        <v>23</v>
      </c>
      <c r="K2827">
        <v>4.3</v>
      </c>
      <c r="L2827" t="s">
        <v>150</v>
      </c>
      <c r="M2827" t="s">
        <v>68</v>
      </c>
      <c r="N2827" t="s">
        <v>150</v>
      </c>
      <c r="O2827" t="s">
        <v>150</v>
      </c>
      <c r="P2827">
        <v>28</v>
      </c>
      <c r="Q2827" t="s">
        <v>73</v>
      </c>
      <c r="R2827" t="s">
        <v>47</v>
      </c>
      <c r="S2827" t="str">
        <f t="shared" si="44"/>
        <v>Senior</v>
      </c>
    </row>
    <row r="2828" spans="1:19" x14ac:dyDescent="0.3">
      <c r="A2828">
        <v>2827</v>
      </c>
      <c r="B2828">
        <v>32</v>
      </c>
      <c r="C2828" t="s">
        <v>151</v>
      </c>
      <c r="D2828" t="s">
        <v>64</v>
      </c>
      <c r="E2828" t="s">
        <v>65</v>
      </c>
      <c r="F2828">
        <v>43</v>
      </c>
      <c r="G2828" t="s">
        <v>101</v>
      </c>
      <c r="H2828" t="s">
        <v>21</v>
      </c>
      <c r="I2828" t="s">
        <v>108</v>
      </c>
      <c r="J2828" t="s">
        <v>55</v>
      </c>
      <c r="K2828">
        <v>3.6</v>
      </c>
      <c r="L2828" t="s">
        <v>150</v>
      </c>
      <c r="M2828" t="s">
        <v>25</v>
      </c>
      <c r="N2828" t="s">
        <v>150</v>
      </c>
      <c r="O2828" t="s">
        <v>150</v>
      </c>
      <c r="P2828">
        <v>23</v>
      </c>
      <c r="Q2828" t="s">
        <v>26</v>
      </c>
      <c r="R2828" t="s">
        <v>47</v>
      </c>
      <c r="S2828" t="str">
        <f t="shared" si="44"/>
        <v>Adult</v>
      </c>
    </row>
    <row r="2829" spans="1:19" x14ac:dyDescent="0.3">
      <c r="A2829">
        <v>2828</v>
      </c>
      <c r="B2829">
        <v>20</v>
      </c>
      <c r="C2829" t="s">
        <v>151</v>
      </c>
      <c r="D2829" t="s">
        <v>18</v>
      </c>
      <c r="E2829" t="s">
        <v>19</v>
      </c>
      <c r="F2829">
        <v>96</v>
      </c>
      <c r="G2829" t="s">
        <v>148</v>
      </c>
      <c r="H2829" t="s">
        <v>42</v>
      </c>
      <c r="I2829" t="s">
        <v>134</v>
      </c>
      <c r="J2829" t="s">
        <v>55</v>
      </c>
      <c r="K2829">
        <v>3.1</v>
      </c>
      <c r="L2829" t="s">
        <v>150</v>
      </c>
      <c r="M2829" t="s">
        <v>43</v>
      </c>
      <c r="N2829" t="s">
        <v>150</v>
      </c>
      <c r="O2829" t="s">
        <v>150</v>
      </c>
      <c r="P2829">
        <v>11</v>
      </c>
      <c r="Q2829" t="s">
        <v>73</v>
      </c>
      <c r="R2829" t="s">
        <v>74</v>
      </c>
      <c r="S2829" t="str">
        <f t="shared" si="44"/>
        <v>Adult</v>
      </c>
    </row>
    <row r="2830" spans="1:19" x14ac:dyDescent="0.3">
      <c r="A2830">
        <v>2829</v>
      </c>
      <c r="B2830">
        <v>25</v>
      </c>
      <c r="C2830" t="s">
        <v>151</v>
      </c>
      <c r="D2830" t="s">
        <v>117</v>
      </c>
      <c r="E2830" t="s">
        <v>65</v>
      </c>
      <c r="F2830">
        <v>83</v>
      </c>
      <c r="G2830" t="s">
        <v>120</v>
      </c>
      <c r="H2830" t="s">
        <v>21</v>
      </c>
      <c r="I2830" t="s">
        <v>91</v>
      </c>
      <c r="J2830" t="s">
        <v>55</v>
      </c>
      <c r="K2830">
        <v>2.6</v>
      </c>
      <c r="L2830" t="s">
        <v>150</v>
      </c>
      <c r="M2830" t="s">
        <v>52</v>
      </c>
      <c r="N2830" t="s">
        <v>150</v>
      </c>
      <c r="O2830" t="s">
        <v>150</v>
      </c>
      <c r="P2830">
        <v>33</v>
      </c>
      <c r="Q2830" t="s">
        <v>44</v>
      </c>
      <c r="R2830" t="s">
        <v>56</v>
      </c>
      <c r="S2830" t="str">
        <f t="shared" si="44"/>
        <v>Adult</v>
      </c>
    </row>
    <row r="2831" spans="1:19" x14ac:dyDescent="0.3">
      <c r="A2831">
        <v>2830</v>
      </c>
      <c r="B2831">
        <v>56</v>
      </c>
      <c r="C2831" t="s">
        <v>151</v>
      </c>
      <c r="D2831" t="s">
        <v>104</v>
      </c>
      <c r="E2831" t="s">
        <v>65</v>
      </c>
      <c r="F2831">
        <v>67</v>
      </c>
      <c r="G2831" t="s">
        <v>115</v>
      </c>
      <c r="H2831" t="s">
        <v>90</v>
      </c>
      <c r="I2831" t="s">
        <v>83</v>
      </c>
      <c r="J2831" t="s">
        <v>55</v>
      </c>
      <c r="K2831">
        <v>3.4</v>
      </c>
      <c r="L2831" t="s">
        <v>150</v>
      </c>
      <c r="M2831" t="s">
        <v>43</v>
      </c>
      <c r="N2831" t="s">
        <v>150</v>
      </c>
      <c r="O2831" t="s">
        <v>150</v>
      </c>
      <c r="P2831">
        <v>47</v>
      </c>
      <c r="Q2831" t="s">
        <v>31</v>
      </c>
      <c r="R2831" t="s">
        <v>38</v>
      </c>
      <c r="S2831" t="str">
        <f t="shared" si="44"/>
        <v>Senior</v>
      </c>
    </row>
    <row r="2832" spans="1:19" x14ac:dyDescent="0.3">
      <c r="A2832">
        <v>2831</v>
      </c>
      <c r="B2832">
        <v>63</v>
      </c>
      <c r="C2832" t="s">
        <v>151</v>
      </c>
      <c r="D2832" t="s">
        <v>85</v>
      </c>
      <c r="E2832" t="s">
        <v>19</v>
      </c>
      <c r="F2832">
        <v>90</v>
      </c>
      <c r="G2832" t="s">
        <v>45</v>
      </c>
      <c r="H2832" t="s">
        <v>21</v>
      </c>
      <c r="I2832" t="s">
        <v>107</v>
      </c>
      <c r="J2832" t="s">
        <v>35</v>
      </c>
      <c r="K2832">
        <v>2.9</v>
      </c>
      <c r="L2832" t="s">
        <v>150</v>
      </c>
      <c r="M2832" t="s">
        <v>72</v>
      </c>
      <c r="N2832" t="s">
        <v>150</v>
      </c>
      <c r="O2832" t="s">
        <v>150</v>
      </c>
      <c r="P2832">
        <v>13</v>
      </c>
      <c r="Q2832" t="s">
        <v>26</v>
      </c>
      <c r="R2832" t="s">
        <v>95</v>
      </c>
      <c r="S2832" t="str">
        <f t="shared" si="44"/>
        <v>Senior</v>
      </c>
    </row>
    <row r="2833" spans="1:19" x14ac:dyDescent="0.3">
      <c r="A2833">
        <v>2832</v>
      </c>
      <c r="B2833">
        <v>34</v>
      </c>
      <c r="C2833" t="s">
        <v>151</v>
      </c>
      <c r="D2833" t="s">
        <v>102</v>
      </c>
      <c r="E2833" t="s">
        <v>19</v>
      </c>
      <c r="F2833">
        <v>53</v>
      </c>
      <c r="G2833" t="s">
        <v>139</v>
      </c>
      <c r="H2833" t="s">
        <v>21</v>
      </c>
      <c r="I2833" t="s">
        <v>67</v>
      </c>
      <c r="J2833" t="s">
        <v>23</v>
      </c>
      <c r="K2833">
        <v>5</v>
      </c>
      <c r="L2833" t="s">
        <v>150</v>
      </c>
      <c r="M2833" t="s">
        <v>25</v>
      </c>
      <c r="N2833" t="s">
        <v>150</v>
      </c>
      <c r="O2833" t="s">
        <v>150</v>
      </c>
      <c r="P2833">
        <v>4</v>
      </c>
      <c r="Q2833" t="s">
        <v>37</v>
      </c>
      <c r="R2833" t="s">
        <v>38</v>
      </c>
      <c r="S2833" t="str">
        <f t="shared" si="44"/>
        <v>Adult</v>
      </c>
    </row>
    <row r="2834" spans="1:19" x14ac:dyDescent="0.3">
      <c r="A2834">
        <v>2833</v>
      </c>
      <c r="B2834">
        <v>29</v>
      </c>
      <c r="C2834" t="s">
        <v>151</v>
      </c>
      <c r="D2834" t="s">
        <v>117</v>
      </c>
      <c r="E2834" t="s">
        <v>65</v>
      </c>
      <c r="F2834">
        <v>37</v>
      </c>
      <c r="G2834" t="s">
        <v>126</v>
      </c>
      <c r="H2834" t="s">
        <v>42</v>
      </c>
      <c r="I2834" t="s">
        <v>134</v>
      </c>
      <c r="J2834" t="s">
        <v>51</v>
      </c>
      <c r="K2834">
        <v>4.5999999999999996</v>
      </c>
      <c r="L2834" t="s">
        <v>150</v>
      </c>
      <c r="M2834" t="s">
        <v>52</v>
      </c>
      <c r="N2834" t="s">
        <v>150</v>
      </c>
      <c r="O2834" t="s">
        <v>150</v>
      </c>
      <c r="P2834">
        <v>40</v>
      </c>
      <c r="Q2834" t="s">
        <v>44</v>
      </c>
      <c r="R2834" t="s">
        <v>56</v>
      </c>
      <c r="S2834" t="str">
        <f t="shared" si="44"/>
        <v>Adult</v>
      </c>
    </row>
    <row r="2835" spans="1:19" x14ac:dyDescent="0.3">
      <c r="A2835">
        <v>2834</v>
      </c>
      <c r="B2835">
        <v>43</v>
      </c>
      <c r="C2835" t="s">
        <v>151</v>
      </c>
      <c r="D2835" t="s">
        <v>32</v>
      </c>
      <c r="E2835" t="s">
        <v>19</v>
      </c>
      <c r="F2835">
        <v>56</v>
      </c>
      <c r="G2835" t="s">
        <v>70</v>
      </c>
      <c r="H2835" t="s">
        <v>42</v>
      </c>
      <c r="I2835" t="s">
        <v>83</v>
      </c>
      <c r="J2835" t="s">
        <v>55</v>
      </c>
      <c r="K2835">
        <v>3.3</v>
      </c>
      <c r="L2835" t="s">
        <v>150</v>
      </c>
      <c r="M2835" t="s">
        <v>36</v>
      </c>
      <c r="N2835" t="s">
        <v>150</v>
      </c>
      <c r="O2835" t="s">
        <v>150</v>
      </c>
      <c r="P2835">
        <v>19</v>
      </c>
      <c r="Q2835" t="s">
        <v>31</v>
      </c>
      <c r="R2835" t="s">
        <v>86</v>
      </c>
      <c r="S2835" t="str">
        <f t="shared" si="44"/>
        <v>Adult</v>
      </c>
    </row>
    <row r="2836" spans="1:19" x14ac:dyDescent="0.3">
      <c r="A2836">
        <v>2835</v>
      </c>
      <c r="B2836">
        <v>39</v>
      </c>
      <c r="C2836" t="s">
        <v>151</v>
      </c>
      <c r="D2836" t="s">
        <v>100</v>
      </c>
      <c r="E2836" t="s">
        <v>61</v>
      </c>
      <c r="F2836">
        <v>43</v>
      </c>
      <c r="G2836" t="s">
        <v>103</v>
      </c>
      <c r="H2836" t="s">
        <v>42</v>
      </c>
      <c r="I2836" t="s">
        <v>124</v>
      </c>
      <c r="J2836" t="s">
        <v>55</v>
      </c>
      <c r="K2836">
        <v>2.9</v>
      </c>
      <c r="L2836" t="s">
        <v>150</v>
      </c>
      <c r="M2836" t="s">
        <v>68</v>
      </c>
      <c r="N2836" t="s">
        <v>150</v>
      </c>
      <c r="O2836" t="s">
        <v>150</v>
      </c>
      <c r="P2836">
        <v>17</v>
      </c>
      <c r="Q2836" t="s">
        <v>37</v>
      </c>
      <c r="R2836" t="s">
        <v>38</v>
      </c>
      <c r="S2836" t="str">
        <f t="shared" si="44"/>
        <v>Adult</v>
      </c>
    </row>
    <row r="2837" spans="1:19" x14ac:dyDescent="0.3">
      <c r="A2837">
        <v>2836</v>
      </c>
      <c r="B2837">
        <v>33</v>
      </c>
      <c r="C2837" t="s">
        <v>151</v>
      </c>
      <c r="D2837" t="s">
        <v>111</v>
      </c>
      <c r="E2837" t="s">
        <v>19</v>
      </c>
      <c r="F2837">
        <v>84</v>
      </c>
      <c r="G2837" t="s">
        <v>127</v>
      </c>
      <c r="H2837" t="s">
        <v>34</v>
      </c>
      <c r="I2837" t="s">
        <v>67</v>
      </c>
      <c r="J2837" t="s">
        <v>23</v>
      </c>
      <c r="K2837">
        <v>4.9000000000000004</v>
      </c>
      <c r="L2837" t="s">
        <v>150</v>
      </c>
      <c r="M2837" t="s">
        <v>36</v>
      </c>
      <c r="N2837" t="s">
        <v>150</v>
      </c>
      <c r="O2837" t="s">
        <v>150</v>
      </c>
      <c r="P2837">
        <v>7</v>
      </c>
      <c r="Q2837" t="s">
        <v>26</v>
      </c>
      <c r="R2837" t="s">
        <v>47</v>
      </c>
      <c r="S2837" t="str">
        <f t="shared" si="44"/>
        <v>Adult</v>
      </c>
    </row>
    <row r="2838" spans="1:19" x14ac:dyDescent="0.3">
      <c r="A2838">
        <v>2837</v>
      </c>
      <c r="B2838">
        <v>51</v>
      </c>
      <c r="C2838" t="s">
        <v>151</v>
      </c>
      <c r="D2838" t="s">
        <v>93</v>
      </c>
      <c r="E2838" t="s">
        <v>19</v>
      </c>
      <c r="F2838">
        <v>50</v>
      </c>
      <c r="G2838" t="s">
        <v>49</v>
      </c>
      <c r="H2838" t="s">
        <v>42</v>
      </c>
      <c r="I2838" t="s">
        <v>59</v>
      </c>
      <c r="J2838" t="s">
        <v>23</v>
      </c>
      <c r="K2838">
        <v>5</v>
      </c>
      <c r="L2838" t="s">
        <v>150</v>
      </c>
      <c r="M2838" t="s">
        <v>68</v>
      </c>
      <c r="N2838" t="s">
        <v>150</v>
      </c>
      <c r="O2838" t="s">
        <v>150</v>
      </c>
      <c r="P2838">
        <v>21</v>
      </c>
      <c r="Q2838" t="s">
        <v>31</v>
      </c>
      <c r="R2838" t="s">
        <v>74</v>
      </c>
      <c r="S2838" t="str">
        <f t="shared" si="44"/>
        <v>Senior</v>
      </c>
    </row>
    <row r="2839" spans="1:19" x14ac:dyDescent="0.3">
      <c r="A2839">
        <v>2838</v>
      </c>
      <c r="B2839">
        <v>65</v>
      </c>
      <c r="C2839" t="s">
        <v>151</v>
      </c>
      <c r="D2839" t="s">
        <v>69</v>
      </c>
      <c r="E2839" t="s">
        <v>40</v>
      </c>
      <c r="F2839">
        <v>88</v>
      </c>
      <c r="G2839" t="s">
        <v>88</v>
      </c>
      <c r="H2839" t="s">
        <v>42</v>
      </c>
      <c r="I2839" t="s">
        <v>108</v>
      </c>
      <c r="J2839" t="s">
        <v>51</v>
      </c>
      <c r="K2839">
        <v>4.5</v>
      </c>
      <c r="L2839" t="s">
        <v>150</v>
      </c>
      <c r="M2839" t="s">
        <v>25</v>
      </c>
      <c r="N2839" t="s">
        <v>150</v>
      </c>
      <c r="O2839" t="s">
        <v>150</v>
      </c>
      <c r="P2839">
        <v>44</v>
      </c>
      <c r="Q2839" t="s">
        <v>44</v>
      </c>
      <c r="R2839" t="s">
        <v>38</v>
      </c>
      <c r="S2839" t="str">
        <f t="shared" si="44"/>
        <v>Senior</v>
      </c>
    </row>
    <row r="2840" spans="1:19" x14ac:dyDescent="0.3">
      <c r="A2840">
        <v>2839</v>
      </c>
      <c r="B2840">
        <v>51</v>
      </c>
      <c r="C2840" t="s">
        <v>151</v>
      </c>
      <c r="D2840" t="s">
        <v>100</v>
      </c>
      <c r="E2840" t="s">
        <v>61</v>
      </c>
      <c r="F2840">
        <v>50</v>
      </c>
      <c r="G2840" t="s">
        <v>29</v>
      </c>
      <c r="H2840" t="s">
        <v>42</v>
      </c>
      <c r="I2840" t="s">
        <v>142</v>
      </c>
      <c r="J2840" t="s">
        <v>55</v>
      </c>
      <c r="K2840">
        <v>3.7</v>
      </c>
      <c r="L2840" t="s">
        <v>150</v>
      </c>
      <c r="M2840" t="s">
        <v>36</v>
      </c>
      <c r="N2840" t="s">
        <v>150</v>
      </c>
      <c r="O2840" t="s">
        <v>150</v>
      </c>
      <c r="P2840">
        <v>2</v>
      </c>
      <c r="Q2840" t="s">
        <v>73</v>
      </c>
      <c r="R2840" t="s">
        <v>38</v>
      </c>
      <c r="S2840" t="str">
        <f t="shared" si="44"/>
        <v>Senior</v>
      </c>
    </row>
    <row r="2841" spans="1:19" x14ac:dyDescent="0.3">
      <c r="A2841">
        <v>2840</v>
      </c>
      <c r="B2841">
        <v>70</v>
      </c>
      <c r="C2841" t="s">
        <v>151</v>
      </c>
      <c r="D2841" t="s">
        <v>117</v>
      </c>
      <c r="E2841" t="s">
        <v>65</v>
      </c>
      <c r="F2841">
        <v>80</v>
      </c>
      <c r="G2841" t="s">
        <v>145</v>
      </c>
      <c r="H2841" t="s">
        <v>21</v>
      </c>
      <c r="I2841" t="s">
        <v>83</v>
      </c>
      <c r="J2841" t="s">
        <v>51</v>
      </c>
      <c r="K2841">
        <v>2.8</v>
      </c>
      <c r="L2841" t="s">
        <v>150</v>
      </c>
      <c r="M2841" t="s">
        <v>72</v>
      </c>
      <c r="N2841" t="s">
        <v>150</v>
      </c>
      <c r="O2841" t="s">
        <v>150</v>
      </c>
      <c r="P2841">
        <v>30</v>
      </c>
      <c r="Q2841" t="s">
        <v>73</v>
      </c>
      <c r="R2841" t="s">
        <v>86</v>
      </c>
      <c r="S2841" t="str">
        <f t="shared" si="44"/>
        <v>Senior</v>
      </c>
    </row>
    <row r="2842" spans="1:19" x14ac:dyDescent="0.3">
      <c r="A2842">
        <v>2841</v>
      </c>
      <c r="B2842">
        <v>40</v>
      </c>
      <c r="C2842" t="s">
        <v>151</v>
      </c>
      <c r="D2842" t="s">
        <v>111</v>
      </c>
      <c r="E2842" t="s">
        <v>19</v>
      </c>
      <c r="F2842">
        <v>47</v>
      </c>
      <c r="G2842" t="s">
        <v>62</v>
      </c>
      <c r="H2842" t="s">
        <v>21</v>
      </c>
      <c r="I2842" t="s">
        <v>67</v>
      </c>
      <c r="J2842" t="s">
        <v>35</v>
      </c>
      <c r="K2842">
        <v>3.5</v>
      </c>
      <c r="L2842" t="s">
        <v>150</v>
      </c>
      <c r="M2842" t="s">
        <v>72</v>
      </c>
      <c r="N2842" t="s">
        <v>150</v>
      </c>
      <c r="O2842" t="s">
        <v>150</v>
      </c>
      <c r="P2842">
        <v>41</v>
      </c>
      <c r="Q2842" t="s">
        <v>31</v>
      </c>
      <c r="R2842" t="s">
        <v>47</v>
      </c>
      <c r="S2842" t="str">
        <f t="shared" si="44"/>
        <v>Adult</v>
      </c>
    </row>
    <row r="2843" spans="1:19" x14ac:dyDescent="0.3">
      <c r="A2843">
        <v>2842</v>
      </c>
      <c r="B2843">
        <v>19</v>
      </c>
      <c r="C2843" t="s">
        <v>151</v>
      </c>
      <c r="D2843" t="s">
        <v>79</v>
      </c>
      <c r="E2843" t="s">
        <v>19</v>
      </c>
      <c r="F2843">
        <v>33</v>
      </c>
      <c r="G2843" t="s">
        <v>121</v>
      </c>
      <c r="H2843" t="s">
        <v>90</v>
      </c>
      <c r="I2843" t="s">
        <v>134</v>
      </c>
      <c r="J2843" t="s">
        <v>23</v>
      </c>
      <c r="K2843">
        <v>3</v>
      </c>
      <c r="L2843" t="s">
        <v>150</v>
      </c>
      <c r="M2843" t="s">
        <v>68</v>
      </c>
      <c r="N2843" t="s">
        <v>150</v>
      </c>
      <c r="O2843" t="s">
        <v>150</v>
      </c>
      <c r="P2843">
        <v>31</v>
      </c>
      <c r="Q2843" t="s">
        <v>31</v>
      </c>
      <c r="R2843" t="s">
        <v>38</v>
      </c>
      <c r="S2843" t="str">
        <f t="shared" si="44"/>
        <v>Teenager</v>
      </c>
    </row>
    <row r="2844" spans="1:19" x14ac:dyDescent="0.3">
      <c r="A2844">
        <v>2843</v>
      </c>
      <c r="B2844">
        <v>28</v>
      </c>
      <c r="C2844" t="s">
        <v>151</v>
      </c>
      <c r="D2844" t="s">
        <v>60</v>
      </c>
      <c r="E2844" t="s">
        <v>61</v>
      </c>
      <c r="F2844">
        <v>100</v>
      </c>
      <c r="G2844" t="s">
        <v>115</v>
      </c>
      <c r="H2844" t="s">
        <v>21</v>
      </c>
      <c r="I2844" t="s">
        <v>94</v>
      </c>
      <c r="J2844" t="s">
        <v>55</v>
      </c>
      <c r="K2844">
        <v>4.3</v>
      </c>
      <c r="L2844" t="s">
        <v>150</v>
      </c>
      <c r="M2844" t="s">
        <v>52</v>
      </c>
      <c r="N2844" t="s">
        <v>150</v>
      </c>
      <c r="O2844" t="s">
        <v>150</v>
      </c>
      <c r="P2844">
        <v>48</v>
      </c>
      <c r="Q2844" t="s">
        <v>84</v>
      </c>
      <c r="R2844" t="s">
        <v>56</v>
      </c>
      <c r="S2844" t="str">
        <f t="shared" si="44"/>
        <v>Adult</v>
      </c>
    </row>
    <row r="2845" spans="1:19" x14ac:dyDescent="0.3">
      <c r="A2845">
        <v>2844</v>
      </c>
      <c r="B2845">
        <v>51</v>
      </c>
      <c r="C2845" t="s">
        <v>151</v>
      </c>
      <c r="D2845" t="s">
        <v>28</v>
      </c>
      <c r="E2845" t="s">
        <v>19</v>
      </c>
      <c r="F2845">
        <v>26</v>
      </c>
      <c r="G2845" t="s">
        <v>121</v>
      </c>
      <c r="H2845" t="s">
        <v>42</v>
      </c>
      <c r="I2845" t="s">
        <v>50</v>
      </c>
      <c r="J2845" t="s">
        <v>51</v>
      </c>
      <c r="K2845">
        <v>3.6</v>
      </c>
      <c r="L2845" t="s">
        <v>150</v>
      </c>
      <c r="M2845" t="s">
        <v>72</v>
      </c>
      <c r="N2845" t="s">
        <v>150</v>
      </c>
      <c r="O2845" t="s">
        <v>150</v>
      </c>
      <c r="P2845">
        <v>41</v>
      </c>
      <c r="Q2845" t="s">
        <v>26</v>
      </c>
      <c r="R2845" t="s">
        <v>38</v>
      </c>
      <c r="S2845" t="str">
        <f t="shared" si="44"/>
        <v>Senior</v>
      </c>
    </row>
    <row r="2846" spans="1:19" x14ac:dyDescent="0.3">
      <c r="A2846">
        <v>2845</v>
      </c>
      <c r="B2846">
        <v>32</v>
      </c>
      <c r="C2846" t="s">
        <v>151</v>
      </c>
      <c r="D2846" t="s">
        <v>122</v>
      </c>
      <c r="E2846" t="s">
        <v>65</v>
      </c>
      <c r="F2846">
        <v>79</v>
      </c>
      <c r="G2846" t="s">
        <v>128</v>
      </c>
      <c r="H2846" t="s">
        <v>42</v>
      </c>
      <c r="I2846" t="s">
        <v>124</v>
      </c>
      <c r="J2846" t="s">
        <v>51</v>
      </c>
      <c r="K2846">
        <v>4.4000000000000004</v>
      </c>
      <c r="L2846" t="s">
        <v>150</v>
      </c>
      <c r="M2846" t="s">
        <v>52</v>
      </c>
      <c r="N2846" t="s">
        <v>150</v>
      </c>
      <c r="O2846" t="s">
        <v>150</v>
      </c>
      <c r="P2846">
        <v>42</v>
      </c>
      <c r="Q2846" t="s">
        <v>26</v>
      </c>
      <c r="R2846" t="s">
        <v>47</v>
      </c>
      <c r="S2846" t="str">
        <f t="shared" si="44"/>
        <v>Adult</v>
      </c>
    </row>
    <row r="2847" spans="1:19" x14ac:dyDescent="0.3">
      <c r="A2847">
        <v>2846</v>
      </c>
      <c r="B2847">
        <v>26</v>
      </c>
      <c r="C2847" t="s">
        <v>151</v>
      </c>
      <c r="D2847" t="s">
        <v>130</v>
      </c>
      <c r="E2847" t="s">
        <v>65</v>
      </c>
      <c r="F2847">
        <v>77</v>
      </c>
      <c r="G2847" t="s">
        <v>145</v>
      </c>
      <c r="H2847" t="s">
        <v>21</v>
      </c>
      <c r="I2847" t="s">
        <v>91</v>
      </c>
      <c r="J2847" t="s">
        <v>51</v>
      </c>
      <c r="K2847">
        <v>4.0999999999999996</v>
      </c>
      <c r="L2847" t="s">
        <v>150</v>
      </c>
      <c r="M2847" t="s">
        <v>25</v>
      </c>
      <c r="N2847" t="s">
        <v>150</v>
      </c>
      <c r="O2847" t="s">
        <v>150</v>
      </c>
      <c r="P2847">
        <v>39</v>
      </c>
      <c r="Q2847" t="s">
        <v>84</v>
      </c>
      <c r="R2847" t="s">
        <v>95</v>
      </c>
      <c r="S2847" t="str">
        <f t="shared" si="44"/>
        <v>Adult</v>
      </c>
    </row>
    <row r="2848" spans="1:19" x14ac:dyDescent="0.3">
      <c r="A2848">
        <v>2847</v>
      </c>
      <c r="B2848">
        <v>50</v>
      </c>
      <c r="C2848" t="s">
        <v>151</v>
      </c>
      <c r="D2848" t="s">
        <v>123</v>
      </c>
      <c r="E2848" t="s">
        <v>19</v>
      </c>
      <c r="F2848">
        <v>36</v>
      </c>
      <c r="G2848" t="s">
        <v>99</v>
      </c>
      <c r="H2848" t="s">
        <v>90</v>
      </c>
      <c r="I2848" t="s">
        <v>92</v>
      </c>
      <c r="J2848" t="s">
        <v>55</v>
      </c>
      <c r="K2848">
        <v>2.8</v>
      </c>
      <c r="L2848" t="s">
        <v>150</v>
      </c>
      <c r="M2848" t="s">
        <v>43</v>
      </c>
      <c r="N2848" t="s">
        <v>150</v>
      </c>
      <c r="O2848" t="s">
        <v>150</v>
      </c>
      <c r="P2848">
        <v>15</v>
      </c>
      <c r="Q2848" t="s">
        <v>44</v>
      </c>
      <c r="R2848" t="s">
        <v>74</v>
      </c>
      <c r="S2848" t="str">
        <f t="shared" si="44"/>
        <v>Adult</v>
      </c>
    </row>
    <row r="2849" spans="1:19" x14ac:dyDescent="0.3">
      <c r="A2849">
        <v>2848</v>
      </c>
      <c r="B2849">
        <v>68</v>
      </c>
      <c r="C2849" t="s">
        <v>151</v>
      </c>
      <c r="D2849" t="s">
        <v>104</v>
      </c>
      <c r="E2849" t="s">
        <v>65</v>
      </c>
      <c r="F2849">
        <v>21</v>
      </c>
      <c r="G2849" t="s">
        <v>137</v>
      </c>
      <c r="H2849" t="s">
        <v>21</v>
      </c>
      <c r="I2849" t="s">
        <v>59</v>
      </c>
      <c r="J2849" t="s">
        <v>23</v>
      </c>
      <c r="K2849">
        <v>2.8</v>
      </c>
      <c r="L2849" t="s">
        <v>150</v>
      </c>
      <c r="M2849" t="s">
        <v>36</v>
      </c>
      <c r="N2849" t="s">
        <v>150</v>
      </c>
      <c r="O2849" t="s">
        <v>150</v>
      </c>
      <c r="P2849">
        <v>3</v>
      </c>
      <c r="Q2849" t="s">
        <v>44</v>
      </c>
      <c r="R2849" t="s">
        <v>95</v>
      </c>
      <c r="S2849" t="str">
        <f t="shared" si="44"/>
        <v>Senior</v>
      </c>
    </row>
    <row r="2850" spans="1:19" x14ac:dyDescent="0.3">
      <c r="A2850">
        <v>2849</v>
      </c>
      <c r="B2850">
        <v>33</v>
      </c>
      <c r="C2850" t="s">
        <v>151</v>
      </c>
      <c r="D2850" t="s">
        <v>135</v>
      </c>
      <c r="E2850" t="s">
        <v>40</v>
      </c>
      <c r="F2850">
        <v>72</v>
      </c>
      <c r="G2850" t="s">
        <v>148</v>
      </c>
      <c r="H2850" t="s">
        <v>21</v>
      </c>
      <c r="I2850" t="s">
        <v>22</v>
      </c>
      <c r="J2850" t="s">
        <v>55</v>
      </c>
      <c r="K2850">
        <v>4.9000000000000004</v>
      </c>
      <c r="L2850" t="s">
        <v>150</v>
      </c>
      <c r="M2850" t="s">
        <v>72</v>
      </c>
      <c r="N2850" t="s">
        <v>150</v>
      </c>
      <c r="O2850" t="s">
        <v>150</v>
      </c>
      <c r="P2850">
        <v>28</v>
      </c>
      <c r="Q2850" t="s">
        <v>73</v>
      </c>
      <c r="R2850" t="s">
        <v>56</v>
      </c>
      <c r="S2850" t="str">
        <f t="shared" si="44"/>
        <v>Adult</v>
      </c>
    </row>
    <row r="2851" spans="1:19" x14ac:dyDescent="0.3">
      <c r="A2851">
        <v>2850</v>
      </c>
      <c r="B2851">
        <v>56</v>
      </c>
      <c r="C2851" t="s">
        <v>151</v>
      </c>
      <c r="D2851" t="s">
        <v>60</v>
      </c>
      <c r="E2851" t="s">
        <v>61</v>
      </c>
      <c r="F2851">
        <v>25</v>
      </c>
      <c r="G2851" t="s">
        <v>80</v>
      </c>
      <c r="H2851" t="s">
        <v>42</v>
      </c>
      <c r="I2851" t="s">
        <v>78</v>
      </c>
      <c r="J2851" t="s">
        <v>35</v>
      </c>
      <c r="K2851">
        <v>4.0999999999999996</v>
      </c>
      <c r="L2851" t="s">
        <v>150</v>
      </c>
      <c r="M2851" t="s">
        <v>25</v>
      </c>
      <c r="N2851" t="s">
        <v>150</v>
      </c>
      <c r="O2851" t="s">
        <v>150</v>
      </c>
      <c r="P2851">
        <v>27</v>
      </c>
      <c r="Q2851" t="s">
        <v>44</v>
      </c>
      <c r="R2851" t="s">
        <v>74</v>
      </c>
      <c r="S2851" t="str">
        <f t="shared" si="44"/>
        <v>Senior</v>
      </c>
    </row>
    <row r="2852" spans="1:19" x14ac:dyDescent="0.3">
      <c r="A2852">
        <v>2851</v>
      </c>
      <c r="B2852">
        <v>57</v>
      </c>
      <c r="C2852" t="s">
        <v>151</v>
      </c>
      <c r="D2852" t="s">
        <v>28</v>
      </c>
      <c r="E2852" t="s">
        <v>19</v>
      </c>
      <c r="F2852">
        <v>79</v>
      </c>
      <c r="G2852" t="s">
        <v>143</v>
      </c>
      <c r="H2852" t="s">
        <v>42</v>
      </c>
      <c r="I2852" t="s">
        <v>63</v>
      </c>
      <c r="J2852" t="s">
        <v>35</v>
      </c>
      <c r="K2852">
        <v>3</v>
      </c>
      <c r="L2852" t="s">
        <v>150</v>
      </c>
      <c r="M2852" t="s">
        <v>72</v>
      </c>
      <c r="N2852" t="s">
        <v>150</v>
      </c>
      <c r="O2852" t="s">
        <v>150</v>
      </c>
      <c r="P2852">
        <v>36</v>
      </c>
      <c r="Q2852" t="s">
        <v>84</v>
      </c>
      <c r="R2852" t="s">
        <v>47</v>
      </c>
      <c r="S2852" t="str">
        <f t="shared" si="44"/>
        <v>Senior</v>
      </c>
    </row>
    <row r="2853" spans="1:19" x14ac:dyDescent="0.3">
      <c r="A2853">
        <v>2852</v>
      </c>
      <c r="B2853">
        <v>58</v>
      </c>
      <c r="C2853" t="s">
        <v>151</v>
      </c>
      <c r="D2853" t="s">
        <v>18</v>
      </c>
      <c r="E2853" t="s">
        <v>19</v>
      </c>
      <c r="F2853">
        <v>73</v>
      </c>
      <c r="G2853" t="s">
        <v>105</v>
      </c>
      <c r="H2853" t="s">
        <v>21</v>
      </c>
      <c r="I2853" t="s">
        <v>83</v>
      </c>
      <c r="J2853" t="s">
        <v>51</v>
      </c>
      <c r="K2853">
        <v>3</v>
      </c>
      <c r="L2853" t="s">
        <v>150</v>
      </c>
      <c r="M2853" t="s">
        <v>72</v>
      </c>
      <c r="N2853" t="s">
        <v>150</v>
      </c>
      <c r="O2853" t="s">
        <v>150</v>
      </c>
      <c r="P2853">
        <v>42</v>
      </c>
      <c r="Q2853" t="s">
        <v>84</v>
      </c>
      <c r="R2853" t="s">
        <v>86</v>
      </c>
      <c r="S2853" t="str">
        <f t="shared" si="44"/>
        <v>Senior</v>
      </c>
    </row>
    <row r="2854" spans="1:19" x14ac:dyDescent="0.3">
      <c r="A2854">
        <v>2853</v>
      </c>
      <c r="B2854">
        <v>40</v>
      </c>
      <c r="C2854" t="s">
        <v>151</v>
      </c>
      <c r="D2854" t="s">
        <v>131</v>
      </c>
      <c r="E2854" t="s">
        <v>65</v>
      </c>
      <c r="F2854">
        <v>71</v>
      </c>
      <c r="G2854" t="s">
        <v>82</v>
      </c>
      <c r="H2854" t="s">
        <v>42</v>
      </c>
      <c r="I2854" t="s">
        <v>134</v>
      </c>
      <c r="J2854" t="s">
        <v>35</v>
      </c>
      <c r="K2854">
        <v>3</v>
      </c>
      <c r="L2854" t="s">
        <v>150</v>
      </c>
      <c r="M2854" t="s">
        <v>72</v>
      </c>
      <c r="N2854" t="s">
        <v>150</v>
      </c>
      <c r="O2854" t="s">
        <v>150</v>
      </c>
      <c r="P2854">
        <v>30</v>
      </c>
      <c r="Q2854" t="s">
        <v>26</v>
      </c>
      <c r="R2854" t="s">
        <v>38</v>
      </c>
      <c r="S2854" t="str">
        <f t="shared" si="44"/>
        <v>Adult</v>
      </c>
    </row>
    <row r="2855" spans="1:19" x14ac:dyDescent="0.3">
      <c r="A2855">
        <v>2854</v>
      </c>
      <c r="B2855">
        <v>37</v>
      </c>
      <c r="C2855" t="s">
        <v>151</v>
      </c>
      <c r="D2855" t="s">
        <v>122</v>
      </c>
      <c r="E2855" t="s">
        <v>65</v>
      </c>
      <c r="F2855">
        <v>48</v>
      </c>
      <c r="G2855" t="s">
        <v>136</v>
      </c>
      <c r="H2855" t="s">
        <v>42</v>
      </c>
      <c r="I2855" t="s">
        <v>134</v>
      </c>
      <c r="J2855" t="s">
        <v>23</v>
      </c>
      <c r="K2855">
        <v>3.2</v>
      </c>
      <c r="L2855" t="s">
        <v>150</v>
      </c>
      <c r="M2855" t="s">
        <v>43</v>
      </c>
      <c r="N2855" t="s">
        <v>150</v>
      </c>
      <c r="O2855" t="s">
        <v>150</v>
      </c>
      <c r="P2855">
        <v>9</v>
      </c>
      <c r="Q2855" t="s">
        <v>44</v>
      </c>
      <c r="R2855" t="s">
        <v>38</v>
      </c>
      <c r="S2855" t="str">
        <f t="shared" si="44"/>
        <v>Adult</v>
      </c>
    </row>
    <row r="2856" spans="1:19" x14ac:dyDescent="0.3">
      <c r="A2856">
        <v>2855</v>
      </c>
      <c r="B2856">
        <v>36</v>
      </c>
      <c r="C2856" t="s">
        <v>151</v>
      </c>
      <c r="D2856" t="s">
        <v>39</v>
      </c>
      <c r="E2856" t="s">
        <v>40</v>
      </c>
      <c r="F2856">
        <v>28</v>
      </c>
      <c r="G2856" t="s">
        <v>77</v>
      </c>
      <c r="H2856" t="s">
        <v>42</v>
      </c>
      <c r="I2856" t="s">
        <v>116</v>
      </c>
      <c r="J2856" t="s">
        <v>55</v>
      </c>
      <c r="K2856">
        <v>2.7</v>
      </c>
      <c r="L2856" t="s">
        <v>150</v>
      </c>
      <c r="M2856" t="s">
        <v>72</v>
      </c>
      <c r="N2856" t="s">
        <v>150</v>
      </c>
      <c r="O2856" t="s">
        <v>150</v>
      </c>
      <c r="P2856">
        <v>25</v>
      </c>
      <c r="Q2856" t="s">
        <v>26</v>
      </c>
      <c r="R2856" t="s">
        <v>86</v>
      </c>
      <c r="S2856" t="str">
        <f t="shared" si="44"/>
        <v>Adult</v>
      </c>
    </row>
    <row r="2857" spans="1:19" x14ac:dyDescent="0.3">
      <c r="A2857">
        <v>2856</v>
      </c>
      <c r="B2857">
        <v>29</v>
      </c>
      <c r="C2857" t="s">
        <v>151</v>
      </c>
      <c r="D2857" t="s">
        <v>135</v>
      </c>
      <c r="E2857" t="s">
        <v>40</v>
      </c>
      <c r="F2857">
        <v>95</v>
      </c>
      <c r="G2857" t="s">
        <v>89</v>
      </c>
      <c r="H2857" t="s">
        <v>34</v>
      </c>
      <c r="I2857" t="s">
        <v>30</v>
      </c>
      <c r="J2857" t="s">
        <v>23</v>
      </c>
      <c r="K2857">
        <v>3.8</v>
      </c>
      <c r="L2857" t="s">
        <v>150</v>
      </c>
      <c r="M2857" t="s">
        <v>68</v>
      </c>
      <c r="N2857" t="s">
        <v>150</v>
      </c>
      <c r="O2857" t="s">
        <v>150</v>
      </c>
      <c r="P2857">
        <v>33</v>
      </c>
      <c r="Q2857" t="s">
        <v>44</v>
      </c>
      <c r="R2857" t="s">
        <v>56</v>
      </c>
      <c r="S2857" t="str">
        <f t="shared" si="44"/>
        <v>Adult</v>
      </c>
    </row>
    <row r="2858" spans="1:19" x14ac:dyDescent="0.3">
      <c r="A2858">
        <v>2857</v>
      </c>
      <c r="B2858">
        <v>65</v>
      </c>
      <c r="C2858" t="s">
        <v>151</v>
      </c>
      <c r="D2858" t="s">
        <v>100</v>
      </c>
      <c r="E2858" t="s">
        <v>61</v>
      </c>
      <c r="F2858">
        <v>48</v>
      </c>
      <c r="G2858" t="s">
        <v>144</v>
      </c>
      <c r="H2858" t="s">
        <v>42</v>
      </c>
      <c r="I2858" t="s">
        <v>124</v>
      </c>
      <c r="J2858" t="s">
        <v>23</v>
      </c>
      <c r="K2858">
        <v>3.5</v>
      </c>
      <c r="L2858" t="s">
        <v>150</v>
      </c>
      <c r="M2858" t="s">
        <v>68</v>
      </c>
      <c r="N2858" t="s">
        <v>150</v>
      </c>
      <c r="O2858" t="s">
        <v>150</v>
      </c>
      <c r="P2858">
        <v>31</v>
      </c>
      <c r="Q2858" t="s">
        <v>37</v>
      </c>
      <c r="R2858" t="s">
        <v>86</v>
      </c>
      <c r="S2858" t="str">
        <f t="shared" si="44"/>
        <v>Senior</v>
      </c>
    </row>
    <row r="2859" spans="1:19" x14ac:dyDescent="0.3">
      <c r="A2859">
        <v>2858</v>
      </c>
      <c r="B2859">
        <v>44</v>
      </c>
      <c r="C2859" t="s">
        <v>151</v>
      </c>
      <c r="D2859" t="s">
        <v>79</v>
      </c>
      <c r="E2859" t="s">
        <v>19</v>
      </c>
      <c r="F2859">
        <v>93</v>
      </c>
      <c r="G2859" t="s">
        <v>138</v>
      </c>
      <c r="H2859" t="s">
        <v>34</v>
      </c>
      <c r="I2859" t="s">
        <v>30</v>
      </c>
      <c r="J2859" t="s">
        <v>35</v>
      </c>
      <c r="K2859">
        <v>3.8</v>
      </c>
      <c r="L2859" t="s">
        <v>150</v>
      </c>
      <c r="M2859" t="s">
        <v>43</v>
      </c>
      <c r="N2859" t="s">
        <v>150</v>
      </c>
      <c r="O2859" t="s">
        <v>150</v>
      </c>
      <c r="P2859">
        <v>35</v>
      </c>
      <c r="Q2859" t="s">
        <v>84</v>
      </c>
      <c r="R2859" t="s">
        <v>86</v>
      </c>
      <c r="S2859" t="str">
        <f t="shared" si="44"/>
        <v>Adult</v>
      </c>
    </row>
    <row r="2860" spans="1:19" x14ac:dyDescent="0.3">
      <c r="A2860">
        <v>2859</v>
      </c>
      <c r="B2860">
        <v>34</v>
      </c>
      <c r="C2860" t="s">
        <v>151</v>
      </c>
      <c r="D2860" t="s">
        <v>32</v>
      </c>
      <c r="E2860" t="s">
        <v>19</v>
      </c>
      <c r="F2860">
        <v>87</v>
      </c>
      <c r="G2860" t="s">
        <v>126</v>
      </c>
      <c r="H2860" t="s">
        <v>21</v>
      </c>
      <c r="I2860" t="s">
        <v>83</v>
      </c>
      <c r="J2860" t="s">
        <v>51</v>
      </c>
      <c r="K2860">
        <v>3.8</v>
      </c>
      <c r="L2860" t="s">
        <v>150</v>
      </c>
      <c r="M2860" t="s">
        <v>68</v>
      </c>
      <c r="N2860" t="s">
        <v>150</v>
      </c>
      <c r="O2860" t="s">
        <v>150</v>
      </c>
      <c r="P2860">
        <v>46</v>
      </c>
      <c r="Q2860" t="s">
        <v>73</v>
      </c>
      <c r="R2860" t="s">
        <v>86</v>
      </c>
      <c r="S2860" t="str">
        <f t="shared" si="44"/>
        <v>Adult</v>
      </c>
    </row>
    <row r="2861" spans="1:19" x14ac:dyDescent="0.3">
      <c r="A2861">
        <v>2860</v>
      </c>
      <c r="B2861">
        <v>31</v>
      </c>
      <c r="C2861" t="s">
        <v>151</v>
      </c>
      <c r="D2861" t="s">
        <v>57</v>
      </c>
      <c r="E2861" t="s">
        <v>19</v>
      </c>
      <c r="F2861">
        <v>32</v>
      </c>
      <c r="G2861" t="s">
        <v>138</v>
      </c>
      <c r="H2861" t="s">
        <v>21</v>
      </c>
      <c r="I2861" t="s">
        <v>132</v>
      </c>
      <c r="J2861" t="s">
        <v>55</v>
      </c>
      <c r="K2861">
        <v>3.4</v>
      </c>
      <c r="L2861" t="s">
        <v>150</v>
      </c>
      <c r="M2861" t="s">
        <v>25</v>
      </c>
      <c r="N2861" t="s">
        <v>150</v>
      </c>
      <c r="O2861" t="s">
        <v>150</v>
      </c>
      <c r="P2861">
        <v>29</v>
      </c>
      <c r="Q2861" t="s">
        <v>73</v>
      </c>
      <c r="R2861" t="s">
        <v>47</v>
      </c>
      <c r="S2861" t="str">
        <f t="shared" si="44"/>
        <v>Adult</v>
      </c>
    </row>
    <row r="2862" spans="1:19" x14ac:dyDescent="0.3">
      <c r="A2862">
        <v>2861</v>
      </c>
      <c r="B2862">
        <v>28</v>
      </c>
      <c r="C2862" t="s">
        <v>151</v>
      </c>
      <c r="D2862" t="s">
        <v>53</v>
      </c>
      <c r="E2862" t="s">
        <v>19</v>
      </c>
      <c r="F2862">
        <v>38</v>
      </c>
      <c r="G2862" t="s">
        <v>41</v>
      </c>
      <c r="H2862" t="s">
        <v>42</v>
      </c>
      <c r="I2862" t="s">
        <v>78</v>
      </c>
      <c r="J2862" t="s">
        <v>35</v>
      </c>
      <c r="K2862">
        <v>2.9</v>
      </c>
      <c r="L2862" t="s">
        <v>150</v>
      </c>
      <c r="M2862" t="s">
        <v>43</v>
      </c>
      <c r="N2862" t="s">
        <v>150</v>
      </c>
      <c r="O2862" t="s">
        <v>150</v>
      </c>
      <c r="P2862">
        <v>49</v>
      </c>
      <c r="Q2862" t="s">
        <v>73</v>
      </c>
      <c r="R2862" t="s">
        <v>38</v>
      </c>
      <c r="S2862" t="str">
        <f t="shared" si="44"/>
        <v>Adult</v>
      </c>
    </row>
    <row r="2863" spans="1:19" x14ac:dyDescent="0.3">
      <c r="A2863">
        <v>2862</v>
      </c>
      <c r="B2863">
        <v>66</v>
      </c>
      <c r="C2863" t="s">
        <v>151</v>
      </c>
      <c r="D2863" t="s">
        <v>60</v>
      </c>
      <c r="E2863" t="s">
        <v>61</v>
      </c>
      <c r="F2863">
        <v>54</v>
      </c>
      <c r="G2863" t="s">
        <v>126</v>
      </c>
      <c r="H2863" t="s">
        <v>42</v>
      </c>
      <c r="I2863" t="s">
        <v>83</v>
      </c>
      <c r="J2863" t="s">
        <v>55</v>
      </c>
      <c r="K2863">
        <v>3.4</v>
      </c>
      <c r="L2863" t="s">
        <v>150</v>
      </c>
      <c r="M2863" t="s">
        <v>36</v>
      </c>
      <c r="N2863" t="s">
        <v>150</v>
      </c>
      <c r="O2863" t="s">
        <v>150</v>
      </c>
      <c r="P2863">
        <v>27</v>
      </c>
      <c r="Q2863" t="s">
        <v>37</v>
      </c>
      <c r="R2863" t="s">
        <v>86</v>
      </c>
      <c r="S2863" t="str">
        <f t="shared" si="44"/>
        <v>Senior</v>
      </c>
    </row>
    <row r="2864" spans="1:19" x14ac:dyDescent="0.3">
      <c r="A2864">
        <v>2863</v>
      </c>
      <c r="B2864">
        <v>68</v>
      </c>
      <c r="C2864" t="s">
        <v>151</v>
      </c>
      <c r="D2864" t="s">
        <v>60</v>
      </c>
      <c r="E2864" t="s">
        <v>61</v>
      </c>
      <c r="F2864">
        <v>75</v>
      </c>
      <c r="G2864" t="s">
        <v>75</v>
      </c>
      <c r="H2864" t="s">
        <v>34</v>
      </c>
      <c r="I2864" t="s">
        <v>81</v>
      </c>
      <c r="J2864" t="s">
        <v>51</v>
      </c>
      <c r="K2864">
        <v>4.7</v>
      </c>
      <c r="L2864" t="s">
        <v>150</v>
      </c>
      <c r="M2864" t="s">
        <v>72</v>
      </c>
      <c r="N2864" t="s">
        <v>150</v>
      </c>
      <c r="O2864" t="s">
        <v>150</v>
      </c>
      <c r="P2864">
        <v>5</v>
      </c>
      <c r="Q2864" t="s">
        <v>73</v>
      </c>
      <c r="R2864" t="s">
        <v>95</v>
      </c>
      <c r="S2864" t="str">
        <f t="shared" si="44"/>
        <v>Senior</v>
      </c>
    </row>
    <row r="2865" spans="1:19" x14ac:dyDescent="0.3">
      <c r="A2865">
        <v>2864</v>
      </c>
      <c r="B2865">
        <v>37</v>
      </c>
      <c r="C2865" t="s">
        <v>151</v>
      </c>
      <c r="D2865" t="s">
        <v>111</v>
      </c>
      <c r="E2865" t="s">
        <v>19</v>
      </c>
      <c r="F2865">
        <v>56</v>
      </c>
      <c r="G2865" t="s">
        <v>137</v>
      </c>
      <c r="H2865" t="s">
        <v>42</v>
      </c>
      <c r="I2865" t="s">
        <v>132</v>
      </c>
      <c r="J2865" t="s">
        <v>55</v>
      </c>
      <c r="K2865">
        <v>3.9</v>
      </c>
      <c r="L2865" t="s">
        <v>150</v>
      </c>
      <c r="M2865" t="s">
        <v>68</v>
      </c>
      <c r="N2865" t="s">
        <v>150</v>
      </c>
      <c r="O2865" t="s">
        <v>150</v>
      </c>
      <c r="P2865">
        <v>18</v>
      </c>
      <c r="Q2865" t="s">
        <v>26</v>
      </c>
      <c r="R2865" t="s">
        <v>86</v>
      </c>
      <c r="S2865" t="str">
        <f t="shared" si="44"/>
        <v>Adult</v>
      </c>
    </row>
    <row r="2866" spans="1:19" x14ac:dyDescent="0.3">
      <c r="A2866">
        <v>2865</v>
      </c>
      <c r="B2866">
        <v>58</v>
      </c>
      <c r="C2866" t="s">
        <v>151</v>
      </c>
      <c r="D2866" t="s">
        <v>28</v>
      </c>
      <c r="E2866" t="s">
        <v>19</v>
      </c>
      <c r="F2866">
        <v>43</v>
      </c>
      <c r="G2866" t="s">
        <v>113</v>
      </c>
      <c r="H2866" t="s">
        <v>34</v>
      </c>
      <c r="I2866" t="s">
        <v>30</v>
      </c>
      <c r="J2866" t="s">
        <v>55</v>
      </c>
      <c r="K2866">
        <v>3.6</v>
      </c>
      <c r="L2866" t="s">
        <v>150</v>
      </c>
      <c r="M2866" t="s">
        <v>72</v>
      </c>
      <c r="N2866" t="s">
        <v>150</v>
      </c>
      <c r="O2866" t="s">
        <v>150</v>
      </c>
      <c r="P2866">
        <v>31</v>
      </c>
      <c r="Q2866" t="s">
        <v>26</v>
      </c>
      <c r="R2866" t="s">
        <v>38</v>
      </c>
      <c r="S2866" t="str">
        <f t="shared" si="44"/>
        <v>Senior</v>
      </c>
    </row>
    <row r="2867" spans="1:19" x14ac:dyDescent="0.3">
      <c r="A2867">
        <v>2866</v>
      </c>
      <c r="B2867">
        <v>28</v>
      </c>
      <c r="C2867" t="s">
        <v>151</v>
      </c>
      <c r="D2867" t="s">
        <v>85</v>
      </c>
      <c r="E2867" t="s">
        <v>19</v>
      </c>
      <c r="F2867">
        <v>97</v>
      </c>
      <c r="G2867" t="s">
        <v>97</v>
      </c>
      <c r="H2867" t="s">
        <v>42</v>
      </c>
      <c r="I2867" t="s">
        <v>63</v>
      </c>
      <c r="J2867" t="s">
        <v>55</v>
      </c>
      <c r="K2867">
        <v>3.7</v>
      </c>
      <c r="L2867" t="s">
        <v>150</v>
      </c>
      <c r="M2867" t="s">
        <v>36</v>
      </c>
      <c r="N2867" t="s">
        <v>150</v>
      </c>
      <c r="O2867" t="s">
        <v>150</v>
      </c>
      <c r="P2867">
        <v>27</v>
      </c>
      <c r="Q2867" t="s">
        <v>31</v>
      </c>
      <c r="R2867" t="s">
        <v>27</v>
      </c>
      <c r="S2867" t="str">
        <f t="shared" si="44"/>
        <v>Adult</v>
      </c>
    </row>
    <row r="2868" spans="1:19" x14ac:dyDescent="0.3">
      <c r="A2868">
        <v>2867</v>
      </c>
      <c r="B2868">
        <v>54</v>
      </c>
      <c r="C2868" t="s">
        <v>151</v>
      </c>
      <c r="D2868" t="s">
        <v>18</v>
      </c>
      <c r="E2868" t="s">
        <v>19</v>
      </c>
      <c r="F2868">
        <v>75</v>
      </c>
      <c r="G2868" t="s">
        <v>137</v>
      </c>
      <c r="H2868" t="s">
        <v>34</v>
      </c>
      <c r="I2868" t="s">
        <v>81</v>
      </c>
      <c r="J2868" t="s">
        <v>51</v>
      </c>
      <c r="K2868">
        <v>3.1</v>
      </c>
      <c r="L2868" t="s">
        <v>150</v>
      </c>
      <c r="M2868" t="s">
        <v>36</v>
      </c>
      <c r="N2868" t="s">
        <v>150</v>
      </c>
      <c r="O2868" t="s">
        <v>150</v>
      </c>
      <c r="P2868">
        <v>19</v>
      </c>
      <c r="Q2868" t="s">
        <v>31</v>
      </c>
      <c r="R2868" t="s">
        <v>47</v>
      </c>
      <c r="S2868" t="str">
        <f t="shared" si="44"/>
        <v>Senior</v>
      </c>
    </row>
    <row r="2869" spans="1:19" x14ac:dyDescent="0.3">
      <c r="A2869">
        <v>2868</v>
      </c>
      <c r="B2869">
        <v>21</v>
      </c>
      <c r="C2869" t="s">
        <v>151</v>
      </c>
      <c r="D2869" t="s">
        <v>48</v>
      </c>
      <c r="E2869" t="s">
        <v>40</v>
      </c>
      <c r="F2869">
        <v>55</v>
      </c>
      <c r="G2869" t="s">
        <v>110</v>
      </c>
      <c r="H2869" t="s">
        <v>21</v>
      </c>
      <c r="I2869" t="s">
        <v>50</v>
      </c>
      <c r="J2869" t="s">
        <v>51</v>
      </c>
      <c r="K2869">
        <v>4.9000000000000004</v>
      </c>
      <c r="L2869" t="s">
        <v>150</v>
      </c>
      <c r="M2869" t="s">
        <v>43</v>
      </c>
      <c r="N2869" t="s">
        <v>150</v>
      </c>
      <c r="O2869" t="s">
        <v>150</v>
      </c>
      <c r="P2869">
        <v>33</v>
      </c>
      <c r="Q2869" t="s">
        <v>31</v>
      </c>
      <c r="R2869" t="s">
        <v>27</v>
      </c>
      <c r="S2869" t="str">
        <f t="shared" si="44"/>
        <v>Adult</v>
      </c>
    </row>
    <row r="2870" spans="1:19" x14ac:dyDescent="0.3">
      <c r="A2870">
        <v>2869</v>
      </c>
      <c r="B2870">
        <v>45</v>
      </c>
      <c r="C2870" t="s">
        <v>151</v>
      </c>
      <c r="D2870" t="s">
        <v>130</v>
      </c>
      <c r="E2870" t="s">
        <v>65</v>
      </c>
      <c r="F2870">
        <v>49</v>
      </c>
      <c r="G2870" t="s">
        <v>110</v>
      </c>
      <c r="H2870" t="s">
        <v>42</v>
      </c>
      <c r="I2870" t="s">
        <v>92</v>
      </c>
      <c r="J2870" t="s">
        <v>23</v>
      </c>
      <c r="K2870">
        <v>2.6</v>
      </c>
      <c r="L2870" t="s">
        <v>150</v>
      </c>
      <c r="M2870" t="s">
        <v>43</v>
      </c>
      <c r="N2870" t="s">
        <v>150</v>
      </c>
      <c r="O2870" t="s">
        <v>150</v>
      </c>
      <c r="P2870">
        <v>42</v>
      </c>
      <c r="Q2870" t="s">
        <v>44</v>
      </c>
      <c r="R2870" t="s">
        <v>95</v>
      </c>
      <c r="S2870" t="str">
        <f t="shared" si="44"/>
        <v>Adult</v>
      </c>
    </row>
    <row r="2871" spans="1:19" x14ac:dyDescent="0.3">
      <c r="A2871">
        <v>2870</v>
      </c>
      <c r="B2871">
        <v>57</v>
      </c>
      <c r="C2871" t="s">
        <v>151</v>
      </c>
      <c r="D2871" t="s">
        <v>123</v>
      </c>
      <c r="E2871" t="s">
        <v>19</v>
      </c>
      <c r="F2871">
        <v>58</v>
      </c>
      <c r="G2871" t="s">
        <v>140</v>
      </c>
      <c r="H2871" t="s">
        <v>42</v>
      </c>
      <c r="I2871" t="s">
        <v>50</v>
      </c>
      <c r="J2871" t="s">
        <v>51</v>
      </c>
      <c r="K2871">
        <v>4.2</v>
      </c>
      <c r="L2871" t="s">
        <v>150</v>
      </c>
      <c r="M2871" t="s">
        <v>52</v>
      </c>
      <c r="N2871" t="s">
        <v>150</v>
      </c>
      <c r="O2871" t="s">
        <v>150</v>
      </c>
      <c r="P2871">
        <v>16</v>
      </c>
      <c r="Q2871" t="s">
        <v>73</v>
      </c>
      <c r="R2871" t="s">
        <v>38</v>
      </c>
      <c r="S2871" t="str">
        <f t="shared" si="44"/>
        <v>Senior</v>
      </c>
    </row>
    <row r="2872" spans="1:19" x14ac:dyDescent="0.3">
      <c r="A2872">
        <v>2871</v>
      </c>
      <c r="B2872">
        <v>47</v>
      </c>
      <c r="C2872" t="s">
        <v>151</v>
      </c>
      <c r="D2872" t="s">
        <v>104</v>
      </c>
      <c r="E2872" t="s">
        <v>65</v>
      </c>
      <c r="F2872">
        <v>34</v>
      </c>
      <c r="G2872" t="s">
        <v>112</v>
      </c>
      <c r="H2872" t="s">
        <v>42</v>
      </c>
      <c r="I2872" t="s">
        <v>142</v>
      </c>
      <c r="J2872" t="s">
        <v>23</v>
      </c>
      <c r="K2872">
        <v>4.8</v>
      </c>
      <c r="L2872" t="s">
        <v>150</v>
      </c>
      <c r="M2872" t="s">
        <v>36</v>
      </c>
      <c r="N2872" t="s">
        <v>150</v>
      </c>
      <c r="O2872" t="s">
        <v>150</v>
      </c>
      <c r="P2872">
        <v>49</v>
      </c>
      <c r="Q2872" t="s">
        <v>84</v>
      </c>
      <c r="R2872" t="s">
        <v>95</v>
      </c>
      <c r="S2872" t="str">
        <f t="shared" si="44"/>
        <v>Adult</v>
      </c>
    </row>
    <row r="2873" spans="1:19" x14ac:dyDescent="0.3">
      <c r="A2873">
        <v>2872</v>
      </c>
      <c r="B2873">
        <v>46</v>
      </c>
      <c r="C2873" t="s">
        <v>151</v>
      </c>
      <c r="D2873" t="s">
        <v>57</v>
      </c>
      <c r="E2873" t="s">
        <v>19</v>
      </c>
      <c r="F2873">
        <v>43</v>
      </c>
      <c r="G2873" t="s">
        <v>133</v>
      </c>
      <c r="H2873" t="s">
        <v>34</v>
      </c>
      <c r="I2873" t="s">
        <v>92</v>
      </c>
      <c r="J2873" t="s">
        <v>51</v>
      </c>
      <c r="K2873">
        <v>2.7</v>
      </c>
      <c r="L2873" t="s">
        <v>150</v>
      </c>
      <c r="M2873" t="s">
        <v>68</v>
      </c>
      <c r="N2873" t="s">
        <v>150</v>
      </c>
      <c r="O2873" t="s">
        <v>150</v>
      </c>
      <c r="P2873">
        <v>40</v>
      </c>
      <c r="Q2873" t="s">
        <v>26</v>
      </c>
      <c r="R2873" t="s">
        <v>74</v>
      </c>
      <c r="S2873" t="str">
        <f t="shared" si="44"/>
        <v>Adult</v>
      </c>
    </row>
    <row r="2874" spans="1:19" x14ac:dyDescent="0.3">
      <c r="A2874">
        <v>2873</v>
      </c>
      <c r="B2874">
        <v>63</v>
      </c>
      <c r="C2874" t="s">
        <v>151</v>
      </c>
      <c r="D2874" t="s">
        <v>104</v>
      </c>
      <c r="E2874" t="s">
        <v>65</v>
      </c>
      <c r="F2874">
        <v>48</v>
      </c>
      <c r="G2874" t="s">
        <v>137</v>
      </c>
      <c r="H2874" t="s">
        <v>21</v>
      </c>
      <c r="I2874" t="s">
        <v>76</v>
      </c>
      <c r="J2874" t="s">
        <v>55</v>
      </c>
      <c r="K2874">
        <v>2.6</v>
      </c>
      <c r="L2874" t="s">
        <v>150</v>
      </c>
      <c r="M2874" t="s">
        <v>43</v>
      </c>
      <c r="N2874" t="s">
        <v>150</v>
      </c>
      <c r="O2874" t="s">
        <v>150</v>
      </c>
      <c r="P2874">
        <v>5</v>
      </c>
      <c r="Q2874" t="s">
        <v>31</v>
      </c>
      <c r="R2874" t="s">
        <v>47</v>
      </c>
      <c r="S2874" t="str">
        <f t="shared" si="44"/>
        <v>Senior</v>
      </c>
    </row>
    <row r="2875" spans="1:19" x14ac:dyDescent="0.3">
      <c r="A2875">
        <v>2874</v>
      </c>
      <c r="B2875">
        <v>44</v>
      </c>
      <c r="C2875" t="s">
        <v>151</v>
      </c>
      <c r="D2875" t="s">
        <v>28</v>
      </c>
      <c r="E2875" t="s">
        <v>19</v>
      </c>
      <c r="F2875">
        <v>40</v>
      </c>
      <c r="G2875" t="s">
        <v>54</v>
      </c>
      <c r="H2875" t="s">
        <v>42</v>
      </c>
      <c r="I2875" t="s">
        <v>83</v>
      </c>
      <c r="J2875" t="s">
        <v>35</v>
      </c>
      <c r="K2875">
        <v>2.6</v>
      </c>
      <c r="L2875" t="s">
        <v>150</v>
      </c>
      <c r="M2875" t="s">
        <v>36</v>
      </c>
      <c r="N2875" t="s">
        <v>150</v>
      </c>
      <c r="O2875" t="s">
        <v>150</v>
      </c>
      <c r="P2875">
        <v>8</v>
      </c>
      <c r="Q2875" t="s">
        <v>73</v>
      </c>
      <c r="R2875" t="s">
        <v>86</v>
      </c>
      <c r="S2875" t="str">
        <f t="shared" si="44"/>
        <v>Adult</v>
      </c>
    </row>
    <row r="2876" spans="1:19" x14ac:dyDescent="0.3">
      <c r="A2876">
        <v>2875</v>
      </c>
      <c r="B2876">
        <v>36</v>
      </c>
      <c r="C2876" t="s">
        <v>151</v>
      </c>
      <c r="D2876" t="s">
        <v>53</v>
      </c>
      <c r="E2876" t="s">
        <v>19</v>
      </c>
      <c r="F2876">
        <v>29</v>
      </c>
      <c r="G2876" t="s">
        <v>110</v>
      </c>
      <c r="H2876" t="s">
        <v>21</v>
      </c>
      <c r="I2876" t="s">
        <v>63</v>
      </c>
      <c r="J2876" t="s">
        <v>51</v>
      </c>
      <c r="K2876">
        <v>3.1</v>
      </c>
      <c r="L2876" t="s">
        <v>150</v>
      </c>
      <c r="M2876" t="s">
        <v>52</v>
      </c>
      <c r="N2876" t="s">
        <v>150</v>
      </c>
      <c r="O2876" t="s">
        <v>150</v>
      </c>
      <c r="P2876">
        <v>2</v>
      </c>
      <c r="Q2876" t="s">
        <v>84</v>
      </c>
      <c r="R2876" t="s">
        <v>47</v>
      </c>
      <c r="S2876" t="str">
        <f t="shared" si="44"/>
        <v>Adult</v>
      </c>
    </row>
    <row r="2877" spans="1:19" x14ac:dyDescent="0.3">
      <c r="A2877">
        <v>2876</v>
      </c>
      <c r="B2877">
        <v>24</v>
      </c>
      <c r="C2877" t="s">
        <v>151</v>
      </c>
      <c r="D2877" t="s">
        <v>93</v>
      </c>
      <c r="E2877" t="s">
        <v>19</v>
      </c>
      <c r="F2877">
        <v>81</v>
      </c>
      <c r="G2877" t="s">
        <v>20</v>
      </c>
      <c r="H2877" t="s">
        <v>42</v>
      </c>
      <c r="I2877" t="s">
        <v>67</v>
      </c>
      <c r="J2877" t="s">
        <v>55</v>
      </c>
      <c r="K2877">
        <v>2.6</v>
      </c>
      <c r="L2877" t="s">
        <v>150</v>
      </c>
      <c r="M2877" t="s">
        <v>36</v>
      </c>
      <c r="N2877" t="s">
        <v>150</v>
      </c>
      <c r="O2877" t="s">
        <v>150</v>
      </c>
      <c r="P2877">
        <v>14</v>
      </c>
      <c r="Q2877" t="s">
        <v>84</v>
      </c>
      <c r="R2877" t="s">
        <v>38</v>
      </c>
      <c r="S2877" t="str">
        <f t="shared" si="44"/>
        <v>Adult</v>
      </c>
    </row>
    <row r="2878" spans="1:19" x14ac:dyDescent="0.3">
      <c r="A2878">
        <v>2877</v>
      </c>
      <c r="B2878">
        <v>65</v>
      </c>
      <c r="C2878" t="s">
        <v>151</v>
      </c>
      <c r="D2878" t="s">
        <v>102</v>
      </c>
      <c r="E2878" t="s">
        <v>19</v>
      </c>
      <c r="F2878">
        <v>84</v>
      </c>
      <c r="G2878" t="s">
        <v>128</v>
      </c>
      <c r="H2878" t="s">
        <v>42</v>
      </c>
      <c r="I2878" t="s">
        <v>59</v>
      </c>
      <c r="J2878" t="s">
        <v>35</v>
      </c>
      <c r="K2878">
        <v>3.4</v>
      </c>
      <c r="L2878" t="s">
        <v>150</v>
      </c>
      <c r="M2878" t="s">
        <v>68</v>
      </c>
      <c r="N2878" t="s">
        <v>150</v>
      </c>
      <c r="O2878" t="s">
        <v>150</v>
      </c>
      <c r="P2878">
        <v>5</v>
      </c>
      <c r="Q2878" t="s">
        <v>73</v>
      </c>
      <c r="R2878" t="s">
        <v>27</v>
      </c>
      <c r="S2878" t="str">
        <f t="shared" si="44"/>
        <v>Senior</v>
      </c>
    </row>
    <row r="2879" spans="1:19" x14ac:dyDescent="0.3">
      <c r="A2879">
        <v>2878</v>
      </c>
      <c r="B2879">
        <v>32</v>
      </c>
      <c r="C2879" t="s">
        <v>151</v>
      </c>
      <c r="D2879" t="s">
        <v>123</v>
      </c>
      <c r="E2879" t="s">
        <v>19</v>
      </c>
      <c r="F2879">
        <v>46</v>
      </c>
      <c r="G2879" t="s">
        <v>125</v>
      </c>
      <c r="H2879" t="s">
        <v>42</v>
      </c>
      <c r="I2879" t="s">
        <v>63</v>
      </c>
      <c r="J2879" t="s">
        <v>51</v>
      </c>
      <c r="K2879">
        <v>3.6</v>
      </c>
      <c r="L2879" t="s">
        <v>150</v>
      </c>
      <c r="M2879" t="s">
        <v>52</v>
      </c>
      <c r="N2879" t="s">
        <v>150</v>
      </c>
      <c r="O2879" t="s">
        <v>150</v>
      </c>
      <c r="P2879">
        <v>34</v>
      </c>
      <c r="Q2879" t="s">
        <v>26</v>
      </c>
      <c r="R2879" t="s">
        <v>86</v>
      </c>
      <c r="S2879" t="str">
        <f t="shared" si="44"/>
        <v>Adult</v>
      </c>
    </row>
    <row r="2880" spans="1:19" x14ac:dyDescent="0.3">
      <c r="A2880">
        <v>2879</v>
      </c>
      <c r="B2880">
        <v>63</v>
      </c>
      <c r="C2880" t="s">
        <v>151</v>
      </c>
      <c r="D2880" t="s">
        <v>79</v>
      </c>
      <c r="E2880" t="s">
        <v>19</v>
      </c>
      <c r="F2880">
        <v>86</v>
      </c>
      <c r="G2880" t="s">
        <v>97</v>
      </c>
      <c r="H2880" t="s">
        <v>21</v>
      </c>
      <c r="I2880" t="s">
        <v>46</v>
      </c>
      <c r="J2880" t="s">
        <v>51</v>
      </c>
      <c r="K2880">
        <v>4.3</v>
      </c>
      <c r="L2880" t="s">
        <v>150</v>
      </c>
      <c r="M2880" t="s">
        <v>43</v>
      </c>
      <c r="N2880" t="s">
        <v>150</v>
      </c>
      <c r="O2880" t="s">
        <v>150</v>
      </c>
      <c r="P2880">
        <v>13</v>
      </c>
      <c r="Q2880" t="s">
        <v>73</v>
      </c>
      <c r="R2880" t="s">
        <v>47</v>
      </c>
      <c r="S2880" t="str">
        <f t="shared" si="44"/>
        <v>Senior</v>
      </c>
    </row>
    <row r="2881" spans="1:19" x14ac:dyDescent="0.3">
      <c r="A2881">
        <v>2880</v>
      </c>
      <c r="B2881">
        <v>62</v>
      </c>
      <c r="C2881" t="s">
        <v>151</v>
      </c>
      <c r="D2881" t="s">
        <v>18</v>
      </c>
      <c r="E2881" t="s">
        <v>19</v>
      </c>
      <c r="F2881">
        <v>57</v>
      </c>
      <c r="G2881" t="s">
        <v>112</v>
      </c>
      <c r="H2881" t="s">
        <v>90</v>
      </c>
      <c r="I2881" t="s">
        <v>46</v>
      </c>
      <c r="J2881" t="s">
        <v>23</v>
      </c>
      <c r="K2881">
        <v>4.9000000000000004</v>
      </c>
      <c r="L2881" t="s">
        <v>150</v>
      </c>
      <c r="M2881" t="s">
        <v>36</v>
      </c>
      <c r="N2881" t="s">
        <v>150</v>
      </c>
      <c r="O2881" t="s">
        <v>150</v>
      </c>
      <c r="P2881">
        <v>31</v>
      </c>
      <c r="Q2881" t="s">
        <v>26</v>
      </c>
      <c r="R2881" t="s">
        <v>47</v>
      </c>
      <c r="S2881" t="str">
        <f t="shared" si="44"/>
        <v>Senior</v>
      </c>
    </row>
    <row r="2882" spans="1:19" x14ac:dyDescent="0.3">
      <c r="A2882">
        <v>2881</v>
      </c>
      <c r="B2882">
        <v>19</v>
      </c>
      <c r="C2882" t="s">
        <v>151</v>
      </c>
      <c r="D2882" t="s">
        <v>85</v>
      </c>
      <c r="E2882" t="s">
        <v>19</v>
      </c>
      <c r="F2882">
        <v>61</v>
      </c>
      <c r="G2882" t="s">
        <v>101</v>
      </c>
      <c r="H2882" t="s">
        <v>21</v>
      </c>
      <c r="I2882" t="s">
        <v>116</v>
      </c>
      <c r="J2882" t="s">
        <v>23</v>
      </c>
      <c r="K2882">
        <v>4.8</v>
      </c>
      <c r="L2882" t="s">
        <v>150</v>
      </c>
      <c r="M2882" t="s">
        <v>72</v>
      </c>
      <c r="N2882" t="s">
        <v>150</v>
      </c>
      <c r="O2882" t="s">
        <v>150</v>
      </c>
      <c r="P2882">
        <v>43</v>
      </c>
      <c r="Q2882" t="s">
        <v>44</v>
      </c>
      <c r="R2882" t="s">
        <v>56</v>
      </c>
      <c r="S2882" t="str">
        <f t="shared" si="44"/>
        <v>Teenager</v>
      </c>
    </row>
    <row r="2883" spans="1:19" x14ac:dyDescent="0.3">
      <c r="A2883">
        <v>2882</v>
      </c>
      <c r="B2883">
        <v>38</v>
      </c>
      <c r="C2883" t="s">
        <v>151</v>
      </c>
      <c r="D2883" t="s">
        <v>130</v>
      </c>
      <c r="E2883" t="s">
        <v>65</v>
      </c>
      <c r="F2883">
        <v>90</v>
      </c>
      <c r="G2883" t="s">
        <v>103</v>
      </c>
      <c r="H2883" t="s">
        <v>42</v>
      </c>
      <c r="I2883" t="s">
        <v>107</v>
      </c>
      <c r="J2883" t="s">
        <v>23</v>
      </c>
      <c r="K2883">
        <v>4.2</v>
      </c>
      <c r="L2883" t="s">
        <v>150</v>
      </c>
      <c r="M2883" t="s">
        <v>36</v>
      </c>
      <c r="N2883" t="s">
        <v>150</v>
      </c>
      <c r="O2883" t="s">
        <v>150</v>
      </c>
      <c r="P2883">
        <v>6</v>
      </c>
      <c r="Q2883" t="s">
        <v>73</v>
      </c>
      <c r="R2883" t="s">
        <v>47</v>
      </c>
      <c r="S2883" t="str">
        <f t="shared" ref="S2883:S2946" si="45">IF(B2883&gt;50,"Senior",IF(B2883&gt;=20,"Adult","Teenager"))</f>
        <v>Adult</v>
      </c>
    </row>
    <row r="2884" spans="1:19" x14ac:dyDescent="0.3">
      <c r="A2884">
        <v>2883</v>
      </c>
      <c r="B2884">
        <v>59</v>
      </c>
      <c r="C2884" t="s">
        <v>151</v>
      </c>
      <c r="D2884" t="s">
        <v>18</v>
      </c>
      <c r="E2884" t="s">
        <v>19</v>
      </c>
      <c r="F2884">
        <v>51</v>
      </c>
      <c r="G2884" t="s">
        <v>99</v>
      </c>
      <c r="H2884" t="s">
        <v>21</v>
      </c>
      <c r="I2884" t="s">
        <v>78</v>
      </c>
      <c r="J2884" t="s">
        <v>23</v>
      </c>
      <c r="K2884">
        <v>2.6</v>
      </c>
      <c r="L2884" t="s">
        <v>150</v>
      </c>
      <c r="M2884" t="s">
        <v>72</v>
      </c>
      <c r="N2884" t="s">
        <v>150</v>
      </c>
      <c r="O2884" t="s">
        <v>150</v>
      </c>
      <c r="P2884">
        <v>23</v>
      </c>
      <c r="Q2884" t="s">
        <v>37</v>
      </c>
      <c r="R2884" t="s">
        <v>74</v>
      </c>
      <c r="S2884" t="str">
        <f t="shared" si="45"/>
        <v>Senior</v>
      </c>
    </row>
    <row r="2885" spans="1:19" x14ac:dyDescent="0.3">
      <c r="A2885">
        <v>2884</v>
      </c>
      <c r="B2885">
        <v>22</v>
      </c>
      <c r="C2885" t="s">
        <v>151</v>
      </c>
      <c r="D2885" t="s">
        <v>123</v>
      </c>
      <c r="E2885" t="s">
        <v>19</v>
      </c>
      <c r="F2885">
        <v>48</v>
      </c>
      <c r="G2885" t="s">
        <v>41</v>
      </c>
      <c r="H2885" t="s">
        <v>90</v>
      </c>
      <c r="I2885" t="s">
        <v>63</v>
      </c>
      <c r="J2885" t="s">
        <v>35</v>
      </c>
      <c r="K2885">
        <v>3.2</v>
      </c>
      <c r="L2885" t="s">
        <v>150</v>
      </c>
      <c r="M2885" t="s">
        <v>52</v>
      </c>
      <c r="N2885" t="s">
        <v>150</v>
      </c>
      <c r="O2885" t="s">
        <v>150</v>
      </c>
      <c r="P2885">
        <v>10</v>
      </c>
      <c r="Q2885" t="s">
        <v>44</v>
      </c>
      <c r="R2885" t="s">
        <v>38</v>
      </c>
      <c r="S2885" t="str">
        <f t="shared" si="45"/>
        <v>Adult</v>
      </c>
    </row>
    <row r="2886" spans="1:19" x14ac:dyDescent="0.3">
      <c r="A2886">
        <v>2885</v>
      </c>
      <c r="B2886">
        <v>55</v>
      </c>
      <c r="C2886" t="s">
        <v>151</v>
      </c>
      <c r="D2886" t="s">
        <v>135</v>
      </c>
      <c r="E2886" t="s">
        <v>40</v>
      </c>
      <c r="F2886">
        <v>50</v>
      </c>
      <c r="G2886" t="s">
        <v>70</v>
      </c>
      <c r="H2886" t="s">
        <v>42</v>
      </c>
      <c r="I2886" t="s">
        <v>71</v>
      </c>
      <c r="J2886" t="s">
        <v>51</v>
      </c>
      <c r="K2886">
        <v>3.4</v>
      </c>
      <c r="L2886" t="s">
        <v>150</v>
      </c>
      <c r="M2886" t="s">
        <v>68</v>
      </c>
      <c r="N2886" t="s">
        <v>150</v>
      </c>
      <c r="O2886" t="s">
        <v>150</v>
      </c>
      <c r="P2886">
        <v>47</v>
      </c>
      <c r="Q2886" t="s">
        <v>37</v>
      </c>
      <c r="R2886" t="s">
        <v>95</v>
      </c>
      <c r="S2886" t="str">
        <f t="shared" si="45"/>
        <v>Senior</v>
      </c>
    </row>
    <row r="2887" spans="1:19" x14ac:dyDescent="0.3">
      <c r="A2887">
        <v>2886</v>
      </c>
      <c r="B2887">
        <v>29</v>
      </c>
      <c r="C2887" t="s">
        <v>151</v>
      </c>
      <c r="D2887" t="s">
        <v>130</v>
      </c>
      <c r="E2887" t="s">
        <v>65</v>
      </c>
      <c r="F2887">
        <v>82</v>
      </c>
      <c r="G2887" t="s">
        <v>105</v>
      </c>
      <c r="H2887" t="s">
        <v>42</v>
      </c>
      <c r="I2887" t="s">
        <v>132</v>
      </c>
      <c r="J2887" t="s">
        <v>51</v>
      </c>
      <c r="K2887">
        <v>3.5</v>
      </c>
      <c r="L2887" t="s">
        <v>150</v>
      </c>
      <c r="M2887" t="s">
        <v>43</v>
      </c>
      <c r="N2887" t="s">
        <v>150</v>
      </c>
      <c r="O2887" t="s">
        <v>150</v>
      </c>
      <c r="P2887">
        <v>14</v>
      </c>
      <c r="Q2887" t="s">
        <v>37</v>
      </c>
      <c r="R2887" t="s">
        <v>74</v>
      </c>
      <c r="S2887" t="str">
        <f t="shared" si="45"/>
        <v>Adult</v>
      </c>
    </row>
    <row r="2888" spans="1:19" x14ac:dyDescent="0.3">
      <c r="A2888">
        <v>2887</v>
      </c>
      <c r="B2888">
        <v>42</v>
      </c>
      <c r="C2888" t="s">
        <v>151</v>
      </c>
      <c r="D2888" t="s">
        <v>122</v>
      </c>
      <c r="E2888" t="s">
        <v>65</v>
      </c>
      <c r="F2888">
        <v>33</v>
      </c>
      <c r="G2888" t="s">
        <v>138</v>
      </c>
      <c r="H2888" t="s">
        <v>21</v>
      </c>
      <c r="I2888" t="s">
        <v>142</v>
      </c>
      <c r="J2888" t="s">
        <v>35</v>
      </c>
      <c r="K2888">
        <v>4.2</v>
      </c>
      <c r="L2888" t="s">
        <v>150</v>
      </c>
      <c r="M2888" t="s">
        <v>36</v>
      </c>
      <c r="N2888" t="s">
        <v>150</v>
      </c>
      <c r="O2888" t="s">
        <v>150</v>
      </c>
      <c r="P2888">
        <v>29</v>
      </c>
      <c r="Q2888" t="s">
        <v>44</v>
      </c>
      <c r="R2888" t="s">
        <v>38</v>
      </c>
      <c r="S2888" t="str">
        <f t="shared" si="45"/>
        <v>Adult</v>
      </c>
    </row>
    <row r="2889" spans="1:19" x14ac:dyDescent="0.3">
      <c r="A2889">
        <v>2888</v>
      </c>
      <c r="B2889">
        <v>23</v>
      </c>
      <c r="C2889" t="s">
        <v>151</v>
      </c>
      <c r="D2889" t="s">
        <v>39</v>
      </c>
      <c r="E2889" t="s">
        <v>40</v>
      </c>
      <c r="F2889">
        <v>28</v>
      </c>
      <c r="G2889" t="s">
        <v>20</v>
      </c>
      <c r="H2889" t="s">
        <v>21</v>
      </c>
      <c r="I2889" t="s">
        <v>142</v>
      </c>
      <c r="J2889" t="s">
        <v>23</v>
      </c>
      <c r="K2889">
        <v>2.8</v>
      </c>
      <c r="L2889" t="s">
        <v>150</v>
      </c>
      <c r="M2889" t="s">
        <v>25</v>
      </c>
      <c r="N2889" t="s">
        <v>150</v>
      </c>
      <c r="O2889" t="s">
        <v>150</v>
      </c>
      <c r="P2889">
        <v>12</v>
      </c>
      <c r="Q2889" t="s">
        <v>31</v>
      </c>
      <c r="R2889" t="s">
        <v>74</v>
      </c>
      <c r="S2889" t="str">
        <f t="shared" si="45"/>
        <v>Adult</v>
      </c>
    </row>
    <row r="2890" spans="1:19" x14ac:dyDescent="0.3">
      <c r="A2890">
        <v>2889</v>
      </c>
      <c r="B2890">
        <v>70</v>
      </c>
      <c r="C2890" t="s">
        <v>151</v>
      </c>
      <c r="D2890" t="s">
        <v>102</v>
      </c>
      <c r="E2890" t="s">
        <v>19</v>
      </c>
      <c r="F2890">
        <v>42</v>
      </c>
      <c r="G2890" t="s">
        <v>148</v>
      </c>
      <c r="H2890" t="s">
        <v>21</v>
      </c>
      <c r="I2890" t="s">
        <v>94</v>
      </c>
      <c r="J2890" t="s">
        <v>35</v>
      </c>
      <c r="K2890">
        <v>5</v>
      </c>
      <c r="L2890" t="s">
        <v>150</v>
      </c>
      <c r="M2890" t="s">
        <v>68</v>
      </c>
      <c r="N2890" t="s">
        <v>150</v>
      </c>
      <c r="O2890" t="s">
        <v>150</v>
      </c>
      <c r="P2890">
        <v>25</v>
      </c>
      <c r="Q2890" t="s">
        <v>84</v>
      </c>
      <c r="R2890" t="s">
        <v>56</v>
      </c>
      <c r="S2890" t="str">
        <f t="shared" si="45"/>
        <v>Senior</v>
      </c>
    </row>
    <row r="2891" spans="1:19" x14ac:dyDescent="0.3">
      <c r="A2891">
        <v>2890</v>
      </c>
      <c r="B2891">
        <v>64</v>
      </c>
      <c r="C2891" t="s">
        <v>151</v>
      </c>
      <c r="D2891" t="s">
        <v>87</v>
      </c>
      <c r="E2891" t="s">
        <v>65</v>
      </c>
      <c r="F2891">
        <v>43</v>
      </c>
      <c r="G2891" t="s">
        <v>146</v>
      </c>
      <c r="H2891" t="s">
        <v>42</v>
      </c>
      <c r="I2891" t="s">
        <v>59</v>
      </c>
      <c r="J2891" t="s">
        <v>55</v>
      </c>
      <c r="K2891">
        <v>3.3</v>
      </c>
      <c r="L2891" t="s">
        <v>150</v>
      </c>
      <c r="M2891" t="s">
        <v>72</v>
      </c>
      <c r="N2891" t="s">
        <v>150</v>
      </c>
      <c r="O2891" t="s">
        <v>150</v>
      </c>
      <c r="P2891">
        <v>21</v>
      </c>
      <c r="Q2891" t="s">
        <v>26</v>
      </c>
      <c r="R2891" t="s">
        <v>47</v>
      </c>
      <c r="S2891" t="str">
        <f t="shared" si="45"/>
        <v>Senior</v>
      </c>
    </row>
    <row r="2892" spans="1:19" x14ac:dyDescent="0.3">
      <c r="A2892">
        <v>2891</v>
      </c>
      <c r="B2892">
        <v>39</v>
      </c>
      <c r="C2892" t="s">
        <v>151</v>
      </c>
      <c r="D2892" t="s">
        <v>32</v>
      </c>
      <c r="E2892" t="s">
        <v>19</v>
      </c>
      <c r="F2892">
        <v>55</v>
      </c>
      <c r="G2892" t="s">
        <v>112</v>
      </c>
      <c r="H2892" t="s">
        <v>42</v>
      </c>
      <c r="I2892" t="s">
        <v>81</v>
      </c>
      <c r="J2892" t="s">
        <v>23</v>
      </c>
      <c r="K2892">
        <v>3.7</v>
      </c>
      <c r="L2892" t="s">
        <v>150</v>
      </c>
      <c r="M2892" t="s">
        <v>36</v>
      </c>
      <c r="N2892" t="s">
        <v>150</v>
      </c>
      <c r="O2892" t="s">
        <v>150</v>
      </c>
      <c r="P2892">
        <v>23</v>
      </c>
      <c r="Q2892" t="s">
        <v>37</v>
      </c>
      <c r="R2892" t="s">
        <v>86</v>
      </c>
      <c r="S2892" t="str">
        <f t="shared" si="45"/>
        <v>Adult</v>
      </c>
    </row>
    <row r="2893" spans="1:19" x14ac:dyDescent="0.3">
      <c r="A2893">
        <v>2892</v>
      </c>
      <c r="B2893">
        <v>47</v>
      </c>
      <c r="C2893" t="s">
        <v>151</v>
      </c>
      <c r="D2893" t="s">
        <v>111</v>
      </c>
      <c r="E2893" t="s">
        <v>19</v>
      </c>
      <c r="F2893">
        <v>73</v>
      </c>
      <c r="G2893" t="s">
        <v>121</v>
      </c>
      <c r="H2893" t="s">
        <v>90</v>
      </c>
      <c r="I2893" t="s">
        <v>92</v>
      </c>
      <c r="J2893" t="s">
        <v>23</v>
      </c>
      <c r="K2893">
        <v>2.5</v>
      </c>
      <c r="L2893" t="s">
        <v>150</v>
      </c>
      <c r="M2893" t="s">
        <v>36</v>
      </c>
      <c r="N2893" t="s">
        <v>150</v>
      </c>
      <c r="O2893" t="s">
        <v>150</v>
      </c>
      <c r="P2893">
        <v>10</v>
      </c>
      <c r="Q2893" t="s">
        <v>44</v>
      </c>
      <c r="R2893" t="s">
        <v>86</v>
      </c>
      <c r="S2893" t="str">
        <f t="shared" si="45"/>
        <v>Adult</v>
      </c>
    </row>
    <row r="2894" spans="1:19" x14ac:dyDescent="0.3">
      <c r="A2894">
        <v>2893</v>
      </c>
      <c r="B2894">
        <v>22</v>
      </c>
      <c r="C2894" t="s">
        <v>151</v>
      </c>
      <c r="D2894" t="s">
        <v>79</v>
      </c>
      <c r="E2894" t="s">
        <v>19</v>
      </c>
      <c r="F2894">
        <v>39</v>
      </c>
      <c r="G2894" t="s">
        <v>105</v>
      </c>
      <c r="H2894" t="s">
        <v>42</v>
      </c>
      <c r="I2894" t="s">
        <v>83</v>
      </c>
      <c r="J2894" t="s">
        <v>35</v>
      </c>
      <c r="K2894">
        <v>3.2</v>
      </c>
      <c r="L2894" t="s">
        <v>150</v>
      </c>
      <c r="M2894" t="s">
        <v>52</v>
      </c>
      <c r="N2894" t="s">
        <v>150</v>
      </c>
      <c r="O2894" t="s">
        <v>150</v>
      </c>
      <c r="P2894">
        <v>47</v>
      </c>
      <c r="Q2894" t="s">
        <v>37</v>
      </c>
      <c r="R2894" t="s">
        <v>86</v>
      </c>
      <c r="S2894" t="str">
        <f t="shared" si="45"/>
        <v>Adult</v>
      </c>
    </row>
    <row r="2895" spans="1:19" x14ac:dyDescent="0.3">
      <c r="A2895">
        <v>2894</v>
      </c>
      <c r="B2895">
        <v>69</v>
      </c>
      <c r="C2895" t="s">
        <v>151</v>
      </c>
      <c r="D2895" t="s">
        <v>131</v>
      </c>
      <c r="E2895" t="s">
        <v>65</v>
      </c>
      <c r="F2895">
        <v>20</v>
      </c>
      <c r="G2895" t="s">
        <v>20</v>
      </c>
      <c r="H2895" t="s">
        <v>34</v>
      </c>
      <c r="I2895" t="s">
        <v>119</v>
      </c>
      <c r="J2895" t="s">
        <v>35</v>
      </c>
      <c r="K2895">
        <v>3.1</v>
      </c>
      <c r="L2895" t="s">
        <v>150</v>
      </c>
      <c r="M2895" t="s">
        <v>36</v>
      </c>
      <c r="N2895" t="s">
        <v>150</v>
      </c>
      <c r="O2895" t="s">
        <v>150</v>
      </c>
      <c r="P2895">
        <v>44</v>
      </c>
      <c r="Q2895" t="s">
        <v>84</v>
      </c>
      <c r="R2895" t="s">
        <v>95</v>
      </c>
      <c r="S2895" t="str">
        <f t="shared" si="45"/>
        <v>Senior</v>
      </c>
    </row>
    <row r="2896" spans="1:19" x14ac:dyDescent="0.3">
      <c r="A2896">
        <v>2895</v>
      </c>
      <c r="B2896">
        <v>35</v>
      </c>
      <c r="C2896" t="s">
        <v>151</v>
      </c>
      <c r="D2896" t="s">
        <v>104</v>
      </c>
      <c r="E2896" t="s">
        <v>65</v>
      </c>
      <c r="F2896">
        <v>32</v>
      </c>
      <c r="G2896" t="s">
        <v>20</v>
      </c>
      <c r="H2896" t="s">
        <v>34</v>
      </c>
      <c r="I2896" t="s">
        <v>108</v>
      </c>
      <c r="J2896" t="s">
        <v>35</v>
      </c>
      <c r="K2896">
        <v>3.5</v>
      </c>
      <c r="L2896" t="s">
        <v>150</v>
      </c>
      <c r="M2896" t="s">
        <v>52</v>
      </c>
      <c r="N2896" t="s">
        <v>150</v>
      </c>
      <c r="O2896" t="s">
        <v>150</v>
      </c>
      <c r="P2896">
        <v>41</v>
      </c>
      <c r="Q2896" t="s">
        <v>26</v>
      </c>
      <c r="R2896" t="s">
        <v>47</v>
      </c>
      <c r="S2896" t="str">
        <f t="shared" si="45"/>
        <v>Adult</v>
      </c>
    </row>
    <row r="2897" spans="1:19" x14ac:dyDescent="0.3">
      <c r="A2897">
        <v>2896</v>
      </c>
      <c r="B2897">
        <v>56</v>
      </c>
      <c r="C2897" t="s">
        <v>151</v>
      </c>
      <c r="D2897" t="s">
        <v>102</v>
      </c>
      <c r="E2897" t="s">
        <v>19</v>
      </c>
      <c r="F2897">
        <v>86</v>
      </c>
      <c r="G2897" t="s">
        <v>54</v>
      </c>
      <c r="H2897" t="s">
        <v>21</v>
      </c>
      <c r="I2897" t="s">
        <v>94</v>
      </c>
      <c r="J2897" t="s">
        <v>51</v>
      </c>
      <c r="K2897">
        <v>4.5999999999999996</v>
      </c>
      <c r="L2897" t="s">
        <v>150</v>
      </c>
      <c r="M2897" t="s">
        <v>52</v>
      </c>
      <c r="N2897" t="s">
        <v>150</v>
      </c>
      <c r="O2897" t="s">
        <v>150</v>
      </c>
      <c r="P2897">
        <v>29</v>
      </c>
      <c r="Q2897" t="s">
        <v>73</v>
      </c>
      <c r="R2897" t="s">
        <v>86</v>
      </c>
      <c r="S2897" t="str">
        <f t="shared" si="45"/>
        <v>Senior</v>
      </c>
    </row>
    <row r="2898" spans="1:19" x14ac:dyDescent="0.3">
      <c r="A2898">
        <v>2897</v>
      </c>
      <c r="B2898">
        <v>30</v>
      </c>
      <c r="C2898" t="s">
        <v>151</v>
      </c>
      <c r="D2898" t="s">
        <v>18</v>
      </c>
      <c r="E2898" t="s">
        <v>19</v>
      </c>
      <c r="F2898">
        <v>91</v>
      </c>
      <c r="G2898" t="s">
        <v>77</v>
      </c>
      <c r="H2898" t="s">
        <v>42</v>
      </c>
      <c r="I2898" t="s">
        <v>63</v>
      </c>
      <c r="J2898" t="s">
        <v>51</v>
      </c>
      <c r="K2898">
        <v>3.3</v>
      </c>
      <c r="L2898" t="s">
        <v>150</v>
      </c>
      <c r="M2898" t="s">
        <v>36</v>
      </c>
      <c r="N2898" t="s">
        <v>150</v>
      </c>
      <c r="O2898" t="s">
        <v>150</v>
      </c>
      <c r="P2898">
        <v>2</v>
      </c>
      <c r="Q2898" t="s">
        <v>26</v>
      </c>
      <c r="R2898" t="s">
        <v>95</v>
      </c>
      <c r="S2898" t="str">
        <f t="shared" si="45"/>
        <v>Adult</v>
      </c>
    </row>
    <row r="2899" spans="1:19" x14ac:dyDescent="0.3">
      <c r="A2899">
        <v>2898</v>
      </c>
      <c r="B2899">
        <v>43</v>
      </c>
      <c r="C2899" t="s">
        <v>151</v>
      </c>
      <c r="D2899" t="s">
        <v>100</v>
      </c>
      <c r="E2899" t="s">
        <v>61</v>
      </c>
      <c r="F2899">
        <v>59</v>
      </c>
      <c r="G2899" t="s">
        <v>54</v>
      </c>
      <c r="H2899" t="s">
        <v>21</v>
      </c>
      <c r="I2899" t="s">
        <v>81</v>
      </c>
      <c r="J2899" t="s">
        <v>55</v>
      </c>
      <c r="K2899">
        <v>2.5</v>
      </c>
      <c r="L2899" t="s">
        <v>150</v>
      </c>
      <c r="M2899" t="s">
        <v>36</v>
      </c>
      <c r="N2899" t="s">
        <v>150</v>
      </c>
      <c r="O2899" t="s">
        <v>150</v>
      </c>
      <c r="P2899">
        <v>2</v>
      </c>
      <c r="Q2899" t="s">
        <v>31</v>
      </c>
      <c r="R2899" t="s">
        <v>27</v>
      </c>
      <c r="S2899" t="str">
        <f t="shared" si="45"/>
        <v>Adult</v>
      </c>
    </row>
    <row r="2900" spans="1:19" x14ac:dyDescent="0.3">
      <c r="A2900">
        <v>2899</v>
      </c>
      <c r="B2900">
        <v>23</v>
      </c>
      <c r="C2900" t="s">
        <v>151</v>
      </c>
      <c r="D2900" t="s">
        <v>48</v>
      </c>
      <c r="E2900" t="s">
        <v>40</v>
      </c>
      <c r="F2900">
        <v>33</v>
      </c>
      <c r="G2900" t="s">
        <v>125</v>
      </c>
      <c r="H2900" t="s">
        <v>90</v>
      </c>
      <c r="I2900" t="s">
        <v>98</v>
      </c>
      <c r="J2900" t="s">
        <v>51</v>
      </c>
      <c r="K2900">
        <v>4.5999999999999996</v>
      </c>
      <c r="L2900" t="s">
        <v>150</v>
      </c>
      <c r="M2900" t="s">
        <v>25</v>
      </c>
      <c r="N2900" t="s">
        <v>150</v>
      </c>
      <c r="O2900" t="s">
        <v>150</v>
      </c>
      <c r="P2900">
        <v>29</v>
      </c>
      <c r="Q2900" t="s">
        <v>37</v>
      </c>
      <c r="R2900" t="s">
        <v>47</v>
      </c>
      <c r="S2900" t="str">
        <f t="shared" si="45"/>
        <v>Adult</v>
      </c>
    </row>
    <row r="2901" spans="1:19" x14ac:dyDescent="0.3">
      <c r="A2901">
        <v>2900</v>
      </c>
      <c r="B2901">
        <v>50</v>
      </c>
      <c r="C2901" t="s">
        <v>151</v>
      </c>
      <c r="D2901" t="s">
        <v>135</v>
      </c>
      <c r="E2901" t="s">
        <v>40</v>
      </c>
      <c r="F2901">
        <v>64</v>
      </c>
      <c r="G2901" t="s">
        <v>143</v>
      </c>
      <c r="H2901" t="s">
        <v>42</v>
      </c>
      <c r="I2901" t="s">
        <v>78</v>
      </c>
      <c r="J2901" t="s">
        <v>35</v>
      </c>
      <c r="K2901">
        <v>4.2</v>
      </c>
      <c r="L2901" t="s">
        <v>150</v>
      </c>
      <c r="M2901" t="s">
        <v>68</v>
      </c>
      <c r="N2901" t="s">
        <v>150</v>
      </c>
      <c r="O2901" t="s">
        <v>150</v>
      </c>
      <c r="P2901">
        <v>22</v>
      </c>
      <c r="Q2901" t="s">
        <v>73</v>
      </c>
      <c r="R2901" t="s">
        <v>27</v>
      </c>
      <c r="S2901" t="str">
        <f t="shared" si="45"/>
        <v>Adult</v>
      </c>
    </row>
    <row r="2902" spans="1:19" x14ac:dyDescent="0.3">
      <c r="A2902">
        <v>2901</v>
      </c>
      <c r="B2902">
        <v>41</v>
      </c>
      <c r="C2902" t="s">
        <v>151</v>
      </c>
      <c r="D2902" t="s">
        <v>18</v>
      </c>
      <c r="E2902" t="s">
        <v>19</v>
      </c>
      <c r="F2902">
        <v>67</v>
      </c>
      <c r="G2902" t="s">
        <v>126</v>
      </c>
      <c r="H2902" t="s">
        <v>90</v>
      </c>
      <c r="I2902" t="s">
        <v>81</v>
      </c>
      <c r="J2902" t="s">
        <v>23</v>
      </c>
      <c r="K2902">
        <v>4</v>
      </c>
      <c r="L2902" t="s">
        <v>150</v>
      </c>
      <c r="M2902" t="s">
        <v>52</v>
      </c>
      <c r="N2902" t="s">
        <v>150</v>
      </c>
      <c r="O2902" t="s">
        <v>150</v>
      </c>
      <c r="P2902">
        <v>23</v>
      </c>
      <c r="Q2902" t="s">
        <v>31</v>
      </c>
      <c r="R2902" t="s">
        <v>74</v>
      </c>
      <c r="S2902" t="str">
        <f t="shared" si="45"/>
        <v>Adult</v>
      </c>
    </row>
    <row r="2903" spans="1:19" x14ac:dyDescent="0.3">
      <c r="A2903">
        <v>2902</v>
      </c>
      <c r="B2903">
        <v>41</v>
      </c>
      <c r="C2903" t="s">
        <v>151</v>
      </c>
      <c r="D2903" t="s">
        <v>18</v>
      </c>
      <c r="E2903" t="s">
        <v>19</v>
      </c>
      <c r="F2903">
        <v>43</v>
      </c>
      <c r="G2903" t="s">
        <v>88</v>
      </c>
      <c r="H2903" t="s">
        <v>21</v>
      </c>
      <c r="I2903" t="s">
        <v>76</v>
      </c>
      <c r="J2903" t="s">
        <v>23</v>
      </c>
      <c r="K2903">
        <v>2.6</v>
      </c>
      <c r="L2903" t="s">
        <v>150</v>
      </c>
      <c r="M2903" t="s">
        <v>36</v>
      </c>
      <c r="N2903" t="s">
        <v>150</v>
      </c>
      <c r="O2903" t="s">
        <v>150</v>
      </c>
      <c r="P2903">
        <v>46</v>
      </c>
      <c r="Q2903" t="s">
        <v>37</v>
      </c>
      <c r="R2903" t="s">
        <v>56</v>
      </c>
      <c r="S2903" t="str">
        <f t="shared" si="45"/>
        <v>Adult</v>
      </c>
    </row>
    <row r="2904" spans="1:19" x14ac:dyDescent="0.3">
      <c r="A2904">
        <v>2903</v>
      </c>
      <c r="B2904">
        <v>27</v>
      </c>
      <c r="C2904" t="s">
        <v>151</v>
      </c>
      <c r="D2904" t="s">
        <v>135</v>
      </c>
      <c r="E2904" t="s">
        <v>40</v>
      </c>
      <c r="F2904">
        <v>32</v>
      </c>
      <c r="G2904" t="s">
        <v>96</v>
      </c>
      <c r="H2904" t="s">
        <v>34</v>
      </c>
      <c r="I2904" t="s">
        <v>119</v>
      </c>
      <c r="J2904" t="s">
        <v>35</v>
      </c>
      <c r="K2904">
        <v>4.5999999999999996</v>
      </c>
      <c r="L2904" t="s">
        <v>150</v>
      </c>
      <c r="M2904" t="s">
        <v>52</v>
      </c>
      <c r="N2904" t="s">
        <v>150</v>
      </c>
      <c r="O2904" t="s">
        <v>150</v>
      </c>
      <c r="P2904">
        <v>19</v>
      </c>
      <c r="Q2904" t="s">
        <v>44</v>
      </c>
      <c r="R2904" t="s">
        <v>74</v>
      </c>
      <c r="S2904" t="str">
        <f t="shared" si="45"/>
        <v>Adult</v>
      </c>
    </row>
    <row r="2905" spans="1:19" x14ac:dyDescent="0.3">
      <c r="A2905">
        <v>2904</v>
      </c>
      <c r="B2905">
        <v>38</v>
      </c>
      <c r="C2905" t="s">
        <v>151</v>
      </c>
      <c r="D2905" t="s">
        <v>117</v>
      </c>
      <c r="E2905" t="s">
        <v>65</v>
      </c>
      <c r="F2905">
        <v>39</v>
      </c>
      <c r="G2905" t="s">
        <v>77</v>
      </c>
      <c r="H2905" t="s">
        <v>34</v>
      </c>
      <c r="I2905" t="s">
        <v>83</v>
      </c>
      <c r="J2905" t="s">
        <v>35</v>
      </c>
      <c r="K2905">
        <v>3.5</v>
      </c>
      <c r="L2905" t="s">
        <v>150</v>
      </c>
      <c r="M2905" t="s">
        <v>68</v>
      </c>
      <c r="N2905" t="s">
        <v>150</v>
      </c>
      <c r="O2905" t="s">
        <v>150</v>
      </c>
      <c r="P2905">
        <v>24</v>
      </c>
      <c r="Q2905" t="s">
        <v>37</v>
      </c>
      <c r="R2905" t="s">
        <v>95</v>
      </c>
      <c r="S2905" t="str">
        <f t="shared" si="45"/>
        <v>Adult</v>
      </c>
    </row>
    <row r="2906" spans="1:19" x14ac:dyDescent="0.3">
      <c r="A2906">
        <v>2905</v>
      </c>
      <c r="B2906">
        <v>41</v>
      </c>
      <c r="C2906" t="s">
        <v>151</v>
      </c>
      <c r="D2906" t="s">
        <v>39</v>
      </c>
      <c r="E2906" t="s">
        <v>40</v>
      </c>
      <c r="F2906">
        <v>41</v>
      </c>
      <c r="G2906" t="s">
        <v>144</v>
      </c>
      <c r="H2906" t="s">
        <v>42</v>
      </c>
      <c r="I2906" t="s">
        <v>22</v>
      </c>
      <c r="J2906" t="s">
        <v>35</v>
      </c>
      <c r="K2906">
        <v>4</v>
      </c>
      <c r="L2906" t="s">
        <v>150</v>
      </c>
      <c r="M2906" t="s">
        <v>68</v>
      </c>
      <c r="N2906" t="s">
        <v>150</v>
      </c>
      <c r="O2906" t="s">
        <v>150</v>
      </c>
      <c r="P2906">
        <v>43</v>
      </c>
      <c r="Q2906" t="s">
        <v>26</v>
      </c>
      <c r="R2906" t="s">
        <v>86</v>
      </c>
      <c r="S2906" t="str">
        <f t="shared" si="45"/>
        <v>Adult</v>
      </c>
    </row>
    <row r="2907" spans="1:19" x14ac:dyDescent="0.3">
      <c r="A2907">
        <v>2906</v>
      </c>
      <c r="B2907">
        <v>58</v>
      </c>
      <c r="C2907" t="s">
        <v>151</v>
      </c>
      <c r="D2907" t="s">
        <v>87</v>
      </c>
      <c r="E2907" t="s">
        <v>65</v>
      </c>
      <c r="F2907">
        <v>53</v>
      </c>
      <c r="G2907" t="s">
        <v>82</v>
      </c>
      <c r="H2907" t="s">
        <v>21</v>
      </c>
      <c r="I2907" t="s">
        <v>92</v>
      </c>
      <c r="J2907" t="s">
        <v>23</v>
      </c>
      <c r="K2907">
        <v>4.8</v>
      </c>
      <c r="L2907" t="s">
        <v>150</v>
      </c>
      <c r="M2907" t="s">
        <v>52</v>
      </c>
      <c r="N2907" t="s">
        <v>150</v>
      </c>
      <c r="O2907" t="s">
        <v>150</v>
      </c>
      <c r="P2907">
        <v>14</v>
      </c>
      <c r="Q2907" t="s">
        <v>84</v>
      </c>
      <c r="R2907" t="s">
        <v>27</v>
      </c>
      <c r="S2907" t="str">
        <f t="shared" si="45"/>
        <v>Senior</v>
      </c>
    </row>
    <row r="2908" spans="1:19" x14ac:dyDescent="0.3">
      <c r="A2908">
        <v>2907</v>
      </c>
      <c r="B2908">
        <v>58</v>
      </c>
      <c r="C2908" t="s">
        <v>151</v>
      </c>
      <c r="D2908" t="s">
        <v>60</v>
      </c>
      <c r="E2908" t="s">
        <v>61</v>
      </c>
      <c r="F2908">
        <v>27</v>
      </c>
      <c r="G2908" t="s">
        <v>139</v>
      </c>
      <c r="H2908" t="s">
        <v>42</v>
      </c>
      <c r="I2908" t="s">
        <v>124</v>
      </c>
      <c r="J2908" t="s">
        <v>35</v>
      </c>
      <c r="K2908">
        <v>3.9</v>
      </c>
      <c r="L2908" t="s">
        <v>150</v>
      </c>
      <c r="M2908" t="s">
        <v>52</v>
      </c>
      <c r="N2908" t="s">
        <v>150</v>
      </c>
      <c r="O2908" t="s">
        <v>150</v>
      </c>
      <c r="P2908">
        <v>7</v>
      </c>
      <c r="Q2908" t="s">
        <v>26</v>
      </c>
      <c r="R2908" t="s">
        <v>47</v>
      </c>
      <c r="S2908" t="str">
        <f t="shared" si="45"/>
        <v>Senior</v>
      </c>
    </row>
    <row r="2909" spans="1:19" x14ac:dyDescent="0.3">
      <c r="A2909">
        <v>2908</v>
      </c>
      <c r="B2909">
        <v>19</v>
      </c>
      <c r="C2909" t="s">
        <v>151</v>
      </c>
      <c r="D2909" t="s">
        <v>87</v>
      </c>
      <c r="E2909" t="s">
        <v>65</v>
      </c>
      <c r="F2909">
        <v>82</v>
      </c>
      <c r="G2909" t="s">
        <v>126</v>
      </c>
      <c r="H2909" t="s">
        <v>90</v>
      </c>
      <c r="I2909" t="s">
        <v>91</v>
      </c>
      <c r="J2909" t="s">
        <v>51</v>
      </c>
      <c r="K2909">
        <v>3.7</v>
      </c>
      <c r="L2909" t="s">
        <v>150</v>
      </c>
      <c r="M2909" t="s">
        <v>43</v>
      </c>
      <c r="N2909" t="s">
        <v>150</v>
      </c>
      <c r="O2909" t="s">
        <v>150</v>
      </c>
      <c r="P2909">
        <v>50</v>
      </c>
      <c r="Q2909" t="s">
        <v>44</v>
      </c>
      <c r="R2909" t="s">
        <v>74</v>
      </c>
      <c r="S2909" t="str">
        <f t="shared" si="45"/>
        <v>Teenager</v>
      </c>
    </row>
    <row r="2910" spans="1:19" x14ac:dyDescent="0.3">
      <c r="A2910">
        <v>2909</v>
      </c>
      <c r="B2910">
        <v>43</v>
      </c>
      <c r="C2910" t="s">
        <v>151</v>
      </c>
      <c r="D2910" t="s">
        <v>18</v>
      </c>
      <c r="E2910" t="s">
        <v>19</v>
      </c>
      <c r="F2910">
        <v>87</v>
      </c>
      <c r="G2910" t="s">
        <v>103</v>
      </c>
      <c r="H2910" t="s">
        <v>42</v>
      </c>
      <c r="I2910" t="s">
        <v>116</v>
      </c>
      <c r="J2910" t="s">
        <v>23</v>
      </c>
      <c r="K2910">
        <v>3.1</v>
      </c>
      <c r="L2910" t="s">
        <v>150</v>
      </c>
      <c r="M2910" t="s">
        <v>72</v>
      </c>
      <c r="N2910" t="s">
        <v>150</v>
      </c>
      <c r="O2910" t="s">
        <v>150</v>
      </c>
      <c r="P2910">
        <v>15</v>
      </c>
      <c r="Q2910" t="s">
        <v>84</v>
      </c>
      <c r="R2910" t="s">
        <v>95</v>
      </c>
      <c r="S2910" t="str">
        <f t="shared" si="45"/>
        <v>Adult</v>
      </c>
    </row>
    <row r="2911" spans="1:19" x14ac:dyDescent="0.3">
      <c r="A2911">
        <v>2910</v>
      </c>
      <c r="B2911">
        <v>27</v>
      </c>
      <c r="C2911" t="s">
        <v>151</v>
      </c>
      <c r="D2911" t="s">
        <v>130</v>
      </c>
      <c r="E2911" t="s">
        <v>65</v>
      </c>
      <c r="F2911">
        <v>78</v>
      </c>
      <c r="G2911" t="s">
        <v>58</v>
      </c>
      <c r="H2911" t="s">
        <v>42</v>
      </c>
      <c r="I2911" t="s">
        <v>124</v>
      </c>
      <c r="J2911" t="s">
        <v>23</v>
      </c>
      <c r="K2911">
        <v>3</v>
      </c>
      <c r="L2911" t="s">
        <v>150</v>
      </c>
      <c r="M2911" t="s">
        <v>43</v>
      </c>
      <c r="N2911" t="s">
        <v>150</v>
      </c>
      <c r="O2911" t="s">
        <v>150</v>
      </c>
      <c r="P2911">
        <v>40</v>
      </c>
      <c r="Q2911" t="s">
        <v>37</v>
      </c>
      <c r="R2911" t="s">
        <v>95</v>
      </c>
      <c r="S2911" t="str">
        <f t="shared" si="45"/>
        <v>Adult</v>
      </c>
    </row>
    <row r="2912" spans="1:19" x14ac:dyDescent="0.3">
      <c r="A2912">
        <v>2911</v>
      </c>
      <c r="B2912">
        <v>32</v>
      </c>
      <c r="C2912" t="s">
        <v>151</v>
      </c>
      <c r="D2912" t="s">
        <v>131</v>
      </c>
      <c r="E2912" t="s">
        <v>65</v>
      </c>
      <c r="F2912">
        <v>32</v>
      </c>
      <c r="G2912" t="s">
        <v>89</v>
      </c>
      <c r="H2912" t="s">
        <v>42</v>
      </c>
      <c r="I2912" t="s">
        <v>142</v>
      </c>
      <c r="J2912" t="s">
        <v>51</v>
      </c>
      <c r="K2912">
        <v>2.9</v>
      </c>
      <c r="L2912" t="s">
        <v>150</v>
      </c>
      <c r="M2912" t="s">
        <v>72</v>
      </c>
      <c r="N2912" t="s">
        <v>150</v>
      </c>
      <c r="O2912" t="s">
        <v>150</v>
      </c>
      <c r="P2912">
        <v>41</v>
      </c>
      <c r="Q2912" t="s">
        <v>37</v>
      </c>
      <c r="R2912" t="s">
        <v>86</v>
      </c>
      <c r="S2912" t="str">
        <f t="shared" si="45"/>
        <v>Adult</v>
      </c>
    </row>
    <row r="2913" spans="1:19" x14ac:dyDescent="0.3">
      <c r="A2913">
        <v>2912</v>
      </c>
      <c r="B2913">
        <v>28</v>
      </c>
      <c r="C2913" t="s">
        <v>151</v>
      </c>
      <c r="D2913" t="s">
        <v>123</v>
      </c>
      <c r="E2913" t="s">
        <v>19</v>
      </c>
      <c r="F2913">
        <v>38</v>
      </c>
      <c r="G2913" t="s">
        <v>121</v>
      </c>
      <c r="H2913" t="s">
        <v>90</v>
      </c>
      <c r="I2913" t="s">
        <v>119</v>
      </c>
      <c r="J2913" t="s">
        <v>55</v>
      </c>
      <c r="K2913">
        <v>2.9</v>
      </c>
      <c r="L2913" t="s">
        <v>150</v>
      </c>
      <c r="M2913" t="s">
        <v>43</v>
      </c>
      <c r="N2913" t="s">
        <v>150</v>
      </c>
      <c r="O2913" t="s">
        <v>150</v>
      </c>
      <c r="P2913">
        <v>34</v>
      </c>
      <c r="Q2913" t="s">
        <v>26</v>
      </c>
      <c r="R2913" t="s">
        <v>56</v>
      </c>
      <c r="S2913" t="str">
        <f t="shared" si="45"/>
        <v>Adult</v>
      </c>
    </row>
    <row r="2914" spans="1:19" x14ac:dyDescent="0.3">
      <c r="A2914">
        <v>2913</v>
      </c>
      <c r="B2914">
        <v>48</v>
      </c>
      <c r="C2914" t="s">
        <v>151</v>
      </c>
      <c r="D2914" t="s">
        <v>69</v>
      </c>
      <c r="E2914" t="s">
        <v>40</v>
      </c>
      <c r="F2914">
        <v>37</v>
      </c>
      <c r="G2914" t="s">
        <v>45</v>
      </c>
      <c r="H2914" t="s">
        <v>42</v>
      </c>
      <c r="I2914" t="s">
        <v>132</v>
      </c>
      <c r="J2914" t="s">
        <v>23</v>
      </c>
      <c r="K2914">
        <v>4</v>
      </c>
      <c r="L2914" t="s">
        <v>150</v>
      </c>
      <c r="M2914" t="s">
        <v>52</v>
      </c>
      <c r="N2914" t="s">
        <v>150</v>
      </c>
      <c r="O2914" t="s">
        <v>150</v>
      </c>
      <c r="P2914">
        <v>27</v>
      </c>
      <c r="Q2914" t="s">
        <v>31</v>
      </c>
      <c r="R2914" t="s">
        <v>74</v>
      </c>
      <c r="S2914" t="str">
        <f t="shared" si="45"/>
        <v>Adult</v>
      </c>
    </row>
    <row r="2915" spans="1:19" x14ac:dyDescent="0.3">
      <c r="A2915">
        <v>2914</v>
      </c>
      <c r="B2915">
        <v>43</v>
      </c>
      <c r="C2915" t="s">
        <v>151</v>
      </c>
      <c r="D2915" t="s">
        <v>60</v>
      </c>
      <c r="E2915" t="s">
        <v>61</v>
      </c>
      <c r="F2915">
        <v>83</v>
      </c>
      <c r="G2915" t="s">
        <v>49</v>
      </c>
      <c r="H2915" t="s">
        <v>21</v>
      </c>
      <c r="I2915" t="s">
        <v>107</v>
      </c>
      <c r="J2915" t="s">
        <v>23</v>
      </c>
      <c r="K2915">
        <v>3.5</v>
      </c>
      <c r="L2915" t="s">
        <v>150</v>
      </c>
      <c r="M2915" t="s">
        <v>25</v>
      </c>
      <c r="N2915" t="s">
        <v>150</v>
      </c>
      <c r="O2915" t="s">
        <v>150</v>
      </c>
      <c r="P2915">
        <v>12</v>
      </c>
      <c r="Q2915" t="s">
        <v>31</v>
      </c>
      <c r="R2915" t="s">
        <v>95</v>
      </c>
      <c r="S2915" t="str">
        <f t="shared" si="45"/>
        <v>Adult</v>
      </c>
    </row>
    <row r="2916" spans="1:19" x14ac:dyDescent="0.3">
      <c r="A2916">
        <v>2915</v>
      </c>
      <c r="B2916">
        <v>45</v>
      </c>
      <c r="C2916" t="s">
        <v>151</v>
      </c>
      <c r="D2916" t="s">
        <v>28</v>
      </c>
      <c r="E2916" t="s">
        <v>19</v>
      </c>
      <c r="F2916">
        <v>72</v>
      </c>
      <c r="G2916" t="s">
        <v>136</v>
      </c>
      <c r="H2916" t="s">
        <v>42</v>
      </c>
      <c r="I2916" t="s">
        <v>132</v>
      </c>
      <c r="J2916" t="s">
        <v>55</v>
      </c>
      <c r="K2916">
        <v>3.8</v>
      </c>
      <c r="L2916" t="s">
        <v>150</v>
      </c>
      <c r="M2916" t="s">
        <v>25</v>
      </c>
      <c r="N2916" t="s">
        <v>150</v>
      </c>
      <c r="O2916" t="s">
        <v>150</v>
      </c>
      <c r="P2916">
        <v>1</v>
      </c>
      <c r="Q2916" t="s">
        <v>84</v>
      </c>
      <c r="R2916" t="s">
        <v>74</v>
      </c>
      <c r="S2916" t="str">
        <f t="shared" si="45"/>
        <v>Adult</v>
      </c>
    </row>
    <row r="2917" spans="1:19" x14ac:dyDescent="0.3">
      <c r="A2917">
        <v>2916</v>
      </c>
      <c r="B2917">
        <v>26</v>
      </c>
      <c r="C2917" t="s">
        <v>151</v>
      </c>
      <c r="D2917" t="s">
        <v>53</v>
      </c>
      <c r="E2917" t="s">
        <v>19</v>
      </c>
      <c r="F2917">
        <v>30</v>
      </c>
      <c r="G2917" t="s">
        <v>45</v>
      </c>
      <c r="H2917" t="s">
        <v>42</v>
      </c>
      <c r="I2917" t="s">
        <v>107</v>
      </c>
      <c r="J2917" t="s">
        <v>55</v>
      </c>
      <c r="K2917">
        <v>4.5</v>
      </c>
      <c r="L2917" t="s">
        <v>150</v>
      </c>
      <c r="M2917" t="s">
        <v>25</v>
      </c>
      <c r="N2917" t="s">
        <v>150</v>
      </c>
      <c r="O2917" t="s">
        <v>150</v>
      </c>
      <c r="P2917">
        <v>39</v>
      </c>
      <c r="Q2917" t="s">
        <v>84</v>
      </c>
      <c r="R2917" t="s">
        <v>74</v>
      </c>
      <c r="S2917" t="str">
        <f t="shared" si="45"/>
        <v>Adult</v>
      </c>
    </row>
    <row r="2918" spans="1:19" x14ac:dyDescent="0.3">
      <c r="A2918">
        <v>2917</v>
      </c>
      <c r="B2918">
        <v>62</v>
      </c>
      <c r="C2918" t="s">
        <v>151</v>
      </c>
      <c r="D2918" t="s">
        <v>57</v>
      </c>
      <c r="E2918" t="s">
        <v>19</v>
      </c>
      <c r="F2918">
        <v>66</v>
      </c>
      <c r="G2918" t="s">
        <v>99</v>
      </c>
      <c r="H2918" t="s">
        <v>42</v>
      </c>
      <c r="I2918" t="s">
        <v>94</v>
      </c>
      <c r="J2918" t="s">
        <v>23</v>
      </c>
      <c r="K2918">
        <v>2.7</v>
      </c>
      <c r="L2918" t="s">
        <v>150</v>
      </c>
      <c r="M2918" t="s">
        <v>25</v>
      </c>
      <c r="N2918" t="s">
        <v>150</v>
      </c>
      <c r="O2918" t="s">
        <v>150</v>
      </c>
      <c r="P2918">
        <v>13</v>
      </c>
      <c r="Q2918" t="s">
        <v>37</v>
      </c>
      <c r="R2918" t="s">
        <v>74</v>
      </c>
      <c r="S2918" t="str">
        <f t="shared" si="45"/>
        <v>Senior</v>
      </c>
    </row>
    <row r="2919" spans="1:19" x14ac:dyDescent="0.3">
      <c r="A2919">
        <v>2918</v>
      </c>
      <c r="B2919">
        <v>58</v>
      </c>
      <c r="C2919" t="s">
        <v>151</v>
      </c>
      <c r="D2919" t="s">
        <v>53</v>
      </c>
      <c r="E2919" t="s">
        <v>19</v>
      </c>
      <c r="F2919">
        <v>45</v>
      </c>
      <c r="G2919" t="s">
        <v>110</v>
      </c>
      <c r="H2919" t="s">
        <v>90</v>
      </c>
      <c r="I2919" t="s">
        <v>50</v>
      </c>
      <c r="J2919" t="s">
        <v>23</v>
      </c>
      <c r="K2919">
        <v>2.9</v>
      </c>
      <c r="L2919" t="s">
        <v>150</v>
      </c>
      <c r="M2919" t="s">
        <v>72</v>
      </c>
      <c r="N2919" t="s">
        <v>150</v>
      </c>
      <c r="O2919" t="s">
        <v>150</v>
      </c>
      <c r="P2919">
        <v>50</v>
      </c>
      <c r="Q2919" t="s">
        <v>26</v>
      </c>
      <c r="R2919" t="s">
        <v>47</v>
      </c>
      <c r="S2919" t="str">
        <f t="shared" si="45"/>
        <v>Senior</v>
      </c>
    </row>
    <row r="2920" spans="1:19" x14ac:dyDescent="0.3">
      <c r="A2920">
        <v>2919</v>
      </c>
      <c r="B2920">
        <v>19</v>
      </c>
      <c r="C2920" t="s">
        <v>151</v>
      </c>
      <c r="D2920" t="s">
        <v>87</v>
      </c>
      <c r="E2920" t="s">
        <v>65</v>
      </c>
      <c r="F2920">
        <v>73</v>
      </c>
      <c r="G2920" t="s">
        <v>82</v>
      </c>
      <c r="H2920" t="s">
        <v>34</v>
      </c>
      <c r="I2920" t="s">
        <v>92</v>
      </c>
      <c r="J2920" t="s">
        <v>55</v>
      </c>
      <c r="K2920">
        <v>4.9000000000000004</v>
      </c>
      <c r="L2920" t="s">
        <v>150</v>
      </c>
      <c r="M2920" t="s">
        <v>36</v>
      </c>
      <c r="N2920" t="s">
        <v>150</v>
      </c>
      <c r="O2920" t="s">
        <v>150</v>
      </c>
      <c r="P2920">
        <v>36</v>
      </c>
      <c r="Q2920" t="s">
        <v>31</v>
      </c>
      <c r="R2920" t="s">
        <v>38</v>
      </c>
      <c r="S2920" t="str">
        <f t="shared" si="45"/>
        <v>Teenager</v>
      </c>
    </row>
    <row r="2921" spans="1:19" x14ac:dyDescent="0.3">
      <c r="A2921">
        <v>2920</v>
      </c>
      <c r="B2921">
        <v>64</v>
      </c>
      <c r="C2921" t="s">
        <v>151</v>
      </c>
      <c r="D2921" t="s">
        <v>69</v>
      </c>
      <c r="E2921" t="s">
        <v>40</v>
      </c>
      <c r="F2921">
        <v>67</v>
      </c>
      <c r="G2921" t="s">
        <v>146</v>
      </c>
      <c r="H2921" t="s">
        <v>21</v>
      </c>
      <c r="I2921" t="s">
        <v>59</v>
      </c>
      <c r="J2921" t="s">
        <v>23</v>
      </c>
      <c r="K2921">
        <v>3.8</v>
      </c>
      <c r="L2921" t="s">
        <v>150</v>
      </c>
      <c r="M2921" t="s">
        <v>52</v>
      </c>
      <c r="N2921" t="s">
        <v>150</v>
      </c>
      <c r="O2921" t="s">
        <v>150</v>
      </c>
      <c r="P2921">
        <v>31</v>
      </c>
      <c r="Q2921" t="s">
        <v>84</v>
      </c>
      <c r="R2921" t="s">
        <v>86</v>
      </c>
      <c r="S2921" t="str">
        <f t="shared" si="45"/>
        <v>Senior</v>
      </c>
    </row>
    <row r="2922" spans="1:19" x14ac:dyDescent="0.3">
      <c r="A2922">
        <v>2921</v>
      </c>
      <c r="B2922">
        <v>33</v>
      </c>
      <c r="C2922" t="s">
        <v>151</v>
      </c>
      <c r="D2922" t="s">
        <v>87</v>
      </c>
      <c r="E2922" t="s">
        <v>65</v>
      </c>
      <c r="F2922">
        <v>72</v>
      </c>
      <c r="G2922" t="s">
        <v>103</v>
      </c>
      <c r="H2922" t="s">
        <v>90</v>
      </c>
      <c r="I2922" t="s">
        <v>108</v>
      </c>
      <c r="J2922" t="s">
        <v>35</v>
      </c>
      <c r="K2922">
        <v>4.9000000000000004</v>
      </c>
      <c r="L2922" t="s">
        <v>150</v>
      </c>
      <c r="M2922" t="s">
        <v>36</v>
      </c>
      <c r="N2922" t="s">
        <v>150</v>
      </c>
      <c r="O2922" t="s">
        <v>150</v>
      </c>
      <c r="P2922">
        <v>3</v>
      </c>
      <c r="Q2922" t="s">
        <v>84</v>
      </c>
      <c r="R2922" t="s">
        <v>74</v>
      </c>
      <c r="S2922" t="str">
        <f t="shared" si="45"/>
        <v>Adult</v>
      </c>
    </row>
    <row r="2923" spans="1:19" x14ac:dyDescent="0.3">
      <c r="A2923">
        <v>2922</v>
      </c>
      <c r="B2923">
        <v>20</v>
      </c>
      <c r="C2923" t="s">
        <v>151</v>
      </c>
      <c r="D2923" t="s">
        <v>64</v>
      </c>
      <c r="E2923" t="s">
        <v>65</v>
      </c>
      <c r="F2923">
        <v>24</v>
      </c>
      <c r="G2923" t="s">
        <v>148</v>
      </c>
      <c r="H2923" t="s">
        <v>42</v>
      </c>
      <c r="I2923" t="s">
        <v>107</v>
      </c>
      <c r="J2923" t="s">
        <v>55</v>
      </c>
      <c r="K2923">
        <v>4.5999999999999996</v>
      </c>
      <c r="L2923" t="s">
        <v>150</v>
      </c>
      <c r="M2923" t="s">
        <v>52</v>
      </c>
      <c r="N2923" t="s">
        <v>150</v>
      </c>
      <c r="O2923" t="s">
        <v>150</v>
      </c>
      <c r="P2923">
        <v>11</v>
      </c>
      <c r="Q2923" t="s">
        <v>31</v>
      </c>
      <c r="R2923" t="s">
        <v>27</v>
      </c>
      <c r="S2923" t="str">
        <f t="shared" si="45"/>
        <v>Adult</v>
      </c>
    </row>
    <row r="2924" spans="1:19" x14ac:dyDescent="0.3">
      <c r="A2924">
        <v>2923</v>
      </c>
      <c r="B2924">
        <v>45</v>
      </c>
      <c r="C2924" t="s">
        <v>151</v>
      </c>
      <c r="D2924" t="s">
        <v>87</v>
      </c>
      <c r="E2924" t="s">
        <v>65</v>
      </c>
      <c r="F2924">
        <v>68</v>
      </c>
      <c r="G2924" t="s">
        <v>20</v>
      </c>
      <c r="H2924" t="s">
        <v>21</v>
      </c>
      <c r="I2924" t="s">
        <v>116</v>
      </c>
      <c r="J2924" t="s">
        <v>23</v>
      </c>
      <c r="K2924">
        <v>3.5</v>
      </c>
      <c r="L2924" t="s">
        <v>150</v>
      </c>
      <c r="M2924" t="s">
        <v>25</v>
      </c>
      <c r="N2924" t="s">
        <v>150</v>
      </c>
      <c r="O2924" t="s">
        <v>150</v>
      </c>
      <c r="P2924">
        <v>16</v>
      </c>
      <c r="Q2924" t="s">
        <v>44</v>
      </c>
      <c r="R2924" t="s">
        <v>56</v>
      </c>
      <c r="S2924" t="str">
        <f t="shared" si="45"/>
        <v>Adult</v>
      </c>
    </row>
    <row r="2925" spans="1:19" x14ac:dyDescent="0.3">
      <c r="A2925">
        <v>2924</v>
      </c>
      <c r="B2925">
        <v>28</v>
      </c>
      <c r="C2925" t="s">
        <v>151</v>
      </c>
      <c r="D2925" t="s">
        <v>53</v>
      </c>
      <c r="E2925" t="s">
        <v>19</v>
      </c>
      <c r="F2925">
        <v>70</v>
      </c>
      <c r="G2925" t="s">
        <v>136</v>
      </c>
      <c r="H2925" t="s">
        <v>42</v>
      </c>
      <c r="I2925" t="s">
        <v>134</v>
      </c>
      <c r="J2925" t="s">
        <v>35</v>
      </c>
      <c r="K2925">
        <v>4.2</v>
      </c>
      <c r="L2925" t="s">
        <v>150</v>
      </c>
      <c r="M2925" t="s">
        <v>68</v>
      </c>
      <c r="N2925" t="s">
        <v>150</v>
      </c>
      <c r="O2925" t="s">
        <v>150</v>
      </c>
      <c r="P2925">
        <v>12</v>
      </c>
      <c r="Q2925" t="s">
        <v>31</v>
      </c>
      <c r="R2925" t="s">
        <v>56</v>
      </c>
      <c r="S2925" t="str">
        <f t="shared" si="45"/>
        <v>Adult</v>
      </c>
    </row>
    <row r="2926" spans="1:19" x14ac:dyDescent="0.3">
      <c r="A2926">
        <v>2925</v>
      </c>
      <c r="B2926">
        <v>47</v>
      </c>
      <c r="C2926" t="s">
        <v>151</v>
      </c>
      <c r="D2926" t="s">
        <v>53</v>
      </c>
      <c r="E2926" t="s">
        <v>19</v>
      </c>
      <c r="F2926">
        <v>64</v>
      </c>
      <c r="G2926" t="s">
        <v>41</v>
      </c>
      <c r="H2926" t="s">
        <v>21</v>
      </c>
      <c r="I2926" t="s">
        <v>124</v>
      </c>
      <c r="J2926" t="s">
        <v>23</v>
      </c>
      <c r="K2926">
        <v>3.7</v>
      </c>
      <c r="L2926" t="s">
        <v>150</v>
      </c>
      <c r="M2926" t="s">
        <v>36</v>
      </c>
      <c r="N2926" t="s">
        <v>150</v>
      </c>
      <c r="O2926" t="s">
        <v>150</v>
      </c>
      <c r="P2926">
        <v>37</v>
      </c>
      <c r="Q2926" t="s">
        <v>84</v>
      </c>
      <c r="R2926" t="s">
        <v>95</v>
      </c>
      <c r="S2926" t="str">
        <f t="shared" si="45"/>
        <v>Adult</v>
      </c>
    </row>
    <row r="2927" spans="1:19" x14ac:dyDescent="0.3">
      <c r="A2927">
        <v>2926</v>
      </c>
      <c r="B2927">
        <v>54</v>
      </c>
      <c r="C2927" t="s">
        <v>151</v>
      </c>
      <c r="D2927" t="s">
        <v>28</v>
      </c>
      <c r="E2927" t="s">
        <v>19</v>
      </c>
      <c r="F2927">
        <v>91</v>
      </c>
      <c r="G2927" t="s">
        <v>113</v>
      </c>
      <c r="H2927" t="s">
        <v>42</v>
      </c>
      <c r="I2927" t="s">
        <v>30</v>
      </c>
      <c r="J2927" t="s">
        <v>35</v>
      </c>
      <c r="K2927">
        <v>2.8</v>
      </c>
      <c r="L2927" t="s">
        <v>150</v>
      </c>
      <c r="M2927" t="s">
        <v>72</v>
      </c>
      <c r="N2927" t="s">
        <v>150</v>
      </c>
      <c r="O2927" t="s">
        <v>150</v>
      </c>
      <c r="P2927">
        <v>43</v>
      </c>
      <c r="Q2927" t="s">
        <v>37</v>
      </c>
      <c r="R2927" t="s">
        <v>95</v>
      </c>
      <c r="S2927" t="str">
        <f t="shared" si="45"/>
        <v>Senior</v>
      </c>
    </row>
    <row r="2928" spans="1:19" x14ac:dyDescent="0.3">
      <c r="A2928">
        <v>2927</v>
      </c>
      <c r="B2928">
        <v>64</v>
      </c>
      <c r="C2928" t="s">
        <v>151</v>
      </c>
      <c r="D2928" t="s">
        <v>64</v>
      </c>
      <c r="E2928" t="s">
        <v>65</v>
      </c>
      <c r="F2928">
        <v>82</v>
      </c>
      <c r="G2928" t="s">
        <v>126</v>
      </c>
      <c r="H2928" t="s">
        <v>42</v>
      </c>
      <c r="I2928" t="s">
        <v>22</v>
      </c>
      <c r="J2928" t="s">
        <v>23</v>
      </c>
      <c r="K2928">
        <v>4.8</v>
      </c>
      <c r="L2928" t="s">
        <v>150</v>
      </c>
      <c r="M2928" t="s">
        <v>68</v>
      </c>
      <c r="N2928" t="s">
        <v>150</v>
      </c>
      <c r="O2928" t="s">
        <v>150</v>
      </c>
      <c r="P2928">
        <v>9</v>
      </c>
      <c r="Q2928" t="s">
        <v>31</v>
      </c>
      <c r="R2928" t="s">
        <v>38</v>
      </c>
      <c r="S2928" t="str">
        <f t="shared" si="45"/>
        <v>Senior</v>
      </c>
    </row>
    <row r="2929" spans="1:19" x14ac:dyDescent="0.3">
      <c r="A2929">
        <v>2928</v>
      </c>
      <c r="B2929">
        <v>45</v>
      </c>
      <c r="C2929" t="s">
        <v>151</v>
      </c>
      <c r="D2929" t="s">
        <v>53</v>
      </c>
      <c r="E2929" t="s">
        <v>19</v>
      </c>
      <c r="F2929">
        <v>24</v>
      </c>
      <c r="G2929" t="s">
        <v>66</v>
      </c>
      <c r="H2929" t="s">
        <v>42</v>
      </c>
      <c r="I2929" t="s">
        <v>92</v>
      </c>
      <c r="J2929" t="s">
        <v>51</v>
      </c>
      <c r="K2929">
        <v>2.7</v>
      </c>
      <c r="L2929" t="s">
        <v>150</v>
      </c>
      <c r="M2929" t="s">
        <v>25</v>
      </c>
      <c r="N2929" t="s">
        <v>150</v>
      </c>
      <c r="O2929" t="s">
        <v>150</v>
      </c>
      <c r="P2929">
        <v>15</v>
      </c>
      <c r="Q2929" t="s">
        <v>26</v>
      </c>
      <c r="R2929" t="s">
        <v>74</v>
      </c>
      <c r="S2929" t="str">
        <f t="shared" si="45"/>
        <v>Adult</v>
      </c>
    </row>
    <row r="2930" spans="1:19" x14ac:dyDescent="0.3">
      <c r="A2930">
        <v>2929</v>
      </c>
      <c r="B2930">
        <v>40</v>
      </c>
      <c r="C2930" t="s">
        <v>151</v>
      </c>
      <c r="D2930" t="s">
        <v>104</v>
      </c>
      <c r="E2930" t="s">
        <v>65</v>
      </c>
      <c r="F2930">
        <v>80</v>
      </c>
      <c r="G2930" t="s">
        <v>88</v>
      </c>
      <c r="H2930" t="s">
        <v>21</v>
      </c>
      <c r="I2930" t="s">
        <v>132</v>
      </c>
      <c r="J2930" t="s">
        <v>35</v>
      </c>
      <c r="K2930">
        <v>3.6</v>
      </c>
      <c r="L2930" t="s">
        <v>150</v>
      </c>
      <c r="M2930" t="s">
        <v>72</v>
      </c>
      <c r="N2930" t="s">
        <v>150</v>
      </c>
      <c r="O2930" t="s">
        <v>150</v>
      </c>
      <c r="P2930">
        <v>17</v>
      </c>
      <c r="Q2930" t="s">
        <v>37</v>
      </c>
      <c r="R2930" t="s">
        <v>38</v>
      </c>
      <c r="S2930" t="str">
        <f t="shared" si="45"/>
        <v>Adult</v>
      </c>
    </row>
    <row r="2931" spans="1:19" x14ac:dyDescent="0.3">
      <c r="A2931">
        <v>2930</v>
      </c>
      <c r="B2931">
        <v>31</v>
      </c>
      <c r="C2931" t="s">
        <v>151</v>
      </c>
      <c r="D2931" t="s">
        <v>123</v>
      </c>
      <c r="E2931" t="s">
        <v>19</v>
      </c>
      <c r="F2931">
        <v>53</v>
      </c>
      <c r="G2931" t="s">
        <v>29</v>
      </c>
      <c r="H2931" t="s">
        <v>90</v>
      </c>
      <c r="I2931" t="s">
        <v>50</v>
      </c>
      <c r="J2931" t="s">
        <v>23</v>
      </c>
      <c r="K2931">
        <v>4.5</v>
      </c>
      <c r="L2931" t="s">
        <v>150</v>
      </c>
      <c r="M2931" t="s">
        <v>43</v>
      </c>
      <c r="N2931" t="s">
        <v>150</v>
      </c>
      <c r="O2931" t="s">
        <v>150</v>
      </c>
      <c r="P2931">
        <v>42</v>
      </c>
      <c r="Q2931" t="s">
        <v>26</v>
      </c>
      <c r="R2931" t="s">
        <v>27</v>
      </c>
      <c r="S2931" t="str">
        <f t="shared" si="45"/>
        <v>Adult</v>
      </c>
    </row>
    <row r="2932" spans="1:19" x14ac:dyDescent="0.3">
      <c r="A2932">
        <v>2931</v>
      </c>
      <c r="B2932">
        <v>38</v>
      </c>
      <c r="C2932" t="s">
        <v>151</v>
      </c>
      <c r="D2932" t="s">
        <v>111</v>
      </c>
      <c r="E2932" t="s">
        <v>19</v>
      </c>
      <c r="F2932">
        <v>50</v>
      </c>
      <c r="G2932" t="s">
        <v>89</v>
      </c>
      <c r="H2932" t="s">
        <v>42</v>
      </c>
      <c r="I2932" t="s">
        <v>119</v>
      </c>
      <c r="J2932" t="s">
        <v>35</v>
      </c>
      <c r="K2932">
        <v>4</v>
      </c>
      <c r="L2932" t="s">
        <v>150</v>
      </c>
      <c r="M2932" t="s">
        <v>36</v>
      </c>
      <c r="N2932" t="s">
        <v>150</v>
      </c>
      <c r="O2932" t="s">
        <v>150</v>
      </c>
      <c r="P2932">
        <v>14</v>
      </c>
      <c r="Q2932" t="s">
        <v>26</v>
      </c>
      <c r="R2932" t="s">
        <v>86</v>
      </c>
      <c r="S2932" t="str">
        <f t="shared" si="45"/>
        <v>Adult</v>
      </c>
    </row>
    <row r="2933" spans="1:19" x14ac:dyDescent="0.3">
      <c r="A2933">
        <v>2932</v>
      </c>
      <c r="B2933">
        <v>36</v>
      </c>
      <c r="C2933" t="s">
        <v>151</v>
      </c>
      <c r="D2933" t="s">
        <v>104</v>
      </c>
      <c r="E2933" t="s">
        <v>65</v>
      </c>
      <c r="F2933">
        <v>31</v>
      </c>
      <c r="G2933" t="s">
        <v>88</v>
      </c>
      <c r="H2933" t="s">
        <v>42</v>
      </c>
      <c r="I2933" t="s">
        <v>134</v>
      </c>
      <c r="J2933" t="s">
        <v>55</v>
      </c>
      <c r="K2933">
        <v>4.5</v>
      </c>
      <c r="L2933" t="s">
        <v>150</v>
      </c>
      <c r="M2933" t="s">
        <v>68</v>
      </c>
      <c r="N2933" t="s">
        <v>150</v>
      </c>
      <c r="O2933" t="s">
        <v>150</v>
      </c>
      <c r="P2933">
        <v>49</v>
      </c>
      <c r="Q2933" t="s">
        <v>37</v>
      </c>
      <c r="R2933" t="s">
        <v>74</v>
      </c>
      <c r="S2933" t="str">
        <f t="shared" si="45"/>
        <v>Adult</v>
      </c>
    </row>
    <row r="2934" spans="1:19" x14ac:dyDescent="0.3">
      <c r="A2934">
        <v>2933</v>
      </c>
      <c r="B2934">
        <v>65</v>
      </c>
      <c r="C2934" t="s">
        <v>151</v>
      </c>
      <c r="D2934" t="s">
        <v>130</v>
      </c>
      <c r="E2934" t="s">
        <v>65</v>
      </c>
      <c r="F2934">
        <v>88</v>
      </c>
      <c r="G2934" t="s">
        <v>118</v>
      </c>
      <c r="H2934" t="s">
        <v>21</v>
      </c>
      <c r="I2934" t="s">
        <v>92</v>
      </c>
      <c r="J2934" t="s">
        <v>35</v>
      </c>
      <c r="K2934">
        <v>3.9</v>
      </c>
      <c r="L2934" t="s">
        <v>150</v>
      </c>
      <c r="M2934" t="s">
        <v>25</v>
      </c>
      <c r="N2934" t="s">
        <v>150</v>
      </c>
      <c r="O2934" t="s">
        <v>150</v>
      </c>
      <c r="P2934">
        <v>3</v>
      </c>
      <c r="Q2934" t="s">
        <v>44</v>
      </c>
      <c r="R2934" t="s">
        <v>56</v>
      </c>
      <c r="S2934" t="str">
        <f t="shared" si="45"/>
        <v>Senior</v>
      </c>
    </row>
    <row r="2935" spans="1:19" x14ac:dyDescent="0.3">
      <c r="A2935">
        <v>2934</v>
      </c>
      <c r="B2935">
        <v>27</v>
      </c>
      <c r="C2935" t="s">
        <v>151</v>
      </c>
      <c r="D2935" t="s">
        <v>122</v>
      </c>
      <c r="E2935" t="s">
        <v>65</v>
      </c>
      <c r="F2935">
        <v>52</v>
      </c>
      <c r="G2935" t="s">
        <v>113</v>
      </c>
      <c r="H2935" t="s">
        <v>42</v>
      </c>
      <c r="I2935" t="s">
        <v>108</v>
      </c>
      <c r="J2935" t="s">
        <v>51</v>
      </c>
      <c r="K2935">
        <v>3.8</v>
      </c>
      <c r="L2935" t="s">
        <v>150</v>
      </c>
      <c r="M2935" t="s">
        <v>52</v>
      </c>
      <c r="N2935" t="s">
        <v>150</v>
      </c>
      <c r="O2935" t="s">
        <v>150</v>
      </c>
      <c r="P2935">
        <v>28</v>
      </c>
      <c r="Q2935" t="s">
        <v>26</v>
      </c>
      <c r="R2935" t="s">
        <v>86</v>
      </c>
      <c r="S2935" t="str">
        <f t="shared" si="45"/>
        <v>Adult</v>
      </c>
    </row>
    <row r="2936" spans="1:19" x14ac:dyDescent="0.3">
      <c r="A2936">
        <v>2935</v>
      </c>
      <c r="B2936">
        <v>38</v>
      </c>
      <c r="C2936" t="s">
        <v>151</v>
      </c>
      <c r="D2936" t="s">
        <v>141</v>
      </c>
      <c r="E2936" t="s">
        <v>65</v>
      </c>
      <c r="F2936">
        <v>22</v>
      </c>
      <c r="G2936" t="s">
        <v>133</v>
      </c>
      <c r="H2936" t="s">
        <v>42</v>
      </c>
      <c r="I2936" t="s">
        <v>119</v>
      </c>
      <c r="J2936" t="s">
        <v>55</v>
      </c>
      <c r="K2936">
        <v>4.7</v>
      </c>
      <c r="L2936" t="s">
        <v>150</v>
      </c>
      <c r="M2936" t="s">
        <v>43</v>
      </c>
      <c r="N2936" t="s">
        <v>150</v>
      </c>
      <c r="O2936" t="s">
        <v>150</v>
      </c>
      <c r="P2936">
        <v>41</v>
      </c>
      <c r="Q2936" t="s">
        <v>73</v>
      </c>
      <c r="R2936" t="s">
        <v>56</v>
      </c>
      <c r="S2936" t="str">
        <f t="shared" si="45"/>
        <v>Adult</v>
      </c>
    </row>
    <row r="2937" spans="1:19" x14ac:dyDescent="0.3">
      <c r="A2937">
        <v>2936</v>
      </c>
      <c r="B2937">
        <v>58</v>
      </c>
      <c r="C2937" t="s">
        <v>151</v>
      </c>
      <c r="D2937" t="s">
        <v>48</v>
      </c>
      <c r="E2937" t="s">
        <v>40</v>
      </c>
      <c r="F2937">
        <v>27</v>
      </c>
      <c r="G2937" t="s">
        <v>96</v>
      </c>
      <c r="H2937" t="s">
        <v>90</v>
      </c>
      <c r="I2937" t="s">
        <v>22</v>
      </c>
      <c r="J2937" t="s">
        <v>35</v>
      </c>
      <c r="K2937">
        <v>4.5999999999999996</v>
      </c>
      <c r="L2937" t="s">
        <v>150</v>
      </c>
      <c r="M2937" t="s">
        <v>52</v>
      </c>
      <c r="N2937" t="s">
        <v>150</v>
      </c>
      <c r="O2937" t="s">
        <v>150</v>
      </c>
      <c r="P2937">
        <v>11</v>
      </c>
      <c r="Q2937" t="s">
        <v>26</v>
      </c>
      <c r="R2937" t="s">
        <v>38</v>
      </c>
      <c r="S2937" t="str">
        <f t="shared" si="45"/>
        <v>Senior</v>
      </c>
    </row>
    <row r="2938" spans="1:19" x14ac:dyDescent="0.3">
      <c r="A2938">
        <v>2937</v>
      </c>
      <c r="B2938">
        <v>31</v>
      </c>
      <c r="C2938" t="s">
        <v>151</v>
      </c>
      <c r="D2938" t="s">
        <v>85</v>
      </c>
      <c r="E2938" t="s">
        <v>19</v>
      </c>
      <c r="F2938">
        <v>34</v>
      </c>
      <c r="G2938" t="s">
        <v>147</v>
      </c>
      <c r="H2938" t="s">
        <v>42</v>
      </c>
      <c r="I2938" t="s">
        <v>50</v>
      </c>
      <c r="J2938" t="s">
        <v>35</v>
      </c>
      <c r="K2938">
        <v>3.6</v>
      </c>
      <c r="L2938" t="s">
        <v>150</v>
      </c>
      <c r="M2938" t="s">
        <v>25</v>
      </c>
      <c r="N2938" t="s">
        <v>150</v>
      </c>
      <c r="O2938" t="s">
        <v>150</v>
      </c>
      <c r="P2938">
        <v>46</v>
      </c>
      <c r="Q2938" t="s">
        <v>44</v>
      </c>
      <c r="R2938" t="s">
        <v>38</v>
      </c>
      <c r="S2938" t="str">
        <f t="shared" si="45"/>
        <v>Adult</v>
      </c>
    </row>
    <row r="2939" spans="1:19" x14ac:dyDescent="0.3">
      <c r="A2939">
        <v>2938</v>
      </c>
      <c r="B2939">
        <v>28</v>
      </c>
      <c r="C2939" t="s">
        <v>151</v>
      </c>
      <c r="D2939" t="s">
        <v>64</v>
      </c>
      <c r="E2939" t="s">
        <v>65</v>
      </c>
      <c r="F2939">
        <v>39</v>
      </c>
      <c r="G2939" t="s">
        <v>62</v>
      </c>
      <c r="H2939" t="s">
        <v>42</v>
      </c>
      <c r="I2939" t="s">
        <v>50</v>
      </c>
      <c r="J2939" t="s">
        <v>35</v>
      </c>
      <c r="K2939">
        <v>4.3</v>
      </c>
      <c r="L2939" t="s">
        <v>150</v>
      </c>
      <c r="M2939" t="s">
        <v>68</v>
      </c>
      <c r="N2939" t="s">
        <v>150</v>
      </c>
      <c r="O2939" t="s">
        <v>150</v>
      </c>
      <c r="P2939">
        <v>15</v>
      </c>
      <c r="Q2939" t="s">
        <v>37</v>
      </c>
      <c r="R2939" t="s">
        <v>38</v>
      </c>
      <c r="S2939" t="str">
        <f t="shared" si="45"/>
        <v>Adult</v>
      </c>
    </row>
    <row r="2940" spans="1:19" x14ac:dyDescent="0.3">
      <c r="A2940">
        <v>2939</v>
      </c>
      <c r="B2940">
        <v>28</v>
      </c>
      <c r="C2940" t="s">
        <v>151</v>
      </c>
      <c r="D2940" t="s">
        <v>87</v>
      </c>
      <c r="E2940" t="s">
        <v>65</v>
      </c>
      <c r="F2940">
        <v>53</v>
      </c>
      <c r="G2940" t="s">
        <v>29</v>
      </c>
      <c r="H2940" t="s">
        <v>42</v>
      </c>
      <c r="I2940" t="s">
        <v>81</v>
      </c>
      <c r="J2940" t="s">
        <v>55</v>
      </c>
      <c r="K2940">
        <v>3</v>
      </c>
      <c r="L2940" t="s">
        <v>150</v>
      </c>
      <c r="M2940" t="s">
        <v>52</v>
      </c>
      <c r="N2940" t="s">
        <v>150</v>
      </c>
      <c r="O2940" t="s">
        <v>150</v>
      </c>
      <c r="P2940">
        <v>15</v>
      </c>
      <c r="Q2940" t="s">
        <v>31</v>
      </c>
      <c r="R2940" t="s">
        <v>86</v>
      </c>
      <c r="S2940" t="str">
        <f t="shared" si="45"/>
        <v>Adult</v>
      </c>
    </row>
    <row r="2941" spans="1:19" x14ac:dyDescent="0.3">
      <c r="A2941">
        <v>2940</v>
      </c>
      <c r="B2941">
        <v>32</v>
      </c>
      <c r="C2941" t="s">
        <v>151</v>
      </c>
      <c r="D2941" t="s">
        <v>28</v>
      </c>
      <c r="E2941" t="s">
        <v>19</v>
      </c>
      <c r="F2941">
        <v>46</v>
      </c>
      <c r="G2941" t="s">
        <v>20</v>
      </c>
      <c r="H2941" t="s">
        <v>42</v>
      </c>
      <c r="I2941" t="s">
        <v>116</v>
      </c>
      <c r="J2941" t="s">
        <v>23</v>
      </c>
      <c r="K2941">
        <v>4.3</v>
      </c>
      <c r="L2941" t="s">
        <v>150</v>
      </c>
      <c r="M2941" t="s">
        <v>25</v>
      </c>
      <c r="N2941" t="s">
        <v>150</v>
      </c>
      <c r="O2941" t="s">
        <v>150</v>
      </c>
      <c r="P2941">
        <v>34</v>
      </c>
      <c r="Q2941" t="s">
        <v>26</v>
      </c>
      <c r="R2941" t="s">
        <v>38</v>
      </c>
      <c r="S2941" t="str">
        <f t="shared" si="45"/>
        <v>Adult</v>
      </c>
    </row>
    <row r="2942" spans="1:19" x14ac:dyDescent="0.3">
      <c r="A2942">
        <v>2941</v>
      </c>
      <c r="B2942">
        <v>61</v>
      </c>
      <c r="C2942" t="s">
        <v>151</v>
      </c>
      <c r="D2942" t="s">
        <v>64</v>
      </c>
      <c r="E2942" t="s">
        <v>65</v>
      </c>
      <c r="F2942">
        <v>85</v>
      </c>
      <c r="G2942" t="s">
        <v>33</v>
      </c>
      <c r="H2942" t="s">
        <v>21</v>
      </c>
      <c r="I2942" t="s">
        <v>116</v>
      </c>
      <c r="J2942" t="s">
        <v>51</v>
      </c>
      <c r="K2942">
        <v>4.8</v>
      </c>
      <c r="L2942" t="s">
        <v>150</v>
      </c>
      <c r="M2942" t="s">
        <v>43</v>
      </c>
      <c r="N2942" t="s">
        <v>150</v>
      </c>
      <c r="O2942" t="s">
        <v>150</v>
      </c>
      <c r="P2942">
        <v>13</v>
      </c>
      <c r="Q2942" t="s">
        <v>31</v>
      </c>
      <c r="R2942" t="s">
        <v>86</v>
      </c>
      <c r="S2942" t="str">
        <f t="shared" si="45"/>
        <v>Senior</v>
      </c>
    </row>
    <row r="2943" spans="1:19" x14ac:dyDescent="0.3">
      <c r="A2943">
        <v>2942</v>
      </c>
      <c r="B2943">
        <v>38</v>
      </c>
      <c r="C2943" t="s">
        <v>151</v>
      </c>
      <c r="D2943" t="s">
        <v>85</v>
      </c>
      <c r="E2943" t="s">
        <v>19</v>
      </c>
      <c r="F2943">
        <v>86</v>
      </c>
      <c r="G2943" t="s">
        <v>136</v>
      </c>
      <c r="H2943" t="s">
        <v>21</v>
      </c>
      <c r="I2943" t="s">
        <v>71</v>
      </c>
      <c r="J2943" t="s">
        <v>35</v>
      </c>
      <c r="K2943">
        <v>3.7</v>
      </c>
      <c r="L2943" t="s">
        <v>150</v>
      </c>
      <c r="M2943" t="s">
        <v>36</v>
      </c>
      <c r="N2943" t="s">
        <v>150</v>
      </c>
      <c r="O2943" t="s">
        <v>150</v>
      </c>
      <c r="P2943">
        <v>27</v>
      </c>
      <c r="Q2943" t="s">
        <v>44</v>
      </c>
      <c r="R2943" t="s">
        <v>86</v>
      </c>
      <c r="S2943" t="str">
        <f t="shared" si="45"/>
        <v>Adult</v>
      </c>
    </row>
    <row r="2944" spans="1:19" x14ac:dyDescent="0.3">
      <c r="A2944">
        <v>2943</v>
      </c>
      <c r="B2944">
        <v>54</v>
      </c>
      <c r="C2944" t="s">
        <v>151</v>
      </c>
      <c r="D2944" t="s">
        <v>123</v>
      </c>
      <c r="E2944" t="s">
        <v>19</v>
      </c>
      <c r="F2944">
        <v>63</v>
      </c>
      <c r="G2944" t="s">
        <v>75</v>
      </c>
      <c r="H2944" t="s">
        <v>42</v>
      </c>
      <c r="I2944" t="s">
        <v>108</v>
      </c>
      <c r="J2944" t="s">
        <v>51</v>
      </c>
      <c r="K2944">
        <v>2.6</v>
      </c>
      <c r="L2944" t="s">
        <v>150</v>
      </c>
      <c r="M2944" t="s">
        <v>36</v>
      </c>
      <c r="N2944" t="s">
        <v>150</v>
      </c>
      <c r="O2944" t="s">
        <v>150</v>
      </c>
      <c r="P2944">
        <v>37</v>
      </c>
      <c r="Q2944" t="s">
        <v>73</v>
      </c>
      <c r="R2944" t="s">
        <v>38</v>
      </c>
      <c r="S2944" t="str">
        <f t="shared" si="45"/>
        <v>Senior</v>
      </c>
    </row>
    <row r="2945" spans="1:19" x14ac:dyDescent="0.3">
      <c r="A2945">
        <v>2944</v>
      </c>
      <c r="B2945">
        <v>29</v>
      </c>
      <c r="C2945" t="s">
        <v>151</v>
      </c>
      <c r="D2945" t="s">
        <v>53</v>
      </c>
      <c r="E2945" t="s">
        <v>19</v>
      </c>
      <c r="F2945">
        <v>44</v>
      </c>
      <c r="G2945" t="s">
        <v>139</v>
      </c>
      <c r="H2945" t="s">
        <v>42</v>
      </c>
      <c r="I2945" t="s">
        <v>119</v>
      </c>
      <c r="J2945" t="s">
        <v>35</v>
      </c>
      <c r="K2945">
        <v>3.4</v>
      </c>
      <c r="L2945" t="s">
        <v>150</v>
      </c>
      <c r="M2945" t="s">
        <v>52</v>
      </c>
      <c r="N2945" t="s">
        <v>150</v>
      </c>
      <c r="O2945" t="s">
        <v>150</v>
      </c>
      <c r="P2945">
        <v>37</v>
      </c>
      <c r="Q2945" t="s">
        <v>37</v>
      </c>
      <c r="R2945" t="s">
        <v>86</v>
      </c>
      <c r="S2945" t="str">
        <f t="shared" si="45"/>
        <v>Adult</v>
      </c>
    </row>
    <row r="2946" spans="1:19" x14ac:dyDescent="0.3">
      <c r="A2946">
        <v>2945</v>
      </c>
      <c r="B2946">
        <v>50</v>
      </c>
      <c r="C2946" t="s">
        <v>151</v>
      </c>
      <c r="D2946" t="s">
        <v>48</v>
      </c>
      <c r="E2946" t="s">
        <v>40</v>
      </c>
      <c r="F2946">
        <v>95</v>
      </c>
      <c r="G2946" t="s">
        <v>82</v>
      </c>
      <c r="H2946" t="s">
        <v>90</v>
      </c>
      <c r="I2946" t="s">
        <v>107</v>
      </c>
      <c r="J2946" t="s">
        <v>51</v>
      </c>
      <c r="K2946">
        <v>3.9</v>
      </c>
      <c r="L2946" t="s">
        <v>150</v>
      </c>
      <c r="M2946" t="s">
        <v>36</v>
      </c>
      <c r="N2946" t="s">
        <v>150</v>
      </c>
      <c r="O2946" t="s">
        <v>150</v>
      </c>
      <c r="P2946">
        <v>4</v>
      </c>
      <c r="Q2946" t="s">
        <v>26</v>
      </c>
      <c r="R2946" t="s">
        <v>95</v>
      </c>
      <c r="S2946" t="str">
        <f t="shared" si="45"/>
        <v>Adult</v>
      </c>
    </row>
    <row r="2947" spans="1:19" x14ac:dyDescent="0.3">
      <c r="A2947">
        <v>2946</v>
      </c>
      <c r="B2947">
        <v>32</v>
      </c>
      <c r="C2947" t="s">
        <v>151</v>
      </c>
      <c r="D2947" t="s">
        <v>131</v>
      </c>
      <c r="E2947" t="s">
        <v>65</v>
      </c>
      <c r="F2947">
        <v>49</v>
      </c>
      <c r="G2947" t="s">
        <v>77</v>
      </c>
      <c r="H2947" t="s">
        <v>42</v>
      </c>
      <c r="I2947" t="s">
        <v>59</v>
      </c>
      <c r="J2947" t="s">
        <v>51</v>
      </c>
      <c r="K2947">
        <v>4.8</v>
      </c>
      <c r="L2947" t="s">
        <v>150</v>
      </c>
      <c r="M2947" t="s">
        <v>36</v>
      </c>
      <c r="N2947" t="s">
        <v>150</v>
      </c>
      <c r="O2947" t="s">
        <v>150</v>
      </c>
      <c r="P2947">
        <v>1</v>
      </c>
      <c r="Q2947" t="s">
        <v>37</v>
      </c>
      <c r="R2947" t="s">
        <v>95</v>
      </c>
      <c r="S2947" t="str">
        <f t="shared" ref="S2947:S3010" si="46">IF(B2947&gt;50,"Senior",IF(B2947&gt;=20,"Adult","Teenager"))</f>
        <v>Adult</v>
      </c>
    </row>
    <row r="2948" spans="1:19" x14ac:dyDescent="0.3">
      <c r="A2948">
        <v>2947</v>
      </c>
      <c r="B2948">
        <v>38</v>
      </c>
      <c r="C2948" t="s">
        <v>151</v>
      </c>
      <c r="D2948" t="s">
        <v>93</v>
      </c>
      <c r="E2948" t="s">
        <v>19</v>
      </c>
      <c r="F2948">
        <v>77</v>
      </c>
      <c r="G2948" t="s">
        <v>75</v>
      </c>
      <c r="H2948" t="s">
        <v>21</v>
      </c>
      <c r="I2948" t="s">
        <v>71</v>
      </c>
      <c r="J2948" t="s">
        <v>35</v>
      </c>
      <c r="K2948">
        <v>2.8</v>
      </c>
      <c r="L2948" t="s">
        <v>150</v>
      </c>
      <c r="M2948" t="s">
        <v>36</v>
      </c>
      <c r="N2948" t="s">
        <v>150</v>
      </c>
      <c r="O2948" t="s">
        <v>150</v>
      </c>
      <c r="P2948">
        <v>29</v>
      </c>
      <c r="Q2948" t="s">
        <v>73</v>
      </c>
      <c r="R2948" t="s">
        <v>56</v>
      </c>
      <c r="S2948" t="str">
        <f t="shared" si="46"/>
        <v>Adult</v>
      </c>
    </row>
    <row r="2949" spans="1:19" x14ac:dyDescent="0.3">
      <c r="A2949">
        <v>2948</v>
      </c>
      <c r="B2949">
        <v>52</v>
      </c>
      <c r="C2949" t="s">
        <v>151</v>
      </c>
      <c r="D2949" t="s">
        <v>104</v>
      </c>
      <c r="E2949" t="s">
        <v>65</v>
      </c>
      <c r="F2949">
        <v>63</v>
      </c>
      <c r="G2949" t="s">
        <v>143</v>
      </c>
      <c r="H2949" t="s">
        <v>21</v>
      </c>
      <c r="I2949" t="s">
        <v>98</v>
      </c>
      <c r="J2949" t="s">
        <v>35</v>
      </c>
      <c r="K2949">
        <v>4.4000000000000004</v>
      </c>
      <c r="L2949" t="s">
        <v>150</v>
      </c>
      <c r="M2949" t="s">
        <v>52</v>
      </c>
      <c r="N2949" t="s">
        <v>150</v>
      </c>
      <c r="O2949" t="s">
        <v>150</v>
      </c>
      <c r="P2949">
        <v>50</v>
      </c>
      <c r="Q2949" t="s">
        <v>26</v>
      </c>
      <c r="R2949" t="s">
        <v>47</v>
      </c>
      <c r="S2949" t="str">
        <f t="shared" si="46"/>
        <v>Senior</v>
      </c>
    </row>
    <row r="2950" spans="1:19" x14ac:dyDescent="0.3">
      <c r="A2950">
        <v>2949</v>
      </c>
      <c r="B2950">
        <v>61</v>
      </c>
      <c r="C2950" t="s">
        <v>151</v>
      </c>
      <c r="D2950" t="s">
        <v>93</v>
      </c>
      <c r="E2950" t="s">
        <v>19</v>
      </c>
      <c r="F2950">
        <v>83</v>
      </c>
      <c r="G2950" t="s">
        <v>127</v>
      </c>
      <c r="H2950" t="s">
        <v>42</v>
      </c>
      <c r="I2950" t="s">
        <v>81</v>
      </c>
      <c r="J2950" t="s">
        <v>23</v>
      </c>
      <c r="K2950">
        <v>3.1</v>
      </c>
      <c r="L2950" t="s">
        <v>150</v>
      </c>
      <c r="M2950" t="s">
        <v>52</v>
      </c>
      <c r="N2950" t="s">
        <v>150</v>
      </c>
      <c r="O2950" t="s">
        <v>150</v>
      </c>
      <c r="P2950">
        <v>38</v>
      </c>
      <c r="Q2950" t="s">
        <v>84</v>
      </c>
      <c r="R2950" t="s">
        <v>74</v>
      </c>
      <c r="S2950" t="str">
        <f t="shared" si="46"/>
        <v>Senior</v>
      </c>
    </row>
    <row r="2951" spans="1:19" x14ac:dyDescent="0.3">
      <c r="A2951">
        <v>2950</v>
      </c>
      <c r="B2951">
        <v>25</v>
      </c>
      <c r="C2951" t="s">
        <v>151</v>
      </c>
      <c r="D2951" t="s">
        <v>104</v>
      </c>
      <c r="E2951" t="s">
        <v>65</v>
      </c>
      <c r="F2951">
        <v>93</v>
      </c>
      <c r="G2951" t="s">
        <v>144</v>
      </c>
      <c r="H2951" t="s">
        <v>42</v>
      </c>
      <c r="I2951" t="s">
        <v>98</v>
      </c>
      <c r="J2951" t="s">
        <v>35</v>
      </c>
      <c r="K2951">
        <v>3.8</v>
      </c>
      <c r="L2951" t="s">
        <v>150</v>
      </c>
      <c r="M2951" t="s">
        <v>72</v>
      </c>
      <c r="N2951" t="s">
        <v>150</v>
      </c>
      <c r="O2951" t="s">
        <v>150</v>
      </c>
      <c r="P2951">
        <v>15</v>
      </c>
      <c r="Q2951" t="s">
        <v>44</v>
      </c>
      <c r="R2951" t="s">
        <v>47</v>
      </c>
      <c r="S2951" t="str">
        <f t="shared" si="46"/>
        <v>Adult</v>
      </c>
    </row>
    <row r="2952" spans="1:19" x14ac:dyDescent="0.3">
      <c r="A2952">
        <v>2951</v>
      </c>
      <c r="B2952">
        <v>22</v>
      </c>
      <c r="C2952" t="s">
        <v>151</v>
      </c>
      <c r="D2952" t="s">
        <v>32</v>
      </c>
      <c r="E2952" t="s">
        <v>19</v>
      </c>
      <c r="F2952">
        <v>91</v>
      </c>
      <c r="G2952" t="s">
        <v>144</v>
      </c>
      <c r="H2952" t="s">
        <v>34</v>
      </c>
      <c r="I2952" t="s">
        <v>30</v>
      </c>
      <c r="J2952" t="s">
        <v>23</v>
      </c>
      <c r="K2952">
        <v>4.0999999999999996</v>
      </c>
      <c r="L2952" t="s">
        <v>150</v>
      </c>
      <c r="M2952" t="s">
        <v>68</v>
      </c>
      <c r="N2952" t="s">
        <v>150</v>
      </c>
      <c r="O2952" t="s">
        <v>150</v>
      </c>
      <c r="P2952">
        <v>44</v>
      </c>
      <c r="Q2952" t="s">
        <v>84</v>
      </c>
      <c r="R2952" t="s">
        <v>95</v>
      </c>
      <c r="S2952" t="str">
        <f t="shared" si="46"/>
        <v>Adult</v>
      </c>
    </row>
    <row r="2953" spans="1:19" x14ac:dyDescent="0.3">
      <c r="A2953">
        <v>2952</v>
      </c>
      <c r="B2953">
        <v>47</v>
      </c>
      <c r="C2953" t="s">
        <v>151</v>
      </c>
      <c r="D2953" t="s">
        <v>117</v>
      </c>
      <c r="E2953" t="s">
        <v>65</v>
      </c>
      <c r="F2953">
        <v>99</v>
      </c>
      <c r="G2953" t="s">
        <v>70</v>
      </c>
      <c r="H2953" t="s">
        <v>21</v>
      </c>
      <c r="I2953" t="s">
        <v>30</v>
      </c>
      <c r="J2953" t="s">
        <v>55</v>
      </c>
      <c r="K2953">
        <v>4.5999999999999996</v>
      </c>
      <c r="L2953" t="s">
        <v>150</v>
      </c>
      <c r="M2953" t="s">
        <v>36</v>
      </c>
      <c r="N2953" t="s">
        <v>150</v>
      </c>
      <c r="O2953" t="s">
        <v>150</v>
      </c>
      <c r="P2953">
        <v>14</v>
      </c>
      <c r="Q2953" t="s">
        <v>31</v>
      </c>
      <c r="R2953" t="s">
        <v>38</v>
      </c>
      <c r="S2953" t="str">
        <f t="shared" si="46"/>
        <v>Adult</v>
      </c>
    </row>
    <row r="2954" spans="1:19" x14ac:dyDescent="0.3">
      <c r="A2954">
        <v>2953</v>
      </c>
      <c r="B2954">
        <v>50</v>
      </c>
      <c r="C2954" t="s">
        <v>151</v>
      </c>
      <c r="D2954" t="s">
        <v>131</v>
      </c>
      <c r="E2954" t="s">
        <v>65</v>
      </c>
      <c r="F2954">
        <v>24</v>
      </c>
      <c r="G2954" t="s">
        <v>88</v>
      </c>
      <c r="H2954" t="s">
        <v>42</v>
      </c>
      <c r="I2954" t="s">
        <v>98</v>
      </c>
      <c r="J2954" t="s">
        <v>35</v>
      </c>
      <c r="K2954">
        <v>4.9000000000000004</v>
      </c>
      <c r="L2954" t="s">
        <v>150</v>
      </c>
      <c r="M2954" t="s">
        <v>43</v>
      </c>
      <c r="N2954" t="s">
        <v>150</v>
      </c>
      <c r="O2954" t="s">
        <v>150</v>
      </c>
      <c r="P2954">
        <v>5</v>
      </c>
      <c r="Q2954" t="s">
        <v>84</v>
      </c>
      <c r="R2954" t="s">
        <v>86</v>
      </c>
      <c r="S2954" t="str">
        <f t="shared" si="46"/>
        <v>Adult</v>
      </c>
    </row>
    <row r="2955" spans="1:19" x14ac:dyDescent="0.3">
      <c r="A2955">
        <v>2954</v>
      </c>
      <c r="B2955">
        <v>45</v>
      </c>
      <c r="C2955" t="s">
        <v>151</v>
      </c>
      <c r="D2955" t="s">
        <v>79</v>
      </c>
      <c r="E2955" t="s">
        <v>19</v>
      </c>
      <c r="F2955">
        <v>82</v>
      </c>
      <c r="G2955" t="s">
        <v>126</v>
      </c>
      <c r="H2955" t="s">
        <v>42</v>
      </c>
      <c r="I2955" t="s">
        <v>63</v>
      </c>
      <c r="J2955" t="s">
        <v>51</v>
      </c>
      <c r="K2955">
        <v>4.8</v>
      </c>
      <c r="L2955" t="s">
        <v>150</v>
      </c>
      <c r="M2955" t="s">
        <v>43</v>
      </c>
      <c r="N2955" t="s">
        <v>150</v>
      </c>
      <c r="O2955" t="s">
        <v>150</v>
      </c>
      <c r="P2955">
        <v>11</v>
      </c>
      <c r="Q2955" t="s">
        <v>37</v>
      </c>
      <c r="R2955" t="s">
        <v>47</v>
      </c>
      <c r="S2955" t="str">
        <f t="shared" si="46"/>
        <v>Adult</v>
      </c>
    </row>
    <row r="2956" spans="1:19" x14ac:dyDescent="0.3">
      <c r="A2956">
        <v>2955</v>
      </c>
      <c r="B2956">
        <v>33</v>
      </c>
      <c r="C2956" t="s">
        <v>151</v>
      </c>
      <c r="D2956" t="s">
        <v>111</v>
      </c>
      <c r="E2956" t="s">
        <v>19</v>
      </c>
      <c r="F2956">
        <v>28</v>
      </c>
      <c r="G2956" t="s">
        <v>145</v>
      </c>
      <c r="H2956" t="s">
        <v>42</v>
      </c>
      <c r="I2956" t="s">
        <v>124</v>
      </c>
      <c r="J2956" t="s">
        <v>23</v>
      </c>
      <c r="K2956">
        <v>3.9</v>
      </c>
      <c r="L2956" t="s">
        <v>150</v>
      </c>
      <c r="M2956" t="s">
        <v>25</v>
      </c>
      <c r="N2956" t="s">
        <v>150</v>
      </c>
      <c r="O2956" t="s">
        <v>150</v>
      </c>
      <c r="P2956">
        <v>15</v>
      </c>
      <c r="Q2956" t="s">
        <v>37</v>
      </c>
      <c r="R2956" t="s">
        <v>47</v>
      </c>
      <c r="S2956" t="str">
        <f t="shared" si="46"/>
        <v>Adult</v>
      </c>
    </row>
    <row r="2957" spans="1:19" x14ac:dyDescent="0.3">
      <c r="A2957">
        <v>2956</v>
      </c>
      <c r="B2957">
        <v>42</v>
      </c>
      <c r="C2957" t="s">
        <v>151</v>
      </c>
      <c r="D2957" t="s">
        <v>135</v>
      </c>
      <c r="E2957" t="s">
        <v>40</v>
      </c>
      <c r="F2957">
        <v>67</v>
      </c>
      <c r="G2957" t="s">
        <v>127</v>
      </c>
      <c r="H2957" t="s">
        <v>42</v>
      </c>
      <c r="I2957" t="s">
        <v>63</v>
      </c>
      <c r="J2957" t="s">
        <v>23</v>
      </c>
      <c r="K2957">
        <v>2.6</v>
      </c>
      <c r="L2957" t="s">
        <v>150</v>
      </c>
      <c r="M2957" t="s">
        <v>36</v>
      </c>
      <c r="N2957" t="s">
        <v>150</v>
      </c>
      <c r="O2957" t="s">
        <v>150</v>
      </c>
      <c r="P2957">
        <v>46</v>
      </c>
      <c r="Q2957" t="s">
        <v>37</v>
      </c>
      <c r="R2957" t="s">
        <v>47</v>
      </c>
      <c r="S2957" t="str">
        <f t="shared" si="46"/>
        <v>Adult</v>
      </c>
    </row>
    <row r="2958" spans="1:19" x14ac:dyDescent="0.3">
      <c r="A2958">
        <v>2957</v>
      </c>
      <c r="B2958">
        <v>52</v>
      </c>
      <c r="C2958" t="s">
        <v>151</v>
      </c>
      <c r="D2958" t="s">
        <v>79</v>
      </c>
      <c r="E2958" t="s">
        <v>19</v>
      </c>
      <c r="F2958">
        <v>88</v>
      </c>
      <c r="G2958" t="s">
        <v>54</v>
      </c>
      <c r="H2958" t="s">
        <v>42</v>
      </c>
      <c r="I2958" t="s">
        <v>76</v>
      </c>
      <c r="J2958" t="s">
        <v>55</v>
      </c>
      <c r="K2958">
        <v>3.7</v>
      </c>
      <c r="L2958" t="s">
        <v>150</v>
      </c>
      <c r="M2958" t="s">
        <v>52</v>
      </c>
      <c r="N2958" t="s">
        <v>150</v>
      </c>
      <c r="O2958" t="s">
        <v>150</v>
      </c>
      <c r="P2958">
        <v>30</v>
      </c>
      <c r="Q2958" t="s">
        <v>26</v>
      </c>
      <c r="R2958" t="s">
        <v>86</v>
      </c>
      <c r="S2958" t="str">
        <f t="shared" si="46"/>
        <v>Senior</v>
      </c>
    </row>
    <row r="2959" spans="1:19" x14ac:dyDescent="0.3">
      <c r="A2959">
        <v>2958</v>
      </c>
      <c r="B2959">
        <v>69</v>
      </c>
      <c r="C2959" t="s">
        <v>151</v>
      </c>
      <c r="D2959" t="s">
        <v>104</v>
      </c>
      <c r="E2959" t="s">
        <v>65</v>
      </c>
      <c r="F2959">
        <v>70</v>
      </c>
      <c r="G2959" t="s">
        <v>145</v>
      </c>
      <c r="H2959" t="s">
        <v>34</v>
      </c>
      <c r="I2959" t="s">
        <v>22</v>
      </c>
      <c r="J2959" t="s">
        <v>55</v>
      </c>
      <c r="K2959">
        <v>4.7</v>
      </c>
      <c r="L2959" t="s">
        <v>150</v>
      </c>
      <c r="M2959" t="s">
        <v>52</v>
      </c>
      <c r="N2959" t="s">
        <v>150</v>
      </c>
      <c r="O2959" t="s">
        <v>150</v>
      </c>
      <c r="P2959">
        <v>2</v>
      </c>
      <c r="Q2959" t="s">
        <v>31</v>
      </c>
      <c r="R2959" t="s">
        <v>47</v>
      </c>
      <c r="S2959" t="str">
        <f t="shared" si="46"/>
        <v>Senior</v>
      </c>
    </row>
    <row r="2960" spans="1:19" x14ac:dyDescent="0.3">
      <c r="A2960">
        <v>2959</v>
      </c>
      <c r="B2960">
        <v>55</v>
      </c>
      <c r="C2960" t="s">
        <v>151</v>
      </c>
      <c r="D2960" t="s">
        <v>85</v>
      </c>
      <c r="E2960" t="s">
        <v>19</v>
      </c>
      <c r="F2960">
        <v>100</v>
      </c>
      <c r="G2960" t="s">
        <v>121</v>
      </c>
      <c r="H2960" t="s">
        <v>42</v>
      </c>
      <c r="I2960" t="s">
        <v>92</v>
      </c>
      <c r="J2960" t="s">
        <v>51</v>
      </c>
      <c r="K2960">
        <v>4.5</v>
      </c>
      <c r="L2960" t="s">
        <v>150</v>
      </c>
      <c r="M2960" t="s">
        <v>52</v>
      </c>
      <c r="N2960" t="s">
        <v>150</v>
      </c>
      <c r="O2960" t="s">
        <v>150</v>
      </c>
      <c r="P2960">
        <v>28</v>
      </c>
      <c r="Q2960" t="s">
        <v>44</v>
      </c>
      <c r="R2960" t="s">
        <v>86</v>
      </c>
      <c r="S2960" t="str">
        <f t="shared" si="46"/>
        <v>Senior</v>
      </c>
    </row>
    <row r="2961" spans="1:19" x14ac:dyDescent="0.3">
      <c r="A2961">
        <v>2960</v>
      </c>
      <c r="B2961">
        <v>38</v>
      </c>
      <c r="C2961" t="s">
        <v>151</v>
      </c>
      <c r="D2961" t="s">
        <v>64</v>
      </c>
      <c r="E2961" t="s">
        <v>65</v>
      </c>
      <c r="F2961">
        <v>28</v>
      </c>
      <c r="G2961" t="s">
        <v>103</v>
      </c>
      <c r="H2961" t="s">
        <v>21</v>
      </c>
      <c r="I2961" t="s">
        <v>30</v>
      </c>
      <c r="J2961" t="s">
        <v>51</v>
      </c>
      <c r="K2961">
        <v>4.7</v>
      </c>
      <c r="L2961" t="s">
        <v>150</v>
      </c>
      <c r="M2961" t="s">
        <v>36</v>
      </c>
      <c r="N2961" t="s">
        <v>150</v>
      </c>
      <c r="O2961" t="s">
        <v>150</v>
      </c>
      <c r="P2961">
        <v>9</v>
      </c>
      <c r="Q2961" t="s">
        <v>44</v>
      </c>
      <c r="R2961" t="s">
        <v>56</v>
      </c>
      <c r="S2961" t="str">
        <f t="shared" si="46"/>
        <v>Adult</v>
      </c>
    </row>
    <row r="2962" spans="1:19" x14ac:dyDescent="0.3">
      <c r="A2962">
        <v>2961</v>
      </c>
      <c r="B2962">
        <v>57</v>
      </c>
      <c r="C2962" t="s">
        <v>151</v>
      </c>
      <c r="D2962" t="s">
        <v>60</v>
      </c>
      <c r="E2962" t="s">
        <v>61</v>
      </c>
      <c r="F2962">
        <v>48</v>
      </c>
      <c r="G2962" t="s">
        <v>114</v>
      </c>
      <c r="H2962" t="s">
        <v>34</v>
      </c>
      <c r="I2962" t="s">
        <v>76</v>
      </c>
      <c r="J2962" t="s">
        <v>35</v>
      </c>
      <c r="K2962">
        <v>3.6</v>
      </c>
      <c r="L2962" t="s">
        <v>150</v>
      </c>
      <c r="M2962" t="s">
        <v>52</v>
      </c>
      <c r="N2962" t="s">
        <v>150</v>
      </c>
      <c r="O2962" t="s">
        <v>150</v>
      </c>
      <c r="P2962">
        <v>47</v>
      </c>
      <c r="Q2962" t="s">
        <v>37</v>
      </c>
      <c r="R2962" t="s">
        <v>38</v>
      </c>
      <c r="S2962" t="str">
        <f t="shared" si="46"/>
        <v>Senior</v>
      </c>
    </row>
    <row r="2963" spans="1:19" x14ac:dyDescent="0.3">
      <c r="A2963">
        <v>2962</v>
      </c>
      <c r="B2963">
        <v>33</v>
      </c>
      <c r="C2963" t="s">
        <v>151</v>
      </c>
      <c r="D2963" t="s">
        <v>102</v>
      </c>
      <c r="E2963" t="s">
        <v>19</v>
      </c>
      <c r="F2963">
        <v>43</v>
      </c>
      <c r="G2963" t="s">
        <v>80</v>
      </c>
      <c r="H2963" t="s">
        <v>34</v>
      </c>
      <c r="I2963" t="s">
        <v>78</v>
      </c>
      <c r="J2963" t="s">
        <v>55</v>
      </c>
      <c r="K2963">
        <v>2.8</v>
      </c>
      <c r="L2963" t="s">
        <v>150</v>
      </c>
      <c r="M2963" t="s">
        <v>36</v>
      </c>
      <c r="N2963" t="s">
        <v>150</v>
      </c>
      <c r="O2963" t="s">
        <v>150</v>
      </c>
      <c r="P2963">
        <v>21</v>
      </c>
      <c r="Q2963" t="s">
        <v>84</v>
      </c>
      <c r="R2963" t="s">
        <v>74</v>
      </c>
      <c r="S2963" t="str">
        <f t="shared" si="46"/>
        <v>Adult</v>
      </c>
    </row>
    <row r="2964" spans="1:19" x14ac:dyDescent="0.3">
      <c r="A2964">
        <v>2963</v>
      </c>
      <c r="B2964">
        <v>57</v>
      </c>
      <c r="C2964" t="s">
        <v>151</v>
      </c>
      <c r="D2964" t="s">
        <v>93</v>
      </c>
      <c r="E2964" t="s">
        <v>19</v>
      </c>
      <c r="F2964">
        <v>40</v>
      </c>
      <c r="G2964" t="s">
        <v>97</v>
      </c>
      <c r="H2964" t="s">
        <v>21</v>
      </c>
      <c r="I2964" t="s">
        <v>67</v>
      </c>
      <c r="J2964" t="s">
        <v>55</v>
      </c>
      <c r="K2964">
        <v>4</v>
      </c>
      <c r="L2964" t="s">
        <v>150</v>
      </c>
      <c r="M2964" t="s">
        <v>25</v>
      </c>
      <c r="N2964" t="s">
        <v>150</v>
      </c>
      <c r="O2964" t="s">
        <v>150</v>
      </c>
      <c r="P2964">
        <v>42</v>
      </c>
      <c r="Q2964" t="s">
        <v>37</v>
      </c>
      <c r="R2964" t="s">
        <v>95</v>
      </c>
      <c r="S2964" t="str">
        <f t="shared" si="46"/>
        <v>Senior</v>
      </c>
    </row>
    <row r="2965" spans="1:19" x14ac:dyDescent="0.3">
      <c r="A2965">
        <v>2964</v>
      </c>
      <c r="B2965">
        <v>52</v>
      </c>
      <c r="C2965" t="s">
        <v>151</v>
      </c>
      <c r="D2965" t="s">
        <v>135</v>
      </c>
      <c r="E2965" t="s">
        <v>40</v>
      </c>
      <c r="F2965">
        <v>97</v>
      </c>
      <c r="G2965" t="s">
        <v>29</v>
      </c>
      <c r="H2965" t="s">
        <v>42</v>
      </c>
      <c r="I2965" t="s">
        <v>108</v>
      </c>
      <c r="J2965" t="s">
        <v>35</v>
      </c>
      <c r="K2965">
        <v>3.6</v>
      </c>
      <c r="L2965" t="s">
        <v>150</v>
      </c>
      <c r="M2965" t="s">
        <v>36</v>
      </c>
      <c r="N2965" t="s">
        <v>150</v>
      </c>
      <c r="O2965" t="s">
        <v>150</v>
      </c>
      <c r="P2965">
        <v>28</v>
      </c>
      <c r="Q2965" t="s">
        <v>37</v>
      </c>
      <c r="R2965" t="s">
        <v>38</v>
      </c>
      <c r="S2965" t="str">
        <f t="shared" si="46"/>
        <v>Senior</v>
      </c>
    </row>
    <row r="2966" spans="1:19" x14ac:dyDescent="0.3">
      <c r="A2966">
        <v>2965</v>
      </c>
      <c r="B2966">
        <v>44</v>
      </c>
      <c r="C2966" t="s">
        <v>151</v>
      </c>
      <c r="D2966" t="s">
        <v>60</v>
      </c>
      <c r="E2966" t="s">
        <v>61</v>
      </c>
      <c r="F2966">
        <v>25</v>
      </c>
      <c r="G2966" t="s">
        <v>121</v>
      </c>
      <c r="H2966" t="s">
        <v>34</v>
      </c>
      <c r="I2966" t="s">
        <v>50</v>
      </c>
      <c r="J2966" t="s">
        <v>55</v>
      </c>
      <c r="K2966">
        <v>3.8</v>
      </c>
      <c r="L2966" t="s">
        <v>150</v>
      </c>
      <c r="M2966" t="s">
        <v>68</v>
      </c>
      <c r="N2966" t="s">
        <v>150</v>
      </c>
      <c r="O2966" t="s">
        <v>150</v>
      </c>
      <c r="P2966">
        <v>13</v>
      </c>
      <c r="Q2966" t="s">
        <v>26</v>
      </c>
      <c r="R2966" t="s">
        <v>27</v>
      </c>
      <c r="S2966" t="str">
        <f t="shared" si="46"/>
        <v>Adult</v>
      </c>
    </row>
    <row r="2967" spans="1:19" x14ac:dyDescent="0.3">
      <c r="A2967">
        <v>2966</v>
      </c>
      <c r="B2967">
        <v>48</v>
      </c>
      <c r="C2967" t="s">
        <v>151</v>
      </c>
      <c r="D2967" t="s">
        <v>117</v>
      </c>
      <c r="E2967" t="s">
        <v>65</v>
      </c>
      <c r="F2967">
        <v>45</v>
      </c>
      <c r="G2967" t="s">
        <v>77</v>
      </c>
      <c r="H2967" t="s">
        <v>42</v>
      </c>
      <c r="I2967" t="s">
        <v>142</v>
      </c>
      <c r="J2967" t="s">
        <v>51</v>
      </c>
      <c r="K2967">
        <v>4.4000000000000004</v>
      </c>
      <c r="L2967" t="s">
        <v>150</v>
      </c>
      <c r="M2967" t="s">
        <v>52</v>
      </c>
      <c r="N2967" t="s">
        <v>150</v>
      </c>
      <c r="O2967" t="s">
        <v>150</v>
      </c>
      <c r="P2967">
        <v>25</v>
      </c>
      <c r="Q2967" t="s">
        <v>44</v>
      </c>
      <c r="R2967" t="s">
        <v>27</v>
      </c>
      <c r="S2967" t="str">
        <f t="shared" si="46"/>
        <v>Adult</v>
      </c>
    </row>
    <row r="2968" spans="1:19" x14ac:dyDescent="0.3">
      <c r="A2968">
        <v>2967</v>
      </c>
      <c r="B2968">
        <v>52</v>
      </c>
      <c r="C2968" t="s">
        <v>151</v>
      </c>
      <c r="D2968" t="s">
        <v>135</v>
      </c>
      <c r="E2968" t="s">
        <v>40</v>
      </c>
      <c r="F2968">
        <v>49</v>
      </c>
      <c r="G2968" t="s">
        <v>99</v>
      </c>
      <c r="H2968" t="s">
        <v>21</v>
      </c>
      <c r="I2968" t="s">
        <v>119</v>
      </c>
      <c r="J2968" t="s">
        <v>55</v>
      </c>
      <c r="K2968">
        <v>2.8</v>
      </c>
      <c r="L2968" t="s">
        <v>150</v>
      </c>
      <c r="M2968" t="s">
        <v>72</v>
      </c>
      <c r="N2968" t="s">
        <v>150</v>
      </c>
      <c r="O2968" t="s">
        <v>150</v>
      </c>
      <c r="P2968">
        <v>38</v>
      </c>
      <c r="Q2968" t="s">
        <v>84</v>
      </c>
      <c r="R2968" t="s">
        <v>95</v>
      </c>
      <c r="S2968" t="str">
        <f t="shared" si="46"/>
        <v>Senior</v>
      </c>
    </row>
    <row r="2969" spans="1:19" x14ac:dyDescent="0.3">
      <c r="A2969">
        <v>2968</v>
      </c>
      <c r="B2969">
        <v>34</v>
      </c>
      <c r="C2969" t="s">
        <v>151</v>
      </c>
      <c r="D2969" t="s">
        <v>48</v>
      </c>
      <c r="E2969" t="s">
        <v>40</v>
      </c>
      <c r="F2969">
        <v>36</v>
      </c>
      <c r="G2969" t="s">
        <v>114</v>
      </c>
      <c r="H2969" t="s">
        <v>21</v>
      </c>
      <c r="I2969" t="s">
        <v>63</v>
      </c>
      <c r="J2969" t="s">
        <v>51</v>
      </c>
      <c r="K2969">
        <v>3.4</v>
      </c>
      <c r="L2969" t="s">
        <v>150</v>
      </c>
      <c r="M2969" t="s">
        <v>36</v>
      </c>
      <c r="N2969" t="s">
        <v>150</v>
      </c>
      <c r="O2969" t="s">
        <v>150</v>
      </c>
      <c r="P2969">
        <v>40</v>
      </c>
      <c r="Q2969" t="s">
        <v>26</v>
      </c>
      <c r="R2969" t="s">
        <v>47</v>
      </c>
      <c r="S2969" t="str">
        <f t="shared" si="46"/>
        <v>Adult</v>
      </c>
    </row>
    <row r="2970" spans="1:19" x14ac:dyDescent="0.3">
      <c r="A2970">
        <v>2969</v>
      </c>
      <c r="B2970">
        <v>26</v>
      </c>
      <c r="C2970" t="s">
        <v>151</v>
      </c>
      <c r="D2970" t="s">
        <v>28</v>
      </c>
      <c r="E2970" t="s">
        <v>19</v>
      </c>
      <c r="F2970">
        <v>48</v>
      </c>
      <c r="G2970" t="s">
        <v>129</v>
      </c>
      <c r="H2970" t="s">
        <v>34</v>
      </c>
      <c r="I2970" t="s">
        <v>22</v>
      </c>
      <c r="J2970" t="s">
        <v>55</v>
      </c>
      <c r="K2970">
        <v>4.9000000000000004</v>
      </c>
      <c r="L2970" t="s">
        <v>150</v>
      </c>
      <c r="M2970" t="s">
        <v>25</v>
      </c>
      <c r="N2970" t="s">
        <v>150</v>
      </c>
      <c r="O2970" t="s">
        <v>150</v>
      </c>
      <c r="P2970">
        <v>25</v>
      </c>
      <c r="Q2970" t="s">
        <v>31</v>
      </c>
      <c r="R2970" t="s">
        <v>95</v>
      </c>
      <c r="S2970" t="str">
        <f t="shared" si="46"/>
        <v>Adult</v>
      </c>
    </row>
    <row r="2971" spans="1:19" x14ac:dyDescent="0.3">
      <c r="A2971">
        <v>2970</v>
      </c>
      <c r="B2971">
        <v>36</v>
      </c>
      <c r="C2971" t="s">
        <v>151</v>
      </c>
      <c r="D2971" t="s">
        <v>131</v>
      </c>
      <c r="E2971" t="s">
        <v>65</v>
      </c>
      <c r="F2971">
        <v>62</v>
      </c>
      <c r="G2971" t="s">
        <v>127</v>
      </c>
      <c r="H2971" t="s">
        <v>34</v>
      </c>
      <c r="I2971" t="s">
        <v>142</v>
      </c>
      <c r="J2971" t="s">
        <v>55</v>
      </c>
      <c r="K2971">
        <v>4.3</v>
      </c>
      <c r="L2971" t="s">
        <v>150</v>
      </c>
      <c r="M2971" t="s">
        <v>43</v>
      </c>
      <c r="N2971" t="s">
        <v>150</v>
      </c>
      <c r="O2971" t="s">
        <v>150</v>
      </c>
      <c r="P2971">
        <v>20</v>
      </c>
      <c r="Q2971" t="s">
        <v>31</v>
      </c>
      <c r="R2971" t="s">
        <v>95</v>
      </c>
      <c r="S2971" t="str">
        <f t="shared" si="46"/>
        <v>Adult</v>
      </c>
    </row>
    <row r="2972" spans="1:19" x14ac:dyDescent="0.3">
      <c r="A2972">
        <v>2971</v>
      </c>
      <c r="B2972">
        <v>24</v>
      </c>
      <c r="C2972" t="s">
        <v>151</v>
      </c>
      <c r="D2972" t="s">
        <v>104</v>
      </c>
      <c r="E2972" t="s">
        <v>65</v>
      </c>
      <c r="F2972">
        <v>74</v>
      </c>
      <c r="G2972" t="s">
        <v>109</v>
      </c>
      <c r="H2972" t="s">
        <v>42</v>
      </c>
      <c r="I2972" t="s">
        <v>50</v>
      </c>
      <c r="J2972" t="s">
        <v>23</v>
      </c>
      <c r="K2972">
        <v>3.4</v>
      </c>
      <c r="L2972" t="s">
        <v>150</v>
      </c>
      <c r="M2972" t="s">
        <v>36</v>
      </c>
      <c r="N2972" t="s">
        <v>150</v>
      </c>
      <c r="O2972" t="s">
        <v>150</v>
      </c>
      <c r="P2972">
        <v>44</v>
      </c>
      <c r="Q2972" t="s">
        <v>37</v>
      </c>
      <c r="R2972" t="s">
        <v>74</v>
      </c>
      <c r="S2972" t="str">
        <f t="shared" si="46"/>
        <v>Adult</v>
      </c>
    </row>
    <row r="2973" spans="1:19" x14ac:dyDescent="0.3">
      <c r="A2973">
        <v>2972</v>
      </c>
      <c r="B2973">
        <v>30</v>
      </c>
      <c r="C2973" t="s">
        <v>151</v>
      </c>
      <c r="D2973" t="s">
        <v>64</v>
      </c>
      <c r="E2973" t="s">
        <v>65</v>
      </c>
      <c r="F2973">
        <v>100</v>
      </c>
      <c r="G2973" t="s">
        <v>138</v>
      </c>
      <c r="H2973" t="s">
        <v>21</v>
      </c>
      <c r="I2973" t="s">
        <v>132</v>
      </c>
      <c r="J2973" t="s">
        <v>55</v>
      </c>
      <c r="K2973">
        <v>3.9</v>
      </c>
      <c r="L2973" t="s">
        <v>150</v>
      </c>
      <c r="M2973" t="s">
        <v>43</v>
      </c>
      <c r="N2973" t="s">
        <v>150</v>
      </c>
      <c r="O2973" t="s">
        <v>150</v>
      </c>
      <c r="P2973">
        <v>9</v>
      </c>
      <c r="Q2973" t="s">
        <v>44</v>
      </c>
      <c r="R2973" t="s">
        <v>95</v>
      </c>
      <c r="S2973" t="str">
        <f t="shared" si="46"/>
        <v>Adult</v>
      </c>
    </row>
    <row r="2974" spans="1:19" x14ac:dyDescent="0.3">
      <c r="A2974">
        <v>2973</v>
      </c>
      <c r="B2974">
        <v>31</v>
      </c>
      <c r="C2974" t="s">
        <v>151</v>
      </c>
      <c r="D2974" t="s">
        <v>100</v>
      </c>
      <c r="E2974" t="s">
        <v>61</v>
      </c>
      <c r="F2974">
        <v>39</v>
      </c>
      <c r="G2974" t="s">
        <v>82</v>
      </c>
      <c r="H2974" t="s">
        <v>34</v>
      </c>
      <c r="I2974" t="s">
        <v>124</v>
      </c>
      <c r="J2974" t="s">
        <v>55</v>
      </c>
      <c r="K2974">
        <v>4.2</v>
      </c>
      <c r="L2974" t="s">
        <v>150</v>
      </c>
      <c r="M2974" t="s">
        <v>36</v>
      </c>
      <c r="N2974" t="s">
        <v>150</v>
      </c>
      <c r="O2974" t="s">
        <v>150</v>
      </c>
      <c r="P2974">
        <v>11</v>
      </c>
      <c r="Q2974" t="s">
        <v>26</v>
      </c>
      <c r="R2974" t="s">
        <v>95</v>
      </c>
      <c r="S2974" t="str">
        <f t="shared" si="46"/>
        <v>Adult</v>
      </c>
    </row>
    <row r="2975" spans="1:19" x14ac:dyDescent="0.3">
      <c r="A2975">
        <v>2974</v>
      </c>
      <c r="B2975">
        <v>25</v>
      </c>
      <c r="C2975" t="s">
        <v>151</v>
      </c>
      <c r="D2975" t="s">
        <v>135</v>
      </c>
      <c r="E2975" t="s">
        <v>40</v>
      </c>
      <c r="F2975">
        <v>65</v>
      </c>
      <c r="G2975" t="s">
        <v>114</v>
      </c>
      <c r="H2975" t="s">
        <v>42</v>
      </c>
      <c r="I2975" t="s">
        <v>142</v>
      </c>
      <c r="J2975" t="s">
        <v>51</v>
      </c>
      <c r="K2975">
        <v>2.7</v>
      </c>
      <c r="L2975" t="s">
        <v>150</v>
      </c>
      <c r="M2975" t="s">
        <v>72</v>
      </c>
      <c r="N2975" t="s">
        <v>150</v>
      </c>
      <c r="O2975" t="s">
        <v>150</v>
      </c>
      <c r="P2975">
        <v>3</v>
      </c>
      <c r="Q2975" t="s">
        <v>73</v>
      </c>
      <c r="R2975" t="s">
        <v>27</v>
      </c>
      <c r="S2975" t="str">
        <f t="shared" si="46"/>
        <v>Adult</v>
      </c>
    </row>
    <row r="2976" spans="1:19" x14ac:dyDescent="0.3">
      <c r="A2976">
        <v>2975</v>
      </c>
      <c r="B2976">
        <v>57</v>
      </c>
      <c r="C2976" t="s">
        <v>151</v>
      </c>
      <c r="D2976" t="s">
        <v>48</v>
      </c>
      <c r="E2976" t="s">
        <v>40</v>
      </c>
      <c r="F2976">
        <v>99</v>
      </c>
      <c r="G2976" t="s">
        <v>120</v>
      </c>
      <c r="H2976" t="s">
        <v>90</v>
      </c>
      <c r="I2976" t="s">
        <v>98</v>
      </c>
      <c r="J2976" t="s">
        <v>51</v>
      </c>
      <c r="K2976">
        <v>4.0999999999999996</v>
      </c>
      <c r="L2976" t="s">
        <v>150</v>
      </c>
      <c r="M2976" t="s">
        <v>72</v>
      </c>
      <c r="N2976" t="s">
        <v>150</v>
      </c>
      <c r="O2976" t="s">
        <v>150</v>
      </c>
      <c r="P2976">
        <v>34</v>
      </c>
      <c r="Q2976" t="s">
        <v>37</v>
      </c>
      <c r="R2976" t="s">
        <v>38</v>
      </c>
      <c r="S2976" t="str">
        <f t="shared" si="46"/>
        <v>Senior</v>
      </c>
    </row>
    <row r="2977" spans="1:19" x14ac:dyDescent="0.3">
      <c r="A2977">
        <v>2976</v>
      </c>
      <c r="B2977">
        <v>61</v>
      </c>
      <c r="C2977" t="s">
        <v>151</v>
      </c>
      <c r="D2977" t="s">
        <v>117</v>
      </c>
      <c r="E2977" t="s">
        <v>65</v>
      </c>
      <c r="F2977">
        <v>68</v>
      </c>
      <c r="G2977" t="s">
        <v>140</v>
      </c>
      <c r="H2977" t="s">
        <v>90</v>
      </c>
      <c r="I2977" t="s">
        <v>91</v>
      </c>
      <c r="J2977" t="s">
        <v>23</v>
      </c>
      <c r="K2977">
        <v>4.5</v>
      </c>
      <c r="L2977" t="s">
        <v>150</v>
      </c>
      <c r="M2977" t="s">
        <v>68</v>
      </c>
      <c r="N2977" t="s">
        <v>150</v>
      </c>
      <c r="O2977" t="s">
        <v>150</v>
      </c>
      <c r="P2977">
        <v>48</v>
      </c>
      <c r="Q2977" t="s">
        <v>31</v>
      </c>
      <c r="R2977" t="s">
        <v>95</v>
      </c>
      <c r="S2977" t="str">
        <f t="shared" si="46"/>
        <v>Senior</v>
      </c>
    </row>
    <row r="2978" spans="1:19" x14ac:dyDescent="0.3">
      <c r="A2978">
        <v>2977</v>
      </c>
      <c r="B2978">
        <v>30</v>
      </c>
      <c r="C2978" t="s">
        <v>151</v>
      </c>
      <c r="D2978" t="s">
        <v>60</v>
      </c>
      <c r="E2978" t="s">
        <v>61</v>
      </c>
      <c r="F2978">
        <v>97</v>
      </c>
      <c r="G2978" t="s">
        <v>143</v>
      </c>
      <c r="H2978" t="s">
        <v>42</v>
      </c>
      <c r="I2978" t="s">
        <v>63</v>
      </c>
      <c r="J2978" t="s">
        <v>51</v>
      </c>
      <c r="K2978">
        <v>2.8</v>
      </c>
      <c r="L2978" t="s">
        <v>150</v>
      </c>
      <c r="M2978" t="s">
        <v>25</v>
      </c>
      <c r="N2978" t="s">
        <v>150</v>
      </c>
      <c r="O2978" t="s">
        <v>150</v>
      </c>
      <c r="P2978">
        <v>28</v>
      </c>
      <c r="Q2978" t="s">
        <v>31</v>
      </c>
      <c r="R2978" t="s">
        <v>27</v>
      </c>
      <c r="S2978" t="str">
        <f t="shared" si="46"/>
        <v>Adult</v>
      </c>
    </row>
    <row r="2979" spans="1:19" x14ac:dyDescent="0.3">
      <c r="A2979">
        <v>2978</v>
      </c>
      <c r="B2979">
        <v>38</v>
      </c>
      <c r="C2979" t="s">
        <v>151</v>
      </c>
      <c r="D2979" t="s">
        <v>57</v>
      </c>
      <c r="E2979" t="s">
        <v>19</v>
      </c>
      <c r="F2979">
        <v>47</v>
      </c>
      <c r="G2979" t="s">
        <v>147</v>
      </c>
      <c r="H2979" t="s">
        <v>21</v>
      </c>
      <c r="I2979" t="s">
        <v>78</v>
      </c>
      <c r="J2979" t="s">
        <v>23</v>
      </c>
      <c r="K2979">
        <v>3.4</v>
      </c>
      <c r="L2979" t="s">
        <v>150</v>
      </c>
      <c r="M2979" t="s">
        <v>52</v>
      </c>
      <c r="N2979" t="s">
        <v>150</v>
      </c>
      <c r="O2979" t="s">
        <v>150</v>
      </c>
      <c r="P2979">
        <v>20</v>
      </c>
      <c r="Q2979" t="s">
        <v>26</v>
      </c>
      <c r="R2979" t="s">
        <v>47</v>
      </c>
      <c r="S2979" t="str">
        <f t="shared" si="46"/>
        <v>Adult</v>
      </c>
    </row>
    <row r="2980" spans="1:19" x14ac:dyDescent="0.3">
      <c r="A2980">
        <v>2979</v>
      </c>
      <c r="B2980">
        <v>53</v>
      </c>
      <c r="C2980" t="s">
        <v>151</v>
      </c>
      <c r="D2980" t="s">
        <v>57</v>
      </c>
      <c r="E2980" t="s">
        <v>19</v>
      </c>
      <c r="F2980">
        <v>56</v>
      </c>
      <c r="G2980" t="s">
        <v>133</v>
      </c>
      <c r="H2980" t="s">
        <v>34</v>
      </c>
      <c r="I2980" t="s">
        <v>107</v>
      </c>
      <c r="J2980" t="s">
        <v>35</v>
      </c>
      <c r="K2980">
        <v>3.9</v>
      </c>
      <c r="L2980" t="s">
        <v>150</v>
      </c>
      <c r="M2980" t="s">
        <v>36</v>
      </c>
      <c r="N2980" t="s">
        <v>150</v>
      </c>
      <c r="O2980" t="s">
        <v>150</v>
      </c>
      <c r="P2980">
        <v>49</v>
      </c>
      <c r="Q2980" t="s">
        <v>73</v>
      </c>
      <c r="R2980" t="s">
        <v>27</v>
      </c>
      <c r="S2980" t="str">
        <f t="shared" si="46"/>
        <v>Senior</v>
      </c>
    </row>
    <row r="2981" spans="1:19" x14ac:dyDescent="0.3">
      <c r="A2981">
        <v>2980</v>
      </c>
      <c r="B2981">
        <v>31</v>
      </c>
      <c r="C2981" t="s">
        <v>151</v>
      </c>
      <c r="D2981" t="s">
        <v>32</v>
      </c>
      <c r="E2981" t="s">
        <v>19</v>
      </c>
      <c r="F2981">
        <v>91</v>
      </c>
      <c r="G2981" t="s">
        <v>58</v>
      </c>
      <c r="H2981" t="s">
        <v>21</v>
      </c>
      <c r="I2981" t="s">
        <v>76</v>
      </c>
      <c r="J2981" t="s">
        <v>55</v>
      </c>
      <c r="K2981">
        <v>2.6</v>
      </c>
      <c r="L2981" t="s">
        <v>150</v>
      </c>
      <c r="M2981" t="s">
        <v>43</v>
      </c>
      <c r="N2981" t="s">
        <v>150</v>
      </c>
      <c r="O2981" t="s">
        <v>150</v>
      </c>
      <c r="P2981">
        <v>14</v>
      </c>
      <c r="Q2981" t="s">
        <v>44</v>
      </c>
      <c r="R2981" t="s">
        <v>38</v>
      </c>
      <c r="S2981" t="str">
        <f t="shared" si="46"/>
        <v>Adult</v>
      </c>
    </row>
    <row r="2982" spans="1:19" x14ac:dyDescent="0.3">
      <c r="A2982">
        <v>2981</v>
      </c>
      <c r="B2982">
        <v>70</v>
      </c>
      <c r="C2982" t="s">
        <v>151</v>
      </c>
      <c r="D2982" t="s">
        <v>141</v>
      </c>
      <c r="E2982" t="s">
        <v>65</v>
      </c>
      <c r="F2982">
        <v>93</v>
      </c>
      <c r="G2982" t="s">
        <v>125</v>
      </c>
      <c r="H2982" t="s">
        <v>21</v>
      </c>
      <c r="I2982" t="s">
        <v>83</v>
      </c>
      <c r="J2982" t="s">
        <v>55</v>
      </c>
      <c r="K2982">
        <v>4.4000000000000004</v>
      </c>
      <c r="L2982" t="s">
        <v>150</v>
      </c>
      <c r="M2982" t="s">
        <v>68</v>
      </c>
      <c r="N2982" t="s">
        <v>150</v>
      </c>
      <c r="O2982" t="s">
        <v>150</v>
      </c>
      <c r="P2982">
        <v>9</v>
      </c>
      <c r="Q2982" t="s">
        <v>73</v>
      </c>
      <c r="R2982" t="s">
        <v>86</v>
      </c>
      <c r="S2982" t="str">
        <f t="shared" si="46"/>
        <v>Senior</v>
      </c>
    </row>
    <row r="2983" spans="1:19" x14ac:dyDescent="0.3">
      <c r="A2983">
        <v>2982</v>
      </c>
      <c r="B2983">
        <v>21</v>
      </c>
      <c r="C2983" t="s">
        <v>151</v>
      </c>
      <c r="D2983" t="s">
        <v>93</v>
      </c>
      <c r="E2983" t="s">
        <v>19</v>
      </c>
      <c r="F2983">
        <v>36</v>
      </c>
      <c r="G2983" t="s">
        <v>77</v>
      </c>
      <c r="H2983" t="s">
        <v>21</v>
      </c>
      <c r="I2983" t="s">
        <v>67</v>
      </c>
      <c r="J2983" t="s">
        <v>23</v>
      </c>
      <c r="K2983">
        <v>4.9000000000000004</v>
      </c>
      <c r="L2983" t="s">
        <v>150</v>
      </c>
      <c r="M2983" t="s">
        <v>52</v>
      </c>
      <c r="N2983" t="s">
        <v>150</v>
      </c>
      <c r="O2983" t="s">
        <v>150</v>
      </c>
      <c r="P2983">
        <v>37</v>
      </c>
      <c r="Q2983" t="s">
        <v>26</v>
      </c>
      <c r="R2983" t="s">
        <v>47</v>
      </c>
      <c r="S2983" t="str">
        <f t="shared" si="46"/>
        <v>Adult</v>
      </c>
    </row>
    <row r="2984" spans="1:19" x14ac:dyDescent="0.3">
      <c r="A2984">
        <v>2983</v>
      </c>
      <c r="B2984">
        <v>33</v>
      </c>
      <c r="C2984" t="s">
        <v>151</v>
      </c>
      <c r="D2984" t="s">
        <v>79</v>
      </c>
      <c r="E2984" t="s">
        <v>19</v>
      </c>
      <c r="F2984">
        <v>45</v>
      </c>
      <c r="G2984" t="s">
        <v>148</v>
      </c>
      <c r="H2984" t="s">
        <v>42</v>
      </c>
      <c r="I2984" t="s">
        <v>119</v>
      </c>
      <c r="J2984" t="s">
        <v>51</v>
      </c>
      <c r="K2984">
        <v>3.6</v>
      </c>
      <c r="L2984" t="s">
        <v>150</v>
      </c>
      <c r="M2984" t="s">
        <v>72</v>
      </c>
      <c r="N2984" t="s">
        <v>150</v>
      </c>
      <c r="O2984" t="s">
        <v>150</v>
      </c>
      <c r="P2984">
        <v>4</v>
      </c>
      <c r="Q2984" t="s">
        <v>37</v>
      </c>
      <c r="R2984" t="s">
        <v>38</v>
      </c>
      <c r="S2984" t="str">
        <f t="shared" si="46"/>
        <v>Adult</v>
      </c>
    </row>
    <row r="2985" spans="1:19" x14ac:dyDescent="0.3">
      <c r="A2985">
        <v>2984</v>
      </c>
      <c r="B2985">
        <v>60</v>
      </c>
      <c r="C2985" t="s">
        <v>151</v>
      </c>
      <c r="D2985" t="s">
        <v>93</v>
      </c>
      <c r="E2985" t="s">
        <v>19</v>
      </c>
      <c r="F2985">
        <v>44</v>
      </c>
      <c r="G2985" t="s">
        <v>62</v>
      </c>
      <c r="H2985" t="s">
        <v>42</v>
      </c>
      <c r="I2985" t="s">
        <v>59</v>
      </c>
      <c r="J2985" t="s">
        <v>23</v>
      </c>
      <c r="K2985">
        <v>2.8</v>
      </c>
      <c r="L2985" t="s">
        <v>150</v>
      </c>
      <c r="M2985" t="s">
        <v>68</v>
      </c>
      <c r="N2985" t="s">
        <v>150</v>
      </c>
      <c r="O2985" t="s">
        <v>150</v>
      </c>
      <c r="P2985">
        <v>1</v>
      </c>
      <c r="Q2985" t="s">
        <v>37</v>
      </c>
      <c r="R2985" t="s">
        <v>56</v>
      </c>
      <c r="S2985" t="str">
        <f t="shared" si="46"/>
        <v>Senior</v>
      </c>
    </row>
    <row r="2986" spans="1:19" x14ac:dyDescent="0.3">
      <c r="A2986">
        <v>2985</v>
      </c>
      <c r="B2986">
        <v>45</v>
      </c>
      <c r="C2986" t="s">
        <v>151</v>
      </c>
      <c r="D2986" t="s">
        <v>141</v>
      </c>
      <c r="E2986" t="s">
        <v>65</v>
      </c>
      <c r="F2986">
        <v>32</v>
      </c>
      <c r="G2986" t="s">
        <v>103</v>
      </c>
      <c r="H2986" t="s">
        <v>21</v>
      </c>
      <c r="I2986" t="s">
        <v>106</v>
      </c>
      <c r="J2986" t="s">
        <v>35</v>
      </c>
      <c r="K2986">
        <v>4.3</v>
      </c>
      <c r="L2986" t="s">
        <v>150</v>
      </c>
      <c r="M2986" t="s">
        <v>68</v>
      </c>
      <c r="N2986" t="s">
        <v>150</v>
      </c>
      <c r="O2986" t="s">
        <v>150</v>
      </c>
      <c r="P2986">
        <v>36</v>
      </c>
      <c r="Q2986" t="s">
        <v>84</v>
      </c>
      <c r="R2986" t="s">
        <v>74</v>
      </c>
      <c r="S2986" t="str">
        <f t="shared" si="46"/>
        <v>Adult</v>
      </c>
    </row>
    <row r="2987" spans="1:19" x14ac:dyDescent="0.3">
      <c r="A2987">
        <v>2986</v>
      </c>
      <c r="B2987">
        <v>46</v>
      </c>
      <c r="C2987" t="s">
        <v>151</v>
      </c>
      <c r="D2987" t="s">
        <v>131</v>
      </c>
      <c r="E2987" t="s">
        <v>65</v>
      </c>
      <c r="F2987">
        <v>36</v>
      </c>
      <c r="G2987" t="s">
        <v>75</v>
      </c>
      <c r="H2987" t="s">
        <v>34</v>
      </c>
      <c r="I2987" t="s">
        <v>83</v>
      </c>
      <c r="J2987" t="s">
        <v>51</v>
      </c>
      <c r="K2987">
        <v>3</v>
      </c>
      <c r="L2987" t="s">
        <v>150</v>
      </c>
      <c r="M2987" t="s">
        <v>25</v>
      </c>
      <c r="N2987" t="s">
        <v>150</v>
      </c>
      <c r="O2987" t="s">
        <v>150</v>
      </c>
      <c r="P2987">
        <v>21</v>
      </c>
      <c r="Q2987" t="s">
        <v>31</v>
      </c>
      <c r="R2987" t="s">
        <v>74</v>
      </c>
      <c r="S2987" t="str">
        <f t="shared" si="46"/>
        <v>Adult</v>
      </c>
    </row>
    <row r="2988" spans="1:19" x14ac:dyDescent="0.3">
      <c r="A2988">
        <v>2987</v>
      </c>
      <c r="B2988">
        <v>62</v>
      </c>
      <c r="C2988" t="s">
        <v>151</v>
      </c>
      <c r="D2988" t="s">
        <v>131</v>
      </c>
      <c r="E2988" t="s">
        <v>65</v>
      </c>
      <c r="F2988">
        <v>85</v>
      </c>
      <c r="G2988" t="s">
        <v>115</v>
      </c>
      <c r="H2988" t="s">
        <v>34</v>
      </c>
      <c r="I2988" t="s">
        <v>63</v>
      </c>
      <c r="J2988" t="s">
        <v>51</v>
      </c>
      <c r="K2988">
        <v>3.3</v>
      </c>
      <c r="L2988" t="s">
        <v>150</v>
      </c>
      <c r="M2988" t="s">
        <v>68</v>
      </c>
      <c r="N2988" t="s">
        <v>150</v>
      </c>
      <c r="O2988" t="s">
        <v>150</v>
      </c>
      <c r="P2988">
        <v>16</v>
      </c>
      <c r="Q2988" t="s">
        <v>37</v>
      </c>
      <c r="R2988" t="s">
        <v>86</v>
      </c>
      <c r="S2988" t="str">
        <f t="shared" si="46"/>
        <v>Senior</v>
      </c>
    </row>
    <row r="2989" spans="1:19" x14ac:dyDescent="0.3">
      <c r="A2989">
        <v>2988</v>
      </c>
      <c r="B2989">
        <v>63</v>
      </c>
      <c r="C2989" t="s">
        <v>151</v>
      </c>
      <c r="D2989" t="s">
        <v>85</v>
      </c>
      <c r="E2989" t="s">
        <v>19</v>
      </c>
      <c r="F2989">
        <v>36</v>
      </c>
      <c r="G2989" t="s">
        <v>58</v>
      </c>
      <c r="H2989" t="s">
        <v>21</v>
      </c>
      <c r="I2989" t="s">
        <v>92</v>
      </c>
      <c r="J2989" t="s">
        <v>23</v>
      </c>
      <c r="K2989">
        <v>2.5</v>
      </c>
      <c r="L2989" t="s">
        <v>150</v>
      </c>
      <c r="M2989" t="s">
        <v>72</v>
      </c>
      <c r="N2989" t="s">
        <v>150</v>
      </c>
      <c r="O2989" t="s">
        <v>150</v>
      </c>
      <c r="P2989">
        <v>42</v>
      </c>
      <c r="Q2989" t="s">
        <v>31</v>
      </c>
      <c r="R2989" t="s">
        <v>86</v>
      </c>
      <c r="S2989" t="str">
        <f t="shared" si="46"/>
        <v>Senior</v>
      </c>
    </row>
    <row r="2990" spans="1:19" x14ac:dyDescent="0.3">
      <c r="A2990">
        <v>2989</v>
      </c>
      <c r="B2990">
        <v>69</v>
      </c>
      <c r="C2990" t="s">
        <v>151</v>
      </c>
      <c r="D2990" t="s">
        <v>123</v>
      </c>
      <c r="E2990" t="s">
        <v>19</v>
      </c>
      <c r="F2990">
        <v>55</v>
      </c>
      <c r="G2990" t="s">
        <v>105</v>
      </c>
      <c r="H2990" t="s">
        <v>34</v>
      </c>
      <c r="I2990" t="s">
        <v>67</v>
      </c>
      <c r="J2990" t="s">
        <v>35</v>
      </c>
      <c r="K2990">
        <v>5</v>
      </c>
      <c r="L2990" t="s">
        <v>150</v>
      </c>
      <c r="M2990" t="s">
        <v>68</v>
      </c>
      <c r="N2990" t="s">
        <v>150</v>
      </c>
      <c r="O2990" t="s">
        <v>150</v>
      </c>
      <c r="P2990">
        <v>31</v>
      </c>
      <c r="Q2990" t="s">
        <v>84</v>
      </c>
      <c r="R2990" t="s">
        <v>86</v>
      </c>
      <c r="S2990" t="str">
        <f t="shared" si="46"/>
        <v>Senior</v>
      </c>
    </row>
    <row r="2991" spans="1:19" x14ac:dyDescent="0.3">
      <c r="A2991">
        <v>2990</v>
      </c>
      <c r="B2991">
        <v>46</v>
      </c>
      <c r="C2991" t="s">
        <v>151</v>
      </c>
      <c r="D2991" t="s">
        <v>131</v>
      </c>
      <c r="E2991" t="s">
        <v>65</v>
      </c>
      <c r="F2991">
        <v>20</v>
      </c>
      <c r="G2991" t="s">
        <v>41</v>
      </c>
      <c r="H2991" t="s">
        <v>90</v>
      </c>
      <c r="I2991" t="s">
        <v>83</v>
      </c>
      <c r="J2991" t="s">
        <v>51</v>
      </c>
      <c r="K2991">
        <v>4.3</v>
      </c>
      <c r="L2991" t="s">
        <v>150</v>
      </c>
      <c r="M2991" t="s">
        <v>68</v>
      </c>
      <c r="N2991" t="s">
        <v>150</v>
      </c>
      <c r="O2991" t="s">
        <v>150</v>
      </c>
      <c r="P2991">
        <v>6</v>
      </c>
      <c r="Q2991" t="s">
        <v>37</v>
      </c>
      <c r="R2991" t="s">
        <v>38</v>
      </c>
      <c r="S2991" t="str">
        <f t="shared" si="46"/>
        <v>Adult</v>
      </c>
    </row>
    <row r="2992" spans="1:19" x14ac:dyDescent="0.3">
      <c r="A2992">
        <v>2991</v>
      </c>
      <c r="B2992">
        <v>69</v>
      </c>
      <c r="C2992" t="s">
        <v>151</v>
      </c>
      <c r="D2992" t="s">
        <v>53</v>
      </c>
      <c r="E2992" t="s">
        <v>19</v>
      </c>
      <c r="F2992">
        <v>91</v>
      </c>
      <c r="G2992" t="s">
        <v>113</v>
      </c>
      <c r="H2992" t="s">
        <v>42</v>
      </c>
      <c r="I2992" t="s">
        <v>83</v>
      </c>
      <c r="J2992" t="s">
        <v>55</v>
      </c>
      <c r="K2992">
        <v>4.2</v>
      </c>
      <c r="L2992" t="s">
        <v>150</v>
      </c>
      <c r="M2992" t="s">
        <v>36</v>
      </c>
      <c r="N2992" t="s">
        <v>150</v>
      </c>
      <c r="O2992" t="s">
        <v>150</v>
      </c>
      <c r="P2992">
        <v>24</v>
      </c>
      <c r="Q2992" t="s">
        <v>26</v>
      </c>
      <c r="R2992" t="s">
        <v>86</v>
      </c>
      <c r="S2992" t="str">
        <f t="shared" si="46"/>
        <v>Senior</v>
      </c>
    </row>
    <row r="2993" spans="1:19" x14ac:dyDescent="0.3">
      <c r="A2993">
        <v>2992</v>
      </c>
      <c r="B2993">
        <v>66</v>
      </c>
      <c r="C2993" t="s">
        <v>151</v>
      </c>
      <c r="D2993" t="s">
        <v>79</v>
      </c>
      <c r="E2993" t="s">
        <v>19</v>
      </c>
      <c r="F2993">
        <v>71</v>
      </c>
      <c r="G2993" t="s">
        <v>138</v>
      </c>
      <c r="H2993" t="s">
        <v>21</v>
      </c>
      <c r="I2993" t="s">
        <v>94</v>
      </c>
      <c r="J2993" t="s">
        <v>51</v>
      </c>
      <c r="K2993">
        <v>3.9</v>
      </c>
      <c r="L2993" t="s">
        <v>150</v>
      </c>
      <c r="M2993" t="s">
        <v>52</v>
      </c>
      <c r="N2993" t="s">
        <v>150</v>
      </c>
      <c r="O2993" t="s">
        <v>150</v>
      </c>
      <c r="P2993">
        <v>7</v>
      </c>
      <c r="Q2993" t="s">
        <v>44</v>
      </c>
      <c r="R2993" t="s">
        <v>74</v>
      </c>
      <c r="S2993" t="str">
        <f t="shared" si="46"/>
        <v>Senior</v>
      </c>
    </row>
    <row r="2994" spans="1:19" x14ac:dyDescent="0.3">
      <c r="A2994">
        <v>2993</v>
      </c>
      <c r="B2994">
        <v>41</v>
      </c>
      <c r="C2994" t="s">
        <v>151</v>
      </c>
      <c r="D2994" t="s">
        <v>123</v>
      </c>
      <c r="E2994" t="s">
        <v>19</v>
      </c>
      <c r="F2994">
        <v>64</v>
      </c>
      <c r="G2994" t="s">
        <v>112</v>
      </c>
      <c r="H2994" t="s">
        <v>42</v>
      </c>
      <c r="I2994" t="s">
        <v>59</v>
      </c>
      <c r="J2994" t="s">
        <v>35</v>
      </c>
      <c r="K2994">
        <v>3.9</v>
      </c>
      <c r="L2994" t="s">
        <v>150</v>
      </c>
      <c r="M2994" t="s">
        <v>72</v>
      </c>
      <c r="N2994" t="s">
        <v>150</v>
      </c>
      <c r="O2994" t="s">
        <v>150</v>
      </c>
      <c r="P2994">
        <v>25</v>
      </c>
      <c r="Q2994" t="s">
        <v>26</v>
      </c>
      <c r="R2994" t="s">
        <v>38</v>
      </c>
      <c r="S2994" t="str">
        <f t="shared" si="46"/>
        <v>Adult</v>
      </c>
    </row>
    <row r="2995" spans="1:19" x14ac:dyDescent="0.3">
      <c r="A2995">
        <v>2994</v>
      </c>
      <c r="B2995">
        <v>32</v>
      </c>
      <c r="C2995" t="s">
        <v>151</v>
      </c>
      <c r="D2995" t="s">
        <v>100</v>
      </c>
      <c r="E2995" t="s">
        <v>61</v>
      </c>
      <c r="F2995">
        <v>21</v>
      </c>
      <c r="G2995" t="s">
        <v>109</v>
      </c>
      <c r="H2995" t="s">
        <v>21</v>
      </c>
      <c r="I2995" t="s">
        <v>124</v>
      </c>
      <c r="J2995" t="s">
        <v>35</v>
      </c>
      <c r="K2995">
        <v>4.2</v>
      </c>
      <c r="L2995" t="s">
        <v>150</v>
      </c>
      <c r="M2995" t="s">
        <v>36</v>
      </c>
      <c r="N2995" t="s">
        <v>150</v>
      </c>
      <c r="O2995" t="s">
        <v>150</v>
      </c>
      <c r="P2995">
        <v>18</v>
      </c>
      <c r="Q2995" t="s">
        <v>31</v>
      </c>
      <c r="R2995" t="s">
        <v>74</v>
      </c>
      <c r="S2995" t="str">
        <f t="shared" si="46"/>
        <v>Adult</v>
      </c>
    </row>
    <row r="2996" spans="1:19" x14ac:dyDescent="0.3">
      <c r="A2996">
        <v>2995</v>
      </c>
      <c r="B2996">
        <v>69</v>
      </c>
      <c r="C2996" t="s">
        <v>151</v>
      </c>
      <c r="D2996" t="s">
        <v>28</v>
      </c>
      <c r="E2996" t="s">
        <v>19</v>
      </c>
      <c r="F2996">
        <v>100</v>
      </c>
      <c r="G2996" t="s">
        <v>105</v>
      </c>
      <c r="H2996" t="s">
        <v>34</v>
      </c>
      <c r="I2996" t="s">
        <v>50</v>
      </c>
      <c r="J2996" t="s">
        <v>23</v>
      </c>
      <c r="K2996">
        <v>3.5</v>
      </c>
      <c r="L2996" t="s">
        <v>150</v>
      </c>
      <c r="M2996" t="s">
        <v>72</v>
      </c>
      <c r="N2996" t="s">
        <v>150</v>
      </c>
      <c r="O2996" t="s">
        <v>150</v>
      </c>
      <c r="P2996">
        <v>14</v>
      </c>
      <c r="Q2996" t="s">
        <v>73</v>
      </c>
      <c r="R2996" t="s">
        <v>56</v>
      </c>
      <c r="S2996" t="str">
        <f t="shared" si="46"/>
        <v>Senior</v>
      </c>
    </row>
    <row r="2997" spans="1:19" x14ac:dyDescent="0.3">
      <c r="A2997">
        <v>2996</v>
      </c>
      <c r="B2997">
        <v>29</v>
      </c>
      <c r="C2997" t="s">
        <v>151</v>
      </c>
      <c r="D2997" t="s">
        <v>32</v>
      </c>
      <c r="E2997" t="s">
        <v>19</v>
      </c>
      <c r="F2997">
        <v>96</v>
      </c>
      <c r="G2997" t="s">
        <v>139</v>
      </c>
      <c r="H2997" t="s">
        <v>42</v>
      </c>
      <c r="I2997" t="s">
        <v>119</v>
      </c>
      <c r="J2997" t="s">
        <v>51</v>
      </c>
      <c r="K2997">
        <v>2.5</v>
      </c>
      <c r="L2997" t="s">
        <v>150</v>
      </c>
      <c r="M2997" t="s">
        <v>52</v>
      </c>
      <c r="N2997" t="s">
        <v>150</v>
      </c>
      <c r="O2997" t="s">
        <v>150</v>
      </c>
      <c r="P2997">
        <v>42</v>
      </c>
      <c r="Q2997" t="s">
        <v>84</v>
      </c>
      <c r="R2997" t="s">
        <v>74</v>
      </c>
      <c r="S2997" t="str">
        <f t="shared" si="46"/>
        <v>Adult</v>
      </c>
    </row>
    <row r="2998" spans="1:19" x14ac:dyDescent="0.3">
      <c r="A2998">
        <v>2997</v>
      </c>
      <c r="B2998">
        <v>70</v>
      </c>
      <c r="C2998" t="s">
        <v>151</v>
      </c>
      <c r="D2998" t="s">
        <v>104</v>
      </c>
      <c r="E2998" t="s">
        <v>65</v>
      </c>
      <c r="F2998">
        <v>91</v>
      </c>
      <c r="G2998" t="s">
        <v>138</v>
      </c>
      <c r="H2998" t="s">
        <v>42</v>
      </c>
      <c r="I2998" t="s">
        <v>50</v>
      </c>
      <c r="J2998" t="s">
        <v>35</v>
      </c>
      <c r="K2998">
        <v>2.9</v>
      </c>
      <c r="L2998" t="s">
        <v>150</v>
      </c>
      <c r="M2998" t="s">
        <v>25</v>
      </c>
      <c r="N2998" t="s">
        <v>150</v>
      </c>
      <c r="O2998" t="s">
        <v>150</v>
      </c>
      <c r="P2998">
        <v>6</v>
      </c>
      <c r="Q2998" t="s">
        <v>26</v>
      </c>
      <c r="R2998" t="s">
        <v>95</v>
      </c>
      <c r="S2998" t="str">
        <f t="shared" si="46"/>
        <v>Senior</v>
      </c>
    </row>
    <row r="2999" spans="1:19" x14ac:dyDescent="0.3">
      <c r="A2999">
        <v>2998</v>
      </c>
      <c r="B2999">
        <v>41</v>
      </c>
      <c r="C2999" t="s">
        <v>151</v>
      </c>
      <c r="D2999" t="s">
        <v>28</v>
      </c>
      <c r="E2999" t="s">
        <v>19</v>
      </c>
      <c r="F2999">
        <v>40</v>
      </c>
      <c r="G2999" t="s">
        <v>133</v>
      </c>
      <c r="H2999" t="s">
        <v>34</v>
      </c>
      <c r="I2999" t="s">
        <v>132</v>
      </c>
      <c r="J2999" t="s">
        <v>35</v>
      </c>
      <c r="K2999">
        <v>2.7</v>
      </c>
      <c r="L2999" t="s">
        <v>150</v>
      </c>
      <c r="M2999" t="s">
        <v>43</v>
      </c>
      <c r="N2999" t="s">
        <v>150</v>
      </c>
      <c r="O2999" t="s">
        <v>150</v>
      </c>
      <c r="P2999">
        <v>14</v>
      </c>
      <c r="Q2999" t="s">
        <v>26</v>
      </c>
      <c r="R2999" t="s">
        <v>95</v>
      </c>
      <c r="S2999" t="str">
        <f t="shared" si="46"/>
        <v>Adult</v>
      </c>
    </row>
    <row r="3000" spans="1:19" x14ac:dyDescent="0.3">
      <c r="A3000">
        <v>2999</v>
      </c>
      <c r="B3000">
        <v>31</v>
      </c>
      <c r="C3000" t="s">
        <v>151</v>
      </c>
      <c r="D3000" t="s">
        <v>102</v>
      </c>
      <c r="E3000" t="s">
        <v>19</v>
      </c>
      <c r="F3000">
        <v>53</v>
      </c>
      <c r="G3000" t="s">
        <v>118</v>
      </c>
      <c r="H3000" t="s">
        <v>42</v>
      </c>
      <c r="I3000" t="s">
        <v>106</v>
      </c>
      <c r="J3000" t="s">
        <v>51</v>
      </c>
      <c r="K3000">
        <v>4.7</v>
      </c>
      <c r="L3000" t="s">
        <v>150</v>
      </c>
      <c r="M3000" t="s">
        <v>25</v>
      </c>
      <c r="N3000" t="s">
        <v>150</v>
      </c>
      <c r="O3000" t="s">
        <v>150</v>
      </c>
      <c r="P3000">
        <v>30</v>
      </c>
      <c r="Q3000" t="s">
        <v>84</v>
      </c>
      <c r="R3000" t="s">
        <v>56</v>
      </c>
      <c r="S3000" t="str">
        <f t="shared" si="46"/>
        <v>Adult</v>
      </c>
    </row>
    <row r="3001" spans="1:19" x14ac:dyDescent="0.3">
      <c r="A3001">
        <v>3000</v>
      </c>
      <c r="B3001">
        <v>31</v>
      </c>
      <c r="C3001" t="s">
        <v>151</v>
      </c>
      <c r="D3001" t="s">
        <v>87</v>
      </c>
      <c r="E3001" t="s">
        <v>65</v>
      </c>
      <c r="F3001">
        <v>48</v>
      </c>
      <c r="G3001" t="s">
        <v>80</v>
      </c>
      <c r="H3001" t="s">
        <v>34</v>
      </c>
      <c r="I3001" t="s">
        <v>59</v>
      </c>
      <c r="J3001" t="s">
        <v>23</v>
      </c>
      <c r="K3001">
        <v>3.8</v>
      </c>
      <c r="L3001" t="s">
        <v>150</v>
      </c>
      <c r="M3001" t="s">
        <v>52</v>
      </c>
      <c r="N3001" t="s">
        <v>150</v>
      </c>
      <c r="O3001" t="s">
        <v>150</v>
      </c>
      <c r="P3001">
        <v>10</v>
      </c>
      <c r="Q3001" t="s">
        <v>31</v>
      </c>
      <c r="R3001" t="s">
        <v>86</v>
      </c>
      <c r="S3001" t="str">
        <f t="shared" si="46"/>
        <v>Adult</v>
      </c>
    </row>
    <row r="3002" spans="1:19" x14ac:dyDescent="0.3">
      <c r="A3002">
        <v>3001</v>
      </c>
      <c r="B3002">
        <v>57</v>
      </c>
      <c r="C3002" t="s">
        <v>151</v>
      </c>
      <c r="D3002" t="s">
        <v>39</v>
      </c>
      <c r="E3002" t="s">
        <v>40</v>
      </c>
      <c r="F3002">
        <v>70</v>
      </c>
      <c r="G3002" t="s">
        <v>121</v>
      </c>
      <c r="H3002" t="s">
        <v>42</v>
      </c>
      <c r="I3002" t="s">
        <v>91</v>
      </c>
      <c r="J3002" t="s">
        <v>23</v>
      </c>
      <c r="K3002">
        <v>3.7</v>
      </c>
      <c r="L3002" t="s">
        <v>150</v>
      </c>
      <c r="M3002" t="s">
        <v>25</v>
      </c>
      <c r="N3002" t="s">
        <v>150</v>
      </c>
      <c r="O3002" t="s">
        <v>150</v>
      </c>
      <c r="P3002">
        <v>7</v>
      </c>
      <c r="Q3002" t="s">
        <v>44</v>
      </c>
      <c r="R3002" t="s">
        <v>38</v>
      </c>
      <c r="S3002" t="str">
        <f t="shared" si="46"/>
        <v>Senior</v>
      </c>
    </row>
    <row r="3003" spans="1:19" x14ac:dyDescent="0.3">
      <c r="A3003">
        <v>3002</v>
      </c>
      <c r="B3003">
        <v>29</v>
      </c>
      <c r="C3003" t="s">
        <v>151</v>
      </c>
      <c r="D3003" t="s">
        <v>60</v>
      </c>
      <c r="E3003" t="s">
        <v>61</v>
      </c>
      <c r="F3003">
        <v>29</v>
      </c>
      <c r="G3003" t="s">
        <v>54</v>
      </c>
      <c r="H3003" t="s">
        <v>21</v>
      </c>
      <c r="I3003" t="s">
        <v>59</v>
      </c>
      <c r="J3003" t="s">
        <v>51</v>
      </c>
      <c r="K3003">
        <v>4.7</v>
      </c>
      <c r="L3003" t="s">
        <v>150</v>
      </c>
      <c r="M3003" t="s">
        <v>25</v>
      </c>
      <c r="N3003" t="s">
        <v>150</v>
      </c>
      <c r="O3003" t="s">
        <v>150</v>
      </c>
      <c r="P3003">
        <v>28</v>
      </c>
      <c r="Q3003" t="s">
        <v>37</v>
      </c>
      <c r="R3003" t="s">
        <v>56</v>
      </c>
      <c r="S3003" t="str">
        <f t="shared" si="46"/>
        <v>Adult</v>
      </c>
    </row>
    <row r="3004" spans="1:19" x14ac:dyDescent="0.3">
      <c r="A3004">
        <v>3003</v>
      </c>
      <c r="B3004">
        <v>70</v>
      </c>
      <c r="C3004" t="s">
        <v>151</v>
      </c>
      <c r="D3004" t="s">
        <v>131</v>
      </c>
      <c r="E3004" t="s">
        <v>65</v>
      </c>
      <c r="F3004">
        <v>29</v>
      </c>
      <c r="G3004" t="s">
        <v>58</v>
      </c>
      <c r="H3004" t="s">
        <v>42</v>
      </c>
      <c r="I3004" t="s">
        <v>30</v>
      </c>
      <c r="J3004" t="s">
        <v>55</v>
      </c>
      <c r="K3004">
        <v>3.6</v>
      </c>
      <c r="L3004" t="s">
        <v>150</v>
      </c>
      <c r="M3004" t="s">
        <v>43</v>
      </c>
      <c r="N3004" t="s">
        <v>150</v>
      </c>
      <c r="O3004" t="s">
        <v>150</v>
      </c>
      <c r="P3004">
        <v>19</v>
      </c>
      <c r="Q3004" t="s">
        <v>73</v>
      </c>
      <c r="R3004" t="s">
        <v>56</v>
      </c>
      <c r="S3004" t="str">
        <f t="shared" si="46"/>
        <v>Senior</v>
      </c>
    </row>
    <row r="3005" spans="1:19" x14ac:dyDescent="0.3">
      <c r="A3005">
        <v>3004</v>
      </c>
      <c r="B3005">
        <v>51</v>
      </c>
      <c r="C3005" t="s">
        <v>151</v>
      </c>
      <c r="D3005" t="s">
        <v>18</v>
      </c>
      <c r="E3005" t="s">
        <v>19</v>
      </c>
      <c r="F3005">
        <v>53</v>
      </c>
      <c r="G3005" t="s">
        <v>45</v>
      </c>
      <c r="H3005" t="s">
        <v>42</v>
      </c>
      <c r="I3005" t="s">
        <v>108</v>
      </c>
      <c r="J3005" t="s">
        <v>55</v>
      </c>
      <c r="K3005">
        <v>2.8</v>
      </c>
      <c r="L3005" t="s">
        <v>150</v>
      </c>
      <c r="M3005" t="s">
        <v>25</v>
      </c>
      <c r="N3005" t="s">
        <v>150</v>
      </c>
      <c r="O3005" t="s">
        <v>150</v>
      </c>
      <c r="P3005">
        <v>13</v>
      </c>
      <c r="Q3005" t="s">
        <v>37</v>
      </c>
      <c r="R3005" t="s">
        <v>95</v>
      </c>
      <c r="S3005" t="str">
        <f t="shared" si="46"/>
        <v>Senior</v>
      </c>
    </row>
    <row r="3006" spans="1:19" x14ac:dyDescent="0.3">
      <c r="A3006">
        <v>3005</v>
      </c>
      <c r="B3006">
        <v>45</v>
      </c>
      <c r="C3006" t="s">
        <v>151</v>
      </c>
      <c r="D3006" t="s">
        <v>85</v>
      </c>
      <c r="E3006" t="s">
        <v>19</v>
      </c>
      <c r="F3006">
        <v>79</v>
      </c>
      <c r="G3006" t="s">
        <v>115</v>
      </c>
      <c r="H3006" t="s">
        <v>42</v>
      </c>
      <c r="I3006" t="s">
        <v>91</v>
      </c>
      <c r="J3006" t="s">
        <v>23</v>
      </c>
      <c r="K3006">
        <v>3.7</v>
      </c>
      <c r="L3006" t="s">
        <v>150</v>
      </c>
      <c r="M3006" t="s">
        <v>72</v>
      </c>
      <c r="N3006" t="s">
        <v>150</v>
      </c>
      <c r="O3006" t="s">
        <v>150</v>
      </c>
      <c r="P3006">
        <v>23</v>
      </c>
      <c r="Q3006" t="s">
        <v>26</v>
      </c>
      <c r="R3006" t="s">
        <v>27</v>
      </c>
      <c r="S3006" t="str">
        <f t="shared" si="46"/>
        <v>Adult</v>
      </c>
    </row>
    <row r="3007" spans="1:19" x14ac:dyDescent="0.3">
      <c r="A3007">
        <v>3006</v>
      </c>
      <c r="B3007">
        <v>18</v>
      </c>
      <c r="C3007" t="s">
        <v>151</v>
      </c>
      <c r="D3007" t="s">
        <v>57</v>
      </c>
      <c r="E3007" t="s">
        <v>19</v>
      </c>
      <c r="F3007">
        <v>65</v>
      </c>
      <c r="G3007" t="s">
        <v>118</v>
      </c>
      <c r="H3007" t="s">
        <v>90</v>
      </c>
      <c r="I3007" t="s">
        <v>108</v>
      </c>
      <c r="J3007" t="s">
        <v>35</v>
      </c>
      <c r="K3007">
        <v>3.5</v>
      </c>
      <c r="L3007" t="s">
        <v>150</v>
      </c>
      <c r="M3007" t="s">
        <v>25</v>
      </c>
      <c r="N3007" t="s">
        <v>150</v>
      </c>
      <c r="O3007" t="s">
        <v>150</v>
      </c>
      <c r="P3007">
        <v>5</v>
      </c>
      <c r="Q3007" t="s">
        <v>26</v>
      </c>
      <c r="R3007" t="s">
        <v>38</v>
      </c>
      <c r="S3007" t="str">
        <f t="shared" si="46"/>
        <v>Teenager</v>
      </c>
    </row>
    <row r="3008" spans="1:19" x14ac:dyDescent="0.3">
      <c r="A3008">
        <v>3007</v>
      </c>
      <c r="B3008">
        <v>37</v>
      </c>
      <c r="C3008" t="s">
        <v>151</v>
      </c>
      <c r="D3008" t="s">
        <v>79</v>
      </c>
      <c r="E3008" t="s">
        <v>19</v>
      </c>
      <c r="F3008">
        <v>99</v>
      </c>
      <c r="G3008" t="s">
        <v>138</v>
      </c>
      <c r="H3008" t="s">
        <v>42</v>
      </c>
      <c r="I3008" t="s">
        <v>76</v>
      </c>
      <c r="J3008" t="s">
        <v>51</v>
      </c>
      <c r="K3008">
        <v>3.7</v>
      </c>
      <c r="L3008" t="s">
        <v>150</v>
      </c>
      <c r="M3008" t="s">
        <v>72</v>
      </c>
      <c r="N3008" t="s">
        <v>150</v>
      </c>
      <c r="O3008" t="s">
        <v>150</v>
      </c>
      <c r="P3008">
        <v>17</v>
      </c>
      <c r="Q3008" t="s">
        <v>26</v>
      </c>
      <c r="R3008" t="s">
        <v>74</v>
      </c>
      <c r="S3008" t="str">
        <f t="shared" si="46"/>
        <v>Adult</v>
      </c>
    </row>
    <row r="3009" spans="1:19" x14ac:dyDescent="0.3">
      <c r="A3009">
        <v>3008</v>
      </c>
      <c r="B3009">
        <v>23</v>
      </c>
      <c r="C3009" t="s">
        <v>151</v>
      </c>
      <c r="D3009" t="s">
        <v>87</v>
      </c>
      <c r="E3009" t="s">
        <v>65</v>
      </c>
      <c r="F3009">
        <v>60</v>
      </c>
      <c r="G3009" t="s">
        <v>82</v>
      </c>
      <c r="H3009" t="s">
        <v>21</v>
      </c>
      <c r="I3009" t="s">
        <v>91</v>
      </c>
      <c r="J3009" t="s">
        <v>23</v>
      </c>
      <c r="K3009">
        <v>3</v>
      </c>
      <c r="L3009" t="s">
        <v>150</v>
      </c>
      <c r="M3009" t="s">
        <v>43</v>
      </c>
      <c r="N3009" t="s">
        <v>150</v>
      </c>
      <c r="O3009" t="s">
        <v>150</v>
      </c>
      <c r="P3009">
        <v>31</v>
      </c>
      <c r="Q3009" t="s">
        <v>26</v>
      </c>
      <c r="R3009" t="s">
        <v>38</v>
      </c>
      <c r="S3009" t="str">
        <f t="shared" si="46"/>
        <v>Adult</v>
      </c>
    </row>
    <row r="3010" spans="1:19" x14ac:dyDescent="0.3">
      <c r="A3010">
        <v>3009</v>
      </c>
      <c r="B3010">
        <v>39</v>
      </c>
      <c r="C3010" t="s">
        <v>151</v>
      </c>
      <c r="D3010" t="s">
        <v>69</v>
      </c>
      <c r="E3010" t="s">
        <v>40</v>
      </c>
      <c r="F3010">
        <v>86</v>
      </c>
      <c r="G3010" t="s">
        <v>128</v>
      </c>
      <c r="H3010" t="s">
        <v>42</v>
      </c>
      <c r="I3010" t="s">
        <v>78</v>
      </c>
      <c r="J3010" t="s">
        <v>23</v>
      </c>
      <c r="K3010">
        <v>4.9000000000000004</v>
      </c>
      <c r="L3010" t="s">
        <v>150</v>
      </c>
      <c r="M3010" t="s">
        <v>36</v>
      </c>
      <c r="N3010" t="s">
        <v>150</v>
      </c>
      <c r="O3010" t="s">
        <v>150</v>
      </c>
      <c r="P3010">
        <v>19</v>
      </c>
      <c r="Q3010" t="s">
        <v>44</v>
      </c>
      <c r="R3010" t="s">
        <v>38</v>
      </c>
      <c r="S3010" t="str">
        <f t="shared" si="46"/>
        <v>Adult</v>
      </c>
    </row>
    <row r="3011" spans="1:19" x14ac:dyDescent="0.3">
      <c r="A3011">
        <v>3010</v>
      </c>
      <c r="B3011">
        <v>62</v>
      </c>
      <c r="C3011" t="s">
        <v>151</v>
      </c>
      <c r="D3011" t="s">
        <v>131</v>
      </c>
      <c r="E3011" t="s">
        <v>65</v>
      </c>
      <c r="F3011">
        <v>73</v>
      </c>
      <c r="G3011" t="s">
        <v>58</v>
      </c>
      <c r="H3011" t="s">
        <v>42</v>
      </c>
      <c r="I3011" t="s">
        <v>63</v>
      </c>
      <c r="J3011" t="s">
        <v>23</v>
      </c>
      <c r="K3011">
        <v>4.5999999999999996</v>
      </c>
      <c r="L3011" t="s">
        <v>150</v>
      </c>
      <c r="M3011" t="s">
        <v>36</v>
      </c>
      <c r="N3011" t="s">
        <v>150</v>
      </c>
      <c r="O3011" t="s">
        <v>150</v>
      </c>
      <c r="P3011">
        <v>8</v>
      </c>
      <c r="Q3011" t="s">
        <v>26</v>
      </c>
      <c r="R3011" t="s">
        <v>27</v>
      </c>
      <c r="S3011" t="str">
        <f t="shared" ref="S3011:S3074" si="47">IF(B3011&gt;50,"Senior",IF(B3011&gt;=20,"Adult","Teenager"))</f>
        <v>Senior</v>
      </c>
    </row>
    <row r="3012" spans="1:19" x14ac:dyDescent="0.3">
      <c r="A3012">
        <v>3011</v>
      </c>
      <c r="B3012">
        <v>70</v>
      </c>
      <c r="C3012" t="s">
        <v>151</v>
      </c>
      <c r="D3012" t="s">
        <v>131</v>
      </c>
      <c r="E3012" t="s">
        <v>65</v>
      </c>
      <c r="F3012">
        <v>45</v>
      </c>
      <c r="G3012" t="s">
        <v>121</v>
      </c>
      <c r="H3012" t="s">
        <v>42</v>
      </c>
      <c r="I3012" t="s">
        <v>81</v>
      </c>
      <c r="J3012" t="s">
        <v>23</v>
      </c>
      <c r="K3012">
        <v>3.3</v>
      </c>
      <c r="L3012" t="s">
        <v>150</v>
      </c>
      <c r="M3012" t="s">
        <v>36</v>
      </c>
      <c r="N3012" t="s">
        <v>150</v>
      </c>
      <c r="O3012" t="s">
        <v>150</v>
      </c>
      <c r="P3012">
        <v>15</v>
      </c>
      <c r="Q3012" t="s">
        <v>37</v>
      </c>
      <c r="R3012" t="s">
        <v>47</v>
      </c>
      <c r="S3012" t="str">
        <f t="shared" si="47"/>
        <v>Senior</v>
      </c>
    </row>
    <row r="3013" spans="1:19" x14ac:dyDescent="0.3">
      <c r="A3013">
        <v>3012</v>
      </c>
      <c r="B3013">
        <v>20</v>
      </c>
      <c r="C3013" t="s">
        <v>151</v>
      </c>
      <c r="D3013" t="s">
        <v>131</v>
      </c>
      <c r="E3013" t="s">
        <v>65</v>
      </c>
      <c r="F3013">
        <v>70</v>
      </c>
      <c r="G3013" t="s">
        <v>105</v>
      </c>
      <c r="H3013" t="s">
        <v>34</v>
      </c>
      <c r="I3013" t="s">
        <v>108</v>
      </c>
      <c r="J3013" t="s">
        <v>51</v>
      </c>
      <c r="K3013">
        <v>3</v>
      </c>
      <c r="L3013" t="s">
        <v>150</v>
      </c>
      <c r="M3013" t="s">
        <v>43</v>
      </c>
      <c r="N3013" t="s">
        <v>150</v>
      </c>
      <c r="O3013" t="s">
        <v>150</v>
      </c>
      <c r="P3013">
        <v>18</v>
      </c>
      <c r="Q3013" t="s">
        <v>37</v>
      </c>
      <c r="R3013" t="s">
        <v>95</v>
      </c>
      <c r="S3013" t="str">
        <f t="shared" si="47"/>
        <v>Adult</v>
      </c>
    </row>
    <row r="3014" spans="1:19" x14ac:dyDescent="0.3">
      <c r="A3014">
        <v>3013</v>
      </c>
      <c r="B3014">
        <v>42</v>
      </c>
      <c r="C3014" t="s">
        <v>151</v>
      </c>
      <c r="D3014" t="s">
        <v>131</v>
      </c>
      <c r="E3014" t="s">
        <v>65</v>
      </c>
      <c r="F3014">
        <v>65</v>
      </c>
      <c r="G3014" t="s">
        <v>133</v>
      </c>
      <c r="H3014" t="s">
        <v>42</v>
      </c>
      <c r="I3014" t="s">
        <v>83</v>
      </c>
      <c r="J3014" t="s">
        <v>55</v>
      </c>
      <c r="K3014">
        <v>3.5</v>
      </c>
      <c r="L3014" t="s">
        <v>150</v>
      </c>
      <c r="M3014" t="s">
        <v>52</v>
      </c>
      <c r="N3014" t="s">
        <v>150</v>
      </c>
      <c r="O3014" t="s">
        <v>150</v>
      </c>
      <c r="P3014">
        <v>16</v>
      </c>
      <c r="Q3014" t="s">
        <v>44</v>
      </c>
      <c r="R3014" t="s">
        <v>47</v>
      </c>
      <c r="S3014" t="str">
        <f t="shared" si="47"/>
        <v>Adult</v>
      </c>
    </row>
    <row r="3015" spans="1:19" x14ac:dyDescent="0.3">
      <c r="A3015">
        <v>3014</v>
      </c>
      <c r="B3015">
        <v>41</v>
      </c>
      <c r="C3015" t="s">
        <v>151</v>
      </c>
      <c r="D3015" t="s">
        <v>85</v>
      </c>
      <c r="E3015" t="s">
        <v>19</v>
      </c>
      <c r="F3015">
        <v>55</v>
      </c>
      <c r="G3015" t="s">
        <v>115</v>
      </c>
      <c r="H3015" t="s">
        <v>21</v>
      </c>
      <c r="I3015" t="s">
        <v>98</v>
      </c>
      <c r="J3015" t="s">
        <v>51</v>
      </c>
      <c r="K3015">
        <v>4.2</v>
      </c>
      <c r="L3015" t="s">
        <v>150</v>
      </c>
      <c r="M3015" t="s">
        <v>72</v>
      </c>
      <c r="N3015" t="s">
        <v>150</v>
      </c>
      <c r="O3015" t="s">
        <v>150</v>
      </c>
      <c r="P3015">
        <v>13</v>
      </c>
      <c r="Q3015" t="s">
        <v>31</v>
      </c>
      <c r="R3015" t="s">
        <v>86</v>
      </c>
      <c r="S3015" t="str">
        <f t="shared" si="47"/>
        <v>Adult</v>
      </c>
    </row>
    <row r="3016" spans="1:19" x14ac:dyDescent="0.3">
      <c r="A3016">
        <v>3015</v>
      </c>
      <c r="B3016">
        <v>24</v>
      </c>
      <c r="C3016" t="s">
        <v>151</v>
      </c>
      <c r="D3016" t="s">
        <v>111</v>
      </c>
      <c r="E3016" t="s">
        <v>19</v>
      </c>
      <c r="F3016">
        <v>65</v>
      </c>
      <c r="G3016" t="s">
        <v>138</v>
      </c>
      <c r="H3016" t="s">
        <v>42</v>
      </c>
      <c r="I3016" t="s">
        <v>30</v>
      </c>
      <c r="J3016" t="s">
        <v>35</v>
      </c>
      <c r="K3016">
        <v>4.5</v>
      </c>
      <c r="L3016" t="s">
        <v>150</v>
      </c>
      <c r="M3016" t="s">
        <v>25</v>
      </c>
      <c r="N3016" t="s">
        <v>150</v>
      </c>
      <c r="O3016" t="s">
        <v>150</v>
      </c>
      <c r="P3016">
        <v>38</v>
      </c>
      <c r="Q3016" t="s">
        <v>44</v>
      </c>
      <c r="R3016" t="s">
        <v>95</v>
      </c>
      <c r="S3016" t="str">
        <f t="shared" si="47"/>
        <v>Adult</v>
      </c>
    </row>
    <row r="3017" spans="1:19" x14ac:dyDescent="0.3">
      <c r="A3017">
        <v>3016</v>
      </c>
      <c r="B3017">
        <v>37</v>
      </c>
      <c r="C3017" t="s">
        <v>151</v>
      </c>
      <c r="D3017" t="s">
        <v>117</v>
      </c>
      <c r="E3017" t="s">
        <v>65</v>
      </c>
      <c r="F3017">
        <v>21</v>
      </c>
      <c r="G3017" t="s">
        <v>49</v>
      </c>
      <c r="H3017" t="s">
        <v>90</v>
      </c>
      <c r="I3017" t="s">
        <v>91</v>
      </c>
      <c r="J3017" t="s">
        <v>35</v>
      </c>
      <c r="K3017">
        <v>2.8</v>
      </c>
      <c r="L3017" t="s">
        <v>150</v>
      </c>
      <c r="M3017" t="s">
        <v>25</v>
      </c>
      <c r="N3017" t="s">
        <v>150</v>
      </c>
      <c r="O3017" t="s">
        <v>150</v>
      </c>
      <c r="P3017">
        <v>27</v>
      </c>
      <c r="Q3017" t="s">
        <v>73</v>
      </c>
      <c r="R3017" t="s">
        <v>74</v>
      </c>
      <c r="S3017" t="str">
        <f t="shared" si="47"/>
        <v>Adult</v>
      </c>
    </row>
    <row r="3018" spans="1:19" x14ac:dyDescent="0.3">
      <c r="A3018">
        <v>3017</v>
      </c>
      <c r="B3018">
        <v>30</v>
      </c>
      <c r="C3018" t="s">
        <v>151</v>
      </c>
      <c r="D3018" t="s">
        <v>18</v>
      </c>
      <c r="E3018" t="s">
        <v>19</v>
      </c>
      <c r="F3018">
        <v>26</v>
      </c>
      <c r="G3018" t="s">
        <v>114</v>
      </c>
      <c r="H3018" t="s">
        <v>21</v>
      </c>
      <c r="I3018" t="s">
        <v>91</v>
      </c>
      <c r="J3018" t="s">
        <v>51</v>
      </c>
      <c r="K3018">
        <v>4.9000000000000004</v>
      </c>
      <c r="L3018" t="s">
        <v>150</v>
      </c>
      <c r="M3018" t="s">
        <v>72</v>
      </c>
      <c r="N3018" t="s">
        <v>150</v>
      </c>
      <c r="O3018" t="s">
        <v>150</v>
      </c>
      <c r="P3018">
        <v>31</v>
      </c>
      <c r="Q3018" t="s">
        <v>73</v>
      </c>
      <c r="R3018" t="s">
        <v>56</v>
      </c>
      <c r="S3018" t="str">
        <f t="shared" si="47"/>
        <v>Adult</v>
      </c>
    </row>
    <row r="3019" spans="1:19" x14ac:dyDescent="0.3">
      <c r="A3019">
        <v>3018</v>
      </c>
      <c r="B3019">
        <v>58</v>
      </c>
      <c r="C3019" t="s">
        <v>151</v>
      </c>
      <c r="D3019" t="s">
        <v>87</v>
      </c>
      <c r="E3019" t="s">
        <v>65</v>
      </c>
      <c r="F3019">
        <v>71</v>
      </c>
      <c r="G3019" t="s">
        <v>148</v>
      </c>
      <c r="H3019" t="s">
        <v>34</v>
      </c>
      <c r="I3019" t="s">
        <v>71</v>
      </c>
      <c r="J3019" t="s">
        <v>51</v>
      </c>
      <c r="K3019">
        <v>3.3</v>
      </c>
      <c r="L3019" t="s">
        <v>150</v>
      </c>
      <c r="M3019" t="s">
        <v>43</v>
      </c>
      <c r="N3019" t="s">
        <v>150</v>
      </c>
      <c r="O3019" t="s">
        <v>150</v>
      </c>
      <c r="P3019">
        <v>24</v>
      </c>
      <c r="Q3019" t="s">
        <v>31</v>
      </c>
      <c r="R3019" t="s">
        <v>74</v>
      </c>
      <c r="S3019" t="str">
        <f t="shared" si="47"/>
        <v>Senior</v>
      </c>
    </row>
    <row r="3020" spans="1:19" x14ac:dyDescent="0.3">
      <c r="A3020">
        <v>3019</v>
      </c>
      <c r="B3020">
        <v>43</v>
      </c>
      <c r="C3020" t="s">
        <v>151</v>
      </c>
      <c r="D3020" t="s">
        <v>135</v>
      </c>
      <c r="E3020" t="s">
        <v>40</v>
      </c>
      <c r="F3020">
        <v>41</v>
      </c>
      <c r="G3020" t="s">
        <v>103</v>
      </c>
      <c r="H3020" t="s">
        <v>42</v>
      </c>
      <c r="I3020" t="s">
        <v>94</v>
      </c>
      <c r="J3020" t="s">
        <v>51</v>
      </c>
      <c r="K3020">
        <v>3</v>
      </c>
      <c r="L3020" t="s">
        <v>150</v>
      </c>
      <c r="M3020" t="s">
        <v>36</v>
      </c>
      <c r="N3020" t="s">
        <v>150</v>
      </c>
      <c r="O3020" t="s">
        <v>150</v>
      </c>
      <c r="P3020">
        <v>21</v>
      </c>
      <c r="Q3020" t="s">
        <v>84</v>
      </c>
      <c r="R3020" t="s">
        <v>74</v>
      </c>
      <c r="S3020" t="str">
        <f t="shared" si="47"/>
        <v>Adult</v>
      </c>
    </row>
    <row r="3021" spans="1:19" x14ac:dyDescent="0.3">
      <c r="A3021">
        <v>3020</v>
      </c>
      <c r="B3021">
        <v>19</v>
      </c>
      <c r="C3021" t="s">
        <v>151</v>
      </c>
      <c r="D3021" t="s">
        <v>100</v>
      </c>
      <c r="E3021" t="s">
        <v>61</v>
      </c>
      <c r="F3021">
        <v>44</v>
      </c>
      <c r="G3021" t="s">
        <v>138</v>
      </c>
      <c r="H3021" t="s">
        <v>42</v>
      </c>
      <c r="I3021" t="s">
        <v>132</v>
      </c>
      <c r="J3021" t="s">
        <v>23</v>
      </c>
      <c r="K3021">
        <v>3.9</v>
      </c>
      <c r="L3021" t="s">
        <v>150</v>
      </c>
      <c r="M3021" t="s">
        <v>68</v>
      </c>
      <c r="N3021" t="s">
        <v>150</v>
      </c>
      <c r="O3021" t="s">
        <v>150</v>
      </c>
      <c r="P3021">
        <v>15</v>
      </c>
      <c r="Q3021" t="s">
        <v>44</v>
      </c>
      <c r="R3021" t="s">
        <v>47</v>
      </c>
      <c r="S3021" t="str">
        <f t="shared" si="47"/>
        <v>Teenager</v>
      </c>
    </row>
    <row r="3022" spans="1:19" x14ac:dyDescent="0.3">
      <c r="A3022">
        <v>3021</v>
      </c>
      <c r="B3022">
        <v>23</v>
      </c>
      <c r="C3022" t="s">
        <v>151</v>
      </c>
      <c r="D3022" t="s">
        <v>32</v>
      </c>
      <c r="E3022" t="s">
        <v>19</v>
      </c>
      <c r="F3022">
        <v>81</v>
      </c>
      <c r="G3022" t="s">
        <v>70</v>
      </c>
      <c r="H3022" t="s">
        <v>34</v>
      </c>
      <c r="I3022" t="s">
        <v>59</v>
      </c>
      <c r="J3022" t="s">
        <v>55</v>
      </c>
      <c r="K3022">
        <v>2.8</v>
      </c>
      <c r="L3022" t="s">
        <v>150</v>
      </c>
      <c r="M3022" t="s">
        <v>72</v>
      </c>
      <c r="N3022" t="s">
        <v>150</v>
      </c>
      <c r="O3022" t="s">
        <v>150</v>
      </c>
      <c r="P3022">
        <v>48</v>
      </c>
      <c r="Q3022" t="s">
        <v>26</v>
      </c>
      <c r="R3022" t="s">
        <v>95</v>
      </c>
      <c r="S3022" t="str">
        <f t="shared" si="47"/>
        <v>Adult</v>
      </c>
    </row>
    <row r="3023" spans="1:19" x14ac:dyDescent="0.3">
      <c r="A3023">
        <v>3022</v>
      </c>
      <c r="B3023">
        <v>65</v>
      </c>
      <c r="C3023" t="s">
        <v>151</v>
      </c>
      <c r="D3023" t="s">
        <v>87</v>
      </c>
      <c r="E3023" t="s">
        <v>65</v>
      </c>
      <c r="F3023">
        <v>77</v>
      </c>
      <c r="G3023" t="s">
        <v>136</v>
      </c>
      <c r="H3023" t="s">
        <v>34</v>
      </c>
      <c r="I3023" t="s">
        <v>142</v>
      </c>
      <c r="J3023" t="s">
        <v>51</v>
      </c>
      <c r="K3023">
        <v>4.5</v>
      </c>
      <c r="L3023" t="s">
        <v>150</v>
      </c>
      <c r="M3023" t="s">
        <v>68</v>
      </c>
      <c r="N3023" t="s">
        <v>150</v>
      </c>
      <c r="O3023" t="s">
        <v>150</v>
      </c>
      <c r="P3023">
        <v>47</v>
      </c>
      <c r="Q3023" t="s">
        <v>31</v>
      </c>
      <c r="R3023" t="s">
        <v>56</v>
      </c>
      <c r="S3023" t="str">
        <f t="shared" si="47"/>
        <v>Senior</v>
      </c>
    </row>
    <row r="3024" spans="1:19" x14ac:dyDescent="0.3">
      <c r="A3024">
        <v>3023</v>
      </c>
      <c r="B3024">
        <v>58</v>
      </c>
      <c r="C3024" t="s">
        <v>151</v>
      </c>
      <c r="D3024" t="s">
        <v>39</v>
      </c>
      <c r="E3024" t="s">
        <v>40</v>
      </c>
      <c r="F3024">
        <v>26</v>
      </c>
      <c r="G3024" t="s">
        <v>140</v>
      </c>
      <c r="H3024" t="s">
        <v>42</v>
      </c>
      <c r="I3024" t="s">
        <v>91</v>
      </c>
      <c r="J3024" t="s">
        <v>55</v>
      </c>
      <c r="K3024">
        <v>4</v>
      </c>
      <c r="L3024" t="s">
        <v>150</v>
      </c>
      <c r="M3024" t="s">
        <v>36</v>
      </c>
      <c r="N3024" t="s">
        <v>150</v>
      </c>
      <c r="O3024" t="s">
        <v>150</v>
      </c>
      <c r="P3024">
        <v>23</v>
      </c>
      <c r="Q3024" t="s">
        <v>44</v>
      </c>
      <c r="R3024" t="s">
        <v>38</v>
      </c>
      <c r="S3024" t="str">
        <f t="shared" si="47"/>
        <v>Senior</v>
      </c>
    </row>
    <row r="3025" spans="1:19" x14ac:dyDescent="0.3">
      <c r="A3025">
        <v>3024</v>
      </c>
      <c r="B3025">
        <v>50</v>
      </c>
      <c r="C3025" t="s">
        <v>151</v>
      </c>
      <c r="D3025" t="s">
        <v>130</v>
      </c>
      <c r="E3025" t="s">
        <v>65</v>
      </c>
      <c r="F3025">
        <v>31</v>
      </c>
      <c r="G3025" t="s">
        <v>114</v>
      </c>
      <c r="H3025" t="s">
        <v>42</v>
      </c>
      <c r="I3025" t="s">
        <v>108</v>
      </c>
      <c r="J3025" t="s">
        <v>51</v>
      </c>
      <c r="K3025">
        <v>2.9</v>
      </c>
      <c r="L3025" t="s">
        <v>150</v>
      </c>
      <c r="M3025" t="s">
        <v>25</v>
      </c>
      <c r="N3025" t="s">
        <v>150</v>
      </c>
      <c r="O3025" t="s">
        <v>150</v>
      </c>
      <c r="P3025">
        <v>4</v>
      </c>
      <c r="Q3025" t="s">
        <v>44</v>
      </c>
      <c r="R3025" t="s">
        <v>56</v>
      </c>
      <c r="S3025" t="str">
        <f t="shared" si="47"/>
        <v>Adult</v>
      </c>
    </row>
    <row r="3026" spans="1:19" x14ac:dyDescent="0.3">
      <c r="A3026">
        <v>3025</v>
      </c>
      <c r="B3026">
        <v>67</v>
      </c>
      <c r="C3026" t="s">
        <v>151</v>
      </c>
      <c r="D3026" t="s">
        <v>18</v>
      </c>
      <c r="E3026" t="s">
        <v>19</v>
      </c>
      <c r="F3026">
        <v>82</v>
      </c>
      <c r="G3026" t="s">
        <v>133</v>
      </c>
      <c r="H3026" t="s">
        <v>34</v>
      </c>
      <c r="I3026" t="s">
        <v>50</v>
      </c>
      <c r="J3026" t="s">
        <v>35</v>
      </c>
      <c r="K3026">
        <v>4</v>
      </c>
      <c r="L3026" t="s">
        <v>150</v>
      </c>
      <c r="M3026" t="s">
        <v>36</v>
      </c>
      <c r="N3026" t="s">
        <v>150</v>
      </c>
      <c r="O3026" t="s">
        <v>150</v>
      </c>
      <c r="P3026">
        <v>47</v>
      </c>
      <c r="Q3026" t="s">
        <v>37</v>
      </c>
      <c r="R3026" t="s">
        <v>95</v>
      </c>
      <c r="S3026" t="str">
        <f t="shared" si="47"/>
        <v>Senior</v>
      </c>
    </row>
    <row r="3027" spans="1:19" x14ac:dyDescent="0.3">
      <c r="A3027">
        <v>3026</v>
      </c>
      <c r="B3027">
        <v>40</v>
      </c>
      <c r="C3027" t="s">
        <v>151</v>
      </c>
      <c r="D3027" t="s">
        <v>69</v>
      </c>
      <c r="E3027" t="s">
        <v>40</v>
      </c>
      <c r="F3027">
        <v>60</v>
      </c>
      <c r="G3027" t="s">
        <v>54</v>
      </c>
      <c r="H3027" t="s">
        <v>90</v>
      </c>
      <c r="I3027" t="s">
        <v>94</v>
      </c>
      <c r="J3027" t="s">
        <v>51</v>
      </c>
      <c r="K3027">
        <v>3.4</v>
      </c>
      <c r="L3027" t="s">
        <v>150</v>
      </c>
      <c r="M3027" t="s">
        <v>72</v>
      </c>
      <c r="N3027" t="s">
        <v>150</v>
      </c>
      <c r="O3027" t="s">
        <v>150</v>
      </c>
      <c r="P3027">
        <v>7</v>
      </c>
      <c r="Q3027" t="s">
        <v>44</v>
      </c>
      <c r="R3027" t="s">
        <v>86</v>
      </c>
      <c r="S3027" t="str">
        <f t="shared" si="47"/>
        <v>Adult</v>
      </c>
    </row>
    <row r="3028" spans="1:19" x14ac:dyDescent="0.3">
      <c r="A3028">
        <v>3027</v>
      </c>
      <c r="B3028">
        <v>55</v>
      </c>
      <c r="C3028" t="s">
        <v>151</v>
      </c>
      <c r="D3028" t="s">
        <v>53</v>
      </c>
      <c r="E3028" t="s">
        <v>19</v>
      </c>
      <c r="F3028">
        <v>70</v>
      </c>
      <c r="G3028" t="s">
        <v>120</v>
      </c>
      <c r="H3028" t="s">
        <v>21</v>
      </c>
      <c r="I3028" t="s">
        <v>134</v>
      </c>
      <c r="J3028" t="s">
        <v>55</v>
      </c>
      <c r="K3028">
        <v>2.5</v>
      </c>
      <c r="L3028" t="s">
        <v>150</v>
      </c>
      <c r="M3028" t="s">
        <v>36</v>
      </c>
      <c r="N3028" t="s">
        <v>150</v>
      </c>
      <c r="O3028" t="s">
        <v>150</v>
      </c>
      <c r="P3028">
        <v>6</v>
      </c>
      <c r="Q3028" t="s">
        <v>37</v>
      </c>
      <c r="R3028" t="s">
        <v>47</v>
      </c>
      <c r="S3028" t="str">
        <f t="shared" si="47"/>
        <v>Senior</v>
      </c>
    </row>
    <row r="3029" spans="1:19" x14ac:dyDescent="0.3">
      <c r="A3029">
        <v>3028</v>
      </c>
      <c r="B3029">
        <v>52</v>
      </c>
      <c r="C3029" t="s">
        <v>151</v>
      </c>
      <c r="D3029" t="s">
        <v>102</v>
      </c>
      <c r="E3029" t="s">
        <v>19</v>
      </c>
      <c r="F3029">
        <v>26</v>
      </c>
      <c r="G3029" t="s">
        <v>62</v>
      </c>
      <c r="H3029" t="s">
        <v>90</v>
      </c>
      <c r="I3029" t="s">
        <v>98</v>
      </c>
      <c r="J3029" t="s">
        <v>23</v>
      </c>
      <c r="K3029">
        <v>2.8</v>
      </c>
      <c r="L3029" t="s">
        <v>150</v>
      </c>
      <c r="M3029" t="s">
        <v>68</v>
      </c>
      <c r="N3029" t="s">
        <v>150</v>
      </c>
      <c r="O3029" t="s">
        <v>150</v>
      </c>
      <c r="P3029">
        <v>47</v>
      </c>
      <c r="Q3029" t="s">
        <v>37</v>
      </c>
      <c r="R3029" t="s">
        <v>56</v>
      </c>
      <c r="S3029" t="str">
        <f t="shared" si="47"/>
        <v>Senior</v>
      </c>
    </row>
    <row r="3030" spans="1:19" x14ac:dyDescent="0.3">
      <c r="A3030">
        <v>3029</v>
      </c>
      <c r="B3030">
        <v>62</v>
      </c>
      <c r="C3030" t="s">
        <v>151</v>
      </c>
      <c r="D3030" t="s">
        <v>79</v>
      </c>
      <c r="E3030" t="s">
        <v>19</v>
      </c>
      <c r="F3030">
        <v>100</v>
      </c>
      <c r="G3030" t="s">
        <v>97</v>
      </c>
      <c r="H3030" t="s">
        <v>21</v>
      </c>
      <c r="I3030" t="s">
        <v>59</v>
      </c>
      <c r="J3030" t="s">
        <v>51</v>
      </c>
      <c r="K3030">
        <v>3</v>
      </c>
      <c r="L3030" t="s">
        <v>150</v>
      </c>
      <c r="M3030" t="s">
        <v>36</v>
      </c>
      <c r="N3030" t="s">
        <v>150</v>
      </c>
      <c r="O3030" t="s">
        <v>150</v>
      </c>
      <c r="P3030">
        <v>7</v>
      </c>
      <c r="Q3030" t="s">
        <v>44</v>
      </c>
      <c r="R3030" t="s">
        <v>95</v>
      </c>
      <c r="S3030" t="str">
        <f t="shared" si="47"/>
        <v>Senior</v>
      </c>
    </row>
    <row r="3031" spans="1:19" x14ac:dyDescent="0.3">
      <c r="A3031">
        <v>3030</v>
      </c>
      <c r="B3031">
        <v>64</v>
      </c>
      <c r="C3031" t="s">
        <v>151</v>
      </c>
      <c r="D3031" t="s">
        <v>79</v>
      </c>
      <c r="E3031" t="s">
        <v>19</v>
      </c>
      <c r="F3031">
        <v>82</v>
      </c>
      <c r="G3031" t="s">
        <v>140</v>
      </c>
      <c r="H3031" t="s">
        <v>42</v>
      </c>
      <c r="I3031" t="s">
        <v>78</v>
      </c>
      <c r="J3031" t="s">
        <v>51</v>
      </c>
      <c r="K3031">
        <v>3.1</v>
      </c>
      <c r="L3031" t="s">
        <v>150</v>
      </c>
      <c r="M3031" t="s">
        <v>36</v>
      </c>
      <c r="N3031" t="s">
        <v>150</v>
      </c>
      <c r="O3031" t="s">
        <v>150</v>
      </c>
      <c r="P3031">
        <v>1</v>
      </c>
      <c r="Q3031" t="s">
        <v>84</v>
      </c>
      <c r="R3031" t="s">
        <v>56</v>
      </c>
      <c r="S3031" t="str">
        <f t="shared" si="47"/>
        <v>Senior</v>
      </c>
    </row>
    <row r="3032" spans="1:19" x14ac:dyDescent="0.3">
      <c r="A3032">
        <v>3031</v>
      </c>
      <c r="B3032">
        <v>43</v>
      </c>
      <c r="C3032" t="s">
        <v>151</v>
      </c>
      <c r="D3032" t="s">
        <v>48</v>
      </c>
      <c r="E3032" t="s">
        <v>40</v>
      </c>
      <c r="F3032">
        <v>24</v>
      </c>
      <c r="G3032" t="s">
        <v>126</v>
      </c>
      <c r="H3032" t="s">
        <v>90</v>
      </c>
      <c r="I3032" t="s">
        <v>71</v>
      </c>
      <c r="J3032" t="s">
        <v>35</v>
      </c>
      <c r="K3032">
        <v>2.6</v>
      </c>
      <c r="L3032" t="s">
        <v>150</v>
      </c>
      <c r="M3032" t="s">
        <v>68</v>
      </c>
      <c r="N3032" t="s">
        <v>150</v>
      </c>
      <c r="O3032" t="s">
        <v>150</v>
      </c>
      <c r="P3032">
        <v>23</v>
      </c>
      <c r="Q3032" t="s">
        <v>37</v>
      </c>
      <c r="R3032" t="s">
        <v>38</v>
      </c>
      <c r="S3032" t="str">
        <f t="shared" si="47"/>
        <v>Adult</v>
      </c>
    </row>
    <row r="3033" spans="1:19" x14ac:dyDescent="0.3">
      <c r="A3033">
        <v>3032</v>
      </c>
      <c r="B3033">
        <v>61</v>
      </c>
      <c r="C3033" t="s">
        <v>151</v>
      </c>
      <c r="D3033" t="s">
        <v>18</v>
      </c>
      <c r="E3033" t="s">
        <v>19</v>
      </c>
      <c r="F3033">
        <v>74</v>
      </c>
      <c r="G3033" t="s">
        <v>133</v>
      </c>
      <c r="H3033" t="s">
        <v>21</v>
      </c>
      <c r="I3033" t="s">
        <v>83</v>
      </c>
      <c r="J3033" t="s">
        <v>51</v>
      </c>
      <c r="K3033">
        <v>4.9000000000000004</v>
      </c>
      <c r="L3033" t="s">
        <v>150</v>
      </c>
      <c r="M3033" t="s">
        <v>68</v>
      </c>
      <c r="N3033" t="s">
        <v>150</v>
      </c>
      <c r="O3033" t="s">
        <v>150</v>
      </c>
      <c r="P3033">
        <v>30</v>
      </c>
      <c r="Q3033" t="s">
        <v>37</v>
      </c>
      <c r="R3033" t="s">
        <v>86</v>
      </c>
      <c r="S3033" t="str">
        <f t="shared" si="47"/>
        <v>Senior</v>
      </c>
    </row>
    <row r="3034" spans="1:19" x14ac:dyDescent="0.3">
      <c r="A3034">
        <v>3033</v>
      </c>
      <c r="B3034">
        <v>26</v>
      </c>
      <c r="C3034" t="s">
        <v>151</v>
      </c>
      <c r="D3034" t="s">
        <v>130</v>
      </c>
      <c r="E3034" t="s">
        <v>65</v>
      </c>
      <c r="F3034">
        <v>58</v>
      </c>
      <c r="G3034" t="s">
        <v>97</v>
      </c>
      <c r="H3034" t="s">
        <v>90</v>
      </c>
      <c r="I3034" t="s">
        <v>94</v>
      </c>
      <c r="J3034" t="s">
        <v>51</v>
      </c>
      <c r="K3034">
        <v>3.5</v>
      </c>
      <c r="L3034" t="s">
        <v>150</v>
      </c>
      <c r="M3034" t="s">
        <v>43</v>
      </c>
      <c r="N3034" t="s">
        <v>150</v>
      </c>
      <c r="O3034" t="s">
        <v>150</v>
      </c>
      <c r="P3034">
        <v>24</v>
      </c>
      <c r="Q3034" t="s">
        <v>37</v>
      </c>
      <c r="R3034" t="s">
        <v>56</v>
      </c>
      <c r="S3034" t="str">
        <f t="shared" si="47"/>
        <v>Adult</v>
      </c>
    </row>
    <row r="3035" spans="1:19" x14ac:dyDescent="0.3">
      <c r="A3035">
        <v>3034</v>
      </c>
      <c r="B3035">
        <v>22</v>
      </c>
      <c r="C3035" t="s">
        <v>151</v>
      </c>
      <c r="D3035" t="s">
        <v>28</v>
      </c>
      <c r="E3035" t="s">
        <v>19</v>
      </c>
      <c r="F3035">
        <v>56</v>
      </c>
      <c r="G3035" t="s">
        <v>88</v>
      </c>
      <c r="H3035" t="s">
        <v>21</v>
      </c>
      <c r="I3035" t="s">
        <v>119</v>
      </c>
      <c r="J3035" t="s">
        <v>35</v>
      </c>
      <c r="K3035">
        <v>2.6</v>
      </c>
      <c r="L3035" t="s">
        <v>150</v>
      </c>
      <c r="M3035" t="s">
        <v>72</v>
      </c>
      <c r="N3035" t="s">
        <v>150</v>
      </c>
      <c r="O3035" t="s">
        <v>150</v>
      </c>
      <c r="P3035">
        <v>9</v>
      </c>
      <c r="Q3035" t="s">
        <v>44</v>
      </c>
      <c r="R3035" t="s">
        <v>38</v>
      </c>
      <c r="S3035" t="str">
        <f t="shared" si="47"/>
        <v>Adult</v>
      </c>
    </row>
    <row r="3036" spans="1:19" x14ac:dyDescent="0.3">
      <c r="A3036">
        <v>3035</v>
      </c>
      <c r="B3036">
        <v>51</v>
      </c>
      <c r="C3036" t="s">
        <v>151</v>
      </c>
      <c r="D3036" t="s">
        <v>135</v>
      </c>
      <c r="E3036" t="s">
        <v>40</v>
      </c>
      <c r="F3036">
        <v>37</v>
      </c>
      <c r="G3036" t="s">
        <v>138</v>
      </c>
      <c r="H3036" t="s">
        <v>21</v>
      </c>
      <c r="I3036" t="s">
        <v>98</v>
      </c>
      <c r="J3036" t="s">
        <v>35</v>
      </c>
      <c r="K3036">
        <v>3.5</v>
      </c>
      <c r="L3036" t="s">
        <v>150</v>
      </c>
      <c r="M3036" t="s">
        <v>68</v>
      </c>
      <c r="N3036" t="s">
        <v>150</v>
      </c>
      <c r="O3036" t="s">
        <v>150</v>
      </c>
      <c r="P3036">
        <v>25</v>
      </c>
      <c r="Q3036" t="s">
        <v>37</v>
      </c>
      <c r="R3036" t="s">
        <v>56</v>
      </c>
      <c r="S3036" t="str">
        <f t="shared" si="47"/>
        <v>Senior</v>
      </c>
    </row>
    <row r="3037" spans="1:19" x14ac:dyDescent="0.3">
      <c r="A3037">
        <v>3036</v>
      </c>
      <c r="B3037">
        <v>69</v>
      </c>
      <c r="C3037" t="s">
        <v>151</v>
      </c>
      <c r="D3037" t="s">
        <v>64</v>
      </c>
      <c r="E3037" t="s">
        <v>65</v>
      </c>
      <c r="F3037">
        <v>64</v>
      </c>
      <c r="G3037" t="s">
        <v>20</v>
      </c>
      <c r="H3037" t="s">
        <v>42</v>
      </c>
      <c r="I3037" t="s">
        <v>78</v>
      </c>
      <c r="J3037" t="s">
        <v>35</v>
      </c>
      <c r="K3037">
        <v>4.5</v>
      </c>
      <c r="L3037" t="s">
        <v>150</v>
      </c>
      <c r="M3037" t="s">
        <v>36</v>
      </c>
      <c r="N3037" t="s">
        <v>150</v>
      </c>
      <c r="O3037" t="s">
        <v>150</v>
      </c>
      <c r="P3037">
        <v>18</v>
      </c>
      <c r="Q3037" t="s">
        <v>31</v>
      </c>
      <c r="R3037" t="s">
        <v>74</v>
      </c>
      <c r="S3037" t="str">
        <f t="shared" si="47"/>
        <v>Senior</v>
      </c>
    </row>
    <row r="3038" spans="1:19" x14ac:dyDescent="0.3">
      <c r="A3038">
        <v>3037</v>
      </c>
      <c r="B3038">
        <v>50</v>
      </c>
      <c r="C3038" t="s">
        <v>151</v>
      </c>
      <c r="D3038" t="s">
        <v>102</v>
      </c>
      <c r="E3038" t="s">
        <v>19</v>
      </c>
      <c r="F3038">
        <v>58</v>
      </c>
      <c r="G3038" t="s">
        <v>127</v>
      </c>
      <c r="H3038" t="s">
        <v>34</v>
      </c>
      <c r="I3038" t="s">
        <v>81</v>
      </c>
      <c r="J3038" t="s">
        <v>35</v>
      </c>
      <c r="K3038">
        <v>4.3</v>
      </c>
      <c r="L3038" t="s">
        <v>150</v>
      </c>
      <c r="M3038" t="s">
        <v>43</v>
      </c>
      <c r="N3038" t="s">
        <v>150</v>
      </c>
      <c r="O3038" t="s">
        <v>150</v>
      </c>
      <c r="P3038">
        <v>7</v>
      </c>
      <c r="Q3038" t="s">
        <v>26</v>
      </c>
      <c r="R3038" t="s">
        <v>27</v>
      </c>
      <c r="S3038" t="str">
        <f t="shared" si="47"/>
        <v>Adult</v>
      </c>
    </row>
    <row r="3039" spans="1:19" x14ac:dyDescent="0.3">
      <c r="A3039">
        <v>3038</v>
      </c>
      <c r="B3039">
        <v>51</v>
      </c>
      <c r="C3039" t="s">
        <v>151</v>
      </c>
      <c r="D3039" t="s">
        <v>131</v>
      </c>
      <c r="E3039" t="s">
        <v>65</v>
      </c>
      <c r="F3039">
        <v>44</v>
      </c>
      <c r="G3039" t="s">
        <v>144</v>
      </c>
      <c r="H3039" t="s">
        <v>21</v>
      </c>
      <c r="I3039" t="s">
        <v>59</v>
      </c>
      <c r="J3039" t="s">
        <v>51</v>
      </c>
      <c r="K3039">
        <v>4.8</v>
      </c>
      <c r="L3039" t="s">
        <v>150</v>
      </c>
      <c r="M3039" t="s">
        <v>43</v>
      </c>
      <c r="N3039" t="s">
        <v>150</v>
      </c>
      <c r="O3039" t="s">
        <v>150</v>
      </c>
      <c r="P3039">
        <v>2</v>
      </c>
      <c r="Q3039" t="s">
        <v>31</v>
      </c>
      <c r="R3039" t="s">
        <v>47</v>
      </c>
      <c r="S3039" t="str">
        <f t="shared" si="47"/>
        <v>Senior</v>
      </c>
    </row>
    <row r="3040" spans="1:19" x14ac:dyDescent="0.3">
      <c r="A3040">
        <v>3039</v>
      </c>
      <c r="B3040">
        <v>56</v>
      </c>
      <c r="C3040" t="s">
        <v>151</v>
      </c>
      <c r="D3040" t="s">
        <v>104</v>
      </c>
      <c r="E3040" t="s">
        <v>65</v>
      </c>
      <c r="F3040">
        <v>39</v>
      </c>
      <c r="G3040" t="s">
        <v>140</v>
      </c>
      <c r="H3040" t="s">
        <v>42</v>
      </c>
      <c r="I3040" t="s">
        <v>108</v>
      </c>
      <c r="J3040" t="s">
        <v>51</v>
      </c>
      <c r="K3040">
        <v>4.2</v>
      </c>
      <c r="L3040" t="s">
        <v>150</v>
      </c>
      <c r="M3040" t="s">
        <v>36</v>
      </c>
      <c r="N3040" t="s">
        <v>150</v>
      </c>
      <c r="O3040" t="s">
        <v>150</v>
      </c>
      <c r="P3040">
        <v>36</v>
      </c>
      <c r="Q3040" t="s">
        <v>84</v>
      </c>
      <c r="R3040" t="s">
        <v>47</v>
      </c>
      <c r="S3040" t="str">
        <f t="shared" si="47"/>
        <v>Senior</v>
      </c>
    </row>
    <row r="3041" spans="1:19" x14ac:dyDescent="0.3">
      <c r="A3041">
        <v>3040</v>
      </c>
      <c r="B3041">
        <v>59</v>
      </c>
      <c r="C3041" t="s">
        <v>151</v>
      </c>
      <c r="D3041" t="s">
        <v>18</v>
      </c>
      <c r="E3041" t="s">
        <v>19</v>
      </c>
      <c r="F3041">
        <v>48</v>
      </c>
      <c r="G3041" t="s">
        <v>88</v>
      </c>
      <c r="H3041" t="s">
        <v>21</v>
      </c>
      <c r="I3041" t="s">
        <v>142</v>
      </c>
      <c r="J3041" t="s">
        <v>35</v>
      </c>
      <c r="K3041">
        <v>3.2</v>
      </c>
      <c r="L3041" t="s">
        <v>150</v>
      </c>
      <c r="M3041" t="s">
        <v>43</v>
      </c>
      <c r="N3041" t="s">
        <v>150</v>
      </c>
      <c r="O3041" t="s">
        <v>150</v>
      </c>
      <c r="P3041">
        <v>31</v>
      </c>
      <c r="Q3041" t="s">
        <v>44</v>
      </c>
      <c r="R3041" t="s">
        <v>74</v>
      </c>
      <c r="S3041" t="str">
        <f t="shared" si="47"/>
        <v>Senior</v>
      </c>
    </row>
    <row r="3042" spans="1:19" x14ac:dyDescent="0.3">
      <c r="A3042">
        <v>3041</v>
      </c>
      <c r="B3042">
        <v>18</v>
      </c>
      <c r="C3042" t="s">
        <v>151</v>
      </c>
      <c r="D3042" t="s">
        <v>64</v>
      </c>
      <c r="E3042" t="s">
        <v>65</v>
      </c>
      <c r="F3042">
        <v>32</v>
      </c>
      <c r="G3042" t="s">
        <v>143</v>
      </c>
      <c r="H3042" t="s">
        <v>42</v>
      </c>
      <c r="I3042" t="s">
        <v>78</v>
      </c>
      <c r="J3042" t="s">
        <v>55</v>
      </c>
      <c r="K3042">
        <v>4.0999999999999996</v>
      </c>
      <c r="L3042" t="s">
        <v>150</v>
      </c>
      <c r="M3042" t="s">
        <v>25</v>
      </c>
      <c r="N3042" t="s">
        <v>150</v>
      </c>
      <c r="O3042" t="s">
        <v>150</v>
      </c>
      <c r="P3042">
        <v>10</v>
      </c>
      <c r="Q3042" t="s">
        <v>31</v>
      </c>
      <c r="R3042" t="s">
        <v>27</v>
      </c>
      <c r="S3042" t="str">
        <f t="shared" si="47"/>
        <v>Teenager</v>
      </c>
    </row>
    <row r="3043" spans="1:19" x14ac:dyDescent="0.3">
      <c r="A3043">
        <v>3042</v>
      </c>
      <c r="B3043">
        <v>48</v>
      </c>
      <c r="C3043" t="s">
        <v>151</v>
      </c>
      <c r="D3043" t="s">
        <v>64</v>
      </c>
      <c r="E3043" t="s">
        <v>65</v>
      </c>
      <c r="F3043">
        <v>79</v>
      </c>
      <c r="G3043" t="s">
        <v>41</v>
      </c>
      <c r="H3043" t="s">
        <v>42</v>
      </c>
      <c r="I3043" t="s">
        <v>119</v>
      </c>
      <c r="J3043" t="s">
        <v>23</v>
      </c>
      <c r="K3043">
        <v>4</v>
      </c>
      <c r="L3043" t="s">
        <v>150</v>
      </c>
      <c r="M3043" t="s">
        <v>25</v>
      </c>
      <c r="N3043" t="s">
        <v>150</v>
      </c>
      <c r="O3043" t="s">
        <v>150</v>
      </c>
      <c r="P3043">
        <v>27</v>
      </c>
      <c r="Q3043" t="s">
        <v>44</v>
      </c>
      <c r="R3043" t="s">
        <v>86</v>
      </c>
      <c r="S3043" t="str">
        <f t="shared" si="47"/>
        <v>Adult</v>
      </c>
    </row>
    <row r="3044" spans="1:19" x14ac:dyDescent="0.3">
      <c r="A3044">
        <v>3043</v>
      </c>
      <c r="B3044">
        <v>53</v>
      </c>
      <c r="C3044" t="s">
        <v>151</v>
      </c>
      <c r="D3044" t="s">
        <v>60</v>
      </c>
      <c r="E3044" t="s">
        <v>61</v>
      </c>
      <c r="F3044">
        <v>27</v>
      </c>
      <c r="G3044" t="s">
        <v>145</v>
      </c>
      <c r="H3044" t="s">
        <v>21</v>
      </c>
      <c r="I3044" t="s">
        <v>46</v>
      </c>
      <c r="J3044" t="s">
        <v>23</v>
      </c>
      <c r="K3044">
        <v>2.9</v>
      </c>
      <c r="L3044" t="s">
        <v>150</v>
      </c>
      <c r="M3044" t="s">
        <v>43</v>
      </c>
      <c r="N3044" t="s">
        <v>150</v>
      </c>
      <c r="O3044" t="s">
        <v>150</v>
      </c>
      <c r="P3044">
        <v>14</v>
      </c>
      <c r="Q3044" t="s">
        <v>44</v>
      </c>
      <c r="R3044" t="s">
        <v>95</v>
      </c>
      <c r="S3044" t="str">
        <f t="shared" si="47"/>
        <v>Senior</v>
      </c>
    </row>
    <row r="3045" spans="1:19" x14ac:dyDescent="0.3">
      <c r="A3045">
        <v>3044</v>
      </c>
      <c r="B3045">
        <v>45</v>
      </c>
      <c r="C3045" t="s">
        <v>151</v>
      </c>
      <c r="D3045" t="s">
        <v>131</v>
      </c>
      <c r="E3045" t="s">
        <v>65</v>
      </c>
      <c r="F3045">
        <v>98</v>
      </c>
      <c r="G3045" t="s">
        <v>113</v>
      </c>
      <c r="H3045" t="s">
        <v>34</v>
      </c>
      <c r="I3045" t="s">
        <v>98</v>
      </c>
      <c r="J3045" t="s">
        <v>55</v>
      </c>
      <c r="K3045">
        <v>2.6</v>
      </c>
      <c r="L3045" t="s">
        <v>150</v>
      </c>
      <c r="M3045" t="s">
        <v>72</v>
      </c>
      <c r="N3045" t="s">
        <v>150</v>
      </c>
      <c r="O3045" t="s">
        <v>150</v>
      </c>
      <c r="P3045">
        <v>17</v>
      </c>
      <c r="Q3045" t="s">
        <v>37</v>
      </c>
      <c r="R3045" t="s">
        <v>86</v>
      </c>
      <c r="S3045" t="str">
        <f t="shared" si="47"/>
        <v>Adult</v>
      </c>
    </row>
    <row r="3046" spans="1:19" x14ac:dyDescent="0.3">
      <c r="A3046">
        <v>3045</v>
      </c>
      <c r="B3046">
        <v>21</v>
      </c>
      <c r="C3046" t="s">
        <v>151</v>
      </c>
      <c r="D3046" t="s">
        <v>135</v>
      </c>
      <c r="E3046" t="s">
        <v>40</v>
      </c>
      <c r="F3046">
        <v>67</v>
      </c>
      <c r="G3046" t="s">
        <v>96</v>
      </c>
      <c r="H3046" t="s">
        <v>42</v>
      </c>
      <c r="I3046" t="s">
        <v>134</v>
      </c>
      <c r="J3046" t="s">
        <v>23</v>
      </c>
      <c r="K3046">
        <v>2.7</v>
      </c>
      <c r="L3046" t="s">
        <v>150</v>
      </c>
      <c r="M3046" t="s">
        <v>36</v>
      </c>
      <c r="N3046" t="s">
        <v>150</v>
      </c>
      <c r="O3046" t="s">
        <v>150</v>
      </c>
      <c r="P3046">
        <v>10</v>
      </c>
      <c r="Q3046" t="s">
        <v>73</v>
      </c>
      <c r="R3046" t="s">
        <v>56</v>
      </c>
      <c r="S3046" t="str">
        <f t="shared" si="47"/>
        <v>Adult</v>
      </c>
    </row>
    <row r="3047" spans="1:19" x14ac:dyDescent="0.3">
      <c r="A3047">
        <v>3046</v>
      </c>
      <c r="B3047">
        <v>42</v>
      </c>
      <c r="C3047" t="s">
        <v>151</v>
      </c>
      <c r="D3047" t="s">
        <v>123</v>
      </c>
      <c r="E3047" t="s">
        <v>19</v>
      </c>
      <c r="F3047">
        <v>37</v>
      </c>
      <c r="G3047" t="s">
        <v>101</v>
      </c>
      <c r="H3047" t="s">
        <v>21</v>
      </c>
      <c r="I3047" t="s">
        <v>92</v>
      </c>
      <c r="J3047" t="s">
        <v>23</v>
      </c>
      <c r="K3047">
        <v>4.5999999999999996</v>
      </c>
      <c r="L3047" t="s">
        <v>150</v>
      </c>
      <c r="M3047" t="s">
        <v>68</v>
      </c>
      <c r="N3047" t="s">
        <v>150</v>
      </c>
      <c r="O3047" t="s">
        <v>150</v>
      </c>
      <c r="P3047">
        <v>4</v>
      </c>
      <c r="Q3047" t="s">
        <v>44</v>
      </c>
      <c r="R3047" t="s">
        <v>74</v>
      </c>
      <c r="S3047" t="str">
        <f t="shared" si="47"/>
        <v>Adult</v>
      </c>
    </row>
    <row r="3048" spans="1:19" x14ac:dyDescent="0.3">
      <c r="A3048">
        <v>3047</v>
      </c>
      <c r="B3048">
        <v>60</v>
      </c>
      <c r="C3048" t="s">
        <v>151</v>
      </c>
      <c r="D3048" t="s">
        <v>69</v>
      </c>
      <c r="E3048" t="s">
        <v>40</v>
      </c>
      <c r="F3048">
        <v>49</v>
      </c>
      <c r="G3048" t="s">
        <v>136</v>
      </c>
      <c r="H3048" t="s">
        <v>42</v>
      </c>
      <c r="I3048" t="s">
        <v>50</v>
      </c>
      <c r="J3048" t="s">
        <v>35</v>
      </c>
      <c r="K3048">
        <v>3.2</v>
      </c>
      <c r="L3048" t="s">
        <v>150</v>
      </c>
      <c r="M3048" t="s">
        <v>72</v>
      </c>
      <c r="N3048" t="s">
        <v>150</v>
      </c>
      <c r="O3048" t="s">
        <v>150</v>
      </c>
      <c r="P3048">
        <v>25</v>
      </c>
      <c r="Q3048" t="s">
        <v>31</v>
      </c>
      <c r="R3048" t="s">
        <v>95</v>
      </c>
      <c r="S3048" t="str">
        <f t="shared" si="47"/>
        <v>Senior</v>
      </c>
    </row>
    <row r="3049" spans="1:19" x14ac:dyDescent="0.3">
      <c r="A3049">
        <v>3048</v>
      </c>
      <c r="B3049">
        <v>21</v>
      </c>
      <c r="C3049" t="s">
        <v>151</v>
      </c>
      <c r="D3049" t="s">
        <v>48</v>
      </c>
      <c r="E3049" t="s">
        <v>40</v>
      </c>
      <c r="F3049">
        <v>74</v>
      </c>
      <c r="G3049" t="s">
        <v>127</v>
      </c>
      <c r="H3049" t="s">
        <v>42</v>
      </c>
      <c r="I3049" t="s">
        <v>81</v>
      </c>
      <c r="J3049" t="s">
        <v>55</v>
      </c>
      <c r="K3049">
        <v>4.0999999999999996</v>
      </c>
      <c r="L3049" t="s">
        <v>150</v>
      </c>
      <c r="M3049" t="s">
        <v>68</v>
      </c>
      <c r="N3049" t="s">
        <v>150</v>
      </c>
      <c r="O3049" t="s">
        <v>150</v>
      </c>
      <c r="P3049">
        <v>3</v>
      </c>
      <c r="Q3049" t="s">
        <v>44</v>
      </c>
      <c r="R3049" t="s">
        <v>74</v>
      </c>
      <c r="S3049" t="str">
        <f t="shared" si="47"/>
        <v>Adult</v>
      </c>
    </row>
    <row r="3050" spans="1:19" x14ac:dyDescent="0.3">
      <c r="A3050">
        <v>3049</v>
      </c>
      <c r="B3050">
        <v>69</v>
      </c>
      <c r="C3050" t="s">
        <v>151</v>
      </c>
      <c r="D3050" t="s">
        <v>104</v>
      </c>
      <c r="E3050" t="s">
        <v>65</v>
      </c>
      <c r="F3050">
        <v>93</v>
      </c>
      <c r="G3050" t="s">
        <v>110</v>
      </c>
      <c r="H3050" t="s">
        <v>42</v>
      </c>
      <c r="I3050" t="s">
        <v>76</v>
      </c>
      <c r="J3050" t="s">
        <v>51</v>
      </c>
      <c r="K3050">
        <v>3.9</v>
      </c>
      <c r="L3050" t="s">
        <v>150</v>
      </c>
      <c r="M3050" t="s">
        <v>52</v>
      </c>
      <c r="N3050" t="s">
        <v>150</v>
      </c>
      <c r="O3050" t="s">
        <v>150</v>
      </c>
      <c r="P3050">
        <v>47</v>
      </c>
      <c r="Q3050" t="s">
        <v>26</v>
      </c>
      <c r="R3050" t="s">
        <v>27</v>
      </c>
      <c r="S3050" t="str">
        <f t="shared" si="47"/>
        <v>Senior</v>
      </c>
    </row>
    <row r="3051" spans="1:19" x14ac:dyDescent="0.3">
      <c r="A3051">
        <v>3050</v>
      </c>
      <c r="B3051">
        <v>40</v>
      </c>
      <c r="C3051" t="s">
        <v>151</v>
      </c>
      <c r="D3051" t="s">
        <v>64</v>
      </c>
      <c r="E3051" t="s">
        <v>65</v>
      </c>
      <c r="F3051">
        <v>60</v>
      </c>
      <c r="G3051" t="s">
        <v>138</v>
      </c>
      <c r="H3051" t="s">
        <v>21</v>
      </c>
      <c r="I3051" t="s">
        <v>106</v>
      </c>
      <c r="J3051" t="s">
        <v>51</v>
      </c>
      <c r="K3051">
        <v>3</v>
      </c>
      <c r="L3051" t="s">
        <v>150</v>
      </c>
      <c r="M3051" t="s">
        <v>43</v>
      </c>
      <c r="N3051" t="s">
        <v>150</v>
      </c>
      <c r="O3051" t="s">
        <v>150</v>
      </c>
      <c r="P3051">
        <v>41</v>
      </c>
      <c r="Q3051" t="s">
        <v>73</v>
      </c>
      <c r="R3051" t="s">
        <v>74</v>
      </c>
      <c r="S3051" t="str">
        <f t="shared" si="47"/>
        <v>Adult</v>
      </c>
    </row>
    <row r="3052" spans="1:19" x14ac:dyDescent="0.3">
      <c r="A3052">
        <v>3051</v>
      </c>
      <c r="B3052">
        <v>31</v>
      </c>
      <c r="C3052" t="s">
        <v>151</v>
      </c>
      <c r="D3052" t="s">
        <v>60</v>
      </c>
      <c r="E3052" t="s">
        <v>61</v>
      </c>
      <c r="F3052">
        <v>76</v>
      </c>
      <c r="G3052" t="s">
        <v>20</v>
      </c>
      <c r="H3052" t="s">
        <v>34</v>
      </c>
      <c r="I3052" t="s">
        <v>94</v>
      </c>
      <c r="J3052" t="s">
        <v>35</v>
      </c>
      <c r="K3052">
        <v>3.6</v>
      </c>
      <c r="L3052" t="s">
        <v>150</v>
      </c>
      <c r="M3052" t="s">
        <v>52</v>
      </c>
      <c r="N3052" t="s">
        <v>150</v>
      </c>
      <c r="O3052" t="s">
        <v>150</v>
      </c>
      <c r="P3052">
        <v>28</v>
      </c>
      <c r="Q3052" t="s">
        <v>26</v>
      </c>
      <c r="R3052" t="s">
        <v>95</v>
      </c>
      <c r="S3052" t="str">
        <f t="shared" si="47"/>
        <v>Adult</v>
      </c>
    </row>
    <row r="3053" spans="1:19" x14ac:dyDescent="0.3">
      <c r="A3053">
        <v>3052</v>
      </c>
      <c r="B3053">
        <v>44</v>
      </c>
      <c r="C3053" t="s">
        <v>151</v>
      </c>
      <c r="D3053" t="s">
        <v>87</v>
      </c>
      <c r="E3053" t="s">
        <v>65</v>
      </c>
      <c r="F3053">
        <v>64</v>
      </c>
      <c r="G3053" t="s">
        <v>49</v>
      </c>
      <c r="H3053" t="s">
        <v>21</v>
      </c>
      <c r="I3053" t="s">
        <v>78</v>
      </c>
      <c r="J3053" t="s">
        <v>51</v>
      </c>
      <c r="K3053">
        <v>4.5999999999999996</v>
      </c>
      <c r="L3053" t="s">
        <v>150</v>
      </c>
      <c r="M3053" t="s">
        <v>25</v>
      </c>
      <c r="N3053" t="s">
        <v>150</v>
      </c>
      <c r="O3053" t="s">
        <v>150</v>
      </c>
      <c r="P3053">
        <v>49</v>
      </c>
      <c r="Q3053" t="s">
        <v>84</v>
      </c>
      <c r="R3053" t="s">
        <v>95</v>
      </c>
      <c r="S3053" t="str">
        <f t="shared" si="47"/>
        <v>Adult</v>
      </c>
    </row>
    <row r="3054" spans="1:19" x14ac:dyDescent="0.3">
      <c r="A3054">
        <v>3053</v>
      </c>
      <c r="B3054">
        <v>48</v>
      </c>
      <c r="C3054" t="s">
        <v>151</v>
      </c>
      <c r="D3054" t="s">
        <v>69</v>
      </c>
      <c r="E3054" t="s">
        <v>40</v>
      </c>
      <c r="F3054">
        <v>38</v>
      </c>
      <c r="G3054" t="s">
        <v>29</v>
      </c>
      <c r="H3054" t="s">
        <v>90</v>
      </c>
      <c r="I3054" t="s">
        <v>76</v>
      </c>
      <c r="J3054" t="s">
        <v>35</v>
      </c>
      <c r="K3054">
        <v>4.5</v>
      </c>
      <c r="L3054" t="s">
        <v>150</v>
      </c>
      <c r="M3054" t="s">
        <v>72</v>
      </c>
      <c r="N3054" t="s">
        <v>150</v>
      </c>
      <c r="O3054" t="s">
        <v>150</v>
      </c>
      <c r="P3054">
        <v>7</v>
      </c>
      <c r="Q3054" t="s">
        <v>73</v>
      </c>
      <c r="R3054" t="s">
        <v>27</v>
      </c>
      <c r="S3054" t="str">
        <f t="shared" si="47"/>
        <v>Adult</v>
      </c>
    </row>
    <row r="3055" spans="1:19" x14ac:dyDescent="0.3">
      <c r="A3055">
        <v>3054</v>
      </c>
      <c r="B3055">
        <v>32</v>
      </c>
      <c r="C3055" t="s">
        <v>151</v>
      </c>
      <c r="D3055" t="s">
        <v>69</v>
      </c>
      <c r="E3055" t="s">
        <v>40</v>
      </c>
      <c r="F3055">
        <v>91</v>
      </c>
      <c r="G3055" t="s">
        <v>29</v>
      </c>
      <c r="H3055" t="s">
        <v>21</v>
      </c>
      <c r="I3055" t="s">
        <v>108</v>
      </c>
      <c r="J3055" t="s">
        <v>23</v>
      </c>
      <c r="K3055">
        <v>3.2</v>
      </c>
      <c r="L3055" t="s">
        <v>150</v>
      </c>
      <c r="M3055" t="s">
        <v>43</v>
      </c>
      <c r="N3055" t="s">
        <v>150</v>
      </c>
      <c r="O3055" t="s">
        <v>150</v>
      </c>
      <c r="P3055">
        <v>22</v>
      </c>
      <c r="Q3055" t="s">
        <v>73</v>
      </c>
      <c r="R3055" t="s">
        <v>86</v>
      </c>
      <c r="S3055" t="str">
        <f t="shared" si="47"/>
        <v>Adult</v>
      </c>
    </row>
    <row r="3056" spans="1:19" x14ac:dyDescent="0.3">
      <c r="A3056">
        <v>3055</v>
      </c>
      <c r="B3056">
        <v>42</v>
      </c>
      <c r="C3056" t="s">
        <v>151</v>
      </c>
      <c r="D3056" t="s">
        <v>135</v>
      </c>
      <c r="E3056" t="s">
        <v>40</v>
      </c>
      <c r="F3056">
        <v>70</v>
      </c>
      <c r="G3056" t="s">
        <v>80</v>
      </c>
      <c r="H3056" t="s">
        <v>34</v>
      </c>
      <c r="I3056" t="s">
        <v>134</v>
      </c>
      <c r="J3056" t="s">
        <v>51</v>
      </c>
      <c r="K3056">
        <v>4.9000000000000004</v>
      </c>
      <c r="L3056" t="s">
        <v>150</v>
      </c>
      <c r="M3056" t="s">
        <v>68</v>
      </c>
      <c r="N3056" t="s">
        <v>150</v>
      </c>
      <c r="O3056" t="s">
        <v>150</v>
      </c>
      <c r="P3056">
        <v>34</v>
      </c>
      <c r="Q3056" t="s">
        <v>26</v>
      </c>
      <c r="R3056" t="s">
        <v>86</v>
      </c>
      <c r="S3056" t="str">
        <f t="shared" si="47"/>
        <v>Adult</v>
      </c>
    </row>
    <row r="3057" spans="1:19" x14ac:dyDescent="0.3">
      <c r="A3057">
        <v>3056</v>
      </c>
      <c r="B3057">
        <v>27</v>
      </c>
      <c r="C3057" t="s">
        <v>151</v>
      </c>
      <c r="D3057" t="s">
        <v>39</v>
      </c>
      <c r="E3057" t="s">
        <v>40</v>
      </c>
      <c r="F3057">
        <v>22</v>
      </c>
      <c r="G3057" t="s">
        <v>109</v>
      </c>
      <c r="H3057" t="s">
        <v>42</v>
      </c>
      <c r="I3057" t="s">
        <v>81</v>
      </c>
      <c r="J3057" t="s">
        <v>55</v>
      </c>
      <c r="K3057">
        <v>5</v>
      </c>
      <c r="L3057" t="s">
        <v>150</v>
      </c>
      <c r="M3057" t="s">
        <v>52</v>
      </c>
      <c r="N3057" t="s">
        <v>150</v>
      </c>
      <c r="O3057" t="s">
        <v>150</v>
      </c>
      <c r="P3057">
        <v>5</v>
      </c>
      <c r="Q3057" t="s">
        <v>84</v>
      </c>
      <c r="R3057" t="s">
        <v>74</v>
      </c>
      <c r="S3057" t="str">
        <f t="shared" si="47"/>
        <v>Adult</v>
      </c>
    </row>
    <row r="3058" spans="1:19" x14ac:dyDescent="0.3">
      <c r="A3058">
        <v>3057</v>
      </c>
      <c r="B3058">
        <v>69</v>
      </c>
      <c r="C3058" t="s">
        <v>151</v>
      </c>
      <c r="D3058" t="s">
        <v>141</v>
      </c>
      <c r="E3058" t="s">
        <v>65</v>
      </c>
      <c r="F3058">
        <v>59</v>
      </c>
      <c r="G3058" t="s">
        <v>125</v>
      </c>
      <c r="H3058" t="s">
        <v>42</v>
      </c>
      <c r="I3058" t="s">
        <v>116</v>
      </c>
      <c r="J3058" t="s">
        <v>35</v>
      </c>
      <c r="K3058">
        <v>3.8</v>
      </c>
      <c r="L3058" t="s">
        <v>150</v>
      </c>
      <c r="M3058" t="s">
        <v>52</v>
      </c>
      <c r="N3058" t="s">
        <v>150</v>
      </c>
      <c r="O3058" t="s">
        <v>150</v>
      </c>
      <c r="P3058">
        <v>15</v>
      </c>
      <c r="Q3058" t="s">
        <v>31</v>
      </c>
      <c r="R3058" t="s">
        <v>74</v>
      </c>
      <c r="S3058" t="str">
        <f t="shared" si="47"/>
        <v>Senior</v>
      </c>
    </row>
    <row r="3059" spans="1:19" x14ac:dyDescent="0.3">
      <c r="A3059">
        <v>3058</v>
      </c>
      <c r="B3059">
        <v>67</v>
      </c>
      <c r="C3059" t="s">
        <v>151</v>
      </c>
      <c r="D3059" t="s">
        <v>130</v>
      </c>
      <c r="E3059" t="s">
        <v>65</v>
      </c>
      <c r="F3059">
        <v>22</v>
      </c>
      <c r="G3059" t="s">
        <v>96</v>
      </c>
      <c r="H3059" t="s">
        <v>42</v>
      </c>
      <c r="I3059" t="s">
        <v>142</v>
      </c>
      <c r="J3059" t="s">
        <v>35</v>
      </c>
      <c r="K3059">
        <v>3.4</v>
      </c>
      <c r="L3059" t="s">
        <v>150</v>
      </c>
      <c r="M3059" t="s">
        <v>43</v>
      </c>
      <c r="N3059" t="s">
        <v>150</v>
      </c>
      <c r="O3059" t="s">
        <v>150</v>
      </c>
      <c r="P3059">
        <v>26</v>
      </c>
      <c r="Q3059" t="s">
        <v>73</v>
      </c>
      <c r="R3059" t="s">
        <v>38</v>
      </c>
      <c r="S3059" t="str">
        <f t="shared" si="47"/>
        <v>Senior</v>
      </c>
    </row>
    <row r="3060" spans="1:19" x14ac:dyDescent="0.3">
      <c r="A3060">
        <v>3059</v>
      </c>
      <c r="B3060">
        <v>41</v>
      </c>
      <c r="C3060" t="s">
        <v>151</v>
      </c>
      <c r="D3060" t="s">
        <v>64</v>
      </c>
      <c r="E3060" t="s">
        <v>65</v>
      </c>
      <c r="F3060">
        <v>74</v>
      </c>
      <c r="G3060" t="s">
        <v>62</v>
      </c>
      <c r="H3060" t="s">
        <v>34</v>
      </c>
      <c r="I3060" t="s">
        <v>119</v>
      </c>
      <c r="J3060" t="s">
        <v>23</v>
      </c>
      <c r="K3060">
        <v>3.8</v>
      </c>
      <c r="L3060" t="s">
        <v>150</v>
      </c>
      <c r="M3060" t="s">
        <v>72</v>
      </c>
      <c r="N3060" t="s">
        <v>150</v>
      </c>
      <c r="O3060" t="s">
        <v>150</v>
      </c>
      <c r="P3060">
        <v>3</v>
      </c>
      <c r="Q3060" t="s">
        <v>73</v>
      </c>
      <c r="R3060" t="s">
        <v>27</v>
      </c>
      <c r="S3060" t="str">
        <f t="shared" si="47"/>
        <v>Adult</v>
      </c>
    </row>
    <row r="3061" spans="1:19" x14ac:dyDescent="0.3">
      <c r="A3061">
        <v>3060</v>
      </c>
      <c r="B3061">
        <v>46</v>
      </c>
      <c r="C3061" t="s">
        <v>151</v>
      </c>
      <c r="D3061" t="s">
        <v>28</v>
      </c>
      <c r="E3061" t="s">
        <v>19</v>
      </c>
      <c r="F3061">
        <v>71</v>
      </c>
      <c r="G3061" t="s">
        <v>20</v>
      </c>
      <c r="H3061" t="s">
        <v>21</v>
      </c>
      <c r="I3061" t="s">
        <v>30</v>
      </c>
      <c r="J3061" t="s">
        <v>35</v>
      </c>
      <c r="K3061">
        <v>3.2</v>
      </c>
      <c r="L3061" t="s">
        <v>150</v>
      </c>
      <c r="M3061" t="s">
        <v>25</v>
      </c>
      <c r="N3061" t="s">
        <v>150</v>
      </c>
      <c r="O3061" t="s">
        <v>150</v>
      </c>
      <c r="P3061">
        <v>42</v>
      </c>
      <c r="Q3061" t="s">
        <v>37</v>
      </c>
      <c r="R3061" t="s">
        <v>56</v>
      </c>
      <c r="S3061" t="str">
        <f t="shared" si="47"/>
        <v>Adult</v>
      </c>
    </row>
    <row r="3062" spans="1:19" x14ac:dyDescent="0.3">
      <c r="A3062">
        <v>3061</v>
      </c>
      <c r="B3062">
        <v>47</v>
      </c>
      <c r="C3062" t="s">
        <v>151</v>
      </c>
      <c r="D3062" t="s">
        <v>60</v>
      </c>
      <c r="E3062" t="s">
        <v>61</v>
      </c>
      <c r="F3062">
        <v>80</v>
      </c>
      <c r="G3062" t="s">
        <v>97</v>
      </c>
      <c r="H3062" t="s">
        <v>34</v>
      </c>
      <c r="I3062" t="s">
        <v>59</v>
      </c>
      <c r="J3062" t="s">
        <v>51</v>
      </c>
      <c r="K3062">
        <v>4.7</v>
      </c>
      <c r="L3062" t="s">
        <v>150</v>
      </c>
      <c r="M3062" t="s">
        <v>72</v>
      </c>
      <c r="N3062" t="s">
        <v>150</v>
      </c>
      <c r="O3062" t="s">
        <v>150</v>
      </c>
      <c r="P3062">
        <v>1</v>
      </c>
      <c r="Q3062" t="s">
        <v>26</v>
      </c>
      <c r="R3062" t="s">
        <v>86</v>
      </c>
      <c r="S3062" t="str">
        <f t="shared" si="47"/>
        <v>Adult</v>
      </c>
    </row>
    <row r="3063" spans="1:19" x14ac:dyDescent="0.3">
      <c r="A3063">
        <v>3062</v>
      </c>
      <c r="B3063">
        <v>33</v>
      </c>
      <c r="C3063" t="s">
        <v>151</v>
      </c>
      <c r="D3063" t="s">
        <v>111</v>
      </c>
      <c r="E3063" t="s">
        <v>19</v>
      </c>
      <c r="F3063">
        <v>59</v>
      </c>
      <c r="G3063" t="s">
        <v>145</v>
      </c>
      <c r="H3063" t="s">
        <v>21</v>
      </c>
      <c r="I3063" t="s">
        <v>76</v>
      </c>
      <c r="J3063" t="s">
        <v>55</v>
      </c>
      <c r="K3063">
        <v>4.5</v>
      </c>
      <c r="L3063" t="s">
        <v>150</v>
      </c>
      <c r="M3063" t="s">
        <v>25</v>
      </c>
      <c r="N3063" t="s">
        <v>150</v>
      </c>
      <c r="O3063" t="s">
        <v>150</v>
      </c>
      <c r="P3063">
        <v>20</v>
      </c>
      <c r="Q3063" t="s">
        <v>44</v>
      </c>
      <c r="R3063" t="s">
        <v>95</v>
      </c>
      <c r="S3063" t="str">
        <f t="shared" si="47"/>
        <v>Adult</v>
      </c>
    </row>
    <row r="3064" spans="1:19" x14ac:dyDescent="0.3">
      <c r="A3064">
        <v>3063</v>
      </c>
      <c r="B3064">
        <v>51</v>
      </c>
      <c r="C3064" t="s">
        <v>151</v>
      </c>
      <c r="D3064" t="s">
        <v>130</v>
      </c>
      <c r="E3064" t="s">
        <v>65</v>
      </c>
      <c r="F3064">
        <v>96</v>
      </c>
      <c r="G3064" t="s">
        <v>97</v>
      </c>
      <c r="H3064" t="s">
        <v>21</v>
      </c>
      <c r="I3064" t="s">
        <v>94</v>
      </c>
      <c r="J3064" t="s">
        <v>55</v>
      </c>
      <c r="K3064">
        <v>3.3</v>
      </c>
      <c r="L3064" t="s">
        <v>150</v>
      </c>
      <c r="M3064" t="s">
        <v>52</v>
      </c>
      <c r="N3064" t="s">
        <v>150</v>
      </c>
      <c r="O3064" t="s">
        <v>150</v>
      </c>
      <c r="P3064">
        <v>39</v>
      </c>
      <c r="Q3064" t="s">
        <v>44</v>
      </c>
      <c r="R3064" t="s">
        <v>86</v>
      </c>
      <c r="S3064" t="str">
        <f t="shared" si="47"/>
        <v>Senior</v>
      </c>
    </row>
    <row r="3065" spans="1:19" x14ac:dyDescent="0.3">
      <c r="A3065">
        <v>3064</v>
      </c>
      <c r="B3065">
        <v>26</v>
      </c>
      <c r="C3065" t="s">
        <v>151</v>
      </c>
      <c r="D3065" t="s">
        <v>87</v>
      </c>
      <c r="E3065" t="s">
        <v>65</v>
      </c>
      <c r="F3065">
        <v>43</v>
      </c>
      <c r="G3065" t="s">
        <v>137</v>
      </c>
      <c r="H3065" t="s">
        <v>21</v>
      </c>
      <c r="I3065" t="s">
        <v>108</v>
      </c>
      <c r="J3065" t="s">
        <v>23</v>
      </c>
      <c r="K3065">
        <v>3.9</v>
      </c>
      <c r="L3065" t="s">
        <v>150</v>
      </c>
      <c r="M3065" t="s">
        <v>72</v>
      </c>
      <c r="N3065" t="s">
        <v>150</v>
      </c>
      <c r="O3065" t="s">
        <v>150</v>
      </c>
      <c r="P3065">
        <v>24</v>
      </c>
      <c r="Q3065" t="s">
        <v>37</v>
      </c>
      <c r="R3065" t="s">
        <v>27</v>
      </c>
      <c r="S3065" t="str">
        <f t="shared" si="47"/>
        <v>Adult</v>
      </c>
    </row>
    <row r="3066" spans="1:19" x14ac:dyDescent="0.3">
      <c r="A3066">
        <v>3065</v>
      </c>
      <c r="B3066">
        <v>22</v>
      </c>
      <c r="C3066" t="s">
        <v>151</v>
      </c>
      <c r="D3066" t="s">
        <v>131</v>
      </c>
      <c r="E3066" t="s">
        <v>65</v>
      </c>
      <c r="F3066">
        <v>76</v>
      </c>
      <c r="G3066" t="s">
        <v>133</v>
      </c>
      <c r="H3066" t="s">
        <v>34</v>
      </c>
      <c r="I3066" t="s">
        <v>107</v>
      </c>
      <c r="J3066" t="s">
        <v>23</v>
      </c>
      <c r="K3066">
        <v>3.6</v>
      </c>
      <c r="L3066" t="s">
        <v>150</v>
      </c>
      <c r="M3066" t="s">
        <v>25</v>
      </c>
      <c r="N3066" t="s">
        <v>150</v>
      </c>
      <c r="O3066" t="s">
        <v>150</v>
      </c>
      <c r="P3066">
        <v>49</v>
      </c>
      <c r="Q3066" t="s">
        <v>73</v>
      </c>
      <c r="R3066" t="s">
        <v>56</v>
      </c>
      <c r="S3066" t="str">
        <f t="shared" si="47"/>
        <v>Adult</v>
      </c>
    </row>
    <row r="3067" spans="1:19" x14ac:dyDescent="0.3">
      <c r="A3067">
        <v>3066</v>
      </c>
      <c r="B3067">
        <v>49</v>
      </c>
      <c r="C3067" t="s">
        <v>151</v>
      </c>
      <c r="D3067" t="s">
        <v>100</v>
      </c>
      <c r="E3067" t="s">
        <v>61</v>
      </c>
      <c r="F3067">
        <v>59</v>
      </c>
      <c r="G3067" t="s">
        <v>112</v>
      </c>
      <c r="H3067" t="s">
        <v>42</v>
      </c>
      <c r="I3067" t="s">
        <v>116</v>
      </c>
      <c r="J3067" t="s">
        <v>55</v>
      </c>
      <c r="K3067">
        <v>2.8</v>
      </c>
      <c r="L3067" t="s">
        <v>150</v>
      </c>
      <c r="M3067" t="s">
        <v>72</v>
      </c>
      <c r="N3067" t="s">
        <v>150</v>
      </c>
      <c r="O3067" t="s">
        <v>150</v>
      </c>
      <c r="P3067">
        <v>7</v>
      </c>
      <c r="Q3067" t="s">
        <v>26</v>
      </c>
      <c r="R3067" t="s">
        <v>74</v>
      </c>
      <c r="S3067" t="str">
        <f t="shared" si="47"/>
        <v>Adult</v>
      </c>
    </row>
    <row r="3068" spans="1:19" x14ac:dyDescent="0.3">
      <c r="A3068">
        <v>3067</v>
      </c>
      <c r="B3068">
        <v>58</v>
      </c>
      <c r="C3068" t="s">
        <v>151</v>
      </c>
      <c r="D3068" t="s">
        <v>85</v>
      </c>
      <c r="E3068" t="s">
        <v>19</v>
      </c>
      <c r="F3068">
        <v>48</v>
      </c>
      <c r="G3068" t="s">
        <v>149</v>
      </c>
      <c r="H3068" t="s">
        <v>21</v>
      </c>
      <c r="I3068" t="s">
        <v>83</v>
      </c>
      <c r="J3068" t="s">
        <v>51</v>
      </c>
      <c r="K3068">
        <v>4.3</v>
      </c>
      <c r="L3068" t="s">
        <v>150</v>
      </c>
      <c r="M3068" t="s">
        <v>36</v>
      </c>
      <c r="N3068" t="s">
        <v>150</v>
      </c>
      <c r="O3068" t="s">
        <v>150</v>
      </c>
      <c r="P3068">
        <v>13</v>
      </c>
      <c r="Q3068" t="s">
        <v>26</v>
      </c>
      <c r="R3068" t="s">
        <v>95</v>
      </c>
      <c r="S3068" t="str">
        <f t="shared" si="47"/>
        <v>Senior</v>
      </c>
    </row>
    <row r="3069" spans="1:19" x14ac:dyDescent="0.3">
      <c r="A3069">
        <v>3068</v>
      </c>
      <c r="B3069">
        <v>70</v>
      </c>
      <c r="C3069" t="s">
        <v>151</v>
      </c>
      <c r="D3069" t="s">
        <v>131</v>
      </c>
      <c r="E3069" t="s">
        <v>65</v>
      </c>
      <c r="F3069">
        <v>22</v>
      </c>
      <c r="G3069" t="s">
        <v>66</v>
      </c>
      <c r="H3069" t="s">
        <v>34</v>
      </c>
      <c r="I3069" t="s">
        <v>22</v>
      </c>
      <c r="J3069" t="s">
        <v>35</v>
      </c>
      <c r="K3069">
        <v>3.5</v>
      </c>
      <c r="L3069" t="s">
        <v>150</v>
      </c>
      <c r="M3069" t="s">
        <v>36</v>
      </c>
      <c r="N3069" t="s">
        <v>150</v>
      </c>
      <c r="O3069" t="s">
        <v>150</v>
      </c>
      <c r="P3069">
        <v>2</v>
      </c>
      <c r="Q3069" t="s">
        <v>31</v>
      </c>
      <c r="R3069" t="s">
        <v>38</v>
      </c>
      <c r="S3069" t="str">
        <f t="shared" si="47"/>
        <v>Senior</v>
      </c>
    </row>
    <row r="3070" spans="1:19" x14ac:dyDescent="0.3">
      <c r="A3070">
        <v>3069</v>
      </c>
      <c r="B3070">
        <v>32</v>
      </c>
      <c r="C3070" t="s">
        <v>151</v>
      </c>
      <c r="D3070" t="s">
        <v>135</v>
      </c>
      <c r="E3070" t="s">
        <v>40</v>
      </c>
      <c r="F3070">
        <v>40</v>
      </c>
      <c r="G3070" t="s">
        <v>97</v>
      </c>
      <c r="H3070" t="s">
        <v>42</v>
      </c>
      <c r="I3070" t="s">
        <v>124</v>
      </c>
      <c r="J3070" t="s">
        <v>23</v>
      </c>
      <c r="K3070">
        <v>4.2</v>
      </c>
      <c r="L3070" t="s">
        <v>150</v>
      </c>
      <c r="M3070" t="s">
        <v>25</v>
      </c>
      <c r="N3070" t="s">
        <v>150</v>
      </c>
      <c r="O3070" t="s">
        <v>150</v>
      </c>
      <c r="P3070">
        <v>4</v>
      </c>
      <c r="Q3070" t="s">
        <v>84</v>
      </c>
      <c r="R3070" t="s">
        <v>38</v>
      </c>
      <c r="S3070" t="str">
        <f t="shared" si="47"/>
        <v>Adult</v>
      </c>
    </row>
    <row r="3071" spans="1:19" x14ac:dyDescent="0.3">
      <c r="A3071">
        <v>3070</v>
      </c>
      <c r="B3071">
        <v>62</v>
      </c>
      <c r="C3071" t="s">
        <v>151</v>
      </c>
      <c r="D3071" t="s">
        <v>32</v>
      </c>
      <c r="E3071" t="s">
        <v>19</v>
      </c>
      <c r="F3071">
        <v>73</v>
      </c>
      <c r="G3071" t="s">
        <v>77</v>
      </c>
      <c r="H3071" t="s">
        <v>21</v>
      </c>
      <c r="I3071" t="s">
        <v>134</v>
      </c>
      <c r="J3071" t="s">
        <v>35</v>
      </c>
      <c r="K3071">
        <v>4.5999999999999996</v>
      </c>
      <c r="L3071" t="s">
        <v>150</v>
      </c>
      <c r="M3071" t="s">
        <v>25</v>
      </c>
      <c r="N3071" t="s">
        <v>150</v>
      </c>
      <c r="O3071" t="s">
        <v>150</v>
      </c>
      <c r="P3071">
        <v>17</v>
      </c>
      <c r="Q3071" t="s">
        <v>84</v>
      </c>
      <c r="R3071" t="s">
        <v>56</v>
      </c>
      <c r="S3071" t="str">
        <f t="shared" si="47"/>
        <v>Senior</v>
      </c>
    </row>
    <row r="3072" spans="1:19" x14ac:dyDescent="0.3">
      <c r="A3072">
        <v>3071</v>
      </c>
      <c r="B3072">
        <v>52</v>
      </c>
      <c r="C3072" t="s">
        <v>151</v>
      </c>
      <c r="D3072" t="s">
        <v>69</v>
      </c>
      <c r="E3072" t="s">
        <v>40</v>
      </c>
      <c r="F3072">
        <v>26</v>
      </c>
      <c r="G3072" t="s">
        <v>88</v>
      </c>
      <c r="H3072" t="s">
        <v>90</v>
      </c>
      <c r="I3072" t="s">
        <v>106</v>
      </c>
      <c r="J3072" t="s">
        <v>55</v>
      </c>
      <c r="K3072">
        <v>2.6</v>
      </c>
      <c r="L3072" t="s">
        <v>150</v>
      </c>
      <c r="M3072" t="s">
        <v>36</v>
      </c>
      <c r="N3072" t="s">
        <v>150</v>
      </c>
      <c r="O3072" t="s">
        <v>150</v>
      </c>
      <c r="P3072">
        <v>43</v>
      </c>
      <c r="Q3072" t="s">
        <v>44</v>
      </c>
      <c r="R3072" t="s">
        <v>74</v>
      </c>
      <c r="S3072" t="str">
        <f t="shared" si="47"/>
        <v>Senior</v>
      </c>
    </row>
    <row r="3073" spans="1:19" x14ac:dyDescent="0.3">
      <c r="A3073">
        <v>3072</v>
      </c>
      <c r="B3073">
        <v>23</v>
      </c>
      <c r="C3073" t="s">
        <v>151</v>
      </c>
      <c r="D3073" t="s">
        <v>28</v>
      </c>
      <c r="E3073" t="s">
        <v>19</v>
      </c>
      <c r="F3073">
        <v>41</v>
      </c>
      <c r="G3073" t="s">
        <v>80</v>
      </c>
      <c r="H3073" t="s">
        <v>21</v>
      </c>
      <c r="I3073" t="s">
        <v>46</v>
      </c>
      <c r="J3073" t="s">
        <v>35</v>
      </c>
      <c r="K3073">
        <v>3.4</v>
      </c>
      <c r="L3073" t="s">
        <v>150</v>
      </c>
      <c r="M3073" t="s">
        <v>43</v>
      </c>
      <c r="N3073" t="s">
        <v>150</v>
      </c>
      <c r="O3073" t="s">
        <v>150</v>
      </c>
      <c r="P3073">
        <v>6</v>
      </c>
      <c r="Q3073" t="s">
        <v>44</v>
      </c>
      <c r="R3073" t="s">
        <v>86</v>
      </c>
      <c r="S3073" t="str">
        <f t="shared" si="47"/>
        <v>Adult</v>
      </c>
    </row>
    <row r="3074" spans="1:19" x14ac:dyDescent="0.3">
      <c r="A3074">
        <v>3073</v>
      </c>
      <c r="B3074">
        <v>26</v>
      </c>
      <c r="C3074" t="s">
        <v>151</v>
      </c>
      <c r="D3074" t="s">
        <v>104</v>
      </c>
      <c r="E3074" t="s">
        <v>65</v>
      </c>
      <c r="F3074">
        <v>98</v>
      </c>
      <c r="G3074" t="s">
        <v>82</v>
      </c>
      <c r="H3074" t="s">
        <v>21</v>
      </c>
      <c r="I3074" t="s">
        <v>98</v>
      </c>
      <c r="J3074" t="s">
        <v>35</v>
      </c>
      <c r="K3074">
        <v>3.1</v>
      </c>
      <c r="L3074" t="s">
        <v>150</v>
      </c>
      <c r="M3074" t="s">
        <v>52</v>
      </c>
      <c r="N3074" t="s">
        <v>150</v>
      </c>
      <c r="O3074" t="s">
        <v>150</v>
      </c>
      <c r="P3074">
        <v>46</v>
      </c>
      <c r="Q3074" t="s">
        <v>44</v>
      </c>
      <c r="R3074" t="s">
        <v>56</v>
      </c>
      <c r="S3074" t="str">
        <f t="shared" si="47"/>
        <v>Adult</v>
      </c>
    </row>
    <row r="3075" spans="1:19" x14ac:dyDescent="0.3">
      <c r="A3075">
        <v>3074</v>
      </c>
      <c r="B3075">
        <v>58</v>
      </c>
      <c r="C3075" t="s">
        <v>151</v>
      </c>
      <c r="D3075" t="s">
        <v>53</v>
      </c>
      <c r="E3075" t="s">
        <v>19</v>
      </c>
      <c r="F3075">
        <v>63</v>
      </c>
      <c r="G3075" t="s">
        <v>45</v>
      </c>
      <c r="H3075" t="s">
        <v>21</v>
      </c>
      <c r="I3075" t="s">
        <v>50</v>
      </c>
      <c r="J3075" t="s">
        <v>23</v>
      </c>
      <c r="K3075">
        <v>3.6</v>
      </c>
      <c r="L3075" t="s">
        <v>150</v>
      </c>
      <c r="M3075" t="s">
        <v>36</v>
      </c>
      <c r="N3075" t="s">
        <v>150</v>
      </c>
      <c r="O3075" t="s">
        <v>150</v>
      </c>
      <c r="P3075">
        <v>7</v>
      </c>
      <c r="Q3075" t="s">
        <v>84</v>
      </c>
      <c r="R3075" t="s">
        <v>74</v>
      </c>
      <c r="S3075" t="str">
        <f t="shared" ref="S3075:S3138" si="48">IF(B3075&gt;50,"Senior",IF(B3075&gt;=20,"Adult","Teenager"))</f>
        <v>Senior</v>
      </c>
    </row>
    <row r="3076" spans="1:19" x14ac:dyDescent="0.3">
      <c r="A3076">
        <v>3075</v>
      </c>
      <c r="B3076">
        <v>26</v>
      </c>
      <c r="C3076" t="s">
        <v>151</v>
      </c>
      <c r="D3076" t="s">
        <v>135</v>
      </c>
      <c r="E3076" t="s">
        <v>40</v>
      </c>
      <c r="F3076">
        <v>55</v>
      </c>
      <c r="G3076" t="s">
        <v>33</v>
      </c>
      <c r="H3076" t="s">
        <v>21</v>
      </c>
      <c r="I3076" t="s">
        <v>30</v>
      </c>
      <c r="J3076" t="s">
        <v>23</v>
      </c>
      <c r="K3076">
        <v>4.2</v>
      </c>
      <c r="L3076" t="s">
        <v>150</v>
      </c>
      <c r="M3076" t="s">
        <v>43</v>
      </c>
      <c r="N3076" t="s">
        <v>150</v>
      </c>
      <c r="O3076" t="s">
        <v>150</v>
      </c>
      <c r="P3076">
        <v>34</v>
      </c>
      <c r="Q3076" t="s">
        <v>84</v>
      </c>
      <c r="R3076" t="s">
        <v>27</v>
      </c>
      <c r="S3076" t="str">
        <f t="shared" si="48"/>
        <v>Adult</v>
      </c>
    </row>
    <row r="3077" spans="1:19" x14ac:dyDescent="0.3">
      <c r="A3077">
        <v>3076</v>
      </c>
      <c r="B3077">
        <v>54</v>
      </c>
      <c r="C3077" t="s">
        <v>151</v>
      </c>
      <c r="D3077" t="s">
        <v>57</v>
      </c>
      <c r="E3077" t="s">
        <v>19</v>
      </c>
      <c r="F3077">
        <v>90</v>
      </c>
      <c r="G3077" t="s">
        <v>138</v>
      </c>
      <c r="H3077" t="s">
        <v>90</v>
      </c>
      <c r="I3077" t="s">
        <v>116</v>
      </c>
      <c r="J3077" t="s">
        <v>23</v>
      </c>
      <c r="K3077">
        <v>3.6</v>
      </c>
      <c r="L3077" t="s">
        <v>150</v>
      </c>
      <c r="M3077" t="s">
        <v>52</v>
      </c>
      <c r="N3077" t="s">
        <v>150</v>
      </c>
      <c r="O3077" t="s">
        <v>150</v>
      </c>
      <c r="P3077">
        <v>21</v>
      </c>
      <c r="Q3077" t="s">
        <v>44</v>
      </c>
      <c r="R3077" t="s">
        <v>95</v>
      </c>
      <c r="S3077" t="str">
        <f t="shared" si="48"/>
        <v>Senior</v>
      </c>
    </row>
    <row r="3078" spans="1:19" x14ac:dyDescent="0.3">
      <c r="A3078">
        <v>3077</v>
      </c>
      <c r="B3078">
        <v>66</v>
      </c>
      <c r="C3078" t="s">
        <v>151</v>
      </c>
      <c r="D3078" t="s">
        <v>64</v>
      </c>
      <c r="E3078" t="s">
        <v>65</v>
      </c>
      <c r="F3078">
        <v>46</v>
      </c>
      <c r="G3078" t="s">
        <v>80</v>
      </c>
      <c r="H3078" t="s">
        <v>42</v>
      </c>
      <c r="I3078" t="s">
        <v>142</v>
      </c>
      <c r="J3078" t="s">
        <v>51</v>
      </c>
      <c r="K3078">
        <v>3.6</v>
      </c>
      <c r="L3078" t="s">
        <v>150</v>
      </c>
      <c r="M3078" t="s">
        <v>25</v>
      </c>
      <c r="N3078" t="s">
        <v>150</v>
      </c>
      <c r="O3078" t="s">
        <v>150</v>
      </c>
      <c r="P3078">
        <v>13</v>
      </c>
      <c r="Q3078" t="s">
        <v>26</v>
      </c>
      <c r="R3078" t="s">
        <v>74</v>
      </c>
      <c r="S3078" t="str">
        <f t="shared" si="48"/>
        <v>Senior</v>
      </c>
    </row>
    <row r="3079" spans="1:19" x14ac:dyDescent="0.3">
      <c r="A3079">
        <v>3078</v>
      </c>
      <c r="B3079">
        <v>60</v>
      </c>
      <c r="C3079" t="s">
        <v>151</v>
      </c>
      <c r="D3079" t="s">
        <v>28</v>
      </c>
      <c r="E3079" t="s">
        <v>19</v>
      </c>
      <c r="F3079">
        <v>88</v>
      </c>
      <c r="G3079" t="s">
        <v>113</v>
      </c>
      <c r="H3079" t="s">
        <v>34</v>
      </c>
      <c r="I3079" t="s">
        <v>106</v>
      </c>
      <c r="J3079" t="s">
        <v>35</v>
      </c>
      <c r="K3079">
        <v>3</v>
      </c>
      <c r="L3079" t="s">
        <v>150</v>
      </c>
      <c r="M3079" t="s">
        <v>72</v>
      </c>
      <c r="N3079" t="s">
        <v>150</v>
      </c>
      <c r="O3079" t="s">
        <v>150</v>
      </c>
      <c r="P3079">
        <v>33</v>
      </c>
      <c r="Q3079" t="s">
        <v>84</v>
      </c>
      <c r="R3079" t="s">
        <v>74</v>
      </c>
      <c r="S3079" t="str">
        <f t="shared" si="48"/>
        <v>Senior</v>
      </c>
    </row>
    <row r="3080" spans="1:19" x14ac:dyDescent="0.3">
      <c r="A3080">
        <v>3079</v>
      </c>
      <c r="B3080">
        <v>32</v>
      </c>
      <c r="C3080" t="s">
        <v>151</v>
      </c>
      <c r="D3080" t="s">
        <v>131</v>
      </c>
      <c r="E3080" t="s">
        <v>65</v>
      </c>
      <c r="F3080">
        <v>95</v>
      </c>
      <c r="G3080" t="s">
        <v>118</v>
      </c>
      <c r="H3080" t="s">
        <v>42</v>
      </c>
      <c r="I3080" t="s">
        <v>142</v>
      </c>
      <c r="J3080" t="s">
        <v>35</v>
      </c>
      <c r="K3080">
        <v>2.5</v>
      </c>
      <c r="L3080" t="s">
        <v>150</v>
      </c>
      <c r="M3080" t="s">
        <v>68</v>
      </c>
      <c r="N3080" t="s">
        <v>150</v>
      </c>
      <c r="O3080" t="s">
        <v>150</v>
      </c>
      <c r="P3080">
        <v>24</v>
      </c>
      <c r="Q3080" t="s">
        <v>73</v>
      </c>
      <c r="R3080" t="s">
        <v>74</v>
      </c>
      <c r="S3080" t="str">
        <f t="shared" si="48"/>
        <v>Adult</v>
      </c>
    </row>
    <row r="3081" spans="1:19" x14ac:dyDescent="0.3">
      <c r="A3081">
        <v>3080</v>
      </c>
      <c r="B3081">
        <v>48</v>
      </c>
      <c r="C3081" t="s">
        <v>151</v>
      </c>
      <c r="D3081" t="s">
        <v>131</v>
      </c>
      <c r="E3081" t="s">
        <v>65</v>
      </c>
      <c r="F3081">
        <v>31</v>
      </c>
      <c r="G3081" t="s">
        <v>49</v>
      </c>
      <c r="H3081" t="s">
        <v>42</v>
      </c>
      <c r="I3081" t="s">
        <v>30</v>
      </c>
      <c r="J3081" t="s">
        <v>55</v>
      </c>
      <c r="K3081">
        <v>4</v>
      </c>
      <c r="L3081" t="s">
        <v>150</v>
      </c>
      <c r="M3081" t="s">
        <v>72</v>
      </c>
      <c r="N3081" t="s">
        <v>150</v>
      </c>
      <c r="O3081" t="s">
        <v>150</v>
      </c>
      <c r="P3081">
        <v>4</v>
      </c>
      <c r="Q3081" t="s">
        <v>73</v>
      </c>
      <c r="R3081" t="s">
        <v>47</v>
      </c>
      <c r="S3081" t="str">
        <f t="shared" si="48"/>
        <v>Adult</v>
      </c>
    </row>
    <row r="3082" spans="1:19" x14ac:dyDescent="0.3">
      <c r="A3082">
        <v>3081</v>
      </c>
      <c r="B3082">
        <v>69</v>
      </c>
      <c r="C3082" t="s">
        <v>151</v>
      </c>
      <c r="D3082" t="s">
        <v>102</v>
      </c>
      <c r="E3082" t="s">
        <v>19</v>
      </c>
      <c r="F3082">
        <v>42</v>
      </c>
      <c r="G3082" t="s">
        <v>110</v>
      </c>
      <c r="H3082" t="s">
        <v>21</v>
      </c>
      <c r="I3082" t="s">
        <v>132</v>
      </c>
      <c r="J3082" t="s">
        <v>35</v>
      </c>
      <c r="K3082">
        <v>4.0999999999999996</v>
      </c>
      <c r="L3082" t="s">
        <v>150</v>
      </c>
      <c r="M3082" t="s">
        <v>43</v>
      </c>
      <c r="N3082" t="s">
        <v>150</v>
      </c>
      <c r="O3082" t="s">
        <v>150</v>
      </c>
      <c r="P3082">
        <v>5</v>
      </c>
      <c r="Q3082" t="s">
        <v>31</v>
      </c>
      <c r="R3082" t="s">
        <v>74</v>
      </c>
      <c r="S3082" t="str">
        <f t="shared" si="48"/>
        <v>Senior</v>
      </c>
    </row>
    <row r="3083" spans="1:19" x14ac:dyDescent="0.3">
      <c r="A3083">
        <v>3082</v>
      </c>
      <c r="B3083">
        <v>64</v>
      </c>
      <c r="C3083" t="s">
        <v>151</v>
      </c>
      <c r="D3083" t="s">
        <v>48</v>
      </c>
      <c r="E3083" t="s">
        <v>40</v>
      </c>
      <c r="F3083">
        <v>44</v>
      </c>
      <c r="G3083" t="s">
        <v>127</v>
      </c>
      <c r="H3083" t="s">
        <v>21</v>
      </c>
      <c r="I3083" t="s">
        <v>67</v>
      </c>
      <c r="J3083" t="s">
        <v>23</v>
      </c>
      <c r="K3083">
        <v>4.9000000000000004</v>
      </c>
      <c r="L3083" t="s">
        <v>150</v>
      </c>
      <c r="M3083" t="s">
        <v>43</v>
      </c>
      <c r="N3083" t="s">
        <v>150</v>
      </c>
      <c r="O3083" t="s">
        <v>150</v>
      </c>
      <c r="P3083">
        <v>11</v>
      </c>
      <c r="Q3083" t="s">
        <v>37</v>
      </c>
      <c r="R3083" t="s">
        <v>38</v>
      </c>
      <c r="S3083" t="str">
        <f t="shared" si="48"/>
        <v>Senior</v>
      </c>
    </row>
    <row r="3084" spans="1:19" x14ac:dyDescent="0.3">
      <c r="A3084">
        <v>3083</v>
      </c>
      <c r="B3084">
        <v>56</v>
      </c>
      <c r="C3084" t="s">
        <v>151</v>
      </c>
      <c r="D3084" t="s">
        <v>111</v>
      </c>
      <c r="E3084" t="s">
        <v>19</v>
      </c>
      <c r="F3084">
        <v>99</v>
      </c>
      <c r="G3084" t="s">
        <v>138</v>
      </c>
      <c r="H3084" t="s">
        <v>42</v>
      </c>
      <c r="I3084" t="s">
        <v>30</v>
      </c>
      <c r="J3084" t="s">
        <v>35</v>
      </c>
      <c r="K3084">
        <v>4</v>
      </c>
      <c r="L3084" t="s">
        <v>150</v>
      </c>
      <c r="M3084" t="s">
        <v>43</v>
      </c>
      <c r="N3084" t="s">
        <v>150</v>
      </c>
      <c r="O3084" t="s">
        <v>150</v>
      </c>
      <c r="P3084">
        <v>20</v>
      </c>
      <c r="Q3084" t="s">
        <v>73</v>
      </c>
      <c r="R3084" t="s">
        <v>47</v>
      </c>
      <c r="S3084" t="str">
        <f t="shared" si="48"/>
        <v>Senior</v>
      </c>
    </row>
    <row r="3085" spans="1:19" x14ac:dyDescent="0.3">
      <c r="A3085">
        <v>3084</v>
      </c>
      <c r="B3085">
        <v>22</v>
      </c>
      <c r="C3085" t="s">
        <v>151</v>
      </c>
      <c r="D3085" t="s">
        <v>93</v>
      </c>
      <c r="E3085" t="s">
        <v>19</v>
      </c>
      <c r="F3085">
        <v>20</v>
      </c>
      <c r="G3085" t="s">
        <v>113</v>
      </c>
      <c r="H3085" t="s">
        <v>34</v>
      </c>
      <c r="I3085" t="s">
        <v>71</v>
      </c>
      <c r="J3085" t="s">
        <v>51</v>
      </c>
      <c r="K3085">
        <v>3.5</v>
      </c>
      <c r="L3085" t="s">
        <v>150</v>
      </c>
      <c r="M3085" t="s">
        <v>72</v>
      </c>
      <c r="N3085" t="s">
        <v>150</v>
      </c>
      <c r="O3085" t="s">
        <v>150</v>
      </c>
      <c r="P3085">
        <v>28</v>
      </c>
      <c r="Q3085" t="s">
        <v>44</v>
      </c>
      <c r="R3085" t="s">
        <v>56</v>
      </c>
      <c r="S3085" t="str">
        <f t="shared" si="48"/>
        <v>Adult</v>
      </c>
    </row>
    <row r="3086" spans="1:19" x14ac:dyDescent="0.3">
      <c r="A3086">
        <v>3085</v>
      </c>
      <c r="B3086">
        <v>46</v>
      </c>
      <c r="C3086" t="s">
        <v>151</v>
      </c>
      <c r="D3086" t="s">
        <v>117</v>
      </c>
      <c r="E3086" t="s">
        <v>65</v>
      </c>
      <c r="F3086">
        <v>37</v>
      </c>
      <c r="G3086" t="s">
        <v>133</v>
      </c>
      <c r="H3086" t="s">
        <v>34</v>
      </c>
      <c r="I3086" t="s">
        <v>124</v>
      </c>
      <c r="J3086" t="s">
        <v>35</v>
      </c>
      <c r="K3086">
        <v>3.2</v>
      </c>
      <c r="L3086" t="s">
        <v>150</v>
      </c>
      <c r="M3086" t="s">
        <v>72</v>
      </c>
      <c r="N3086" t="s">
        <v>150</v>
      </c>
      <c r="O3086" t="s">
        <v>150</v>
      </c>
      <c r="P3086">
        <v>43</v>
      </c>
      <c r="Q3086" t="s">
        <v>44</v>
      </c>
      <c r="R3086" t="s">
        <v>86</v>
      </c>
      <c r="S3086" t="str">
        <f t="shared" si="48"/>
        <v>Adult</v>
      </c>
    </row>
    <row r="3087" spans="1:19" x14ac:dyDescent="0.3">
      <c r="A3087">
        <v>3086</v>
      </c>
      <c r="B3087">
        <v>24</v>
      </c>
      <c r="C3087" t="s">
        <v>151</v>
      </c>
      <c r="D3087" t="s">
        <v>28</v>
      </c>
      <c r="E3087" t="s">
        <v>19</v>
      </c>
      <c r="F3087">
        <v>50</v>
      </c>
      <c r="G3087" t="s">
        <v>105</v>
      </c>
      <c r="H3087" t="s">
        <v>21</v>
      </c>
      <c r="I3087" t="s">
        <v>22</v>
      </c>
      <c r="J3087" t="s">
        <v>23</v>
      </c>
      <c r="K3087">
        <v>2.8</v>
      </c>
      <c r="L3087" t="s">
        <v>150</v>
      </c>
      <c r="M3087" t="s">
        <v>72</v>
      </c>
      <c r="N3087" t="s">
        <v>150</v>
      </c>
      <c r="O3087" t="s">
        <v>150</v>
      </c>
      <c r="P3087">
        <v>10</v>
      </c>
      <c r="Q3087" t="s">
        <v>26</v>
      </c>
      <c r="R3087" t="s">
        <v>95</v>
      </c>
      <c r="S3087" t="str">
        <f t="shared" si="48"/>
        <v>Adult</v>
      </c>
    </row>
    <row r="3088" spans="1:19" x14ac:dyDescent="0.3">
      <c r="A3088">
        <v>3087</v>
      </c>
      <c r="B3088">
        <v>47</v>
      </c>
      <c r="C3088" t="s">
        <v>151</v>
      </c>
      <c r="D3088" t="s">
        <v>64</v>
      </c>
      <c r="E3088" t="s">
        <v>65</v>
      </c>
      <c r="F3088">
        <v>73</v>
      </c>
      <c r="G3088" t="s">
        <v>138</v>
      </c>
      <c r="H3088" t="s">
        <v>42</v>
      </c>
      <c r="I3088" t="s">
        <v>91</v>
      </c>
      <c r="J3088" t="s">
        <v>51</v>
      </c>
      <c r="K3088">
        <v>3.5</v>
      </c>
      <c r="L3088" t="s">
        <v>150</v>
      </c>
      <c r="M3088" t="s">
        <v>43</v>
      </c>
      <c r="N3088" t="s">
        <v>150</v>
      </c>
      <c r="O3088" t="s">
        <v>150</v>
      </c>
      <c r="P3088">
        <v>26</v>
      </c>
      <c r="Q3088" t="s">
        <v>26</v>
      </c>
      <c r="R3088" t="s">
        <v>95</v>
      </c>
      <c r="S3088" t="str">
        <f t="shared" si="48"/>
        <v>Adult</v>
      </c>
    </row>
    <row r="3089" spans="1:19" x14ac:dyDescent="0.3">
      <c r="A3089">
        <v>3088</v>
      </c>
      <c r="B3089">
        <v>62</v>
      </c>
      <c r="C3089" t="s">
        <v>151</v>
      </c>
      <c r="D3089" t="s">
        <v>53</v>
      </c>
      <c r="E3089" t="s">
        <v>19</v>
      </c>
      <c r="F3089">
        <v>84</v>
      </c>
      <c r="G3089" t="s">
        <v>96</v>
      </c>
      <c r="H3089" t="s">
        <v>42</v>
      </c>
      <c r="I3089" t="s">
        <v>59</v>
      </c>
      <c r="J3089" t="s">
        <v>35</v>
      </c>
      <c r="K3089">
        <v>3.1</v>
      </c>
      <c r="L3089" t="s">
        <v>150</v>
      </c>
      <c r="M3089" t="s">
        <v>36</v>
      </c>
      <c r="N3089" t="s">
        <v>150</v>
      </c>
      <c r="O3089" t="s">
        <v>150</v>
      </c>
      <c r="P3089">
        <v>29</v>
      </c>
      <c r="Q3089" t="s">
        <v>73</v>
      </c>
      <c r="R3089" t="s">
        <v>86</v>
      </c>
      <c r="S3089" t="str">
        <f t="shared" si="48"/>
        <v>Senior</v>
      </c>
    </row>
    <row r="3090" spans="1:19" x14ac:dyDescent="0.3">
      <c r="A3090">
        <v>3089</v>
      </c>
      <c r="B3090">
        <v>34</v>
      </c>
      <c r="C3090" t="s">
        <v>151</v>
      </c>
      <c r="D3090" t="s">
        <v>79</v>
      </c>
      <c r="E3090" t="s">
        <v>19</v>
      </c>
      <c r="F3090">
        <v>64</v>
      </c>
      <c r="G3090" t="s">
        <v>70</v>
      </c>
      <c r="H3090" t="s">
        <v>42</v>
      </c>
      <c r="I3090" t="s">
        <v>83</v>
      </c>
      <c r="J3090" t="s">
        <v>35</v>
      </c>
      <c r="K3090">
        <v>3.3</v>
      </c>
      <c r="L3090" t="s">
        <v>150</v>
      </c>
      <c r="M3090" t="s">
        <v>72</v>
      </c>
      <c r="N3090" t="s">
        <v>150</v>
      </c>
      <c r="O3090" t="s">
        <v>150</v>
      </c>
      <c r="P3090">
        <v>35</v>
      </c>
      <c r="Q3090" t="s">
        <v>73</v>
      </c>
      <c r="R3090" t="s">
        <v>56</v>
      </c>
      <c r="S3090" t="str">
        <f t="shared" si="48"/>
        <v>Adult</v>
      </c>
    </row>
    <row r="3091" spans="1:19" x14ac:dyDescent="0.3">
      <c r="A3091">
        <v>3090</v>
      </c>
      <c r="B3091">
        <v>50</v>
      </c>
      <c r="C3091" t="s">
        <v>151</v>
      </c>
      <c r="D3091" t="s">
        <v>39</v>
      </c>
      <c r="E3091" t="s">
        <v>40</v>
      </c>
      <c r="F3091">
        <v>21</v>
      </c>
      <c r="G3091" t="s">
        <v>96</v>
      </c>
      <c r="H3091" t="s">
        <v>21</v>
      </c>
      <c r="I3091" t="s">
        <v>142</v>
      </c>
      <c r="J3091" t="s">
        <v>55</v>
      </c>
      <c r="K3091">
        <v>4.5999999999999996</v>
      </c>
      <c r="L3091" t="s">
        <v>150</v>
      </c>
      <c r="M3091" t="s">
        <v>36</v>
      </c>
      <c r="N3091" t="s">
        <v>150</v>
      </c>
      <c r="O3091" t="s">
        <v>150</v>
      </c>
      <c r="P3091">
        <v>23</v>
      </c>
      <c r="Q3091" t="s">
        <v>31</v>
      </c>
      <c r="R3091" t="s">
        <v>74</v>
      </c>
      <c r="S3091" t="str">
        <f t="shared" si="48"/>
        <v>Adult</v>
      </c>
    </row>
    <row r="3092" spans="1:19" x14ac:dyDescent="0.3">
      <c r="A3092">
        <v>3091</v>
      </c>
      <c r="B3092">
        <v>29</v>
      </c>
      <c r="C3092" t="s">
        <v>151</v>
      </c>
      <c r="D3092" t="s">
        <v>53</v>
      </c>
      <c r="E3092" t="s">
        <v>19</v>
      </c>
      <c r="F3092">
        <v>36</v>
      </c>
      <c r="G3092" t="s">
        <v>103</v>
      </c>
      <c r="H3092" t="s">
        <v>42</v>
      </c>
      <c r="I3092" t="s">
        <v>98</v>
      </c>
      <c r="J3092" t="s">
        <v>51</v>
      </c>
      <c r="K3092">
        <v>4.9000000000000004</v>
      </c>
      <c r="L3092" t="s">
        <v>150</v>
      </c>
      <c r="M3092" t="s">
        <v>72</v>
      </c>
      <c r="N3092" t="s">
        <v>150</v>
      </c>
      <c r="O3092" t="s">
        <v>150</v>
      </c>
      <c r="P3092">
        <v>15</v>
      </c>
      <c r="Q3092" t="s">
        <v>73</v>
      </c>
      <c r="R3092" t="s">
        <v>56</v>
      </c>
      <c r="S3092" t="str">
        <f t="shared" si="48"/>
        <v>Adult</v>
      </c>
    </row>
    <row r="3093" spans="1:19" x14ac:dyDescent="0.3">
      <c r="A3093">
        <v>3092</v>
      </c>
      <c r="B3093">
        <v>68</v>
      </c>
      <c r="C3093" t="s">
        <v>151</v>
      </c>
      <c r="D3093" t="s">
        <v>79</v>
      </c>
      <c r="E3093" t="s">
        <v>19</v>
      </c>
      <c r="F3093">
        <v>81</v>
      </c>
      <c r="G3093" t="s">
        <v>105</v>
      </c>
      <c r="H3093" t="s">
        <v>21</v>
      </c>
      <c r="I3093" t="s">
        <v>119</v>
      </c>
      <c r="J3093" t="s">
        <v>23</v>
      </c>
      <c r="K3093">
        <v>3.4</v>
      </c>
      <c r="L3093" t="s">
        <v>150</v>
      </c>
      <c r="M3093" t="s">
        <v>68</v>
      </c>
      <c r="N3093" t="s">
        <v>150</v>
      </c>
      <c r="O3093" t="s">
        <v>150</v>
      </c>
      <c r="P3093">
        <v>46</v>
      </c>
      <c r="Q3093" t="s">
        <v>37</v>
      </c>
      <c r="R3093" t="s">
        <v>47</v>
      </c>
      <c r="S3093" t="str">
        <f t="shared" si="48"/>
        <v>Senior</v>
      </c>
    </row>
    <row r="3094" spans="1:19" x14ac:dyDescent="0.3">
      <c r="A3094">
        <v>3093</v>
      </c>
      <c r="B3094">
        <v>52</v>
      </c>
      <c r="C3094" t="s">
        <v>151</v>
      </c>
      <c r="D3094" t="s">
        <v>87</v>
      </c>
      <c r="E3094" t="s">
        <v>65</v>
      </c>
      <c r="F3094">
        <v>54</v>
      </c>
      <c r="G3094" t="s">
        <v>138</v>
      </c>
      <c r="H3094" t="s">
        <v>21</v>
      </c>
      <c r="I3094" t="s">
        <v>63</v>
      </c>
      <c r="J3094" t="s">
        <v>55</v>
      </c>
      <c r="K3094">
        <v>3.5</v>
      </c>
      <c r="L3094" t="s">
        <v>150</v>
      </c>
      <c r="M3094" t="s">
        <v>43</v>
      </c>
      <c r="N3094" t="s">
        <v>150</v>
      </c>
      <c r="O3094" t="s">
        <v>150</v>
      </c>
      <c r="P3094">
        <v>14</v>
      </c>
      <c r="Q3094" t="s">
        <v>73</v>
      </c>
      <c r="R3094" t="s">
        <v>74</v>
      </c>
      <c r="S3094" t="str">
        <f t="shared" si="48"/>
        <v>Senior</v>
      </c>
    </row>
    <row r="3095" spans="1:19" x14ac:dyDescent="0.3">
      <c r="A3095">
        <v>3094</v>
      </c>
      <c r="B3095">
        <v>29</v>
      </c>
      <c r="C3095" t="s">
        <v>151</v>
      </c>
      <c r="D3095" t="s">
        <v>123</v>
      </c>
      <c r="E3095" t="s">
        <v>19</v>
      </c>
      <c r="F3095">
        <v>63</v>
      </c>
      <c r="G3095" t="s">
        <v>136</v>
      </c>
      <c r="H3095" t="s">
        <v>21</v>
      </c>
      <c r="I3095" t="s">
        <v>106</v>
      </c>
      <c r="J3095" t="s">
        <v>51</v>
      </c>
      <c r="K3095">
        <v>4.8</v>
      </c>
      <c r="L3095" t="s">
        <v>150</v>
      </c>
      <c r="M3095" t="s">
        <v>72</v>
      </c>
      <c r="N3095" t="s">
        <v>150</v>
      </c>
      <c r="O3095" t="s">
        <v>150</v>
      </c>
      <c r="P3095">
        <v>17</v>
      </c>
      <c r="Q3095" t="s">
        <v>31</v>
      </c>
      <c r="R3095" t="s">
        <v>95</v>
      </c>
      <c r="S3095" t="str">
        <f t="shared" si="48"/>
        <v>Adult</v>
      </c>
    </row>
    <row r="3096" spans="1:19" x14ac:dyDescent="0.3">
      <c r="A3096">
        <v>3095</v>
      </c>
      <c r="B3096">
        <v>22</v>
      </c>
      <c r="C3096" t="s">
        <v>151</v>
      </c>
      <c r="D3096" t="s">
        <v>39</v>
      </c>
      <c r="E3096" t="s">
        <v>40</v>
      </c>
      <c r="F3096">
        <v>59</v>
      </c>
      <c r="G3096" t="s">
        <v>140</v>
      </c>
      <c r="H3096" t="s">
        <v>42</v>
      </c>
      <c r="I3096" t="s">
        <v>22</v>
      </c>
      <c r="J3096" t="s">
        <v>51</v>
      </c>
      <c r="K3096">
        <v>2.7</v>
      </c>
      <c r="L3096" t="s">
        <v>150</v>
      </c>
      <c r="M3096" t="s">
        <v>72</v>
      </c>
      <c r="N3096" t="s">
        <v>150</v>
      </c>
      <c r="O3096" t="s">
        <v>150</v>
      </c>
      <c r="P3096">
        <v>9</v>
      </c>
      <c r="Q3096" t="s">
        <v>31</v>
      </c>
      <c r="R3096" t="s">
        <v>38</v>
      </c>
      <c r="S3096" t="str">
        <f t="shared" si="48"/>
        <v>Adult</v>
      </c>
    </row>
    <row r="3097" spans="1:19" x14ac:dyDescent="0.3">
      <c r="A3097">
        <v>3096</v>
      </c>
      <c r="B3097">
        <v>62</v>
      </c>
      <c r="C3097" t="s">
        <v>151</v>
      </c>
      <c r="D3097" t="s">
        <v>122</v>
      </c>
      <c r="E3097" t="s">
        <v>65</v>
      </c>
      <c r="F3097">
        <v>53</v>
      </c>
      <c r="G3097" t="s">
        <v>146</v>
      </c>
      <c r="H3097" t="s">
        <v>34</v>
      </c>
      <c r="I3097" t="s">
        <v>116</v>
      </c>
      <c r="J3097" t="s">
        <v>55</v>
      </c>
      <c r="K3097">
        <v>3.4</v>
      </c>
      <c r="L3097" t="s">
        <v>150</v>
      </c>
      <c r="M3097" t="s">
        <v>52</v>
      </c>
      <c r="N3097" t="s">
        <v>150</v>
      </c>
      <c r="O3097" t="s">
        <v>150</v>
      </c>
      <c r="P3097">
        <v>13</v>
      </c>
      <c r="Q3097" t="s">
        <v>26</v>
      </c>
      <c r="R3097" t="s">
        <v>27</v>
      </c>
      <c r="S3097" t="str">
        <f t="shared" si="48"/>
        <v>Senior</v>
      </c>
    </row>
    <row r="3098" spans="1:19" x14ac:dyDescent="0.3">
      <c r="A3098">
        <v>3097</v>
      </c>
      <c r="B3098">
        <v>69</v>
      </c>
      <c r="C3098" t="s">
        <v>151</v>
      </c>
      <c r="D3098" t="s">
        <v>53</v>
      </c>
      <c r="E3098" t="s">
        <v>19</v>
      </c>
      <c r="F3098">
        <v>63</v>
      </c>
      <c r="G3098" t="s">
        <v>109</v>
      </c>
      <c r="H3098" t="s">
        <v>21</v>
      </c>
      <c r="I3098" t="s">
        <v>50</v>
      </c>
      <c r="J3098" t="s">
        <v>23</v>
      </c>
      <c r="K3098">
        <v>3.5</v>
      </c>
      <c r="L3098" t="s">
        <v>150</v>
      </c>
      <c r="M3098" t="s">
        <v>43</v>
      </c>
      <c r="N3098" t="s">
        <v>150</v>
      </c>
      <c r="O3098" t="s">
        <v>150</v>
      </c>
      <c r="P3098">
        <v>20</v>
      </c>
      <c r="Q3098" t="s">
        <v>73</v>
      </c>
      <c r="R3098" t="s">
        <v>86</v>
      </c>
      <c r="S3098" t="str">
        <f t="shared" si="48"/>
        <v>Senior</v>
      </c>
    </row>
    <row r="3099" spans="1:19" x14ac:dyDescent="0.3">
      <c r="A3099">
        <v>3098</v>
      </c>
      <c r="B3099">
        <v>48</v>
      </c>
      <c r="C3099" t="s">
        <v>151</v>
      </c>
      <c r="D3099" t="s">
        <v>69</v>
      </c>
      <c r="E3099" t="s">
        <v>40</v>
      </c>
      <c r="F3099">
        <v>33</v>
      </c>
      <c r="G3099" t="s">
        <v>77</v>
      </c>
      <c r="H3099" t="s">
        <v>42</v>
      </c>
      <c r="I3099" t="s">
        <v>63</v>
      </c>
      <c r="J3099" t="s">
        <v>55</v>
      </c>
      <c r="K3099">
        <v>3.7</v>
      </c>
      <c r="L3099" t="s">
        <v>150</v>
      </c>
      <c r="M3099" t="s">
        <v>36</v>
      </c>
      <c r="N3099" t="s">
        <v>150</v>
      </c>
      <c r="O3099" t="s">
        <v>150</v>
      </c>
      <c r="P3099">
        <v>39</v>
      </c>
      <c r="Q3099" t="s">
        <v>73</v>
      </c>
      <c r="R3099" t="s">
        <v>56</v>
      </c>
      <c r="S3099" t="str">
        <f t="shared" si="48"/>
        <v>Adult</v>
      </c>
    </row>
    <row r="3100" spans="1:19" x14ac:dyDescent="0.3">
      <c r="A3100">
        <v>3099</v>
      </c>
      <c r="B3100">
        <v>66</v>
      </c>
      <c r="C3100" t="s">
        <v>151</v>
      </c>
      <c r="D3100" t="s">
        <v>93</v>
      </c>
      <c r="E3100" t="s">
        <v>19</v>
      </c>
      <c r="F3100">
        <v>64</v>
      </c>
      <c r="G3100" t="s">
        <v>128</v>
      </c>
      <c r="H3100" t="s">
        <v>21</v>
      </c>
      <c r="I3100" t="s">
        <v>107</v>
      </c>
      <c r="J3100" t="s">
        <v>51</v>
      </c>
      <c r="K3100">
        <v>3.3</v>
      </c>
      <c r="L3100" t="s">
        <v>150</v>
      </c>
      <c r="M3100" t="s">
        <v>43</v>
      </c>
      <c r="N3100" t="s">
        <v>150</v>
      </c>
      <c r="O3100" t="s">
        <v>150</v>
      </c>
      <c r="P3100">
        <v>50</v>
      </c>
      <c r="Q3100" t="s">
        <v>73</v>
      </c>
      <c r="R3100" t="s">
        <v>56</v>
      </c>
      <c r="S3100" t="str">
        <f t="shared" si="48"/>
        <v>Senior</v>
      </c>
    </row>
    <row r="3101" spans="1:19" x14ac:dyDescent="0.3">
      <c r="A3101">
        <v>3100</v>
      </c>
      <c r="B3101">
        <v>42</v>
      </c>
      <c r="C3101" t="s">
        <v>151</v>
      </c>
      <c r="D3101" t="s">
        <v>53</v>
      </c>
      <c r="E3101" t="s">
        <v>19</v>
      </c>
      <c r="F3101">
        <v>98</v>
      </c>
      <c r="G3101" t="s">
        <v>149</v>
      </c>
      <c r="H3101" t="s">
        <v>34</v>
      </c>
      <c r="I3101" t="s">
        <v>30</v>
      </c>
      <c r="J3101" t="s">
        <v>55</v>
      </c>
      <c r="K3101">
        <v>2.9</v>
      </c>
      <c r="L3101" t="s">
        <v>150</v>
      </c>
      <c r="M3101" t="s">
        <v>36</v>
      </c>
      <c r="N3101" t="s">
        <v>150</v>
      </c>
      <c r="O3101" t="s">
        <v>150</v>
      </c>
      <c r="P3101">
        <v>21</v>
      </c>
      <c r="Q3101" t="s">
        <v>73</v>
      </c>
      <c r="R3101" t="s">
        <v>74</v>
      </c>
      <c r="S3101" t="str">
        <f t="shared" si="48"/>
        <v>Adult</v>
      </c>
    </row>
    <row r="3102" spans="1:19" x14ac:dyDescent="0.3">
      <c r="A3102">
        <v>3101</v>
      </c>
      <c r="B3102">
        <v>50</v>
      </c>
      <c r="C3102" t="s">
        <v>151</v>
      </c>
      <c r="D3102" t="s">
        <v>122</v>
      </c>
      <c r="E3102" t="s">
        <v>65</v>
      </c>
      <c r="F3102">
        <v>85</v>
      </c>
      <c r="G3102" t="s">
        <v>127</v>
      </c>
      <c r="H3102" t="s">
        <v>21</v>
      </c>
      <c r="I3102" t="s">
        <v>71</v>
      </c>
      <c r="J3102" t="s">
        <v>23</v>
      </c>
      <c r="K3102">
        <v>3.9</v>
      </c>
      <c r="L3102" t="s">
        <v>150</v>
      </c>
      <c r="M3102" t="s">
        <v>25</v>
      </c>
      <c r="N3102" t="s">
        <v>150</v>
      </c>
      <c r="O3102" t="s">
        <v>150</v>
      </c>
      <c r="P3102">
        <v>3</v>
      </c>
      <c r="Q3102" t="s">
        <v>73</v>
      </c>
      <c r="R3102" t="s">
        <v>38</v>
      </c>
      <c r="S3102" t="str">
        <f t="shared" si="48"/>
        <v>Adult</v>
      </c>
    </row>
    <row r="3103" spans="1:19" x14ac:dyDescent="0.3">
      <c r="A3103">
        <v>3102</v>
      </c>
      <c r="B3103">
        <v>32</v>
      </c>
      <c r="C3103" t="s">
        <v>151</v>
      </c>
      <c r="D3103" t="s">
        <v>104</v>
      </c>
      <c r="E3103" t="s">
        <v>65</v>
      </c>
      <c r="F3103">
        <v>82</v>
      </c>
      <c r="G3103" t="s">
        <v>133</v>
      </c>
      <c r="H3103" t="s">
        <v>34</v>
      </c>
      <c r="I3103" t="s">
        <v>108</v>
      </c>
      <c r="J3103" t="s">
        <v>51</v>
      </c>
      <c r="K3103">
        <v>2.7</v>
      </c>
      <c r="L3103" t="s">
        <v>150</v>
      </c>
      <c r="M3103" t="s">
        <v>25</v>
      </c>
      <c r="N3103" t="s">
        <v>150</v>
      </c>
      <c r="O3103" t="s">
        <v>150</v>
      </c>
      <c r="P3103">
        <v>9</v>
      </c>
      <c r="Q3103" t="s">
        <v>44</v>
      </c>
      <c r="R3103" t="s">
        <v>27</v>
      </c>
      <c r="S3103" t="str">
        <f t="shared" si="48"/>
        <v>Adult</v>
      </c>
    </row>
    <row r="3104" spans="1:19" x14ac:dyDescent="0.3">
      <c r="A3104">
        <v>3103</v>
      </c>
      <c r="B3104">
        <v>51</v>
      </c>
      <c r="C3104" t="s">
        <v>151</v>
      </c>
      <c r="D3104" t="s">
        <v>100</v>
      </c>
      <c r="E3104" t="s">
        <v>61</v>
      </c>
      <c r="F3104">
        <v>85</v>
      </c>
      <c r="G3104" t="s">
        <v>145</v>
      </c>
      <c r="H3104" t="s">
        <v>42</v>
      </c>
      <c r="I3104" t="s">
        <v>94</v>
      </c>
      <c r="J3104" t="s">
        <v>51</v>
      </c>
      <c r="K3104">
        <v>4.3</v>
      </c>
      <c r="L3104" t="s">
        <v>150</v>
      </c>
      <c r="M3104" t="s">
        <v>52</v>
      </c>
      <c r="N3104" t="s">
        <v>150</v>
      </c>
      <c r="O3104" t="s">
        <v>150</v>
      </c>
      <c r="P3104">
        <v>29</v>
      </c>
      <c r="Q3104" t="s">
        <v>31</v>
      </c>
      <c r="R3104" t="s">
        <v>74</v>
      </c>
      <c r="S3104" t="str">
        <f t="shared" si="48"/>
        <v>Senior</v>
      </c>
    </row>
    <row r="3105" spans="1:19" x14ac:dyDescent="0.3">
      <c r="A3105">
        <v>3104</v>
      </c>
      <c r="B3105">
        <v>27</v>
      </c>
      <c r="C3105" t="s">
        <v>151</v>
      </c>
      <c r="D3105" t="s">
        <v>53</v>
      </c>
      <c r="E3105" t="s">
        <v>19</v>
      </c>
      <c r="F3105">
        <v>37</v>
      </c>
      <c r="G3105" t="s">
        <v>113</v>
      </c>
      <c r="H3105" t="s">
        <v>34</v>
      </c>
      <c r="I3105" t="s">
        <v>98</v>
      </c>
      <c r="J3105" t="s">
        <v>23</v>
      </c>
      <c r="K3105">
        <v>3</v>
      </c>
      <c r="L3105" t="s">
        <v>150</v>
      </c>
      <c r="M3105" t="s">
        <v>68</v>
      </c>
      <c r="N3105" t="s">
        <v>150</v>
      </c>
      <c r="O3105" t="s">
        <v>150</v>
      </c>
      <c r="P3105">
        <v>42</v>
      </c>
      <c r="Q3105" t="s">
        <v>73</v>
      </c>
      <c r="R3105" t="s">
        <v>38</v>
      </c>
      <c r="S3105" t="str">
        <f t="shared" si="48"/>
        <v>Adult</v>
      </c>
    </row>
    <row r="3106" spans="1:19" x14ac:dyDescent="0.3">
      <c r="A3106">
        <v>3105</v>
      </c>
      <c r="B3106">
        <v>43</v>
      </c>
      <c r="C3106" t="s">
        <v>151</v>
      </c>
      <c r="D3106" t="s">
        <v>93</v>
      </c>
      <c r="E3106" t="s">
        <v>19</v>
      </c>
      <c r="F3106">
        <v>56</v>
      </c>
      <c r="G3106" t="s">
        <v>140</v>
      </c>
      <c r="H3106" t="s">
        <v>34</v>
      </c>
      <c r="I3106" t="s">
        <v>46</v>
      </c>
      <c r="J3106" t="s">
        <v>51</v>
      </c>
      <c r="K3106">
        <v>5</v>
      </c>
      <c r="L3106" t="s">
        <v>150</v>
      </c>
      <c r="M3106" t="s">
        <v>68</v>
      </c>
      <c r="N3106" t="s">
        <v>150</v>
      </c>
      <c r="O3106" t="s">
        <v>150</v>
      </c>
      <c r="P3106">
        <v>41</v>
      </c>
      <c r="Q3106" t="s">
        <v>84</v>
      </c>
      <c r="R3106" t="s">
        <v>27</v>
      </c>
      <c r="S3106" t="str">
        <f t="shared" si="48"/>
        <v>Adult</v>
      </c>
    </row>
    <row r="3107" spans="1:19" x14ac:dyDescent="0.3">
      <c r="A3107">
        <v>3106</v>
      </c>
      <c r="B3107">
        <v>48</v>
      </c>
      <c r="C3107" t="s">
        <v>151</v>
      </c>
      <c r="D3107" t="s">
        <v>85</v>
      </c>
      <c r="E3107" t="s">
        <v>19</v>
      </c>
      <c r="F3107">
        <v>33</v>
      </c>
      <c r="G3107" t="s">
        <v>45</v>
      </c>
      <c r="H3107" t="s">
        <v>42</v>
      </c>
      <c r="I3107" t="s">
        <v>76</v>
      </c>
      <c r="J3107" t="s">
        <v>55</v>
      </c>
      <c r="K3107">
        <v>2.7</v>
      </c>
      <c r="L3107" t="s">
        <v>150</v>
      </c>
      <c r="M3107" t="s">
        <v>25</v>
      </c>
      <c r="N3107" t="s">
        <v>150</v>
      </c>
      <c r="O3107" t="s">
        <v>150</v>
      </c>
      <c r="P3107">
        <v>17</v>
      </c>
      <c r="Q3107" t="s">
        <v>84</v>
      </c>
      <c r="R3107" t="s">
        <v>86</v>
      </c>
      <c r="S3107" t="str">
        <f t="shared" si="48"/>
        <v>Adult</v>
      </c>
    </row>
    <row r="3108" spans="1:19" x14ac:dyDescent="0.3">
      <c r="A3108">
        <v>3107</v>
      </c>
      <c r="B3108">
        <v>62</v>
      </c>
      <c r="C3108" t="s">
        <v>151</v>
      </c>
      <c r="D3108" t="s">
        <v>39</v>
      </c>
      <c r="E3108" t="s">
        <v>40</v>
      </c>
      <c r="F3108">
        <v>57</v>
      </c>
      <c r="G3108" t="s">
        <v>88</v>
      </c>
      <c r="H3108" t="s">
        <v>42</v>
      </c>
      <c r="I3108" t="s">
        <v>132</v>
      </c>
      <c r="J3108" t="s">
        <v>23</v>
      </c>
      <c r="K3108">
        <v>4.7</v>
      </c>
      <c r="L3108" t="s">
        <v>150</v>
      </c>
      <c r="M3108" t="s">
        <v>43</v>
      </c>
      <c r="N3108" t="s">
        <v>150</v>
      </c>
      <c r="O3108" t="s">
        <v>150</v>
      </c>
      <c r="P3108">
        <v>20</v>
      </c>
      <c r="Q3108" t="s">
        <v>44</v>
      </c>
      <c r="R3108" t="s">
        <v>47</v>
      </c>
      <c r="S3108" t="str">
        <f t="shared" si="48"/>
        <v>Senior</v>
      </c>
    </row>
    <row r="3109" spans="1:19" x14ac:dyDescent="0.3">
      <c r="A3109">
        <v>3108</v>
      </c>
      <c r="B3109">
        <v>65</v>
      </c>
      <c r="C3109" t="s">
        <v>151</v>
      </c>
      <c r="D3109" t="s">
        <v>18</v>
      </c>
      <c r="E3109" t="s">
        <v>19</v>
      </c>
      <c r="F3109">
        <v>31</v>
      </c>
      <c r="G3109" t="s">
        <v>75</v>
      </c>
      <c r="H3109" t="s">
        <v>21</v>
      </c>
      <c r="I3109" t="s">
        <v>22</v>
      </c>
      <c r="J3109" t="s">
        <v>23</v>
      </c>
      <c r="K3109">
        <v>4.5999999999999996</v>
      </c>
      <c r="L3109" t="s">
        <v>150</v>
      </c>
      <c r="M3109" t="s">
        <v>52</v>
      </c>
      <c r="N3109" t="s">
        <v>150</v>
      </c>
      <c r="O3109" t="s">
        <v>150</v>
      </c>
      <c r="P3109">
        <v>18</v>
      </c>
      <c r="Q3109" t="s">
        <v>37</v>
      </c>
      <c r="R3109" t="s">
        <v>74</v>
      </c>
      <c r="S3109" t="str">
        <f t="shared" si="48"/>
        <v>Senior</v>
      </c>
    </row>
    <row r="3110" spans="1:19" x14ac:dyDescent="0.3">
      <c r="A3110">
        <v>3109</v>
      </c>
      <c r="B3110">
        <v>50</v>
      </c>
      <c r="C3110" t="s">
        <v>151</v>
      </c>
      <c r="D3110" t="s">
        <v>123</v>
      </c>
      <c r="E3110" t="s">
        <v>19</v>
      </c>
      <c r="F3110">
        <v>69</v>
      </c>
      <c r="G3110" t="s">
        <v>45</v>
      </c>
      <c r="H3110" t="s">
        <v>42</v>
      </c>
      <c r="I3110" t="s">
        <v>71</v>
      </c>
      <c r="J3110" t="s">
        <v>55</v>
      </c>
      <c r="K3110">
        <v>3.2</v>
      </c>
      <c r="L3110" t="s">
        <v>150</v>
      </c>
      <c r="M3110" t="s">
        <v>68</v>
      </c>
      <c r="N3110" t="s">
        <v>150</v>
      </c>
      <c r="O3110" t="s">
        <v>150</v>
      </c>
      <c r="P3110">
        <v>7</v>
      </c>
      <c r="Q3110" t="s">
        <v>44</v>
      </c>
      <c r="R3110" t="s">
        <v>86</v>
      </c>
      <c r="S3110" t="str">
        <f t="shared" si="48"/>
        <v>Adult</v>
      </c>
    </row>
    <row r="3111" spans="1:19" x14ac:dyDescent="0.3">
      <c r="A3111">
        <v>3110</v>
      </c>
      <c r="B3111">
        <v>60</v>
      </c>
      <c r="C3111" t="s">
        <v>151</v>
      </c>
      <c r="D3111" t="s">
        <v>100</v>
      </c>
      <c r="E3111" t="s">
        <v>61</v>
      </c>
      <c r="F3111">
        <v>92</v>
      </c>
      <c r="G3111" t="s">
        <v>113</v>
      </c>
      <c r="H3111" t="s">
        <v>42</v>
      </c>
      <c r="I3111" t="s">
        <v>22</v>
      </c>
      <c r="J3111" t="s">
        <v>23</v>
      </c>
      <c r="K3111">
        <v>4.3</v>
      </c>
      <c r="L3111" t="s">
        <v>150</v>
      </c>
      <c r="M3111" t="s">
        <v>36</v>
      </c>
      <c r="N3111" t="s">
        <v>150</v>
      </c>
      <c r="O3111" t="s">
        <v>150</v>
      </c>
      <c r="P3111">
        <v>47</v>
      </c>
      <c r="Q3111" t="s">
        <v>73</v>
      </c>
      <c r="R3111" t="s">
        <v>27</v>
      </c>
      <c r="S3111" t="str">
        <f t="shared" si="48"/>
        <v>Senior</v>
      </c>
    </row>
    <row r="3112" spans="1:19" x14ac:dyDescent="0.3">
      <c r="A3112">
        <v>3111</v>
      </c>
      <c r="B3112">
        <v>19</v>
      </c>
      <c r="C3112" t="s">
        <v>151</v>
      </c>
      <c r="D3112" t="s">
        <v>64</v>
      </c>
      <c r="E3112" t="s">
        <v>65</v>
      </c>
      <c r="F3112">
        <v>46</v>
      </c>
      <c r="G3112" t="s">
        <v>103</v>
      </c>
      <c r="H3112" t="s">
        <v>21</v>
      </c>
      <c r="I3112" t="s">
        <v>91</v>
      </c>
      <c r="J3112" t="s">
        <v>55</v>
      </c>
      <c r="K3112">
        <v>4.5999999999999996</v>
      </c>
      <c r="L3112" t="s">
        <v>150</v>
      </c>
      <c r="M3112" t="s">
        <v>43</v>
      </c>
      <c r="N3112" t="s">
        <v>150</v>
      </c>
      <c r="O3112" t="s">
        <v>150</v>
      </c>
      <c r="P3112">
        <v>2</v>
      </c>
      <c r="Q3112" t="s">
        <v>73</v>
      </c>
      <c r="R3112" t="s">
        <v>74</v>
      </c>
      <c r="S3112" t="str">
        <f t="shared" si="48"/>
        <v>Teenager</v>
      </c>
    </row>
    <row r="3113" spans="1:19" x14ac:dyDescent="0.3">
      <c r="A3113">
        <v>3112</v>
      </c>
      <c r="B3113">
        <v>21</v>
      </c>
      <c r="C3113" t="s">
        <v>151</v>
      </c>
      <c r="D3113" t="s">
        <v>131</v>
      </c>
      <c r="E3113" t="s">
        <v>65</v>
      </c>
      <c r="F3113">
        <v>81</v>
      </c>
      <c r="G3113" t="s">
        <v>109</v>
      </c>
      <c r="H3113" t="s">
        <v>90</v>
      </c>
      <c r="I3113" t="s">
        <v>124</v>
      </c>
      <c r="J3113" t="s">
        <v>35</v>
      </c>
      <c r="K3113">
        <v>4.9000000000000004</v>
      </c>
      <c r="L3113" t="s">
        <v>150</v>
      </c>
      <c r="M3113" t="s">
        <v>36</v>
      </c>
      <c r="N3113" t="s">
        <v>150</v>
      </c>
      <c r="O3113" t="s">
        <v>150</v>
      </c>
      <c r="P3113">
        <v>25</v>
      </c>
      <c r="Q3113" t="s">
        <v>84</v>
      </c>
      <c r="R3113" t="s">
        <v>56</v>
      </c>
      <c r="S3113" t="str">
        <f t="shared" si="48"/>
        <v>Adult</v>
      </c>
    </row>
    <row r="3114" spans="1:19" x14ac:dyDescent="0.3">
      <c r="A3114">
        <v>3113</v>
      </c>
      <c r="B3114">
        <v>19</v>
      </c>
      <c r="C3114" t="s">
        <v>151</v>
      </c>
      <c r="D3114" t="s">
        <v>18</v>
      </c>
      <c r="E3114" t="s">
        <v>19</v>
      </c>
      <c r="F3114">
        <v>97</v>
      </c>
      <c r="G3114" t="s">
        <v>103</v>
      </c>
      <c r="H3114" t="s">
        <v>34</v>
      </c>
      <c r="I3114" t="s">
        <v>94</v>
      </c>
      <c r="J3114" t="s">
        <v>55</v>
      </c>
      <c r="K3114">
        <v>3.8</v>
      </c>
      <c r="L3114" t="s">
        <v>150</v>
      </c>
      <c r="M3114" t="s">
        <v>25</v>
      </c>
      <c r="N3114" t="s">
        <v>150</v>
      </c>
      <c r="O3114" t="s">
        <v>150</v>
      </c>
      <c r="P3114">
        <v>26</v>
      </c>
      <c r="Q3114" t="s">
        <v>26</v>
      </c>
      <c r="R3114" t="s">
        <v>47</v>
      </c>
      <c r="S3114" t="str">
        <f t="shared" si="48"/>
        <v>Teenager</v>
      </c>
    </row>
    <row r="3115" spans="1:19" x14ac:dyDescent="0.3">
      <c r="A3115">
        <v>3114</v>
      </c>
      <c r="B3115">
        <v>46</v>
      </c>
      <c r="C3115" t="s">
        <v>151</v>
      </c>
      <c r="D3115" t="s">
        <v>53</v>
      </c>
      <c r="E3115" t="s">
        <v>19</v>
      </c>
      <c r="F3115">
        <v>93</v>
      </c>
      <c r="G3115" t="s">
        <v>143</v>
      </c>
      <c r="H3115" t="s">
        <v>21</v>
      </c>
      <c r="I3115" t="s">
        <v>94</v>
      </c>
      <c r="J3115" t="s">
        <v>51</v>
      </c>
      <c r="K3115">
        <v>2.6</v>
      </c>
      <c r="L3115" t="s">
        <v>150</v>
      </c>
      <c r="M3115" t="s">
        <v>25</v>
      </c>
      <c r="N3115" t="s">
        <v>150</v>
      </c>
      <c r="O3115" t="s">
        <v>150</v>
      </c>
      <c r="P3115">
        <v>2</v>
      </c>
      <c r="Q3115" t="s">
        <v>84</v>
      </c>
      <c r="R3115" t="s">
        <v>38</v>
      </c>
      <c r="S3115" t="str">
        <f t="shared" si="48"/>
        <v>Adult</v>
      </c>
    </row>
    <row r="3116" spans="1:19" x14ac:dyDescent="0.3">
      <c r="A3116">
        <v>3115</v>
      </c>
      <c r="B3116">
        <v>21</v>
      </c>
      <c r="C3116" t="s">
        <v>151</v>
      </c>
      <c r="D3116" t="s">
        <v>64</v>
      </c>
      <c r="E3116" t="s">
        <v>65</v>
      </c>
      <c r="F3116">
        <v>56</v>
      </c>
      <c r="G3116" t="s">
        <v>70</v>
      </c>
      <c r="H3116" t="s">
        <v>42</v>
      </c>
      <c r="I3116" t="s">
        <v>76</v>
      </c>
      <c r="J3116" t="s">
        <v>35</v>
      </c>
      <c r="K3116">
        <v>4.7</v>
      </c>
      <c r="L3116" t="s">
        <v>150</v>
      </c>
      <c r="M3116" t="s">
        <v>72</v>
      </c>
      <c r="N3116" t="s">
        <v>150</v>
      </c>
      <c r="O3116" t="s">
        <v>150</v>
      </c>
      <c r="P3116">
        <v>45</v>
      </c>
      <c r="Q3116" t="s">
        <v>26</v>
      </c>
      <c r="R3116" t="s">
        <v>74</v>
      </c>
      <c r="S3116" t="str">
        <f t="shared" si="48"/>
        <v>Adult</v>
      </c>
    </row>
    <row r="3117" spans="1:19" x14ac:dyDescent="0.3">
      <c r="A3117">
        <v>3116</v>
      </c>
      <c r="B3117">
        <v>26</v>
      </c>
      <c r="C3117" t="s">
        <v>151</v>
      </c>
      <c r="D3117" t="s">
        <v>117</v>
      </c>
      <c r="E3117" t="s">
        <v>65</v>
      </c>
      <c r="F3117">
        <v>53</v>
      </c>
      <c r="G3117" t="s">
        <v>145</v>
      </c>
      <c r="H3117" t="s">
        <v>42</v>
      </c>
      <c r="I3117" t="s">
        <v>59</v>
      </c>
      <c r="J3117" t="s">
        <v>55</v>
      </c>
      <c r="K3117">
        <v>4.0999999999999996</v>
      </c>
      <c r="L3117" t="s">
        <v>150</v>
      </c>
      <c r="M3117" t="s">
        <v>36</v>
      </c>
      <c r="N3117" t="s">
        <v>150</v>
      </c>
      <c r="O3117" t="s">
        <v>150</v>
      </c>
      <c r="P3117">
        <v>9</v>
      </c>
      <c r="Q3117" t="s">
        <v>73</v>
      </c>
      <c r="R3117" t="s">
        <v>74</v>
      </c>
      <c r="S3117" t="str">
        <f t="shared" si="48"/>
        <v>Adult</v>
      </c>
    </row>
    <row r="3118" spans="1:19" x14ac:dyDescent="0.3">
      <c r="A3118">
        <v>3117</v>
      </c>
      <c r="B3118">
        <v>50</v>
      </c>
      <c r="C3118" t="s">
        <v>151</v>
      </c>
      <c r="D3118" t="s">
        <v>60</v>
      </c>
      <c r="E3118" t="s">
        <v>61</v>
      </c>
      <c r="F3118">
        <v>66</v>
      </c>
      <c r="G3118" t="s">
        <v>54</v>
      </c>
      <c r="H3118" t="s">
        <v>21</v>
      </c>
      <c r="I3118" t="s">
        <v>22</v>
      </c>
      <c r="J3118" t="s">
        <v>35</v>
      </c>
      <c r="K3118">
        <v>3.7</v>
      </c>
      <c r="L3118" t="s">
        <v>150</v>
      </c>
      <c r="M3118" t="s">
        <v>72</v>
      </c>
      <c r="N3118" t="s">
        <v>150</v>
      </c>
      <c r="O3118" t="s">
        <v>150</v>
      </c>
      <c r="P3118">
        <v>1</v>
      </c>
      <c r="Q3118" t="s">
        <v>26</v>
      </c>
      <c r="R3118" t="s">
        <v>38</v>
      </c>
      <c r="S3118" t="str">
        <f t="shared" si="48"/>
        <v>Adult</v>
      </c>
    </row>
    <row r="3119" spans="1:19" x14ac:dyDescent="0.3">
      <c r="A3119">
        <v>3118</v>
      </c>
      <c r="B3119">
        <v>43</v>
      </c>
      <c r="C3119" t="s">
        <v>151</v>
      </c>
      <c r="D3119" t="s">
        <v>102</v>
      </c>
      <c r="E3119" t="s">
        <v>19</v>
      </c>
      <c r="F3119">
        <v>50</v>
      </c>
      <c r="G3119" t="s">
        <v>101</v>
      </c>
      <c r="H3119" t="s">
        <v>42</v>
      </c>
      <c r="I3119" t="s">
        <v>76</v>
      </c>
      <c r="J3119" t="s">
        <v>55</v>
      </c>
      <c r="K3119">
        <v>3</v>
      </c>
      <c r="L3119" t="s">
        <v>150</v>
      </c>
      <c r="M3119" t="s">
        <v>36</v>
      </c>
      <c r="N3119" t="s">
        <v>150</v>
      </c>
      <c r="O3119" t="s">
        <v>150</v>
      </c>
      <c r="P3119">
        <v>4</v>
      </c>
      <c r="Q3119" t="s">
        <v>44</v>
      </c>
      <c r="R3119" t="s">
        <v>74</v>
      </c>
      <c r="S3119" t="str">
        <f t="shared" si="48"/>
        <v>Adult</v>
      </c>
    </row>
    <row r="3120" spans="1:19" x14ac:dyDescent="0.3">
      <c r="A3120">
        <v>3119</v>
      </c>
      <c r="B3120">
        <v>61</v>
      </c>
      <c r="C3120" t="s">
        <v>151</v>
      </c>
      <c r="D3120" t="s">
        <v>57</v>
      </c>
      <c r="E3120" t="s">
        <v>19</v>
      </c>
      <c r="F3120">
        <v>97</v>
      </c>
      <c r="G3120" t="s">
        <v>139</v>
      </c>
      <c r="H3120" t="s">
        <v>21</v>
      </c>
      <c r="I3120" t="s">
        <v>142</v>
      </c>
      <c r="J3120" t="s">
        <v>51</v>
      </c>
      <c r="K3120">
        <v>4.7</v>
      </c>
      <c r="L3120" t="s">
        <v>150</v>
      </c>
      <c r="M3120" t="s">
        <v>52</v>
      </c>
      <c r="N3120" t="s">
        <v>150</v>
      </c>
      <c r="O3120" t="s">
        <v>150</v>
      </c>
      <c r="P3120">
        <v>31</v>
      </c>
      <c r="Q3120" t="s">
        <v>84</v>
      </c>
      <c r="R3120" t="s">
        <v>56</v>
      </c>
      <c r="S3120" t="str">
        <f t="shared" si="48"/>
        <v>Senior</v>
      </c>
    </row>
    <row r="3121" spans="1:19" x14ac:dyDescent="0.3">
      <c r="A3121">
        <v>3120</v>
      </c>
      <c r="B3121">
        <v>63</v>
      </c>
      <c r="C3121" t="s">
        <v>151</v>
      </c>
      <c r="D3121" t="s">
        <v>39</v>
      </c>
      <c r="E3121" t="s">
        <v>40</v>
      </c>
      <c r="F3121">
        <v>79</v>
      </c>
      <c r="G3121" t="s">
        <v>58</v>
      </c>
      <c r="H3121" t="s">
        <v>90</v>
      </c>
      <c r="I3121" t="s">
        <v>63</v>
      </c>
      <c r="J3121" t="s">
        <v>23</v>
      </c>
      <c r="K3121">
        <v>4.7</v>
      </c>
      <c r="L3121" t="s">
        <v>150</v>
      </c>
      <c r="M3121" t="s">
        <v>68</v>
      </c>
      <c r="N3121" t="s">
        <v>150</v>
      </c>
      <c r="O3121" t="s">
        <v>150</v>
      </c>
      <c r="P3121">
        <v>21</v>
      </c>
      <c r="Q3121" t="s">
        <v>37</v>
      </c>
      <c r="R3121" t="s">
        <v>95</v>
      </c>
      <c r="S3121" t="str">
        <f t="shared" si="48"/>
        <v>Senior</v>
      </c>
    </row>
    <row r="3122" spans="1:19" x14ac:dyDescent="0.3">
      <c r="A3122">
        <v>3121</v>
      </c>
      <c r="B3122">
        <v>46</v>
      </c>
      <c r="C3122" t="s">
        <v>151</v>
      </c>
      <c r="D3122" t="s">
        <v>53</v>
      </c>
      <c r="E3122" t="s">
        <v>19</v>
      </c>
      <c r="F3122">
        <v>76</v>
      </c>
      <c r="G3122" t="s">
        <v>58</v>
      </c>
      <c r="H3122" t="s">
        <v>42</v>
      </c>
      <c r="I3122" t="s">
        <v>134</v>
      </c>
      <c r="J3122" t="s">
        <v>55</v>
      </c>
      <c r="K3122">
        <v>4</v>
      </c>
      <c r="L3122" t="s">
        <v>150</v>
      </c>
      <c r="M3122" t="s">
        <v>72</v>
      </c>
      <c r="N3122" t="s">
        <v>150</v>
      </c>
      <c r="O3122" t="s">
        <v>150</v>
      </c>
      <c r="P3122">
        <v>32</v>
      </c>
      <c r="Q3122" t="s">
        <v>84</v>
      </c>
      <c r="R3122" t="s">
        <v>27</v>
      </c>
      <c r="S3122" t="str">
        <f t="shared" si="48"/>
        <v>Adult</v>
      </c>
    </row>
    <row r="3123" spans="1:19" x14ac:dyDescent="0.3">
      <c r="A3123">
        <v>3122</v>
      </c>
      <c r="B3123">
        <v>63</v>
      </c>
      <c r="C3123" t="s">
        <v>151</v>
      </c>
      <c r="D3123" t="s">
        <v>102</v>
      </c>
      <c r="E3123" t="s">
        <v>19</v>
      </c>
      <c r="F3123">
        <v>38</v>
      </c>
      <c r="G3123" t="s">
        <v>58</v>
      </c>
      <c r="H3123" t="s">
        <v>21</v>
      </c>
      <c r="I3123" t="s">
        <v>92</v>
      </c>
      <c r="J3123" t="s">
        <v>55</v>
      </c>
      <c r="K3123">
        <v>2.6</v>
      </c>
      <c r="L3123" t="s">
        <v>150</v>
      </c>
      <c r="M3123" t="s">
        <v>52</v>
      </c>
      <c r="N3123" t="s">
        <v>150</v>
      </c>
      <c r="O3123" t="s">
        <v>150</v>
      </c>
      <c r="P3123">
        <v>16</v>
      </c>
      <c r="Q3123" t="s">
        <v>26</v>
      </c>
      <c r="R3123" t="s">
        <v>38</v>
      </c>
      <c r="S3123" t="str">
        <f t="shared" si="48"/>
        <v>Senior</v>
      </c>
    </row>
    <row r="3124" spans="1:19" x14ac:dyDescent="0.3">
      <c r="A3124">
        <v>3123</v>
      </c>
      <c r="B3124">
        <v>23</v>
      </c>
      <c r="C3124" t="s">
        <v>151</v>
      </c>
      <c r="D3124" t="s">
        <v>123</v>
      </c>
      <c r="E3124" t="s">
        <v>19</v>
      </c>
      <c r="F3124">
        <v>45</v>
      </c>
      <c r="G3124" t="s">
        <v>140</v>
      </c>
      <c r="H3124" t="s">
        <v>42</v>
      </c>
      <c r="I3124" t="s">
        <v>67</v>
      </c>
      <c r="J3124" t="s">
        <v>55</v>
      </c>
      <c r="K3124">
        <v>3</v>
      </c>
      <c r="L3124" t="s">
        <v>150</v>
      </c>
      <c r="M3124" t="s">
        <v>25</v>
      </c>
      <c r="N3124" t="s">
        <v>150</v>
      </c>
      <c r="O3124" t="s">
        <v>150</v>
      </c>
      <c r="P3124">
        <v>34</v>
      </c>
      <c r="Q3124" t="s">
        <v>37</v>
      </c>
      <c r="R3124" t="s">
        <v>27</v>
      </c>
      <c r="S3124" t="str">
        <f t="shared" si="48"/>
        <v>Adult</v>
      </c>
    </row>
    <row r="3125" spans="1:19" x14ac:dyDescent="0.3">
      <c r="A3125">
        <v>3124</v>
      </c>
      <c r="B3125">
        <v>57</v>
      </c>
      <c r="C3125" t="s">
        <v>151</v>
      </c>
      <c r="D3125" t="s">
        <v>64</v>
      </c>
      <c r="E3125" t="s">
        <v>65</v>
      </c>
      <c r="F3125">
        <v>77</v>
      </c>
      <c r="G3125" t="s">
        <v>144</v>
      </c>
      <c r="H3125" t="s">
        <v>90</v>
      </c>
      <c r="I3125" t="s">
        <v>106</v>
      </c>
      <c r="J3125" t="s">
        <v>55</v>
      </c>
      <c r="K3125">
        <v>3.3</v>
      </c>
      <c r="L3125" t="s">
        <v>150</v>
      </c>
      <c r="M3125" t="s">
        <v>43</v>
      </c>
      <c r="N3125" t="s">
        <v>150</v>
      </c>
      <c r="O3125" t="s">
        <v>150</v>
      </c>
      <c r="P3125">
        <v>40</v>
      </c>
      <c r="Q3125" t="s">
        <v>26</v>
      </c>
      <c r="R3125" t="s">
        <v>74</v>
      </c>
      <c r="S3125" t="str">
        <f t="shared" si="48"/>
        <v>Senior</v>
      </c>
    </row>
    <row r="3126" spans="1:19" x14ac:dyDescent="0.3">
      <c r="A3126">
        <v>3125</v>
      </c>
      <c r="B3126">
        <v>57</v>
      </c>
      <c r="C3126" t="s">
        <v>151</v>
      </c>
      <c r="D3126" t="s">
        <v>104</v>
      </c>
      <c r="E3126" t="s">
        <v>65</v>
      </c>
      <c r="F3126">
        <v>51</v>
      </c>
      <c r="G3126" t="s">
        <v>97</v>
      </c>
      <c r="H3126" t="s">
        <v>42</v>
      </c>
      <c r="I3126" t="s">
        <v>98</v>
      </c>
      <c r="J3126" t="s">
        <v>51</v>
      </c>
      <c r="K3126">
        <v>3.4</v>
      </c>
      <c r="L3126" t="s">
        <v>150</v>
      </c>
      <c r="M3126" t="s">
        <v>52</v>
      </c>
      <c r="N3126" t="s">
        <v>150</v>
      </c>
      <c r="O3126" t="s">
        <v>150</v>
      </c>
      <c r="P3126">
        <v>4</v>
      </c>
      <c r="Q3126" t="s">
        <v>31</v>
      </c>
      <c r="R3126" t="s">
        <v>95</v>
      </c>
      <c r="S3126" t="str">
        <f t="shared" si="48"/>
        <v>Senior</v>
      </c>
    </row>
    <row r="3127" spans="1:19" x14ac:dyDescent="0.3">
      <c r="A3127">
        <v>3126</v>
      </c>
      <c r="B3127">
        <v>33</v>
      </c>
      <c r="C3127" t="s">
        <v>151</v>
      </c>
      <c r="D3127" t="s">
        <v>60</v>
      </c>
      <c r="E3127" t="s">
        <v>61</v>
      </c>
      <c r="F3127">
        <v>26</v>
      </c>
      <c r="G3127" t="s">
        <v>45</v>
      </c>
      <c r="H3127" t="s">
        <v>21</v>
      </c>
      <c r="I3127" t="s">
        <v>91</v>
      </c>
      <c r="J3127" t="s">
        <v>35</v>
      </c>
      <c r="K3127">
        <v>4</v>
      </c>
      <c r="L3127" t="s">
        <v>150</v>
      </c>
      <c r="M3127" t="s">
        <v>52</v>
      </c>
      <c r="N3127" t="s">
        <v>150</v>
      </c>
      <c r="O3127" t="s">
        <v>150</v>
      </c>
      <c r="P3127">
        <v>3</v>
      </c>
      <c r="Q3127" t="s">
        <v>31</v>
      </c>
      <c r="R3127" t="s">
        <v>56</v>
      </c>
      <c r="S3127" t="str">
        <f t="shared" si="48"/>
        <v>Adult</v>
      </c>
    </row>
    <row r="3128" spans="1:19" x14ac:dyDescent="0.3">
      <c r="A3128">
        <v>3127</v>
      </c>
      <c r="B3128">
        <v>57</v>
      </c>
      <c r="C3128" t="s">
        <v>151</v>
      </c>
      <c r="D3128" t="s">
        <v>87</v>
      </c>
      <c r="E3128" t="s">
        <v>65</v>
      </c>
      <c r="F3128">
        <v>76</v>
      </c>
      <c r="G3128" t="s">
        <v>29</v>
      </c>
      <c r="H3128" t="s">
        <v>21</v>
      </c>
      <c r="I3128" t="s">
        <v>91</v>
      </c>
      <c r="J3128" t="s">
        <v>23</v>
      </c>
      <c r="K3128">
        <v>2.6</v>
      </c>
      <c r="L3128" t="s">
        <v>150</v>
      </c>
      <c r="M3128" t="s">
        <v>72</v>
      </c>
      <c r="N3128" t="s">
        <v>150</v>
      </c>
      <c r="O3128" t="s">
        <v>150</v>
      </c>
      <c r="P3128">
        <v>28</v>
      </c>
      <c r="Q3128" t="s">
        <v>73</v>
      </c>
      <c r="R3128" t="s">
        <v>74</v>
      </c>
      <c r="S3128" t="str">
        <f t="shared" si="48"/>
        <v>Senior</v>
      </c>
    </row>
    <row r="3129" spans="1:19" x14ac:dyDescent="0.3">
      <c r="A3129">
        <v>3128</v>
      </c>
      <c r="B3129">
        <v>55</v>
      </c>
      <c r="C3129" t="s">
        <v>151</v>
      </c>
      <c r="D3129" t="s">
        <v>141</v>
      </c>
      <c r="E3129" t="s">
        <v>65</v>
      </c>
      <c r="F3129">
        <v>94</v>
      </c>
      <c r="G3129" t="s">
        <v>58</v>
      </c>
      <c r="H3129" t="s">
        <v>42</v>
      </c>
      <c r="I3129" t="s">
        <v>116</v>
      </c>
      <c r="J3129" t="s">
        <v>23</v>
      </c>
      <c r="K3129">
        <v>3.4</v>
      </c>
      <c r="L3129" t="s">
        <v>150</v>
      </c>
      <c r="M3129" t="s">
        <v>36</v>
      </c>
      <c r="N3129" t="s">
        <v>150</v>
      </c>
      <c r="O3129" t="s">
        <v>150</v>
      </c>
      <c r="P3129">
        <v>43</v>
      </c>
      <c r="Q3129" t="s">
        <v>37</v>
      </c>
      <c r="R3129" t="s">
        <v>95</v>
      </c>
      <c r="S3129" t="str">
        <f t="shared" si="48"/>
        <v>Senior</v>
      </c>
    </row>
    <row r="3130" spans="1:19" x14ac:dyDescent="0.3">
      <c r="A3130">
        <v>3129</v>
      </c>
      <c r="B3130">
        <v>65</v>
      </c>
      <c r="C3130" t="s">
        <v>151</v>
      </c>
      <c r="D3130" t="s">
        <v>100</v>
      </c>
      <c r="E3130" t="s">
        <v>61</v>
      </c>
      <c r="F3130">
        <v>32</v>
      </c>
      <c r="G3130" t="s">
        <v>70</v>
      </c>
      <c r="H3130" t="s">
        <v>34</v>
      </c>
      <c r="I3130" t="s">
        <v>124</v>
      </c>
      <c r="J3130" t="s">
        <v>55</v>
      </c>
      <c r="K3130">
        <v>4.4000000000000004</v>
      </c>
      <c r="L3130" t="s">
        <v>150</v>
      </c>
      <c r="M3130" t="s">
        <v>52</v>
      </c>
      <c r="N3130" t="s">
        <v>150</v>
      </c>
      <c r="O3130" t="s">
        <v>150</v>
      </c>
      <c r="P3130">
        <v>20</v>
      </c>
      <c r="Q3130" t="s">
        <v>31</v>
      </c>
      <c r="R3130" t="s">
        <v>47</v>
      </c>
      <c r="S3130" t="str">
        <f t="shared" si="48"/>
        <v>Senior</v>
      </c>
    </row>
    <row r="3131" spans="1:19" x14ac:dyDescent="0.3">
      <c r="A3131">
        <v>3130</v>
      </c>
      <c r="B3131">
        <v>60</v>
      </c>
      <c r="C3131" t="s">
        <v>151</v>
      </c>
      <c r="D3131" t="s">
        <v>39</v>
      </c>
      <c r="E3131" t="s">
        <v>40</v>
      </c>
      <c r="F3131">
        <v>20</v>
      </c>
      <c r="G3131" t="s">
        <v>126</v>
      </c>
      <c r="H3131" t="s">
        <v>34</v>
      </c>
      <c r="I3131" t="s">
        <v>107</v>
      </c>
      <c r="J3131" t="s">
        <v>51</v>
      </c>
      <c r="K3131">
        <v>4.7</v>
      </c>
      <c r="L3131" t="s">
        <v>150</v>
      </c>
      <c r="M3131" t="s">
        <v>25</v>
      </c>
      <c r="N3131" t="s">
        <v>150</v>
      </c>
      <c r="O3131" t="s">
        <v>150</v>
      </c>
      <c r="P3131">
        <v>40</v>
      </c>
      <c r="Q3131" t="s">
        <v>26</v>
      </c>
      <c r="R3131" t="s">
        <v>95</v>
      </c>
      <c r="S3131" t="str">
        <f t="shared" si="48"/>
        <v>Senior</v>
      </c>
    </row>
    <row r="3132" spans="1:19" x14ac:dyDescent="0.3">
      <c r="A3132">
        <v>3131</v>
      </c>
      <c r="B3132">
        <v>52</v>
      </c>
      <c r="C3132" t="s">
        <v>151</v>
      </c>
      <c r="D3132" t="s">
        <v>93</v>
      </c>
      <c r="E3132" t="s">
        <v>19</v>
      </c>
      <c r="F3132">
        <v>20</v>
      </c>
      <c r="G3132" t="s">
        <v>127</v>
      </c>
      <c r="H3132" t="s">
        <v>42</v>
      </c>
      <c r="I3132" t="s">
        <v>132</v>
      </c>
      <c r="J3132" t="s">
        <v>51</v>
      </c>
      <c r="K3132">
        <v>4.5</v>
      </c>
      <c r="L3132" t="s">
        <v>150</v>
      </c>
      <c r="M3132" t="s">
        <v>72</v>
      </c>
      <c r="N3132" t="s">
        <v>150</v>
      </c>
      <c r="O3132" t="s">
        <v>150</v>
      </c>
      <c r="P3132">
        <v>34</v>
      </c>
      <c r="Q3132" t="s">
        <v>26</v>
      </c>
      <c r="R3132" t="s">
        <v>95</v>
      </c>
      <c r="S3132" t="str">
        <f t="shared" si="48"/>
        <v>Senior</v>
      </c>
    </row>
    <row r="3133" spans="1:19" x14ac:dyDescent="0.3">
      <c r="A3133">
        <v>3132</v>
      </c>
      <c r="B3133">
        <v>34</v>
      </c>
      <c r="C3133" t="s">
        <v>151</v>
      </c>
      <c r="D3133" t="s">
        <v>100</v>
      </c>
      <c r="E3133" t="s">
        <v>61</v>
      </c>
      <c r="F3133">
        <v>59</v>
      </c>
      <c r="G3133" t="s">
        <v>112</v>
      </c>
      <c r="H3133" t="s">
        <v>42</v>
      </c>
      <c r="I3133" t="s">
        <v>98</v>
      </c>
      <c r="J3133" t="s">
        <v>55</v>
      </c>
      <c r="K3133">
        <v>2.9</v>
      </c>
      <c r="L3133" t="s">
        <v>150</v>
      </c>
      <c r="M3133" t="s">
        <v>72</v>
      </c>
      <c r="N3133" t="s">
        <v>150</v>
      </c>
      <c r="O3133" t="s">
        <v>150</v>
      </c>
      <c r="P3133">
        <v>11</v>
      </c>
      <c r="Q3133" t="s">
        <v>73</v>
      </c>
      <c r="R3133" t="s">
        <v>95</v>
      </c>
      <c r="S3133" t="str">
        <f t="shared" si="48"/>
        <v>Adult</v>
      </c>
    </row>
    <row r="3134" spans="1:19" x14ac:dyDescent="0.3">
      <c r="A3134">
        <v>3133</v>
      </c>
      <c r="B3134">
        <v>33</v>
      </c>
      <c r="C3134" t="s">
        <v>151</v>
      </c>
      <c r="D3134" t="s">
        <v>28</v>
      </c>
      <c r="E3134" t="s">
        <v>19</v>
      </c>
      <c r="F3134">
        <v>97</v>
      </c>
      <c r="G3134" t="s">
        <v>149</v>
      </c>
      <c r="H3134" t="s">
        <v>42</v>
      </c>
      <c r="I3134" t="s">
        <v>132</v>
      </c>
      <c r="J3134" t="s">
        <v>51</v>
      </c>
      <c r="K3134">
        <v>4.2</v>
      </c>
      <c r="L3134" t="s">
        <v>150</v>
      </c>
      <c r="M3134" t="s">
        <v>25</v>
      </c>
      <c r="N3134" t="s">
        <v>150</v>
      </c>
      <c r="O3134" t="s">
        <v>150</v>
      </c>
      <c r="P3134">
        <v>26</v>
      </c>
      <c r="Q3134" t="s">
        <v>31</v>
      </c>
      <c r="R3134" t="s">
        <v>56</v>
      </c>
      <c r="S3134" t="str">
        <f t="shared" si="48"/>
        <v>Adult</v>
      </c>
    </row>
    <row r="3135" spans="1:19" x14ac:dyDescent="0.3">
      <c r="A3135">
        <v>3134</v>
      </c>
      <c r="B3135">
        <v>58</v>
      </c>
      <c r="C3135" t="s">
        <v>151</v>
      </c>
      <c r="D3135" t="s">
        <v>111</v>
      </c>
      <c r="E3135" t="s">
        <v>19</v>
      </c>
      <c r="F3135">
        <v>68</v>
      </c>
      <c r="G3135" t="s">
        <v>70</v>
      </c>
      <c r="H3135" t="s">
        <v>42</v>
      </c>
      <c r="I3135" t="s">
        <v>119</v>
      </c>
      <c r="J3135" t="s">
        <v>35</v>
      </c>
      <c r="K3135">
        <v>4.0999999999999996</v>
      </c>
      <c r="L3135" t="s">
        <v>150</v>
      </c>
      <c r="M3135" t="s">
        <v>43</v>
      </c>
      <c r="N3135" t="s">
        <v>150</v>
      </c>
      <c r="O3135" t="s">
        <v>150</v>
      </c>
      <c r="P3135">
        <v>29</v>
      </c>
      <c r="Q3135" t="s">
        <v>31</v>
      </c>
      <c r="R3135" t="s">
        <v>74</v>
      </c>
      <c r="S3135" t="str">
        <f t="shared" si="48"/>
        <v>Senior</v>
      </c>
    </row>
    <row r="3136" spans="1:19" x14ac:dyDescent="0.3">
      <c r="A3136">
        <v>3135</v>
      </c>
      <c r="B3136">
        <v>35</v>
      </c>
      <c r="C3136" t="s">
        <v>151</v>
      </c>
      <c r="D3136" t="s">
        <v>135</v>
      </c>
      <c r="E3136" t="s">
        <v>40</v>
      </c>
      <c r="F3136">
        <v>66</v>
      </c>
      <c r="G3136" t="s">
        <v>20</v>
      </c>
      <c r="H3136" t="s">
        <v>21</v>
      </c>
      <c r="I3136" t="s">
        <v>22</v>
      </c>
      <c r="J3136" t="s">
        <v>35</v>
      </c>
      <c r="K3136">
        <v>4.4000000000000004</v>
      </c>
      <c r="L3136" t="s">
        <v>150</v>
      </c>
      <c r="M3136" t="s">
        <v>72</v>
      </c>
      <c r="N3136" t="s">
        <v>150</v>
      </c>
      <c r="O3136" t="s">
        <v>150</v>
      </c>
      <c r="P3136">
        <v>47</v>
      </c>
      <c r="Q3136" t="s">
        <v>73</v>
      </c>
      <c r="R3136" t="s">
        <v>38</v>
      </c>
      <c r="S3136" t="str">
        <f t="shared" si="48"/>
        <v>Adult</v>
      </c>
    </row>
    <row r="3137" spans="1:19" x14ac:dyDescent="0.3">
      <c r="A3137">
        <v>3136</v>
      </c>
      <c r="B3137">
        <v>68</v>
      </c>
      <c r="C3137" t="s">
        <v>151</v>
      </c>
      <c r="D3137" t="s">
        <v>69</v>
      </c>
      <c r="E3137" t="s">
        <v>40</v>
      </c>
      <c r="F3137">
        <v>85</v>
      </c>
      <c r="G3137" t="s">
        <v>114</v>
      </c>
      <c r="H3137" t="s">
        <v>21</v>
      </c>
      <c r="I3137" t="s">
        <v>132</v>
      </c>
      <c r="J3137" t="s">
        <v>35</v>
      </c>
      <c r="K3137">
        <v>4.7</v>
      </c>
      <c r="L3137" t="s">
        <v>150</v>
      </c>
      <c r="M3137" t="s">
        <v>36</v>
      </c>
      <c r="N3137" t="s">
        <v>150</v>
      </c>
      <c r="O3137" t="s">
        <v>150</v>
      </c>
      <c r="P3137">
        <v>48</v>
      </c>
      <c r="Q3137" t="s">
        <v>26</v>
      </c>
      <c r="R3137" t="s">
        <v>27</v>
      </c>
      <c r="S3137" t="str">
        <f t="shared" si="48"/>
        <v>Senior</v>
      </c>
    </row>
    <row r="3138" spans="1:19" x14ac:dyDescent="0.3">
      <c r="A3138">
        <v>3137</v>
      </c>
      <c r="B3138">
        <v>58</v>
      </c>
      <c r="C3138" t="s">
        <v>151</v>
      </c>
      <c r="D3138" t="s">
        <v>85</v>
      </c>
      <c r="E3138" t="s">
        <v>19</v>
      </c>
      <c r="F3138">
        <v>32</v>
      </c>
      <c r="G3138" t="s">
        <v>146</v>
      </c>
      <c r="H3138" t="s">
        <v>42</v>
      </c>
      <c r="I3138" t="s">
        <v>22</v>
      </c>
      <c r="J3138" t="s">
        <v>55</v>
      </c>
      <c r="K3138">
        <v>3.1</v>
      </c>
      <c r="L3138" t="s">
        <v>150</v>
      </c>
      <c r="M3138" t="s">
        <v>43</v>
      </c>
      <c r="N3138" t="s">
        <v>150</v>
      </c>
      <c r="O3138" t="s">
        <v>150</v>
      </c>
      <c r="P3138">
        <v>29</v>
      </c>
      <c r="Q3138" t="s">
        <v>31</v>
      </c>
      <c r="R3138" t="s">
        <v>74</v>
      </c>
      <c r="S3138" t="str">
        <f t="shared" si="48"/>
        <v>Senior</v>
      </c>
    </row>
    <row r="3139" spans="1:19" x14ac:dyDescent="0.3">
      <c r="A3139">
        <v>3138</v>
      </c>
      <c r="B3139">
        <v>34</v>
      </c>
      <c r="C3139" t="s">
        <v>151</v>
      </c>
      <c r="D3139" t="s">
        <v>60</v>
      </c>
      <c r="E3139" t="s">
        <v>61</v>
      </c>
      <c r="F3139">
        <v>44</v>
      </c>
      <c r="G3139" t="s">
        <v>58</v>
      </c>
      <c r="H3139" t="s">
        <v>42</v>
      </c>
      <c r="I3139" t="s">
        <v>46</v>
      </c>
      <c r="J3139" t="s">
        <v>35</v>
      </c>
      <c r="K3139">
        <v>2.7</v>
      </c>
      <c r="L3139" t="s">
        <v>150</v>
      </c>
      <c r="M3139" t="s">
        <v>68</v>
      </c>
      <c r="N3139" t="s">
        <v>150</v>
      </c>
      <c r="O3139" t="s">
        <v>150</v>
      </c>
      <c r="P3139">
        <v>14</v>
      </c>
      <c r="Q3139" t="s">
        <v>73</v>
      </c>
      <c r="R3139" t="s">
        <v>86</v>
      </c>
      <c r="S3139" t="str">
        <f t="shared" ref="S3139:S3202" si="49">IF(B3139&gt;50,"Senior",IF(B3139&gt;=20,"Adult","Teenager"))</f>
        <v>Adult</v>
      </c>
    </row>
    <row r="3140" spans="1:19" x14ac:dyDescent="0.3">
      <c r="A3140">
        <v>3139</v>
      </c>
      <c r="B3140">
        <v>47</v>
      </c>
      <c r="C3140" t="s">
        <v>151</v>
      </c>
      <c r="D3140" t="s">
        <v>18</v>
      </c>
      <c r="E3140" t="s">
        <v>19</v>
      </c>
      <c r="F3140">
        <v>95</v>
      </c>
      <c r="G3140" t="s">
        <v>20</v>
      </c>
      <c r="H3140" t="s">
        <v>21</v>
      </c>
      <c r="I3140" t="s">
        <v>22</v>
      </c>
      <c r="J3140" t="s">
        <v>55</v>
      </c>
      <c r="K3140">
        <v>4.5999999999999996</v>
      </c>
      <c r="L3140" t="s">
        <v>150</v>
      </c>
      <c r="M3140" t="s">
        <v>43</v>
      </c>
      <c r="N3140" t="s">
        <v>150</v>
      </c>
      <c r="O3140" t="s">
        <v>150</v>
      </c>
      <c r="P3140">
        <v>40</v>
      </c>
      <c r="Q3140" t="s">
        <v>31</v>
      </c>
      <c r="R3140" t="s">
        <v>95</v>
      </c>
      <c r="S3140" t="str">
        <f t="shared" si="49"/>
        <v>Adult</v>
      </c>
    </row>
    <row r="3141" spans="1:19" x14ac:dyDescent="0.3">
      <c r="A3141">
        <v>3140</v>
      </c>
      <c r="B3141">
        <v>35</v>
      </c>
      <c r="C3141" t="s">
        <v>151</v>
      </c>
      <c r="D3141" t="s">
        <v>87</v>
      </c>
      <c r="E3141" t="s">
        <v>65</v>
      </c>
      <c r="F3141">
        <v>85</v>
      </c>
      <c r="G3141" t="s">
        <v>140</v>
      </c>
      <c r="H3141" t="s">
        <v>42</v>
      </c>
      <c r="I3141" t="s">
        <v>76</v>
      </c>
      <c r="J3141" t="s">
        <v>23</v>
      </c>
      <c r="K3141">
        <v>4.4000000000000004</v>
      </c>
      <c r="L3141" t="s">
        <v>150</v>
      </c>
      <c r="M3141" t="s">
        <v>43</v>
      </c>
      <c r="N3141" t="s">
        <v>150</v>
      </c>
      <c r="O3141" t="s">
        <v>150</v>
      </c>
      <c r="P3141">
        <v>4</v>
      </c>
      <c r="Q3141" t="s">
        <v>26</v>
      </c>
      <c r="R3141" t="s">
        <v>38</v>
      </c>
      <c r="S3141" t="str">
        <f t="shared" si="49"/>
        <v>Adult</v>
      </c>
    </row>
    <row r="3142" spans="1:19" x14ac:dyDescent="0.3">
      <c r="A3142">
        <v>3141</v>
      </c>
      <c r="B3142">
        <v>34</v>
      </c>
      <c r="C3142" t="s">
        <v>151</v>
      </c>
      <c r="D3142" t="s">
        <v>141</v>
      </c>
      <c r="E3142" t="s">
        <v>65</v>
      </c>
      <c r="F3142">
        <v>44</v>
      </c>
      <c r="G3142" t="s">
        <v>118</v>
      </c>
      <c r="H3142" t="s">
        <v>90</v>
      </c>
      <c r="I3142" t="s">
        <v>98</v>
      </c>
      <c r="J3142" t="s">
        <v>51</v>
      </c>
      <c r="K3142">
        <v>4.5999999999999996</v>
      </c>
      <c r="L3142" t="s">
        <v>150</v>
      </c>
      <c r="M3142" t="s">
        <v>36</v>
      </c>
      <c r="N3142" t="s">
        <v>150</v>
      </c>
      <c r="O3142" t="s">
        <v>150</v>
      </c>
      <c r="P3142">
        <v>37</v>
      </c>
      <c r="Q3142" t="s">
        <v>73</v>
      </c>
      <c r="R3142" t="s">
        <v>38</v>
      </c>
      <c r="S3142" t="str">
        <f t="shared" si="49"/>
        <v>Adult</v>
      </c>
    </row>
    <row r="3143" spans="1:19" x14ac:dyDescent="0.3">
      <c r="A3143">
        <v>3142</v>
      </c>
      <c r="B3143">
        <v>36</v>
      </c>
      <c r="C3143" t="s">
        <v>151</v>
      </c>
      <c r="D3143" t="s">
        <v>87</v>
      </c>
      <c r="E3143" t="s">
        <v>65</v>
      </c>
      <c r="F3143">
        <v>30</v>
      </c>
      <c r="G3143" t="s">
        <v>89</v>
      </c>
      <c r="H3143" t="s">
        <v>34</v>
      </c>
      <c r="I3143" t="s">
        <v>98</v>
      </c>
      <c r="J3143" t="s">
        <v>23</v>
      </c>
      <c r="K3143">
        <v>4.9000000000000004</v>
      </c>
      <c r="L3143" t="s">
        <v>150</v>
      </c>
      <c r="M3143" t="s">
        <v>25</v>
      </c>
      <c r="N3143" t="s">
        <v>150</v>
      </c>
      <c r="O3143" t="s">
        <v>150</v>
      </c>
      <c r="P3143">
        <v>47</v>
      </c>
      <c r="Q3143" t="s">
        <v>37</v>
      </c>
      <c r="R3143" t="s">
        <v>74</v>
      </c>
      <c r="S3143" t="str">
        <f t="shared" si="49"/>
        <v>Adult</v>
      </c>
    </row>
    <row r="3144" spans="1:19" x14ac:dyDescent="0.3">
      <c r="A3144">
        <v>3143</v>
      </c>
      <c r="B3144">
        <v>23</v>
      </c>
      <c r="C3144" t="s">
        <v>151</v>
      </c>
      <c r="D3144" t="s">
        <v>48</v>
      </c>
      <c r="E3144" t="s">
        <v>40</v>
      </c>
      <c r="F3144">
        <v>21</v>
      </c>
      <c r="G3144" t="s">
        <v>109</v>
      </c>
      <c r="H3144" t="s">
        <v>21</v>
      </c>
      <c r="I3144" t="s">
        <v>134</v>
      </c>
      <c r="J3144" t="s">
        <v>23</v>
      </c>
      <c r="K3144">
        <v>4</v>
      </c>
      <c r="L3144" t="s">
        <v>150</v>
      </c>
      <c r="M3144" t="s">
        <v>68</v>
      </c>
      <c r="N3144" t="s">
        <v>150</v>
      </c>
      <c r="O3144" t="s">
        <v>150</v>
      </c>
      <c r="P3144">
        <v>1</v>
      </c>
      <c r="Q3144" t="s">
        <v>26</v>
      </c>
      <c r="R3144" t="s">
        <v>56</v>
      </c>
      <c r="S3144" t="str">
        <f t="shared" si="49"/>
        <v>Adult</v>
      </c>
    </row>
    <row r="3145" spans="1:19" x14ac:dyDescent="0.3">
      <c r="A3145">
        <v>3144</v>
      </c>
      <c r="B3145">
        <v>68</v>
      </c>
      <c r="C3145" t="s">
        <v>151</v>
      </c>
      <c r="D3145" t="s">
        <v>102</v>
      </c>
      <c r="E3145" t="s">
        <v>19</v>
      </c>
      <c r="F3145">
        <v>22</v>
      </c>
      <c r="G3145" t="s">
        <v>115</v>
      </c>
      <c r="H3145" t="s">
        <v>42</v>
      </c>
      <c r="I3145" t="s">
        <v>71</v>
      </c>
      <c r="J3145" t="s">
        <v>51</v>
      </c>
      <c r="K3145">
        <v>2.9</v>
      </c>
      <c r="L3145" t="s">
        <v>150</v>
      </c>
      <c r="M3145" t="s">
        <v>72</v>
      </c>
      <c r="N3145" t="s">
        <v>150</v>
      </c>
      <c r="O3145" t="s">
        <v>150</v>
      </c>
      <c r="P3145">
        <v>26</v>
      </c>
      <c r="Q3145" t="s">
        <v>31</v>
      </c>
      <c r="R3145" t="s">
        <v>56</v>
      </c>
      <c r="S3145" t="str">
        <f t="shared" si="49"/>
        <v>Senior</v>
      </c>
    </row>
    <row r="3146" spans="1:19" x14ac:dyDescent="0.3">
      <c r="A3146">
        <v>3145</v>
      </c>
      <c r="B3146">
        <v>23</v>
      </c>
      <c r="C3146" t="s">
        <v>151</v>
      </c>
      <c r="D3146" t="s">
        <v>135</v>
      </c>
      <c r="E3146" t="s">
        <v>40</v>
      </c>
      <c r="F3146">
        <v>70</v>
      </c>
      <c r="G3146" t="s">
        <v>29</v>
      </c>
      <c r="H3146" t="s">
        <v>21</v>
      </c>
      <c r="I3146" t="s">
        <v>116</v>
      </c>
      <c r="J3146" t="s">
        <v>35</v>
      </c>
      <c r="K3146">
        <v>2.6</v>
      </c>
      <c r="L3146" t="s">
        <v>150</v>
      </c>
      <c r="M3146" t="s">
        <v>36</v>
      </c>
      <c r="N3146" t="s">
        <v>150</v>
      </c>
      <c r="O3146" t="s">
        <v>150</v>
      </c>
      <c r="P3146">
        <v>12</v>
      </c>
      <c r="Q3146" t="s">
        <v>84</v>
      </c>
      <c r="R3146" t="s">
        <v>56</v>
      </c>
      <c r="S3146" t="str">
        <f t="shared" si="49"/>
        <v>Adult</v>
      </c>
    </row>
    <row r="3147" spans="1:19" x14ac:dyDescent="0.3">
      <c r="A3147">
        <v>3146</v>
      </c>
      <c r="B3147">
        <v>57</v>
      </c>
      <c r="C3147" t="s">
        <v>151</v>
      </c>
      <c r="D3147" t="s">
        <v>64</v>
      </c>
      <c r="E3147" t="s">
        <v>65</v>
      </c>
      <c r="F3147">
        <v>29</v>
      </c>
      <c r="G3147" t="s">
        <v>103</v>
      </c>
      <c r="H3147" t="s">
        <v>90</v>
      </c>
      <c r="I3147" t="s">
        <v>71</v>
      </c>
      <c r="J3147" t="s">
        <v>35</v>
      </c>
      <c r="K3147">
        <v>4.5999999999999996</v>
      </c>
      <c r="L3147" t="s">
        <v>150</v>
      </c>
      <c r="M3147" t="s">
        <v>52</v>
      </c>
      <c r="N3147" t="s">
        <v>150</v>
      </c>
      <c r="O3147" t="s">
        <v>150</v>
      </c>
      <c r="P3147">
        <v>16</v>
      </c>
      <c r="Q3147" t="s">
        <v>44</v>
      </c>
      <c r="R3147" t="s">
        <v>27</v>
      </c>
      <c r="S3147" t="str">
        <f t="shared" si="49"/>
        <v>Senior</v>
      </c>
    </row>
    <row r="3148" spans="1:19" x14ac:dyDescent="0.3">
      <c r="A3148">
        <v>3147</v>
      </c>
      <c r="B3148">
        <v>21</v>
      </c>
      <c r="C3148" t="s">
        <v>151</v>
      </c>
      <c r="D3148" t="s">
        <v>53</v>
      </c>
      <c r="E3148" t="s">
        <v>19</v>
      </c>
      <c r="F3148">
        <v>83</v>
      </c>
      <c r="G3148" t="s">
        <v>139</v>
      </c>
      <c r="H3148" t="s">
        <v>34</v>
      </c>
      <c r="I3148" t="s">
        <v>132</v>
      </c>
      <c r="J3148" t="s">
        <v>23</v>
      </c>
      <c r="K3148">
        <v>4.9000000000000004</v>
      </c>
      <c r="L3148" t="s">
        <v>150</v>
      </c>
      <c r="M3148" t="s">
        <v>36</v>
      </c>
      <c r="N3148" t="s">
        <v>150</v>
      </c>
      <c r="O3148" t="s">
        <v>150</v>
      </c>
      <c r="P3148">
        <v>19</v>
      </c>
      <c r="Q3148" t="s">
        <v>44</v>
      </c>
      <c r="R3148" t="s">
        <v>47</v>
      </c>
      <c r="S3148" t="str">
        <f t="shared" si="49"/>
        <v>Adult</v>
      </c>
    </row>
    <row r="3149" spans="1:19" x14ac:dyDescent="0.3">
      <c r="A3149">
        <v>3148</v>
      </c>
      <c r="B3149">
        <v>45</v>
      </c>
      <c r="C3149" t="s">
        <v>151</v>
      </c>
      <c r="D3149" t="s">
        <v>28</v>
      </c>
      <c r="E3149" t="s">
        <v>19</v>
      </c>
      <c r="F3149">
        <v>99</v>
      </c>
      <c r="G3149" t="s">
        <v>112</v>
      </c>
      <c r="H3149" t="s">
        <v>42</v>
      </c>
      <c r="I3149" t="s">
        <v>67</v>
      </c>
      <c r="J3149" t="s">
        <v>23</v>
      </c>
      <c r="K3149">
        <v>4.3</v>
      </c>
      <c r="L3149" t="s">
        <v>150</v>
      </c>
      <c r="M3149" t="s">
        <v>25</v>
      </c>
      <c r="N3149" t="s">
        <v>150</v>
      </c>
      <c r="O3149" t="s">
        <v>150</v>
      </c>
      <c r="P3149">
        <v>21</v>
      </c>
      <c r="Q3149" t="s">
        <v>37</v>
      </c>
      <c r="R3149" t="s">
        <v>38</v>
      </c>
      <c r="S3149" t="str">
        <f t="shared" si="49"/>
        <v>Adult</v>
      </c>
    </row>
    <row r="3150" spans="1:19" x14ac:dyDescent="0.3">
      <c r="A3150">
        <v>3149</v>
      </c>
      <c r="B3150">
        <v>37</v>
      </c>
      <c r="C3150" t="s">
        <v>151</v>
      </c>
      <c r="D3150" t="s">
        <v>57</v>
      </c>
      <c r="E3150" t="s">
        <v>19</v>
      </c>
      <c r="F3150">
        <v>35</v>
      </c>
      <c r="G3150" t="s">
        <v>62</v>
      </c>
      <c r="H3150" t="s">
        <v>21</v>
      </c>
      <c r="I3150" t="s">
        <v>71</v>
      </c>
      <c r="J3150" t="s">
        <v>55</v>
      </c>
      <c r="K3150">
        <v>4.3</v>
      </c>
      <c r="L3150" t="s">
        <v>150</v>
      </c>
      <c r="M3150" t="s">
        <v>36</v>
      </c>
      <c r="N3150" t="s">
        <v>150</v>
      </c>
      <c r="O3150" t="s">
        <v>150</v>
      </c>
      <c r="P3150">
        <v>15</v>
      </c>
      <c r="Q3150" t="s">
        <v>26</v>
      </c>
      <c r="R3150" t="s">
        <v>38</v>
      </c>
      <c r="S3150" t="str">
        <f t="shared" si="49"/>
        <v>Adult</v>
      </c>
    </row>
    <row r="3151" spans="1:19" x14ac:dyDescent="0.3">
      <c r="A3151">
        <v>3150</v>
      </c>
      <c r="B3151">
        <v>18</v>
      </c>
      <c r="C3151" t="s">
        <v>151</v>
      </c>
      <c r="D3151" t="s">
        <v>131</v>
      </c>
      <c r="E3151" t="s">
        <v>65</v>
      </c>
      <c r="F3151">
        <v>40</v>
      </c>
      <c r="G3151" t="s">
        <v>96</v>
      </c>
      <c r="H3151" t="s">
        <v>42</v>
      </c>
      <c r="I3151" t="s">
        <v>91</v>
      </c>
      <c r="J3151" t="s">
        <v>23</v>
      </c>
      <c r="K3151">
        <v>4.5999999999999996</v>
      </c>
      <c r="L3151" t="s">
        <v>150</v>
      </c>
      <c r="M3151" t="s">
        <v>36</v>
      </c>
      <c r="N3151" t="s">
        <v>150</v>
      </c>
      <c r="O3151" t="s">
        <v>150</v>
      </c>
      <c r="P3151">
        <v>9</v>
      </c>
      <c r="Q3151" t="s">
        <v>26</v>
      </c>
      <c r="R3151" t="s">
        <v>47</v>
      </c>
      <c r="S3151" t="str">
        <f t="shared" si="49"/>
        <v>Teenager</v>
      </c>
    </row>
    <row r="3152" spans="1:19" x14ac:dyDescent="0.3">
      <c r="A3152">
        <v>3151</v>
      </c>
      <c r="B3152">
        <v>55</v>
      </c>
      <c r="C3152" t="s">
        <v>151</v>
      </c>
      <c r="D3152" t="s">
        <v>18</v>
      </c>
      <c r="E3152" t="s">
        <v>19</v>
      </c>
      <c r="F3152">
        <v>25</v>
      </c>
      <c r="G3152" t="s">
        <v>140</v>
      </c>
      <c r="H3152" t="s">
        <v>42</v>
      </c>
      <c r="I3152" t="s">
        <v>98</v>
      </c>
      <c r="J3152" t="s">
        <v>35</v>
      </c>
      <c r="K3152">
        <v>2.6</v>
      </c>
      <c r="L3152" t="s">
        <v>150</v>
      </c>
      <c r="M3152" t="s">
        <v>25</v>
      </c>
      <c r="N3152" t="s">
        <v>150</v>
      </c>
      <c r="O3152" t="s">
        <v>150</v>
      </c>
      <c r="P3152">
        <v>7</v>
      </c>
      <c r="Q3152" t="s">
        <v>73</v>
      </c>
      <c r="R3152" t="s">
        <v>74</v>
      </c>
      <c r="S3152" t="str">
        <f t="shared" si="49"/>
        <v>Senior</v>
      </c>
    </row>
    <row r="3153" spans="1:19" x14ac:dyDescent="0.3">
      <c r="A3153">
        <v>3152</v>
      </c>
      <c r="B3153">
        <v>52</v>
      </c>
      <c r="C3153" t="s">
        <v>151</v>
      </c>
      <c r="D3153" t="s">
        <v>111</v>
      </c>
      <c r="E3153" t="s">
        <v>19</v>
      </c>
      <c r="F3153">
        <v>64</v>
      </c>
      <c r="G3153" t="s">
        <v>128</v>
      </c>
      <c r="H3153" t="s">
        <v>21</v>
      </c>
      <c r="I3153" t="s">
        <v>119</v>
      </c>
      <c r="J3153" t="s">
        <v>55</v>
      </c>
      <c r="K3153">
        <v>3.1</v>
      </c>
      <c r="L3153" t="s">
        <v>150</v>
      </c>
      <c r="M3153" t="s">
        <v>68</v>
      </c>
      <c r="N3153" t="s">
        <v>150</v>
      </c>
      <c r="O3153" t="s">
        <v>150</v>
      </c>
      <c r="P3153">
        <v>47</v>
      </c>
      <c r="Q3153" t="s">
        <v>73</v>
      </c>
      <c r="R3153" t="s">
        <v>56</v>
      </c>
      <c r="S3153" t="str">
        <f t="shared" si="49"/>
        <v>Senior</v>
      </c>
    </row>
    <row r="3154" spans="1:19" x14ac:dyDescent="0.3">
      <c r="A3154">
        <v>3153</v>
      </c>
      <c r="B3154">
        <v>49</v>
      </c>
      <c r="C3154" t="s">
        <v>151</v>
      </c>
      <c r="D3154" t="s">
        <v>131</v>
      </c>
      <c r="E3154" t="s">
        <v>65</v>
      </c>
      <c r="F3154">
        <v>90</v>
      </c>
      <c r="G3154" t="s">
        <v>96</v>
      </c>
      <c r="H3154" t="s">
        <v>42</v>
      </c>
      <c r="I3154" t="s">
        <v>106</v>
      </c>
      <c r="J3154" t="s">
        <v>55</v>
      </c>
      <c r="K3154">
        <v>3.1</v>
      </c>
      <c r="L3154" t="s">
        <v>150</v>
      </c>
      <c r="M3154" t="s">
        <v>72</v>
      </c>
      <c r="N3154" t="s">
        <v>150</v>
      </c>
      <c r="O3154" t="s">
        <v>150</v>
      </c>
      <c r="P3154">
        <v>17</v>
      </c>
      <c r="Q3154" t="s">
        <v>44</v>
      </c>
      <c r="R3154" t="s">
        <v>86</v>
      </c>
      <c r="S3154" t="str">
        <f t="shared" si="49"/>
        <v>Adult</v>
      </c>
    </row>
    <row r="3155" spans="1:19" x14ac:dyDescent="0.3">
      <c r="A3155">
        <v>3154</v>
      </c>
      <c r="B3155">
        <v>56</v>
      </c>
      <c r="C3155" t="s">
        <v>151</v>
      </c>
      <c r="D3155" t="s">
        <v>123</v>
      </c>
      <c r="E3155" t="s">
        <v>19</v>
      </c>
      <c r="F3155">
        <v>88</v>
      </c>
      <c r="G3155" t="s">
        <v>88</v>
      </c>
      <c r="H3155" t="s">
        <v>21</v>
      </c>
      <c r="I3155" t="s">
        <v>106</v>
      </c>
      <c r="J3155" t="s">
        <v>55</v>
      </c>
      <c r="K3155">
        <v>3.1</v>
      </c>
      <c r="L3155" t="s">
        <v>150</v>
      </c>
      <c r="M3155" t="s">
        <v>43</v>
      </c>
      <c r="N3155" t="s">
        <v>150</v>
      </c>
      <c r="O3155" t="s">
        <v>150</v>
      </c>
      <c r="P3155">
        <v>46</v>
      </c>
      <c r="Q3155" t="s">
        <v>26</v>
      </c>
      <c r="R3155" t="s">
        <v>27</v>
      </c>
      <c r="S3155" t="str">
        <f t="shared" si="49"/>
        <v>Senior</v>
      </c>
    </row>
    <row r="3156" spans="1:19" x14ac:dyDescent="0.3">
      <c r="A3156">
        <v>3155</v>
      </c>
      <c r="B3156">
        <v>27</v>
      </c>
      <c r="C3156" t="s">
        <v>151</v>
      </c>
      <c r="D3156" t="s">
        <v>131</v>
      </c>
      <c r="E3156" t="s">
        <v>65</v>
      </c>
      <c r="F3156">
        <v>55</v>
      </c>
      <c r="G3156" t="s">
        <v>137</v>
      </c>
      <c r="H3156" t="s">
        <v>42</v>
      </c>
      <c r="I3156" t="s">
        <v>78</v>
      </c>
      <c r="J3156" t="s">
        <v>23</v>
      </c>
      <c r="K3156">
        <v>4.4000000000000004</v>
      </c>
      <c r="L3156" t="s">
        <v>150</v>
      </c>
      <c r="M3156" t="s">
        <v>52</v>
      </c>
      <c r="N3156" t="s">
        <v>150</v>
      </c>
      <c r="O3156" t="s">
        <v>150</v>
      </c>
      <c r="P3156">
        <v>32</v>
      </c>
      <c r="Q3156" t="s">
        <v>31</v>
      </c>
      <c r="R3156" t="s">
        <v>56</v>
      </c>
      <c r="S3156" t="str">
        <f t="shared" si="49"/>
        <v>Adult</v>
      </c>
    </row>
    <row r="3157" spans="1:19" x14ac:dyDescent="0.3">
      <c r="A3157">
        <v>3156</v>
      </c>
      <c r="B3157">
        <v>22</v>
      </c>
      <c r="C3157" t="s">
        <v>151</v>
      </c>
      <c r="D3157" t="s">
        <v>64</v>
      </c>
      <c r="E3157" t="s">
        <v>65</v>
      </c>
      <c r="F3157">
        <v>90</v>
      </c>
      <c r="G3157" t="s">
        <v>54</v>
      </c>
      <c r="H3157" t="s">
        <v>42</v>
      </c>
      <c r="I3157" t="s">
        <v>108</v>
      </c>
      <c r="J3157" t="s">
        <v>55</v>
      </c>
      <c r="K3157">
        <v>4.3</v>
      </c>
      <c r="L3157" t="s">
        <v>150</v>
      </c>
      <c r="M3157" t="s">
        <v>36</v>
      </c>
      <c r="N3157" t="s">
        <v>150</v>
      </c>
      <c r="O3157" t="s">
        <v>150</v>
      </c>
      <c r="P3157">
        <v>34</v>
      </c>
      <c r="Q3157" t="s">
        <v>31</v>
      </c>
      <c r="R3157" t="s">
        <v>47</v>
      </c>
      <c r="S3157" t="str">
        <f t="shared" si="49"/>
        <v>Adult</v>
      </c>
    </row>
    <row r="3158" spans="1:19" x14ac:dyDescent="0.3">
      <c r="A3158">
        <v>3157</v>
      </c>
      <c r="B3158">
        <v>18</v>
      </c>
      <c r="C3158" t="s">
        <v>151</v>
      </c>
      <c r="D3158" t="s">
        <v>53</v>
      </c>
      <c r="E3158" t="s">
        <v>19</v>
      </c>
      <c r="F3158">
        <v>50</v>
      </c>
      <c r="G3158" t="s">
        <v>54</v>
      </c>
      <c r="H3158" t="s">
        <v>42</v>
      </c>
      <c r="I3158" t="s">
        <v>92</v>
      </c>
      <c r="J3158" t="s">
        <v>23</v>
      </c>
      <c r="K3158">
        <v>3.1</v>
      </c>
      <c r="L3158" t="s">
        <v>150</v>
      </c>
      <c r="M3158" t="s">
        <v>68</v>
      </c>
      <c r="N3158" t="s">
        <v>150</v>
      </c>
      <c r="O3158" t="s">
        <v>150</v>
      </c>
      <c r="P3158">
        <v>18</v>
      </c>
      <c r="Q3158" t="s">
        <v>31</v>
      </c>
      <c r="R3158" t="s">
        <v>86</v>
      </c>
      <c r="S3158" t="str">
        <f t="shared" si="49"/>
        <v>Teenager</v>
      </c>
    </row>
    <row r="3159" spans="1:19" x14ac:dyDescent="0.3">
      <c r="A3159">
        <v>3158</v>
      </c>
      <c r="B3159">
        <v>21</v>
      </c>
      <c r="C3159" t="s">
        <v>151</v>
      </c>
      <c r="D3159" t="s">
        <v>131</v>
      </c>
      <c r="E3159" t="s">
        <v>65</v>
      </c>
      <c r="F3159">
        <v>34</v>
      </c>
      <c r="G3159" t="s">
        <v>29</v>
      </c>
      <c r="H3159" t="s">
        <v>21</v>
      </c>
      <c r="I3159" t="s">
        <v>106</v>
      </c>
      <c r="J3159" t="s">
        <v>55</v>
      </c>
      <c r="K3159">
        <v>3.1</v>
      </c>
      <c r="L3159" t="s">
        <v>150</v>
      </c>
      <c r="M3159" t="s">
        <v>72</v>
      </c>
      <c r="N3159" t="s">
        <v>150</v>
      </c>
      <c r="O3159" t="s">
        <v>150</v>
      </c>
      <c r="P3159">
        <v>5</v>
      </c>
      <c r="Q3159" t="s">
        <v>84</v>
      </c>
      <c r="R3159" t="s">
        <v>27</v>
      </c>
      <c r="S3159" t="str">
        <f t="shared" si="49"/>
        <v>Adult</v>
      </c>
    </row>
    <row r="3160" spans="1:19" x14ac:dyDescent="0.3">
      <c r="A3160">
        <v>3159</v>
      </c>
      <c r="B3160">
        <v>30</v>
      </c>
      <c r="C3160" t="s">
        <v>151</v>
      </c>
      <c r="D3160" t="s">
        <v>104</v>
      </c>
      <c r="E3160" t="s">
        <v>65</v>
      </c>
      <c r="F3160">
        <v>77</v>
      </c>
      <c r="G3160" t="s">
        <v>89</v>
      </c>
      <c r="H3160" t="s">
        <v>42</v>
      </c>
      <c r="I3160" t="s">
        <v>22</v>
      </c>
      <c r="J3160" t="s">
        <v>23</v>
      </c>
      <c r="K3160">
        <v>4.9000000000000004</v>
      </c>
      <c r="L3160" t="s">
        <v>150</v>
      </c>
      <c r="M3160" t="s">
        <v>68</v>
      </c>
      <c r="N3160" t="s">
        <v>150</v>
      </c>
      <c r="O3160" t="s">
        <v>150</v>
      </c>
      <c r="P3160">
        <v>44</v>
      </c>
      <c r="Q3160" t="s">
        <v>37</v>
      </c>
      <c r="R3160" t="s">
        <v>86</v>
      </c>
      <c r="S3160" t="str">
        <f t="shared" si="49"/>
        <v>Adult</v>
      </c>
    </row>
    <row r="3161" spans="1:19" x14ac:dyDescent="0.3">
      <c r="A3161">
        <v>3160</v>
      </c>
      <c r="B3161">
        <v>62</v>
      </c>
      <c r="C3161" t="s">
        <v>151</v>
      </c>
      <c r="D3161" t="s">
        <v>122</v>
      </c>
      <c r="E3161" t="s">
        <v>65</v>
      </c>
      <c r="F3161">
        <v>89</v>
      </c>
      <c r="G3161" t="s">
        <v>58</v>
      </c>
      <c r="H3161" t="s">
        <v>21</v>
      </c>
      <c r="I3161" t="s">
        <v>67</v>
      </c>
      <c r="J3161" t="s">
        <v>23</v>
      </c>
      <c r="K3161">
        <v>2.9</v>
      </c>
      <c r="L3161" t="s">
        <v>150</v>
      </c>
      <c r="M3161" t="s">
        <v>72</v>
      </c>
      <c r="N3161" t="s">
        <v>150</v>
      </c>
      <c r="O3161" t="s">
        <v>150</v>
      </c>
      <c r="P3161">
        <v>4</v>
      </c>
      <c r="Q3161" t="s">
        <v>73</v>
      </c>
      <c r="R3161" t="s">
        <v>56</v>
      </c>
      <c r="S3161" t="str">
        <f t="shared" si="49"/>
        <v>Senior</v>
      </c>
    </row>
    <row r="3162" spans="1:19" x14ac:dyDescent="0.3">
      <c r="A3162">
        <v>3161</v>
      </c>
      <c r="B3162">
        <v>28</v>
      </c>
      <c r="C3162" t="s">
        <v>151</v>
      </c>
      <c r="D3162" t="s">
        <v>130</v>
      </c>
      <c r="E3162" t="s">
        <v>65</v>
      </c>
      <c r="F3162">
        <v>87</v>
      </c>
      <c r="G3162" t="s">
        <v>143</v>
      </c>
      <c r="H3162" t="s">
        <v>90</v>
      </c>
      <c r="I3162" t="s">
        <v>46</v>
      </c>
      <c r="J3162" t="s">
        <v>55</v>
      </c>
      <c r="K3162">
        <v>3.8</v>
      </c>
      <c r="L3162" t="s">
        <v>150</v>
      </c>
      <c r="M3162" t="s">
        <v>43</v>
      </c>
      <c r="N3162" t="s">
        <v>150</v>
      </c>
      <c r="O3162" t="s">
        <v>150</v>
      </c>
      <c r="P3162">
        <v>37</v>
      </c>
      <c r="Q3162" t="s">
        <v>31</v>
      </c>
      <c r="R3162" t="s">
        <v>27</v>
      </c>
      <c r="S3162" t="str">
        <f t="shared" si="49"/>
        <v>Adult</v>
      </c>
    </row>
    <row r="3163" spans="1:19" x14ac:dyDescent="0.3">
      <c r="A3163">
        <v>3162</v>
      </c>
      <c r="B3163">
        <v>66</v>
      </c>
      <c r="C3163" t="s">
        <v>151</v>
      </c>
      <c r="D3163" t="s">
        <v>79</v>
      </c>
      <c r="E3163" t="s">
        <v>19</v>
      </c>
      <c r="F3163">
        <v>77</v>
      </c>
      <c r="G3163" t="s">
        <v>33</v>
      </c>
      <c r="H3163" t="s">
        <v>34</v>
      </c>
      <c r="I3163" t="s">
        <v>59</v>
      </c>
      <c r="J3163" t="s">
        <v>23</v>
      </c>
      <c r="K3163">
        <v>4.2</v>
      </c>
      <c r="L3163" t="s">
        <v>150</v>
      </c>
      <c r="M3163" t="s">
        <v>68</v>
      </c>
      <c r="N3163" t="s">
        <v>150</v>
      </c>
      <c r="O3163" t="s">
        <v>150</v>
      </c>
      <c r="P3163">
        <v>43</v>
      </c>
      <c r="Q3163" t="s">
        <v>31</v>
      </c>
      <c r="R3163" t="s">
        <v>86</v>
      </c>
      <c r="S3163" t="str">
        <f t="shared" si="49"/>
        <v>Senior</v>
      </c>
    </row>
    <row r="3164" spans="1:19" x14ac:dyDescent="0.3">
      <c r="A3164">
        <v>3163</v>
      </c>
      <c r="B3164">
        <v>66</v>
      </c>
      <c r="C3164" t="s">
        <v>151</v>
      </c>
      <c r="D3164" t="s">
        <v>69</v>
      </c>
      <c r="E3164" t="s">
        <v>40</v>
      </c>
      <c r="F3164">
        <v>85</v>
      </c>
      <c r="G3164" t="s">
        <v>148</v>
      </c>
      <c r="H3164" t="s">
        <v>21</v>
      </c>
      <c r="I3164" t="s">
        <v>142</v>
      </c>
      <c r="J3164" t="s">
        <v>23</v>
      </c>
      <c r="K3164">
        <v>3.9</v>
      </c>
      <c r="L3164" t="s">
        <v>150</v>
      </c>
      <c r="M3164" t="s">
        <v>52</v>
      </c>
      <c r="N3164" t="s">
        <v>150</v>
      </c>
      <c r="O3164" t="s">
        <v>150</v>
      </c>
      <c r="P3164">
        <v>28</v>
      </c>
      <c r="Q3164" t="s">
        <v>73</v>
      </c>
      <c r="R3164" t="s">
        <v>56</v>
      </c>
      <c r="S3164" t="str">
        <f t="shared" si="49"/>
        <v>Senior</v>
      </c>
    </row>
    <row r="3165" spans="1:19" x14ac:dyDescent="0.3">
      <c r="A3165">
        <v>3164</v>
      </c>
      <c r="B3165">
        <v>49</v>
      </c>
      <c r="C3165" t="s">
        <v>151</v>
      </c>
      <c r="D3165" t="s">
        <v>93</v>
      </c>
      <c r="E3165" t="s">
        <v>19</v>
      </c>
      <c r="F3165">
        <v>66</v>
      </c>
      <c r="G3165" t="s">
        <v>143</v>
      </c>
      <c r="H3165" t="s">
        <v>90</v>
      </c>
      <c r="I3165" t="s">
        <v>46</v>
      </c>
      <c r="J3165" t="s">
        <v>51</v>
      </c>
      <c r="K3165">
        <v>2.8</v>
      </c>
      <c r="L3165" t="s">
        <v>150</v>
      </c>
      <c r="M3165" t="s">
        <v>25</v>
      </c>
      <c r="N3165" t="s">
        <v>150</v>
      </c>
      <c r="O3165" t="s">
        <v>150</v>
      </c>
      <c r="P3165">
        <v>36</v>
      </c>
      <c r="Q3165" t="s">
        <v>31</v>
      </c>
      <c r="R3165" t="s">
        <v>86</v>
      </c>
      <c r="S3165" t="str">
        <f t="shared" si="49"/>
        <v>Adult</v>
      </c>
    </row>
    <row r="3166" spans="1:19" x14ac:dyDescent="0.3">
      <c r="A3166">
        <v>3165</v>
      </c>
      <c r="B3166">
        <v>40</v>
      </c>
      <c r="C3166" t="s">
        <v>151</v>
      </c>
      <c r="D3166" t="s">
        <v>79</v>
      </c>
      <c r="E3166" t="s">
        <v>19</v>
      </c>
      <c r="F3166">
        <v>32</v>
      </c>
      <c r="G3166" t="s">
        <v>115</v>
      </c>
      <c r="H3166" t="s">
        <v>21</v>
      </c>
      <c r="I3166" t="s">
        <v>63</v>
      </c>
      <c r="J3166" t="s">
        <v>23</v>
      </c>
      <c r="K3166">
        <v>2.6</v>
      </c>
      <c r="L3166" t="s">
        <v>150</v>
      </c>
      <c r="M3166" t="s">
        <v>52</v>
      </c>
      <c r="N3166" t="s">
        <v>150</v>
      </c>
      <c r="O3166" t="s">
        <v>150</v>
      </c>
      <c r="P3166">
        <v>16</v>
      </c>
      <c r="Q3166" t="s">
        <v>37</v>
      </c>
      <c r="R3166" t="s">
        <v>47</v>
      </c>
      <c r="S3166" t="str">
        <f t="shared" si="49"/>
        <v>Adult</v>
      </c>
    </row>
    <row r="3167" spans="1:19" x14ac:dyDescent="0.3">
      <c r="A3167">
        <v>3166</v>
      </c>
      <c r="B3167">
        <v>49</v>
      </c>
      <c r="C3167" t="s">
        <v>151</v>
      </c>
      <c r="D3167" t="s">
        <v>100</v>
      </c>
      <c r="E3167" t="s">
        <v>61</v>
      </c>
      <c r="F3167">
        <v>92</v>
      </c>
      <c r="G3167" t="s">
        <v>75</v>
      </c>
      <c r="H3167" t="s">
        <v>42</v>
      </c>
      <c r="I3167" t="s">
        <v>91</v>
      </c>
      <c r="J3167" t="s">
        <v>35</v>
      </c>
      <c r="K3167">
        <v>3</v>
      </c>
      <c r="L3167" t="s">
        <v>150</v>
      </c>
      <c r="M3167" t="s">
        <v>72</v>
      </c>
      <c r="N3167" t="s">
        <v>150</v>
      </c>
      <c r="O3167" t="s">
        <v>150</v>
      </c>
      <c r="P3167">
        <v>38</v>
      </c>
      <c r="Q3167" t="s">
        <v>73</v>
      </c>
      <c r="R3167" t="s">
        <v>95</v>
      </c>
      <c r="S3167" t="str">
        <f t="shared" si="49"/>
        <v>Adult</v>
      </c>
    </row>
    <row r="3168" spans="1:19" x14ac:dyDescent="0.3">
      <c r="A3168">
        <v>3167</v>
      </c>
      <c r="B3168">
        <v>19</v>
      </c>
      <c r="C3168" t="s">
        <v>151</v>
      </c>
      <c r="D3168" t="s">
        <v>53</v>
      </c>
      <c r="E3168" t="s">
        <v>19</v>
      </c>
      <c r="F3168">
        <v>80</v>
      </c>
      <c r="G3168" t="s">
        <v>140</v>
      </c>
      <c r="H3168" t="s">
        <v>42</v>
      </c>
      <c r="I3168" t="s">
        <v>78</v>
      </c>
      <c r="J3168" t="s">
        <v>23</v>
      </c>
      <c r="K3168">
        <v>2.7</v>
      </c>
      <c r="L3168" t="s">
        <v>150</v>
      </c>
      <c r="M3168" t="s">
        <v>43</v>
      </c>
      <c r="N3168" t="s">
        <v>150</v>
      </c>
      <c r="O3168" t="s">
        <v>150</v>
      </c>
      <c r="P3168">
        <v>37</v>
      </c>
      <c r="Q3168" t="s">
        <v>73</v>
      </c>
      <c r="R3168" t="s">
        <v>27</v>
      </c>
      <c r="S3168" t="str">
        <f t="shared" si="49"/>
        <v>Teenager</v>
      </c>
    </row>
    <row r="3169" spans="1:19" x14ac:dyDescent="0.3">
      <c r="A3169">
        <v>3168</v>
      </c>
      <c r="B3169">
        <v>24</v>
      </c>
      <c r="C3169" t="s">
        <v>151</v>
      </c>
      <c r="D3169" t="s">
        <v>79</v>
      </c>
      <c r="E3169" t="s">
        <v>19</v>
      </c>
      <c r="F3169">
        <v>78</v>
      </c>
      <c r="G3169" t="s">
        <v>45</v>
      </c>
      <c r="H3169" t="s">
        <v>42</v>
      </c>
      <c r="I3169" t="s">
        <v>142</v>
      </c>
      <c r="J3169" t="s">
        <v>55</v>
      </c>
      <c r="K3169">
        <v>2.8</v>
      </c>
      <c r="L3169" t="s">
        <v>150</v>
      </c>
      <c r="M3169" t="s">
        <v>68</v>
      </c>
      <c r="N3169" t="s">
        <v>150</v>
      </c>
      <c r="O3169" t="s">
        <v>150</v>
      </c>
      <c r="P3169">
        <v>9</v>
      </c>
      <c r="Q3169" t="s">
        <v>31</v>
      </c>
      <c r="R3169" t="s">
        <v>74</v>
      </c>
      <c r="S3169" t="str">
        <f t="shared" si="49"/>
        <v>Adult</v>
      </c>
    </row>
    <row r="3170" spans="1:19" x14ac:dyDescent="0.3">
      <c r="A3170">
        <v>3169</v>
      </c>
      <c r="B3170">
        <v>31</v>
      </c>
      <c r="C3170" t="s">
        <v>151</v>
      </c>
      <c r="D3170" t="s">
        <v>32</v>
      </c>
      <c r="E3170" t="s">
        <v>19</v>
      </c>
      <c r="F3170">
        <v>24</v>
      </c>
      <c r="G3170" t="s">
        <v>54</v>
      </c>
      <c r="H3170" t="s">
        <v>42</v>
      </c>
      <c r="I3170" t="s">
        <v>119</v>
      </c>
      <c r="J3170" t="s">
        <v>35</v>
      </c>
      <c r="K3170">
        <v>2.9</v>
      </c>
      <c r="L3170" t="s">
        <v>150</v>
      </c>
      <c r="M3170" t="s">
        <v>68</v>
      </c>
      <c r="N3170" t="s">
        <v>150</v>
      </c>
      <c r="O3170" t="s">
        <v>150</v>
      </c>
      <c r="P3170">
        <v>14</v>
      </c>
      <c r="Q3170" t="s">
        <v>44</v>
      </c>
      <c r="R3170" t="s">
        <v>27</v>
      </c>
      <c r="S3170" t="str">
        <f t="shared" si="49"/>
        <v>Adult</v>
      </c>
    </row>
    <row r="3171" spans="1:19" x14ac:dyDescent="0.3">
      <c r="A3171">
        <v>3170</v>
      </c>
      <c r="B3171">
        <v>35</v>
      </c>
      <c r="C3171" t="s">
        <v>151</v>
      </c>
      <c r="D3171" t="s">
        <v>111</v>
      </c>
      <c r="E3171" t="s">
        <v>19</v>
      </c>
      <c r="F3171">
        <v>59</v>
      </c>
      <c r="G3171" t="s">
        <v>140</v>
      </c>
      <c r="H3171" t="s">
        <v>42</v>
      </c>
      <c r="I3171" t="s">
        <v>50</v>
      </c>
      <c r="J3171" t="s">
        <v>55</v>
      </c>
      <c r="K3171">
        <v>3.8</v>
      </c>
      <c r="L3171" t="s">
        <v>150</v>
      </c>
      <c r="M3171" t="s">
        <v>36</v>
      </c>
      <c r="N3171" t="s">
        <v>150</v>
      </c>
      <c r="O3171" t="s">
        <v>150</v>
      </c>
      <c r="P3171">
        <v>3</v>
      </c>
      <c r="Q3171" t="s">
        <v>26</v>
      </c>
      <c r="R3171" t="s">
        <v>38</v>
      </c>
      <c r="S3171" t="str">
        <f t="shared" si="49"/>
        <v>Adult</v>
      </c>
    </row>
    <row r="3172" spans="1:19" x14ac:dyDescent="0.3">
      <c r="A3172">
        <v>3171</v>
      </c>
      <c r="B3172">
        <v>65</v>
      </c>
      <c r="C3172" t="s">
        <v>151</v>
      </c>
      <c r="D3172" t="s">
        <v>87</v>
      </c>
      <c r="E3172" t="s">
        <v>65</v>
      </c>
      <c r="F3172">
        <v>41</v>
      </c>
      <c r="G3172" t="s">
        <v>41</v>
      </c>
      <c r="H3172" t="s">
        <v>90</v>
      </c>
      <c r="I3172" t="s">
        <v>59</v>
      </c>
      <c r="J3172" t="s">
        <v>35</v>
      </c>
      <c r="K3172">
        <v>4.4000000000000004</v>
      </c>
      <c r="L3172" t="s">
        <v>150</v>
      </c>
      <c r="M3172" t="s">
        <v>25</v>
      </c>
      <c r="N3172" t="s">
        <v>150</v>
      </c>
      <c r="O3172" t="s">
        <v>150</v>
      </c>
      <c r="P3172">
        <v>10</v>
      </c>
      <c r="Q3172" t="s">
        <v>37</v>
      </c>
      <c r="R3172" t="s">
        <v>27</v>
      </c>
      <c r="S3172" t="str">
        <f t="shared" si="49"/>
        <v>Senior</v>
      </c>
    </row>
    <row r="3173" spans="1:19" x14ac:dyDescent="0.3">
      <c r="A3173">
        <v>3172</v>
      </c>
      <c r="B3173">
        <v>68</v>
      </c>
      <c r="C3173" t="s">
        <v>151</v>
      </c>
      <c r="D3173" t="s">
        <v>104</v>
      </c>
      <c r="E3173" t="s">
        <v>65</v>
      </c>
      <c r="F3173">
        <v>26</v>
      </c>
      <c r="G3173" t="s">
        <v>120</v>
      </c>
      <c r="H3173" t="s">
        <v>42</v>
      </c>
      <c r="I3173" t="s">
        <v>30</v>
      </c>
      <c r="J3173" t="s">
        <v>35</v>
      </c>
      <c r="K3173">
        <v>3.1</v>
      </c>
      <c r="L3173" t="s">
        <v>150</v>
      </c>
      <c r="M3173" t="s">
        <v>25</v>
      </c>
      <c r="N3173" t="s">
        <v>150</v>
      </c>
      <c r="O3173" t="s">
        <v>150</v>
      </c>
      <c r="P3173">
        <v>26</v>
      </c>
      <c r="Q3173" t="s">
        <v>73</v>
      </c>
      <c r="R3173" t="s">
        <v>74</v>
      </c>
      <c r="S3173" t="str">
        <f t="shared" si="49"/>
        <v>Senior</v>
      </c>
    </row>
    <row r="3174" spans="1:19" x14ac:dyDescent="0.3">
      <c r="A3174">
        <v>3173</v>
      </c>
      <c r="B3174">
        <v>57</v>
      </c>
      <c r="C3174" t="s">
        <v>151</v>
      </c>
      <c r="D3174" t="s">
        <v>123</v>
      </c>
      <c r="E3174" t="s">
        <v>19</v>
      </c>
      <c r="F3174">
        <v>52</v>
      </c>
      <c r="G3174" t="s">
        <v>66</v>
      </c>
      <c r="H3174" t="s">
        <v>42</v>
      </c>
      <c r="I3174" t="s">
        <v>76</v>
      </c>
      <c r="J3174" t="s">
        <v>55</v>
      </c>
      <c r="K3174">
        <v>3.7</v>
      </c>
      <c r="L3174" t="s">
        <v>150</v>
      </c>
      <c r="M3174" t="s">
        <v>52</v>
      </c>
      <c r="N3174" t="s">
        <v>150</v>
      </c>
      <c r="O3174" t="s">
        <v>150</v>
      </c>
      <c r="P3174">
        <v>30</v>
      </c>
      <c r="Q3174" t="s">
        <v>84</v>
      </c>
      <c r="R3174" t="s">
        <v>74</v>
      </c>
      <c r="S3174" t="str">
        <f t="shared" si="49"/>
        <v>Senior</v>
      </c>
    </row>
    <row r="3175" spans="1:19" x14ac:dyDescent="0.3">
      <c r="A3175">
        <v>3174</v>
      </c>
      <c r="B3175">
        <v>69</v>
      </c>
      <c r="C3175" t="s">
        <v>151</v>
      </c>
      <c r="D3175" t="s">
        <v>85</v>
      </c>
      <c r="E3175" t="s">
        <v>19</v>
      </c>
      <c r="F3175">
        <v>46</v>
      </c>
      <c r="G3175" t="s">
        <v>147</v>
      </c>
      <c r="H3175" t="s">
        <v>21</v>
      </c>
      <c r="I3175" t="s">
        <v>83</v>
      </c>
      <c r="J3175" t="s">
        <v>51</v>
      </c>
      <c r="K3175">
        <v>4.9000000000000004</v>
      </c>
      <c r="L3175" t="s">
        <v>150</v>
      </c>
      <c r="M3175" t="s">
        <v>43</v>
      </c>
      <c r="N3175" t="s">
        <v>150</v>
      </c>
      <c r="O3175" t="s">
        <v>150</v>
      </c>
      <c r="P3175">
        <v>32</v>
      </c>
      <c r="Q3175" t="s">
        <v>44</v>
      </c>
      <c r="R3175" t="s">
        <v>27</v>
      </c>
      <c r="S3175" t="str">
        <f t="shared" si="49"/>
        <v>Senior</v>
      </c>
    </row>
    <row r="3176" spans="1:19" x14ac:dyDescent="0.3">
      <c r="A3176">
        <v>3175</v>
      </c>
      <c r="B3176">
        <v>45</v>
      </c>
      <c r="C3176" t="s">
        <v>151</v>
      </c>
      <c r="D3176" t="s">
        <v>93</v>
      </c>
      <c r="E3176" t="s">
        <v>19</v>
      </c>
      <c r="F3176">
        <v>52</v>
      </c>
      <c r="G3176" t="s">
        <v>99</v>
      </c>
      <c r="H3176" t="s">
        <v>21</v>
      </c>
      <c r="I3176" t="s">
        <v>119</v>
      </c>
      <c r="J3176" t="s">
        <v>23</v>
      </c>
      <c r="K3176">
        <v>3.8</v>
      </c>
      <c r="L3176" t="s">
        <v>150</v>
      </c>
      <c r="M3176" t="s">
        <v>72</v>
      </c>
      <c r="N3176" t="s">
        <v>150</v>
      </c>
      <c r="O3176" t="s">
        <v>150</v>
      </c>
      <c r="P3176">
        <v>35</v>
      </c>
      <c r="Q3176" t="s">
        <v>44</v>
      </c>
      <c r="R3176" t="s">
        <v>86</v>
      </c>
      <c r="S3176" t="str">
        <f t="shared" si="49"/>
        <v>Adult</v>
      </c>
    </row>
    <row r="3177" spans="1:19" x14ac:dyDescent="0.3">
      <c r="A3177">
        <v>3176</v>
      </c>
      <c r="B3177">
        <v>35</v>
      </c>
      <c r="C3177" t="s">
        <v>151</v>
      </c>
      <c r="D3177" t="s">
        <v>123</v>
      </c>
      <c r="E3177" t="s">
        <v>19</v>
      </c>
      <c r="F3177">
        <v>42</v>
      </c>
      <c r="G3177" t="s">
        <v>137</v>
      </c>
      <c r="H3177" t="s">
        <v>42</v>
      </c>
      <c r="I3177" t="s">
        <v>30</v>
      </c>
      <c r="J3177" t="s">
        <v>55</v>
      </c>
      <c r="K3177">
        <v>3.4</v>
      </c>
      <c r="L3177" t="s">
        <v>150</v>
      </c>
      <c r="M3177" t="s">
        <v>72</v>
      </c>
      <c r="N3177" t="s">
        <v>150</v>
      </c>
      <c r="O3177" t="s">
        <v>150</v>
      </c>
      <c r="P3177">
        <v>26</v>
      </c>
      <c r="Q3177" t="s">
        <v>84</v>
      </c>
      <c r="R3177" t="s">
        <v>95</v>
      </c>
      <c r="S3177" t="str">
        <f t="shared" si="49"/>
        <v>Adult</v>
      </c>
    </row>
    <row r="3178" spans="1:19" x14ac:dyDescent="0.3">
      <c r="A3178">
        <v>3177</v>
      </c>
      <c r="B3178">
        <v>36</v>
      </c>
      <c r="C3178" t="s">
        <v>151</v>
      </c>
      <c r="D3178" t="s">
        <v>39</v>
      </c>
      <c r="E3178" t="s">
        <v>40</v>
      </c>
      <c r="F3178">
        <v>37</v>
      </c>
      <c r="G3178" t="s">
        <v>70</v>
      </c>
      <c r="H3178" t="s">
        <v>90</v>
      </c>
      <c r="I3178" t="s">
        <v>46</v>
      </c>
      <c r="J3178" t="s">
        <v>35</v>
      </c>
      <c r="K3178">
        <v>4.5999999999999996</v>
      </c>
      <c r="L3178" t="s">
        <v>150</v>
      </c>
      <c r="M3178" t="s">
        <v>68</v>
      </c>
      <c r="N3178" t="s">
        <v>150</v>
      </c>
      <c r="O3178" t="s">
        <v>150</v>
      </c>
      <c r="P3178">
        <v>39</v>
      </c>
      <c r="Q3178" t="s">
        <v>37</v>
      </c>
      <c r="R3178" t="s">
        <v>86</v>
      </c>
      <c r="S3178" t="str">
        <f t="shared" si="49"/>
        <v>Adult</v>
      </c>
    </row>
    <row r="3179" spans="1:19" x14ac:dyDescent="0.3">
      <c r="A3179">
        <v>3178</v>
      </c>
      <c r="B3179">
        <v>55</v>
      </c>
      <c r="C3179" t="s">
        <v>151</v>
      </c>
      <c r="D3179" t="s">
        <v>131</v>
      </c>
      <c r="E3179" t="s">
        <v>65</v>
      </c>
      <c r="F3179">
        <v>52</v>
      </c>
      <c r="G3179" t="s">
        <v>66</v>
      </c>
      <c r="H3179" t="s">
        <v>21</v>
      </c>
      <c r="I3179" t="s">
        <v>116</v>
      </c>
      <c r="J3179" t="s">
        <v>55</v>
      </c>
      <c r="K3179">
        <v>3.2</v>
      </c>
      <c r="L3179" t="s">
        <v>150</v>
      </c>
      <c r="M3179" t="s">
        <v>52</v>
      </c>
      <c r="N3179" t="s">
        <v>150</v>
      </c>
      <c r="O3179" t="s">
        <v>150</v>
      </c>
      <c r="P3179">
        <v>31</v>
      </c>
      <c r="Q3179" t="s">
        <v>37</v>
      </c>
      <c r="R3179" t="s">
        <v>86</v>
      </c>
      <c r="S3179" t="str">
        <f t="shared" si="49"/>
        <v>Senior</v>
      </c>
    </row>
    <row r="3180" spans="1:19" x14ac:dyDescent="0.3">
      <c r="A3180">
        <v>3179</v>
      </c>
      <c r="B3180">
        <v>66</v>
      </c>
      <c r="C3180" t="s">
        <v>151</v>
      </c>
      <c r="D3180" t="s">
        <v>39</v>
      </c>
      <c r="E3180" t="s">
        <v>40</v>
      </c>
      <c r="F3180">
        <v>34</v>
      </c>
      <c r="G3180" t="s">
        <v>147</v>
      </c>
      <c r="H3180" t="s">
        <v>21</v>
      </c>
      <c r="I3180" t="s">
        <v>116</v>
      </c>
      <c r="J3180" t="s">
        <v>35</v>
      </c>
      <c r="K3180">
        <v>2.7</v>
      </c>
      <c r="L3180" t="s">
        <v>150</v>
      </c>
      <c r="M3180" t="s">
        <v>36</v>
      </c>
      <c r="N3180" t="s">
        <v>150</v>
      </c>
      <c r="O3180" t="s">
        <v>150</v>
      </c>
      <c r="P3180">
        <v>28</v>
      </c>
      <c r="Q3180" t="s">
        <v>37</v>
      </c>
      <c r="R3180" t="s">
        <v>47</v>
      </c>
      <c r="S3180" t="str">
        <f t="shared" si="49"/>
        <v>Senior</v>
      </c>
    </row>
    <row r="3181" spans="1:19" x14ac:dyDescent="0.3">
      <c r="A3181">
        <v>3180</v>
      </c>
      <c r="B3181">
        <v>57</v>
      </c>
      <c r="C3181" t="s">
        <v>151</v>
      </c>
      <c r="D3181" t="s">
        <v>57</v>
      </c>
      <c r="E3181" t="s">
        <v>19</v>
      </c>
      <c r="F3181">
        <v>88</v>
      </c>
      <c r="G3181" t="s">
        <v>133</v>
      </c>
      <c r="H3181" t="s">
        <v>42</v>
      </c>
      <c r="I3181" t="s">
        <v>76</v>
      </c>
      <c r="J3181" t="s">
        <v>35</v>
      </c>
      <c r="K3181">
        <v>4.3</v>
      </c>
      <c r="L3181" t="s">
        <v>150</v>
      </c>
      <c r="M3181" t="s">
        <v>36</v>
      </c>
      <c r="N3181" t="s">
        <v>150</v>
      </c>
      <c r="O3181" t="s">
        <v>150</v>
      </c>
      <c r="P3181">
        <v>12</v>
      </c>
      <c r="Q3181" t="s">
        <v>84</v>
      </c>
      <c r="R3181" t="s">
        <v>74</v>
      </c>
      <c r="S3181" t="str">
        <f t="shared" si="49"/>
        <v>Senior</v>
      </c>
    </row>
    <row r="3182" spans="1:19" x14ac:dyDescent="0.3">
      <c r="A3182">
        <v>3181</v>
      </c>
      <c r="B3182">
        <v>18</v>
      </c>
      <c r="C3182" t="s">
        <v>151</v>
      </c>
      <c r="D3182" t="s">
        <v>64</v>
      </c>
      <c r="E3182" t="s">
        <v>65</v>
      </c>
      <c r="F3182">
        <v>88</v>
      </c>
      <c r="G3182" t="s">
        <v>54</v>
      </c>
      <c r="H3182" t="s">
        <v>21</v>
      </c>
      <c r="I3182" t="s">
        <v>46</v>
      </c>
      <c r="J3182" t="s">
        <v>55</v>
      </c>
      <c r="K3182">
        <v>3.8</v>
      </c>
      <c r="L3182" t="s">
        <v>150</v>
      </c>
      <c r="M3182" t="s">
        <v>52</v>
      </c>
      <c r="N3182" t="s">
        <v>150</v>
      </c>
      <c r="O3182" t="s">
        <v>150</v>
      </c>
      <c r="P3182">
        <v>46</v>
      </c>
      <c r="Q3182" t="s">
        <v>44</v>
      </c>
      <c r="R3182" t="s">
        <v>38</v>
      </c>
      <c r="S3182" t="str">
        <f t="shared" si="49"/>
        <v>Teenager</v>
      </c>
    </row>
    <row r="3183" spans="1:19" x14ac:dyDescent="0.3">
      <c r="A3183">
        <v>3182</v>
      </c>
      <c r="B3183">
        <v>31</v>
      </c>
      <c r="C3183" t="s">
        <v>151</v>
      </c>
      <c r="D3183" t="s">
        <v>100</v>
      </c>
      <c r="E3183" t="s">
        <v>61</v>
      </c>
      <c r="F3183">
        <v>51</v>
      </c>
      <c r="G3183" t="s">
        <v>54</v>
      </c>
      <c r="H3183" t="s">
        <v>42</v>
      </c>
      <c r="I3183" t="s">
        <v>59</v>
      </c>
      <c r="J3183" t="s">
        <v>51</v>
      </c>
      <c r="K3183">
        <v>4.4000000000000004</v>
      </c>
      <c r="L3183" t="s">
        <v>150</v>
      </c>
      <c r="M3183" t="s">
        <v>36</v>
      </c>
      <c r="N3183" t="s">
        <v>150</v>
      </c>
      <c r="O3183" t="s">
        <v>150</v>
      </c>
      <c r="P3183">
        <v>27</v>
      </c>
      <c r="Q3183" t="s">
        <v>44</v>
      </c>
      <c r="R3183" t="s">
        <v>95</v>
      </c>
      <c r="S3183" t="str">
        <f t="shared" si="49"/>
        <v>Adult</v>
      </c>
    </row>
    <row r="3184" spans="1:19" x14ac:dyDescent="0.3">
      <c r="A3184">
        <v>3183</v>
      </c>
      <c r="B3184">
        <v>50</v>
      </c>
      <c r="C3184" t="s">
        <v>151</v>
      </c>
      <c r="D3184" t="s">
        <v>87</v>
      </c>
      <c r="E3184" t="s">
        <v>65</v>
      </c>
      <c r="F3184">
        <v>97</v>
      </c>
      <c r="G3184" t="s">
        <v>140</v>
      </c>
      <c r="H3184" t="s">
        <v>21</v>
      </c>
      <c r="I3184" t="s">
        <v>94</v>
      </c>
      <c r="J3184" t="s">
        <v>55</v>
      </c>
      <c r="K3184">
        <v>3.6</v>
      </c>
      <c r="L3184" t="s">
        <v>150</v>
      </c>
      <c r="M3184" t="s">
        <v>36</v>
      </c>
      <c r="N3184" t="s">
        <v>150</v>
      </c>
      <c r="O3184" t="s">
        <v>150</v>
      </c>
      <c r="P3184">
        <v>4</v>
      </c>
      <c r="Q3184" t="s">
        <v>37</v>
      </c>
      <c r="R3184" t="s">
        <v>47</v>
      </c>
      <c r="S3184" t="str">
        <f t="shared" si="49"/>
        <v>Adult</v>
      </c>
    </row>
    <row r="3185" spans="1:19" x14ac:dyDescent="0.3">
      <c r="A3185">
        <v>3184</v>
      </c>
      <c r="B3185">
        <v>50</v>
      </c>
      <c r="C3185" t="s">
        <v>151</v>
      </c>
      <c r="D3185" t="s">
        <v>48</v>
      </c>
      <c r="E3185" t="s">
        <v>40</v>
      </c>
      <c r="F3185">
        <v>56</v>
      </c>
      <c r="G3185" t="s">
        <v>89</v>
      </c>
      <c r="H3185" t="s">
        <v>42</v>
      </c>
      <c r="I3185" t="s">
        <v>94</v>
      </c>
      <c r="J3185" t="s">
        <v>23</v>
      </c>
      <c r="K3185">
        <v>3.5</v>
      </c>
      <c r="L3185" t="s">
        <v>150</v>
      </c>
      <c r="M3185" t="s">
        <v>52</v>
      </c>
      <c r="N3185" t="s">
        <v>150</v>
      </c>
      <c r="O3185" t="s">
        <v>150</v>
      </c>
      <c r="P3185">
        <v>14</v>
      </c>
      <c r="Q3185" t="s">
        <v>31</v>
      </c>
      <c r="R3185" t="s">
        <v>95</v>
      </c>
      <c r="S3185" t="str">
        <f t="shared" si="49"/>
        <v>Adult</v>
      </c>
    </row>
    <row r="3186" spans="1:19" x14ac:dyDescent="0.3">
      <c r="A3186">
        <v>3185</v>
      </c>
      <c r="B3186">
        <v>61</v>
      </c>
      <c r="C3186" t="s">
        <v>151</v>
      </c>
      <c r="D3186" t="s">
        <v>28</v>
      </c>
      <c r="E3186" t="s">
        <v>19</v>
      </c>
      <c r="F3186">
        <v>53</v>
      </c>
      <c r="G3186" t="s">
        <v>75</v>
      </c>
      <c r="H3186" t="s">
        <v>21</v>
      </c>
      <c r="I3186" t="s">
        <v>94</v>
      </c>
      <c r="J3186" t="s">
        <v>35</v>
      </c>
      <c r="K3186">
        <v>4.2</v>
      </c>
      <c r="L3186" t="s">
        <v>150</v>
      </c>
      <c r="M3186" t="s">
        <v>68</v>
      </c>
      <c r="N3186" t="s">
        <v>150</v>
      </c>
      <c r="O3186" t="s">
        <v>150</v>
      </c>
      <c r="P3186">
        <v>30</v>
      </c>
      <c r="Q3186" t="s">
        <v>26</v>
      </c>
      <c r="R3186" t="s">
        <v>56</v>
      </c>
      <c r="S3186" t="str">
        <f t="shared" si="49"/>
        <v>Senior</v>
      </c>
    </row>
    <row r="3187" spans="1:19" x14ac:dyDescent="0.3">
      <c r="A3187">
        <v>3186</v>
      </c>
      <c r="B3187">
        <v>52</v>
      </c>
      <c r="C3187" t="s">
        <v>151</v>
      </c>
      <c r="D3187" t="s">
        <v>85</v>
      </c>
      <c r="E3187" t="s">
        <v>19</v>
      </c>
      <c r="F3187">
        <v>71</v>
      </c>
      <c r="G3187" t="s">
        <v>121</v>
      </c>
      <c r="H3187" t="s">
        <v>21</v>
      </c>
      <c r="I3187" t="s">
        <v>78</v>
      </c>
      <c r="J3187" t="s">
        <v>55</v>
      </c>
      <c r="K3187">
        <v>4.7</v>
      </c>
      <c r="L3187" t="s">
        <v>150</v>
      </c>
      <c r="M3187" t="s">
        <v>25</v>
      </c>
      <c r="N3187" t="s">
        <v>150</v>
      </c>
      <c r="O3187" t="s">
        <v>150</v>
      </c>
      <c r="P3187">
        <v>6</v>
      </c>
      <c r="Q3187" t="s">
        <v>44</v>
      </c>
      <c r="R3187" t="s">
        <v>47</v>
      </c>
      <c r="S3187" t="str">
        <f t="shared" si="49"/>
        <v>Senior</v>
      </c>
    </row>
    <row r="3188" spans="1:19" x14ac:dyDescent="0.3">
      <c r="A3188">
        <v>3187</v>
      </c>
      <c r="B3188">
        <v>38</v>
      </c>
      <c r="C3188" t="s">
        <v>151</v>
      </c>
      <c r="D3188" t="s">
        <v>104</v>
      </c>
      <c r="E3188" t="s">
        <v>65</v>
      </c>
      <c r="F3188">
        <v>93</v>
      </c>
      <c r="G3188" t="s">
        <v>139</v>
      </c>
      <c r="H3188" t="s">
        <v>34</v>
      </c>
      <c r="I3188" t="s">
        <v>107</v>
      </c>
      <c r="J3188" t="s">
        <v>23</v>
      </c>
      <c r="K3188">
        <v>4.8</v>
      </c>
      <c r="L3188" t="s">
        <v>150</v>
      </c>
      <c r="M3188" t="s">
        <v>72</v>
      </c>
      <c r="N3188" t="s">
        <v>150</v>
      </c>
      <c r="O3188" t="s">
        <v>150</v>
      </c>
      <c r="P3188">
        <v>43</v>
      </c>
      <c r="Q3188" t="s">
        <v>26</v>
      </c>
      <c r="R3188" t="s">
        <v>47</v>
      </c>
      <c r="S3188" t="str">
        <f t="shared" si="49"/>
        <v>Adult</v>
      </c>
    </row>
    <row r="3189" spans="1:19" x14ac:dyDescent="0.3">
      <c r="A3189">
        <v>3188</v>
      </c>
      <c r="B3189">
        <v>67</v>
      </c>
      <c r="C3189" t="s">
        <v>151</v>
      </c>
      <c r="D3189" t="s">
        <v>18</v>
      </c>
      <c r="E3189" t="s">
        <v>19</v>
      </c>
      <c r="F3189">
        <v>72</v>
      </c>
      <c r="G3189" t="s">
        <v>103</v>
      </c>
      <c r="H3189" t="s">
        <v>21</v>
      </c>
      <c r="I3189" t="s">
        <v>124</v>
      </c>
      <c r="J3189" t="s">
        <v>23</v>
      </c>
      <c r="K3189">
        <v>3.2</v>
      </c>
      <c r="L3189" t="s">
        <v>150</v>
      </c>
      <c r="M3189" t="s">
        <v>36</v>
      </c>
      <c r="N3189" t="s">
        <v>150</v>
      </c>
      <c r="O3189" t="s">
        <v>150</v>
      </c>
      <c r="P3189">
        <v>28</v>
      </c>
      <c r="Q3189" t="s">
        <v>84</v>
      </c>
      <c r="R3189" t="s">
        <v>38</v>
      </c>
      <c r="S3189" t="str">
        <f t="shared" si="49"/>
        <v>Senior</v>
      </c>
    </row>
    <row r="3190" spans="1:19" x14ac:dyDescent="0.3">
      <c r="A3190">
        <v>3189</v>
      </c>
      <c r="B3190">
        <v>42</v>
      </c>
      <c r="C3190" t="s">
        <v>151</v>
      </c>
      <c r="D3190" t="s">
        <v>18</v>
      </c>
      <c r="E3190" t="s">
        <v>19</v>
      </c>
      <c r="F3190">
        <v>59</v>
      </c>
      <c r="G3190" t="s">
        <v>127</v>
      </c>
      <c r="H3190" t="s">
        <v>42</v>
      </c>
      <c r="I3190" t="s">
        <v>91</v>
      </c>
      <c r="J3190" t="s">
        <v>23</v>
      </c>
      <c r="K3190">
        <v>3.5</v>
      </c>
      <c r="L3190" t="s">
        <v>150</v>
      </c>
      <c r="M3190" t="s">
        <v>52</v>
      </c>
      <c r="N3190" t="s">
        <v>150</v>
      </c>
      <c r="O3190" t="s">
        <v>150</v>
      </c>
      <c r="P3190">
        <v>39</v>
      </c>
      <c r="Q3190" t="s">
        <v>73</v>
      </c>
      <c r="R3190" t="s">
        <v>86</v>
      </c>
      <c r="S3190" t="str">
        <f t="shared" si="49"/>
        <v>Adult</v>
      </c>
    </row>
    <row r="3191" spans="1:19" x14ac:dyDescent="0.3">
      <c r="A3191">
        <v>3190</v>
      </c>
      <c r="B3191">
        <v>25</v>
      </c>
      <c r="C3191" t="s">
        <v>151</v>
      </c>
      <c r="D3191" t="s">
        <v>135</v>
      </c>
      <c r="E3191" t="s">
        <v>40</v>
      </c>
      <c r="F3191">
        <v>87</v>
      </c>
      <c r="G3191" t="s">
        <v>109</v>
      </c>
      <c r="H3191" t="s">
        <v>42</v>
      </c>
      <c r="I3191" t="s">
        <v>116</v>
      </c>
      <c r="J3191" t="s">
        <v>51</v>
      </c>
      <c r="K3191">
        <v>4.2</v>
      </c>
      <c r="L3191" t="s">
        <v>150</v>
      </c>
      <c r="M3191" t="s">
        <v>72</v>
      </c>
      <c r="N3191" t="s">
        <v>150</v>
      </c>
      <c r="O3191" t="s">
        <v>150</v>
      </c>
      <c r="P3191">
        <v>30</v>
      </c>
      <c r="Q3191" t="s">
        <v>44</v>
      </c>
      <c r="R3191" t="s">
        <v>74</v>
      </c>
      <c r="S3191" t="str">
        <f t="shared" si="49"/>
        <v>Adult</v>
      </c>
    </row>
    <row r="3192" spans="1:19" x14ac:dyDescent="0.3">
      <c r="A3192">
        <v>3191</v>
      </c>
      <c r="B3192">
        <v>41</v>
      </c>
      <c r="C3192" t="s">
        <v>151</v>
      </c>
      <c r="D3192" t="s">
        <v>32</v>
      </c>
      <c r="E3192" t="s">
        <v>19</v>
      </c>
      <c r="F3192">
        <v>78</v>
      </c>
      <c r="G3192" t="s">
        <v>97</v>
      </c>
      <c r="H3192" t="s">
        <v>34</v>
      </c>
      <c r="I3192" t="s">
        <v>71</v>
      </c>
      <c r="J3192" t="s">
        <v>55</v>
      </c>
      <c r="K3192">
        <v>3.4</v>
      </c>
      <c r="L3192" t="s">
        <v>150</v>
      </c>
      <c r="M3192" t="s">
        <v>36</v>
      </c>
      <c r="N3192" t="s">
        <v>150</v>
      </c>
      <c r="O3192" t="s">
        <v>150</v>
      </c>
      <c r="P3192">
        <v>5</v>
      </c>
      <c r="Q3192" t="s">
        <v>37</v>
      </c>
      <c r="R3192" t="s">
        <v>27</v>
      </c>
      <c r="S3192" t="str">
        <f t="shared" si="49"/>
        <v>Adult</v>
      </c>
    </row>
    <row r="3193" spans="1:19" x14ac:dyDescent="0.3">
      <c r="A3193">
        <v>3192</v>
      </c>
      <c r="B3193">
        <v>62</v>
      </c>
      <c r="C3193" t="s">
        <v>151</v>
      </c>
      <c r="D3193" t="s">
        <v>102</v>
      </c>
      <c r="E3193" t="s">
        <v>19</v>
      </c>
      <c r="F3193">
        <v>68</v>
      </c>
      <c r="G3193" t="s">
        <v>89</v>
      </c>
      <c r="H3193" t="s">
        <v>90</v>
      </c>
      <c r="I3193" t="s">
        <v>30</v>
      </c>
      <c r="J3193" t="s">
        <v>23</v>
      </c>
      <c r="K3193">
        <v>4.7</v>
      </c>
      <c r="L3193" t="s">
        <v>150</v>
      </c>
      <c r="M3193" t="s">
        <v>72</v>
      </c>
      <c r="N3193" t="s">
        <v>150</v>
      </c>
      <c r="O3193" t="s">
        <v>150</v>
      </c>
      <c r="P3193">
        <v>42</v>
      </c>
      <c r="Q3193" t="s">
        <v>37</v>
      </c>
      <c r="R3193" t="s">
        <v>95</v>
      </c>
      <c r="S3193" t="str">
        <f t="shared" si="49"/>
        <v>Senior</v>
      </c>
    </row>
    <row r="3194" spans="1:19" x14ac:dyDescent="0.3">
      <c r="A3194">
        <v>3193</v>
      </c>
      <c r="B3194">
        <v>19</v>
      </c>
      <c r="C3194" t="s">
        <v>151</v>
      </c>
      <c r="D3194" t="s">
        <v>28</v>
      </c>
      <c r="E3194" t="s">
        <v>19</v>
      </c>
      <c r="F3194">
        <v>76</v>
      </c>
      <c r="G3194" t="s">
        <v>144</v>
      </c>
      <c r="H3194" t="s">
        <v>34</v>
      </c>
      <c r="I3194" t="s">
        <v>30</v>
      </c>
      <c r="J3194" t="s">
        <v>55</v>
      </c>
      <c r="K3194">
        <v>3</v>
      </c>
      <c r="L3194" t="s">
        <v>150</v>
      </c>
      <c r="M3194" t="s">
        <v>36</v>
      </c>
      <c r="N3194" t="s">
        <v>150</v>
      </c>
      <c r="O3194" t="s">
        <v>150</v>
      </c>
      <c r="P3194">
        <v>20</v>
      </c>
      <c r="Q3194" t="s">
        <v>31</v>
      </c>
      <c r="R3194" t="s">
        <v>27</v>
      </c>
      <c r="S3194" t="str">
        <f t="shared" si="49"/>
        <v>Teenager</v>
      </c>
    </row>
    <row r="3195" spans="1:19" x14ac:dyDescent="0.3">
      <c r="A3195">
        <v>3194</v>
      </c>
      <c r="B3195">
        <v>63</v>
      </c>
      <c r="C3195" t="s">
        <v>151</v>
      </c>
      <c r="D3195" t="s">
        <v>141</v>
      </c>
      <c r="E3195" t="s">
        <v>65</v>
      </c>
      <c r="F3195">
        <v>99</v>
      </c>
      <c r="G3195" t="s">
        <v>139</v>
      </c>
      <c r="H3195" t="s">
        <v>21</v>
      </c>
      <c r="I3195" t="s">
        <v>83</v>
      </c>
      <c r="J3195" t="s">
        <v>23</v>
      </c>
      <c r="K3195">
        <v>4</v>
      </c>
      <c r="L3195" t="s">
        <v>150</v>
      </c>
      <c r="M3195" t="s">
        <v>25</v>
      </c>
      <c r="N3195" t="s">
        <v>150</v>
      </c>
      <c r="O3195" t="s">
        <v>150</v>
      </c>
      <c r="P3195">
        <v>35</v>
      </c>
      <c r="Q3195" t="s">
        <v>37</v>
      </c>
      <c r="R3195" t="s">
        <v>27</v>
      </c>
      <c r="S3195" t="str">
        <f t="shared" si="49"/>
        <v>Senior</v>
      </c>
    </row>
    <row r="3196" spans="1:19" x14ac:dyDescent="0.3">
      <c r="A3196">
        <v>3195</v>
      </c>
      <c r="B3196">
        <v>43</v>
      </c>
      <c r="C3196" t="s">
        <v>151</v>
      </c>
      <c r="D3196" t="s">
        <v>48</v>
      </c>
      <c r="E3196" t="s">
        <v>40</v>
      </c>
      <c r="F3196">
        <v>52</v>
      </c>
      <c r="G3196" t="s">
        <v>126</v>
      </c>
      <c r="H3196" t="s">
        <v>21</v>
      </c>
      <c r="I3196" t="s">
        <v>78</v>
      </c>
      <c r="J3196" t="s">
        <v>51</v>
      </c>
      <c r="K3196">
        <v>4.5999999999999996</v>
      </c>
      <c r="L3196" t="s">
        <v>150</v>
      </c>
      <c r="M3196" t="s">
        <v>52</v>
      </c>
      <c r="N3196" t="s">
        <v>150</v>
      </c>
      <c r="O3196" t="s">
        <v>150</v>
      </c>
      <c r="P3196">
        <v>10</v>
      </c>
      <c r="Q3196" t="s">
        <v>37</v>
      </c>
      <c r="R3196" t="s">
        <v>74</v>
      </c>
      <c r="S3196" t="str">
        <f t="shared" si="49"/>
        <v>Adult</v>
      </c>
    </row>
    <row r="3197" spans="1:19" x14ac:dyDescent="0.3">
      <c r="A3197">
        <v>3196</v>
      </c>
      <c r="B3197">
        <v>68</v>
      </c>
      <c r="C3197" t="s">
        <v>151</v>
      </c>
      <c r="D3197" t="s">
        <v>87</v>
      </c>
      <c r="E3197" t="s">
        <v>65</v>
      </c>
      <c r="F3197">
        <v>58</v>
      </c>
      <c r="G3197" t="s">
        <v>66</v>
      </c>
      <c r="H3197" t="s">
        <v>34</v>
      </c>
      <c r="I3197" t="s">
        <v>106</v>
      </c>
      <c r="J3197" t="s">
        <v>35</v>
      </c>
      <c r="K3197">
        <v>4.9000000000000004</v>
      </c>
      <c r="L3197" t="s">
        <v>150</v>
      </c>
      <c r="M3197" t="s">
        <v>43</v>
      </c>
      <c r="N3197" t="s">
        <v>150</v>
      </c>
      <c r="O3197" t="s">
        <v>150</v>
      </c>
      <c r="P3197">
        <v>36</v>
      </c>
      <c r="Q3197" t="s">
        <v>37</v>
      </c>
      <c r="R3197" t="s">
        <v>56</v>
      </c>
      <c r="S3197" t="str">
        <f t="shared" si="49"/>
        <v>Senior</v>
      </c>
    </row>
    <row r="3198" spans="1:19" x14ac:dyDescent="0.3">
      <c r="A3198">
        <v>3197</v>
      </c>
      <c r="B3198">
        <v>24</v>
      </c>
      <c r="C3198" t="s">
        <v>151</v>
      </c>
      <c r="D3198" t="s">
        <v>131</v>
      </c>
      <c r="E3198" t="s">
        <v>65</v>
      </c>
      <c r="F3198">
        <v>59</v>
      </c>
      <c r="G3198" t="s">
        <v>148</v>
      </c>
      <c r="H3198" t="s">
        <v>21</v>
      </c>
      <c r="I3198" t="s">
        <v>30</v>
      </c>
      <c r="J3198" t="s">
        <v>23</v>
      </c>
      <c r="K3198">
        <v>2.8</v>
      </c>
      <c r="L3198" t="s">
        <v>150</v>
      </c>
      <c r="M3198" t="s">
        <v>25</v>
      </c>
      <c r="N3198" t="s">
        <v>150</v>
      </c>
      <c r="O3198" t="s">
        <v>150</v>
      </c>
      <c r="P3198">
        <v>21</v>
      </c>
      <c r="Q3198" t="s">
        <v>84</v>
      </c>
      <c r="R3198" t="s">
        <v>27</v>
      </c>
      <c r="S3198" t="str">
        <f t="shared" si="49"/>
        <v>Adult</v>
      </c>
    </row>
    <row r="3199" spans="1:19" x14ac:dyDescent="0.3">
      <c r="A3199">
        <v>3198</v>
      </c>
      <c r="B3199">
        <v>27</v>
      </c>
      <c r="C3199" t="s">
        <v>151</v>
      </c>
      <c r="D3199" t="s">
        <v>28</v>
      </c>
      <c r="E3199" t="s">
        <v>19</v>
      </c>
      <c r="F3199">
        <v>71</v>
      </c>
      <c r="G3199" t="s">
        <v>29</v>
      </c>
      <c r="H3199" t="s">
        <v>42</v>
      </c>
      <c r="I3199" t="s">
        <v>83</v>
      </c>
      <c r="J3199" t="s">
        <v>35</v>
      </c>
      <c r="K3199">
        <v>3.2</v>
      </c>
      <c r="L3199" t="s">
        <v>150</v>
      </c>
      <c r="M3199" t="s">
        <v>36</v>
      </c>
      <c r="N3199" t="s">
        <v>150</v>
      </c>
      <c r="O3199" t="s">
        <v>150</v>
      </c>
      <c r="P3199">
        <v>29</v>
      </c>
      <c r="Q3199" t="s">
        <v>37</v>
      </c>
      <c r="R3199" t="s">
        <v>95</v>
      </c>
      <c r="S3199" t="str">
        <f t="shared" si="49"/>
        <v>Adult</v>
      </c>
    </row>
    <row r="3200" spans="1:19" x14ac:dyDescent="0.3">
      <c r="A3200">
        <v>3199</v>
      </c>
      <c r="B3200">
        <v>61</v>
      </c>
      <c r="C3200" t="s">
        <v>151</v>
      </c>
      <c r="D3200" t="s">
        <v>141</v>
      </c>
      <c r="E3200" t="s">
        <v>65</v>
      </c>
      <c r="F3200">
        <v>94</v>
      </c>
      <c r="G3200" t="s">
        <v>136</v>
      </c>
      <c r="H3200" t="s">
        <v>21</v>
      </c>
      <c r="I3200" t="s">
        <v>98</v>
      </c>
      <c r="J3200" t="s">
        <v>23</v>
      </c>
      <c r="K3200">
        <v>2.8</v>
      </c>
      <c r="L3200" t="s">
        <v>150</v>
      </c>
      <c r="M3200" t="s">
        <v>36</v>
      </c>
      <c r="N3200" t="s">
        <v>150</v>
      </c>
      <c r="O3200" t="s">
        <v>150</v>
      </c>
      <c r="P3200">
        <v>39</v>
      </c>
      <c r="Q3200" t="s">
        <v>84</v>
      </c>
      <c r="R3200" t="s">
        <v>38</v>
      </c>
      <c r="S3200" t="str">
        <f t="shared" si="49"/>
        <v>Senior</v>
      </c>
    </row>
    <row r="3201" spans="1:19" x14ac:dyDescent="0.3">
      <c r="A3201">
        <v>3200</v>
      </c>
      <c r="B3201">
        <v>59</v>
      </c>
      <c r="C3201" t="s">
        <v>151</v>
      </c>
      <c r="D3201" t="s">
        <v>64</v>
      </c>
      <c r="E3201" t="s">
        <v>65</v>
      </c>
      <c r="F3201">
        <v>40</v>
      </c>
      <c r="G3201" t="s">
        <v>29</v>
      </c>
      <c r="H3201" t="s">
        <v>90</v>
      </c>
      <c r="I3201" t="s">
        <v>67</v>
      </c>
      <c r="J3201" t="s">
        <v>23</v>
      </c>
      <c r="K3201">
        <v>4.2</v>
      </c>
      <c r="L3201" t="s">
        <v>150</v>
      </c>
      <c r="M3201" t="s">
        <v>25</v>
      </c>
      <c r="N3201" t="s">
        <v>150</v>
      </c>
      <c r="O3201" t="s">
        <v>150</v>
      </c>
      <c r="P3201">
        <v>16</v>
      </c>
      <c r="Q3201" t="s">
        <v>44</v>
      </c>
      <c r="R3201" t="s">
        <v>86</v>
      </c>
      <c r="S3201" t="str">
        <f t="shared" si="49"/>
        <v>Senior</v>
      </c>
    </row>
    <row r="3202" spans="1:19" x14ac:dyDescent="0.3">
      <c r="A3202">
        <v>3201</v>
      </c>
      <c r="B3202">
        <v>67</v>
      </c>
      <c r="C3202" t="s">
        <v>151</v>
      </c>
      <c r="D3202" t="s">
        <v>123</v>
      </c>
      <c r="E3202" t="s">
        <v>19</v>
      </c>
      <c r="F3202">
        <v>24</v>
      </c>
      <c r="G3202" t="s">
        <v>66</v>
      </c>
      <c r="H3202" t="s">
        <v>21</v>
      </c>
      <c r="I3202" t="s">
        <v>92</v>
      </c>
      <c r="J3202" t="s">
        <v>35</v>
      </c>
      <c r="K3202">
        <v>4.8</v>
      </c>
      <c r="L3202" t="s">
        <v>150</v>
      </c>
      <c r="M3202" t="s">
        <v>36</v>
      </c>
      <c r="N3202" t="s">
        <v>150</v>
      </c>
      <c r="O3202" t="s">
        <v>150</v>
      </c>
      <c r="P3202">
        <v>32</v>
      </c>
      <c r="Q3202" t="s">
        <v>37</v>
      </c>
      <c r="R3202" t="s">
        <v>86</v>
      </c>
      <c r="S3202" t="str">
        <f t="shared" si="49"/>
        <v>Senior</v>
      </c>
    </row>
    <row r="3203" spans="1:19" x14ac:dyDescent="0.3">
      <c r="A3203">
        <v>3202</v>
      </c>
      <c r="B3203">
        <v>46</v>
      </c>
      <c r="C3203" t="s">
        <v>151</v>
      </c>
      <c r="D3203" t="s">
        <v>93</v>
      </c>
      <c r="E3203" t="s">
        <v>19</v>
      </c>
      <c r="F3203">
        <v>38</v>
      </c>
      <c r="G3203" t="s">
        <v>127</v>
      </c>
      <c r="H3203" t="s">
        <v>34</v>
      </c>
      <c r="I3203" t="s">
        <v>124</v>
      </c>
      <c r="J3203" t="s">
        <v>55</v>
      </c>
      <c r="K3203">
        <v>2.8</v>
      </c>
      <c r="L3203" t="s">
        <v>150</v>
      </c>
      <c r="M3203" t="s">
        <v>68</v>
      </c>
      <c r="N3203" t="s">
        <v>150</v>
      </c>
      <c r="O3203" t="s">
        <v>150</v>
      </c>
      <c r="P3203">
        <v>34</v>
      </c>
      <c r="Q3203" t="s">
        <v>31</v>
      </c>
      <c r="R3203" t="s">
        <v>86</v>
      </c>
      <c r="S3203" t="str">
        <f t="shared" ref="S3203:S3266" si="50">IF(B3203&gt;50,"Senior",IF(B3203&gt;=20,"Adult","Teenager"))</f>
        <v>Adult</v>
      </c>
    </row>
    <row r="3204" spans="1:19" x14ac:dyDescent="0.3">
      <c r="A3204">
        <v>3203</v>
      </c>
      <c r="B3204">
        <v>65</v>
      </c>
      <c r="C3204" t="s">
        <v>151</v>
      </c>
      <c r="D3204" t="s">
        <v>117</v>
      </c>
      <c r="E3204" t="s">
        <v>65</v>
      </c>
      <c r="F3204">
        <v>37</v>
      </c>
      <c r="G3204" t="s">
        <v>148</v>
      </c>
      <c r="H3204" t="s">
        <v>21</v>
      </c>
      <c r="I3204" t="s">
        <v>94</v>
      </c>
      <c r="J3204" t="s">
        <v>55</v>
      </c>
      <c r="K3204">
        <v>4.5</v>
      </c>
      <c r="L3204" t="s">
        <v>150</v>
      </c>
      <c r="M3204" t="s">
        <v>52</v>
      </c>
      <c r="N3204" t="s">
        <v>150</v>
      </c>
      <c r="O3204" t="s">
        <v>150</v>
      </c>
      <c r="P3204">
        <v>38</v>
      </c>
      <c r="Q3204" t="s">
        <v>26</v>
      </c>
      <c r="R3204" t="s">
        <v>47</v>
      </c>
      <c r="S3204" t="str">
        <f t="shared" si="50"/>
        <v>Senior</v>
      </c>
    </row>
    <row r="3205" spans="1:19" x14ac:dyDescent="0.3">
      <c r="A3205">
        <v>3204</v>
      </c>
      <c r="B3205">
        <v>63</v>
      </c>
      <c r="C3205" t="s">
        <v>151</v>
      </c>
      <c r="D3205" t="s">
        <v>60</v>
      </c>
      <c r="E3205" t="s">
        <v>61</v>
      </c>
      <c r="F3205">
        <v>29</v>
      </c>
      <c r="G3205" t="s">
        <v>125</v>
      </c>
      <c r="H3205" t="s">
        <v>21</v>
      </c>
      <c r="I3205" t="s">
        <v>83</v>
      </c>
      <c r="J3205" t="s">
        <v>35</v>
      </c>
      <c r="K3205">
        <v>4.0999999999999996</v>
      </c>
      <c r="L3205" t="s">
        <v>150</v>
      </c>
      <c r="M3205" t="s">
        <v>25</v>
      </c>
      <c r="N3205" t="s">
        <v>150</v>
      </c>
      <c r="O3205" t="s">
        <v>150</v>
      </c>
      <c r="P3205">
        <v>14</v>
      </c>
      <c r="Q3205" t="s">
        <v>26</v>
      </c>
      <c r="R3205" t="s">
        <v>47</v>
      </c>
      <c r="S3205" t="str">
        <f t="shared" si="50"/>
        <v>Senior</v>
      </c>
    </row>
    <row r="3206" spans="1:19" x14ac:dyDescent="0.3">
      <c r="A3206">
        <v>3205</v>
      </c>
      <c r="B3206">
        <v>57</v>
      </c>
      <c r="C3206" t="s">
        <v>151</v>
      </c>
      <c r="D3206" t="s">
        <v>100</v>
      </c>
      <c r="E3206" t="s">
        <v>61</v>
      </c>
      <c r="F3206">
        <v>92</v>
      </c>
      <c r="G3206" t="s">
        <v>128</v>
      </c>
      <c r="H3206" t="s">
        <v>90</v>
      </c>
      <c r="I3206" t="s">
        <v>91</v>
      </c>
      <c r="J3206" t="s">
        <v>55</v>
      </c>
      <c r="K3206">
        <v>4.3</v>
      </c>
      <c r="L3206" t="s">
        <v>150</v>
      </c>
      <c r="M3206" t="s">
        <v>36</v>
      </c>
      <c r="N3206" t="s">
        <v>150</v>
      </c>
      <c r="O3206" t="s">
        <v>150</v>
      </c>
      <c r="P3206">
        <v>23</v>
      </c>
      <c r="Q3206" t="s">
        <v>84</v>
      </c>
      <c r="R3206" t="s">
        <v>74</v>
      </c>
      <c r="S3206" t="str">
        <f t="shared" si="50"/>
        <v>Senior</v>
      </c>
    </row>
    <row r="3207" spans="1:19" x14ac:dyDescent="0.3">
      <c r="A3207">
        <v>3206</v>
      </c>
      <c r="B3207">
        <v>40</v>
      </c>
      <c r="C3207" t="s">
        <v>151</v>
      </c>
      <c r="D3207" t="s">
        <v>102</v>
      </c>
      <c r="E3207" t="s">
        <v>19</v>
      </c>
      <c r="F3207">
        <v>24</v>
      </c>
      <c r="G3207" t="s">
        <v>110</v>
      </c>
      <c r="H3207" t="s">
        <v>90</v>
      </c>
      <c r="I3207" t="s">
        <v>134</v>
      </c>
      <c r="J3207" t="s">
        <v>55</v>
      </c>
      <c r="K3207">
        <v>4.4000000000000004</v>
      </c>
      <c r="L3207" t="s">
        <v>150</v>
      </c>
      <c r="M3207" t="s">
        <v>68</v>
      </c>
      <c r="N3207" t="s">
        <v>150</v>
      </c>
      <c r="O3207" t="s">
        <v>150</v>
      </c>
      <c r="P3207">
        <v>50</v>
      </c>
      <c r="Q3207" t="s">
        <v>73</v>
      </c>
      <c r="R3207" t="s">
        <v>95</v>
      </c>
      <c r="S3207" t="str">
        <f t="shared" si="50"/>
        <v>Adult</v>
      </c>
    </row>
    <row r="3208" spans="1:19" x14ac:dyDescent="0.3">
      <c r="A3208">
        <v>3207</v>
      </c>
      <c r="B3208">
        <v>36</v>
      </c>
      <c r="C3208" t="s">
        <v>151</v>
      </c>
      <c r="D3208" t="s">
        <v>135</v>
      </c>
      <c r="E3208" t="s">
        <v>40</v>
      </c>
      <c r="F3208">
        <v>52</v>
      </c>
      <c r="G3208" t="s">
        <v>97</v>
      </c>
      <c r="H3208" t="s">
        <v>42</v>
      </c>
      <c r="I3208" t="s">
        <v>108</v>
      </c>
      <c r="J3208" t="s">
        <v>23</v>
      </c>
      <c r="K3208">
        <v>3</v>
      </c>
      <c r="L3208" t="s">
        <v>150</v>
      </c>
      <c r="M3208" t="s">
        <v>36</v>
      </c>
      <c r="N3208" t="s">
        <v>150</v>
      </c>
      <c r="O3208" t="s">
        <v>150</v>
      </c>
      <c r="P3208">
        <v>49</v>
      </c>
      <c r="Q3208" t="s">
        <v>44</v>
      </c>
      <c r="R3208" t="s">
        <v>86</v>
      </c>
      <c r="S3208" t="str">
        <f t="shared" si="50"/>
        <v>Adult</v>
      </c>
    </row>
    <row r="3209" spans="1:19" x14ac:dyDescent="0.3">
      <c r="A3209">
        <v>3208</v>
      </c>
      <c r="B3209">
        <v>67</v>
      </c>
      <c r="C3209" t="s">
        <v>151</v>
      </c>
      <c r="D3209" t="s">
        <v>123</v>
      </c>
      <c r="E3209" t="s">
        <v>19</v>
      </c>
      <c r="F3209">
        <v>29</v>
      </c>
      <c r="G3209" t="s">
        <v>115</v>
      </c>
      <c r="H3209" t="s">
        <v>90</v>
      </c>
      <c r="I3209" t="s">
        <v>116</v>
      </c>
      <c r="J3209" t="s">
        <v>51</v>
      </c>
      <c r="K3209">
        <v>2.7</v>
      </c>
      <c r="L3209" t="s">
        <v>150</v>
      </c>
      <c r="M3209" t="s">
        <v>43</v>
      </c>
      <c r="N3209" t="s">
        <v>150</v>
      </c>
      <c r="O3209" t="s">
        <v>150</v>
      </c>
      <c r="P3209">
        <v>14</v>
      </c>
      <c r="Q3209" t="s">
        <v>44</v>
      </c>
      <c r="R3209" t="s">
        <v>47</v>
      </c>
      <c r="S3209" t="str">
        <f t="shared" si="50"/>
        <v>Senior</v>
      </c>
    </row>
    <row r="3210" spans="1:19" x14ac:dyDescent="0.3">
      <c r="A3210">
        <v>3209</v>
      </c>
      <c r="B3210">
        <v>61</v>
      </c>
      <c r="C3210" t="s">
        <v>151</v>
      </c>
      <c r="D3210" t="s">
        <v>104</v>
      </c>
      <c r="E3210" t="s">
        <v>65</v>
      </c>
      <c r="F3210">
        <v>30</v>
      </c>
      <c r="G3210" t="s">
        <v>114</v>
      </c>
      <c r="H3210" t="s">
        <v>21</v>
      </c>
      <c r="I3210" t="s">
        <v>124</v>
      </c>
      <c r="J3210" t="s">
        <v>23</v>
      </c>
      <c r="K3210">
        <v>3.3</v>
      </c>
      <c r="L3210" t="s">
        <v>150</v>
      </c>
      <c r="M3210" t="s">
        <v>68</v>
      </c>
      <c r="N3210" t="s">
        <v>150</v>
      </c>
      <c r="O3210" t="s">
        <v>150</v>
      </c>
      <c r="P3210">
        <v>42</v>
      </c>
      <c r="Q3210" t="s">
        <v>44</v>
      </c>
      <c r="R3210" t="s">
        <v>38</v>
      </c>
      <c r="S3210" t="str">
        <f t="shared" si="50"/>
        <v>Senior</v>
      </c>
    </row>
    <row r="3211" spans="1:19" x14ac:dyDescent="0.3">
      <c r="A3211">
        <v>3210</v>
      </c>
      <c r="B3211">
        <v>64</v>
      </c>
      <c r="C3211" t="s">
        <v>151</v>
      </c>
      <c r="D3211" t="s">
        <v>69</v>
      </c>
      <c r="E3211" t="s">
        <v>40</v>
      </c>
      <c r="F3211">
        <v>31</v>
      </c>
      <c r="G3211" t="s">
        <v>70</v>
      </c>
      <c r="H3211" t="s">
        <v>21</v>
      </c>
      <c r="I3211" t="s">
        <v>98</v>
      </c>
      <c r="J3211" t="s">
        <v>55</v>
      </c>
      <c r="K3211">
        <v>4.3</v>
      </c>
      <c r="L3211" t="s">
        <v>150</v>
      </c>
      <c r="M3211" t="s">
        <v>52</v>
      </c>
      <c r="N3211" t="s">
        <v>150</v>
      </c>
      <c r="O3211" t="s">
        <v>150</v>
      </c>
      <c r="P3211">
        <v>39</v>
      </c>
      <c r="Q3211" t="s">
        <v>84</v>
      </c>
      <c r="R3211" t="s">
        <v>47</v>
      </c>
      <c r="S3211" t="str">
        <f t="shared" si="50"/>
        <v>Senior</v>
      </c>
    </row>
    <row r="3212" spans="1:19" x14ac:dyDescent="0.3">
      <c r="A3212">
        <v>3211</v>
      </c>
      <c r="B3212">
        <v>30</v>
      </c>
      <c r="C3212" t="s">
        <v>151</v>
      </c>
      <c r="D3212" t="s">
        <v>123</v>
      </c>
      <c r="E3212" t="s">
        <v>19</v>
      </c>
      <c r="F3212">
        <v>67</v>
      </c>
      <c r="G3212" t="s">
        <v>105</v>
      </c>
      <c r="H3212" t="s">
        <v>42</v>
      </c>
      <c r="I3212" t="s">
        <v>134</v>
      </c>
      <c r="J3212" t="s">
        <v>51</v>
      </c>
      <c r="K3212">
        <v>2.9</v>
      </c>
      <c r="L3212" t="s">
        <v>150</v>
      </c>
      <c r="M3212" t="s">
        <v>25</v>
      </c>
      <c r="N3212" t="s">
        <v>150</v>
      </c>
      <c r="O3212" t="s">
        <v>150</v>
      </c>
      <c r="P3212">
        <v>43</v>
      </c>
      <c r="Q3212" t="s">
        <v>26</v>
      </c>
      <c r="R3212" t="s">
        <v>74</v>
      </c>
      <c r="S3212" t="str">
        <f t="shared" si="50"/>
        <v>Adult</v>
      </c>
    </row>
    <row r="3213" spans="1:19" x14ac:dyDescent="0.3">
      <c r="A3213">
        <v>3212</v>
      </c>
      <c r="B3213">
        <v>53</v>
      </c>
      <c r="C3213" t="s">
        <v>151</v>
      </c>
      <c r="D3213" t="s">
        <v>93</v>
      </c>
      <c r="E3213" t="s">
        <v>19</v>
      </c>
      <c r="F3213">
        <v>65</v>
      </c>
      <c r="G3213" t="s">
        <v>41</v>
      </c>
      <c r="H3213" t="s">
        <v>21</v>
      </c>
      <c r="I3213" t="s">
        <v>46</v>
      </c>
      <c r="J3213" t="s">
        <v>23</v>
      </c>
      <c r="K3213">
        <v>4.9000000000000004</v>
      </c>
      <c r="L3213" t="s">
        <v>150</v>
      </c>
      <c r="M3213" t="s">
        <v>52</v>
      </c>
      <c r="N3213" t="s">
        <v>150</v>
      </c>
      <c r="O3213" t="s">
        <v>150</v>
      </c>
      <c r="P3213">
        <v>12</v>
      </c>
      <c r="Q3213" t="s">
        <v>31</v>
      </c>
      <c r="R3213" t="s">
        <v>86</v>
      </c>
      <c r="S3213" t="str">
        <f t="shared" si="50"/>
        <v>Senior</v>
      </c>
    </row>
    <row r="3214" spans="1:19" x14ac:dyDescent="0.3">
      <c r="A3214">
        <v>3213</v>
      </c>
      <c r="B3214">
        <v>27</v>
      </c>
      <c r="C3214" t="s">
        <v>151</v>
      </c>
      <c r="D3214" t="s">
        <v>48</v>
      </c>
      <c r="E3214" t="s">
        <v>40</v>
      </c>
      <c r="F3214">
        <v>22</v>
      </c>
      <c r="G3214" t="s">
        <v>49</v>
      </c>
      <c r="H3214" t="s">
        <v>42</v>
      </c>
      <c r="I3214" t="s">
        <v>124</v>
      </c>
      <c r="J3214" t="s">
        <v>23</v>
      </c>
      <c r="K3214">
        <v>3.6</v>
      </c>
      <c r="L3214" t="s">
        <v>150</v>
      </c>
      <c r="M3214" t="s">
        <v>68</v>
      </c>
      <c r="N3214" t="s">
        <v>150</v>
      </c>
      <c r="O3214" t="s">
        <v>150</v>
      </c>
      <c r="P3214">
        <v>21</v>
      </c>
      <c r="Q3214" t="s">
        <v>84</v>
      </c>
      <c r="R3214" t="s">
        <v>38</v>
      </c>
      <c r="S3214" t="str">
        <f t="shared" si="50"/>
        <v>Adult</v>
      </c>
    </row>
    <row r="3215" spans="1:19" x14ac:dyDescent="0.3">
      <c r="A3215">
        <v>3214</v>
      </c>
      <c r="B3215">
        <v>27</v>
      </c>
      <c r="C3215" t="s">
        <v>151</v>
      </c>
      <c r="D3215" t="s">
        <v>87</v>
      </c>
      <c r="E3215" t="s">
        <v>65</v>
      </c>
      <c r="F3215">
        <v>56</v>
      </c>
      <c r="G3215" t="s">
        <v>103</v>
      </c>
      <c r="H3215" t="s">
        <v>42</v>
      </c>
      <c r="I3215" t="s">
        <v>108</v>
      </c>
      <c r="J3215" t="s">
        <v>23</v>
      </c>
      <c r="K3215">
        <v>3.3</v>
      </c>
      <c r="L3215" t="s">
        <v>150</v>
      </c>
      <c r="M3215" t="s">
        <v>52</v>
      </c>
      <c r="N3215" t="s">
        <v>150</v>
      </c>
      <c r="O3215" t="s">
        <v>150</v>
      </c>
      <c r="P3215">
        <v>33</v>
      </c>
      <c r="Q3215" t="s">
        <v>37</v>
      </c>
      <c r="R3215" t="s">
        <v>86</v>
      </c>
      <c r="S3215" t="str">
        <f t="shared" si="50"/>
        <v>Adult</v>
      </c>
    </row>
    <row r="3216" spans="1:19" x14ac:dyDescent="0.3">
      <c r="A3216">
        <v>3215</v>
      </c>
      <c r="B3216">
        <v>53</v>
      </c>
      <c r="C3216" t="s">
        <v>151</v>
      </c>
      <c r="D3216" t="s">
        <v>85</v>
      </c>
      <c r="E3216" t="s">
        <v>19</v>
      </c>
      <c r="F3216">
        <v>78</v>
      </c>
      <c r="G3216" t="s">
        <v>147</v>
      </c>
      <c r="H3216" t="s">
        <v>42</v>
      </c>
      <c r="I3216" t="s">
        <v>132</v>
      </c>
      <c r="J3216" t="s">
        <v>35</v>
      </c>
      <c r="K3216">
        <v>3.1</v>
      </c>
      <c r="L3216" t="s">
        <v>150</v>
      </c>
      <c r="M3216" t="s">
        <v>36</v>
      </c>
      <c r="N3216" t="s">
        <v>150</v>
      </c>
      <c r="O3216" t="s">
        <v>150</v>
      </c>
      <c r="P3216">
        <v>6</v>
      </c>
      <c r="Q3216" t="s">
        <v>84</v>
      </c>
      <c r="R3216" t="s">
        <v>47</v>
      </c>
      <c r="S3216" t="str">
        <f t="shared" si="50"/>
        <v>Senior</v>
      </c>
    </row>
    <row r="3217" spans="1:19" x14ac:dyDescent="0.3">
      <c r="A3217">
        <v>3216</v>
      </c>
      <c r="B3217">
        <v>34</v>
      </c>
      <c r="C3217" t="s">
        <v>151</v>
      </c>
      <c r="D3217" t="s">
        <v>60</v>
      </c>
      <c r="E3217" t="s">
        <v>61</v>
      </c>
      <c r="F3217">
        <v>90</v>
      </c>
      <c r="G3217" t="s">
        <v>41</v>
      </c>
      <c r="H3217" t="s">
        <v>42</v>
      </c>
      <c r="I3217" t="s">
        <v>134</v>
      </c>
      <c r="J3217" t="s">
        <v>51</v>
      </c>
      <c r="K3217">
        <v>2.7</v>
      </c>
      <c r="L3217" t="s">
        <v>150</v>
      </c>
      <c r="M3217" t="s">
        <v>36</v>
      </c>
      <c r="N3217" t="s">
        <v>150</v>
      </c>
      <c r="O3217" t="s">
        <v>150</v>
      </c>
      <c r="P3217">
        <v>10</v>
      </c>
      <c r="Q3217" t="s">
        <v>44</v>
      </c>
      <c r="R3217" t="s">
        <v>95</v>
      </c>
      <c r="S3217" t="str">
        <f t="shared" si="50"/>
        <v>Adult</v>
      </c>
    </row>
    <row r="3218" spans="1:19" x14ac:dyDescent="0.3">
      <c r="A3218">
        <v>3217</v>
      </c>
      <c r="B3218">
        <v>39</v>
      </c>
      <c r="C3218" t="s">
        <v>151</v>
      </c>
      <c r="D3218" t="s">
        <v>102</v>
      </c>
      <c r="E3218" t="s">
        <v>19</v>
      </c>
      <c r="F3218">
        <v>85</v>
      </c>
      <c r="G3218" t="s">
        <v>113</v>
      </c>
      <c r="H3218" t="s">
        <v>34</v>
      </c>
      <c r="I3218" t="s">
        <v>76</v>
      </c>
      <c r="J3218" t="s">
        <v>23</v>
      </c>
      <c r="K3218">
        <v>3.4</v>
      </c>
      <c r="L3218" t="s">
        <v>150</v>
      </c>
      <c r="M3218" t="s">
        <v>43</v>
      </c>
      <c r="N3218" t="s">
        <v>150</v>
      </c>
      <c r="O3218" t="s">
        <v>150</v>
      </c>
      <c r="P3218">
        <v>18</v>
      </c>
      <c r="Q3218" t="s">
        <v>31</v>
      </c>
      <c r="R3218" t="s">
        <v>38</v>
      </c>
      <c r="S3218" t="str">
        <f t="shared" si="50"/>
        <v>Adult</v>
      </c>
    </row>
    <row r="3219" spans="1:19" x14ac:dyDescent="0.3">
      <c r="A3219">
        <v>3218</v>
      </c>
      <c r="B3219">
        <v>44</v>
      </c>
      <c r="C3219" t="s">
        <v>151</v>
      </c>
      <c r="D3219" t="s">
        <v>87</v>
      </c>
      <c r="E3219" t="s">
        <v>65</v>
      </c>
      <c r="F3219">
        <v>58</v>
      </c>
      <c r="G3219" t="s">
        <v>45</v>
      </c>
      <c r="H3219" t="s">
        <v>42</v>
      </c>
      <c r="I3219" t="s">
        <v>63</v>
      </c>
      <c r="J3219" t="s">
        <v>55</v>
      </c>
      <c r="K3219">
        <v>3.4</v>
      </c>
      <c r="L3219" t="s">
        <v>150</v>
      </c>
      <c r="M3219" t="s">
        <v>25</v>
      </c>
      <c r="N3219" t="s">
        <v>150</v>
      </c>
      <c r="O3219" t="s">
        <v>150</v>
      </c>
      <c r="P3219">
        <v>46</v>
      </c>
      <c r="Q3219" t="s">
        <v>26</v>
      </c>
      <c r="R3219" t="s">
        <v>38</v>
      </c>
      <c r="S3219" t="str">
        <f t="shared" si="50"/>
        <v>Adult</v>
      </c>
    </row>
    <row r="3220" spans="1:19" x14ac:dyDescent="0.3">
      <c r="A3220">
        <v>3219</v>
      </c>
      <c r="B3220">
        <v>37</v>
      </c>
      <c r="C3220" t="s">
        <v>151</v>
      </c>
      <c r="D3220" t="s">
        <v>85</v>
      </c>
      <c r="E3220" t="s">
        <v>19</v>
      </c>
      <c r="F3220">
        <v>34</v>
      </c>
      <c r="G3220" t="s">
        <v>101</v>
      </c>
      <c r="H3220" t="s">
        <v>42</v>
      </c>
      <c r="I3220" t="s">
        <v>83</v>
      </c>
      <c r="J3220" t="s">
        <v>55</v>
      </c>
      <c r="K3220">
        <v>3.9</v>
      </c>
      <c r="L3220" t="s">
        <v>150</v>
      </c>
      <c r="M3220" t="s">
        <v>25</v>
      </c>
      <c r="N3220" t="s">
        <v>150</v>
      </c>
      <c r="O3220" t="s">
        <v>150</v>
      </c>
      <c r="P3220">
        <v>49</v>
      </c>
      <c r="Q3220" t="s">
        <v>44</v>
      </c>
      <c r="R3220" t="s">
        <v>86</v>
      </c>
      <c r="S3220" t="str">
        <f t="shared" si="50"/>
        <v>Adult</v>
      </c>
    </row>
    <row r="3221" spans="1:19" x14ac:dyDescent="0.3">
      <c r="A3221">
        <v>3220</v>
      </c>
      <c r="B3221">
        <v>57</v>
      </c>
      <c r="C3221" t="s">
        <v>151</v>
      </c>
      <c r="D3221" t="s">
        <v>60</v>
      </c>
      <c r="E3221" t="s">
        <v>61</v>
      </c>
      <c r="F3221">
        <v>40</v>
      </c>
      <c r="G3221" t="s">
        <v>109</v>
      </c>
      <c r="H3221" t="s">
        <v>21</v>
      </c>
      <c r="I3221" t="s">
        <v>50</v>
      </c>
      <c r="J3221" t="s">
        <v>51</v>
      </c>
      <c r="K3221">
        <v>3.5</v>
      </c>
      <c r="L3221" t="s">
        <v>150</v>
      </c>
      <c r="M3221" t="s">
        <v>68</v>
      </c>
      <c r="N3221" t="s">
        <v>150</v>
      </c>
      <c r="O3221" t="s">
        <v>150</v>
      </c>
      <c r="P3221">
        <v>39</v>
      </c>
      <c r="Q3221" t="s">
        <v>37</v>
      </c>
      <c r="R3221" t="s">
        <v>38</v>
      </c>
      <c r="S3221" t="str">
        <f t="shared" si="50"/>
        <v>Senior</v>
      </c>
    </row>
    <row r="3222" spans="1:19" x14ac:dyDescent="0.3">
      <c r="A3222">
        <v>3221</v>
      </c>
      <c r="B3222">
        <v>38</v>
      </c>
      <c r="C3222" t="s">
        <v>151</v>
      </c>
      <c r="D3222" t="s">
        <v>64</v>
      </c>
      <c r="E3222" t="s">
        <v>65</v>
      </c>
      <c r="F3222">
        <v>29</v>
      </c>
      <c r="G3222" t="s">
        <v>112</v>
      </c>
      <c r="H3222" t="s">
        <v>42</v>
      </c>
      <c r="I3222" t="s">
        <v>142</v>
      </c>
      <c r="J3222" t="s">
        <v>55</v>
      </c>
      <c r="K3222">
        <v>4.0999999999999996</v>
      </c>
      <c r="L3222" t="s">
        <v>150</v>
      </c>
      <c r="M3222" t="s">
        <v>36</v>
      </c>
      <c r="N3222" t="s">
        <v>150</v>
      </c>
      <c r="O3222" t="s">
        <v>150</v>
      </c>
      <c r="P3222">
        <v>16</v>
      </c>
      <c r="Q3222" t="s">
        <v>31</v>
      </c>
      <c r="R3222" t="s">
        <v>86</v>
      </c>
      <c r="S3222" t="str">
        <f t="shared" si="50"/>
        <v>Adult</v>
      </c>
    </row>
    <row r="3223" spans="1:19" x14ac:dyDescent="0.3">
      <c r="A3223">
        <v>3222</v>
      </c>
      <c r="B3223">
        <v>21</v>
      </c>
      <c r="C3223" t="s">
        <v>151</v>
      </c>
      <c r="D3223" t="s">
        <v>111</v>
      </c>
      <c r="E3223" t="s">
        <v>19</v>
      </c>
      <c r="F3223">
        <v>76</v>
      </c>
      <c r="G3223" t="s">
        <v>80</v>
      </c>
      <c r="H3223" t="s">
        <v>42</v>
      </c>
      <c r="I3223" t="s">
        <v>132</v>
      </c>
      <c r="J3223" t="s">
        <v>23</v>
      </c>
      <c r="K3223">
        <v>3.2</v>
      </c>
      <c r="L3223" t="s">
        <v>150</v>
      </c>
      <c r="M3223" t="s">
        <v>52</v>
      </c>
      <c r="N3223" t="s">
        <v>150</v>
      </c>
      <c r="O3223" t="s">
        <v>150</v>
      </c>
      <c r="P3223">
        <v>28</v>
      </c>
      <c r="Q3223" t="s">
        <v>31</v>
      </c>
      <c r="R3223" t="s">
        <v>47</v>
      </c>
      <c r="S3223" t="str">
        <f t="shared" si="50"/>
        <v>Adult</v>
      </c>
    </row>
    <row r="3224" spans="1:19" x14ac:dyDescent="0.3">
      <c r="A3224">
        <v>3223</v>
      </c>
      <c r="B3224">
        <v>45</v>
      </c>
      <c r="C3224" t="s">
        <v>151</v>
      </c>
      <c r="D3224" t="s">
        <v>87</v>
      </c>
      <c r="E3224" t="s">
        <v>65</v>
      </c>
      <c r="F3224">
        <v>84</v>
      </c>
      <c r="G3224" t="s">
        <v>103</v>
      </c>
      <c r="H3224" t="s">
        <v>34</v>
      </c>
      <c r="I3224" t="s">
        <v>30</v>
      </c>
      <c r="J3224" t="s">
        <v>55</v>
      </c>
      <c r="K3224">
        <v>4.5999999999999996</v>
      </c>
      <c r="L3224" t="s">
        <v>150</v>
      </c>
      <c r="M3224" t="s">
        <v>72</v>
      </c>
      <c r="N3224" t="s">
        <v>150</v>
      </c>
      <c r="O3224" t="s">
        <v>150</v>
      </c>
      <c r="P3224">
        <v>22</v>
      </c>
      <c r="Q3224" t="s">
        <v>44</v>
      </c>
      <c r="R3224" t="s">
        <v>56</v>
      </c>
      <c r="S3224" t="str">
        <f t="shared" si="50"/>
        <v>Adult</v>
      </c>
    </row>
    <row r="3225" spans="1:19" x14ac:dyDescent="0.3">
      <c r="A3225">
        <v>3224</v>
      </c>
      <c r="B3225">
        <v>68</v>
      </c>
      <c r="C3225" t="s">
        <v>151</v>
      </c>
      <c r="D3225" t="s">
        <v>53</v>
      </c>
      <c r="E3225" t="s">
        <v>19</v>
      </c>
      <c r="F3225">
        <v>65</v>
      </c>
      <c r="G3225" t="s">
        <v>54</v>
      </c>
      <c r="H3225" t="s">
        <v>34</v>
      </c>
      <c r="I3225" t="s">
        <v>22</v>
      </c>
      <c r="J3225" t="s">
        <v>35</v>
      </c>
      <c r="K3225">
        <v>3.9</v>
      </c>
      <c r="L3225" t="s">
        <v>150</v>
      </c>
      <c r="M3225" t="s">
        <v>52</v>
      </c>
      <c r="N3225" t="s">
        <v>150</v>
      </c>
      <c r="O3225" t="s">
        <v>150</v>
      </c>
      <c r="P3225">
        <v>36</v>
      </c>
      <c r="Q3225" t="s">
        <v>26</v>
      </c>
      <c r="R3225" t="s">
        <v>74</v>
      </c>
      <c r="S3225" t="str">
        <f t="shared" si="50"/>
        <v>Senior</v>
      </c>
    </row>
    <row r="3226" spans="1:19" x14ac:dyDescent="0.3">
      <c r="A3226">
        <v>3225</v>
      </c>
      <c r="B3226">
        <v>37</v>
      </c>
      <c r="C3226" t="s">
        <v>151</v>
      </c>
      <c r="D3226" t="s">
        <v>102</v>
      </c>
      <c r="E3226" t="s">
        <v>19</v>
      </c>
      <c r="F3226">
        <v>80</v>
      </c>
      <c r="G3226" t="s">
        <v>77</v>
      </c>
      <c r="H3226" t="s">
        <v>21</v>
      </c>
      <c r="I3226" t="s">
        <v>124</v>
      </c>
      <c r="J3226" t="s">
        <v>23</v>
      </c>
      <c r="K3226">
        <v>2.7</v>
      </c>
      <c r="L3226" t="s">
        <v>150</v>
      </c>
      <c r="M3226" t="s">
        <v>36</v>
      </c>
      <c r="N3226" t="s">
        <v>150</v>
      </c>
      <c r="O3226" t="s">
        <v>150</v>
      </c>
      <c r="P3226">
        <v>18</v>
      </c>
      <c r="Q3226" t="s">
        <v>44</v>
      </c>
      <c r="R3226" t="s">
        <v>86</v>
      </c>
      <c r="S3226" t="str">
        <f t="shared" si="50"/>
        <v>Adult</v>
      </c>
    </row>
    <row r="3227" spans="1:19" x14ac:dyDescent="0.3">
      <c r="A3227">
        <v>3226</v>
      </c>
      <c r="B3227">
        <v>53</v>
      </c>
      <c r="C3227" t="s">
        <v>151</v>
      </c>
      <c r="D3227" t="s">
        <v>18</v>
      </c>
      <c r="E3227" t="s">
        <v>19</v>
      </c>
      <c r="F3227">
        <v>98</v>
      </c>
      <c r="G3227" t="s">
        <v>80</v>
      </c>
      <c r="H3227" t="s">
        <v>42</v>
      </c>
      <c r="I3227" t="s">
        <v>67</v>
      </c>
      <c r="J3227" t="s">
        <v>55</v>
      </c>
      <c r="K3227">
        <v>3</v>
      </c>
      <c r="L3227" t="s">
        <v>150</v>
      </c>
      <c r="M3227" t="s">
        <v>72</v>
      </c>
      <c r="N3227" t="s">
        <v>150</v>
      </c>
      <c r="O3227" t="s">
        <v>150</v>
      </c>
      <c r="P3227">
        <v>31</v>
      </c>
      <c r="Q3227" t="s">
        <v>37</v>
      </c>
      <c r="R3227" t="s">
        <v>38</v>
      </c>
      <c r="S3227" t="str">
        <f t="shared" si="50"/>
        <v>Senior</v>
      </c>
    </row>
    <row r="3228" spans="1:19" x14ac:dyDescent="0.3">
      <c r="A3228">
        <v>3227</v>
      </c>
      <c r="B3228">
        <v>57</v>
      </c>
      <c r="C3228" t="s">
        <v>151</v>
      </c>
      <c r="D3228" t="s">
        <v>48</v>
      </c>
      <c r="E3228" t="s">
        <v>40</v>
      </c>
      <c r="F3228">
        <v>71</v>
      </c>
      <c r="G3228" t="s">
        <v>146</v>
      </c>
      <c r="H3228" t="s">
        <v>90</v>
      </c>
      <c r="I3228" t="s">
        <v>116</v>
      </c>
      <c r="J3228" t="s">
        <v>35</v>
      </c>
      <c r="K3228">
        <v>3.3</v>
      </c>
      <c r="L3228" t="s">
        <v>150</v>
      </c>
      <c r="M3228" t="s">
        <v>43</v>
      </c>
      <c r="N3228" t="s">
        <v>150</v>
      </c>
      <c r="O3228" t="s">
        <v>150</v>
      </c>
      <c r="P3228">
        <v>38</v>
      </c>
      <c r="Q3228" t="s">
        <v>73</v>
      </c>
      <c r="R3228" t="s">
        <v>27</v>
      </c>
      <c r="S3228" t="str">
        <f t="shared" si="50"/>
        <v>Senior</v>
      </c>
    </row>
    <row r="3229" spans="1:19" x14ac:dyDescent="0.3">
      <c r="A3229">
        <v>3228</v>
      </c>
      <c r="B3229">
        <v>28</v>
      </c>
      <c r="C3229" t="s">
        <v>151</v>
      </c>
      <c r="D3229" t="s">
        <v>117</v>
      </c>
      <c r="E3229" t="s">
        <v>65</v>
      </c>
      <c r="F3229">
        <v>69</v>
      </c>
      <c r="G3229" t="s">
        <v>118</v>
      </c>
      <c r="H3229" t="s">
        <v>90</v>
      </c>
      <c r="I3229" t="s">
        <v>50</v>
      </c>
      <c r="J3229" t="s">
        <v>55</v>
      </c>
      <c r="K3229">
        <v>2.7</v>
      </c>
      <c r="L3229" t="s">
        <v>150</v>
      </c>
      <c r="M3229" t="s">
        <v>36</v>
      </c>
      <c r="N3229" t="s">
        <v>150</v>
      </c>
      <c r="O3229" t="s">
        <v>150</v>
      </c>
      <c r="P3229">
        <v>42</v>
      </c>
      <c r="Q3229" t="s">
        <v>84</v>
      </c>
      <c r="R3229" t="s">
        <v>56</v>
      </c>
      <c r="S3229" t="str">
        <f t="shared" si="50"/>
        <v>Adult</v>
      </c>
    </row>
    <row r="3230" spans="1:19" x14ac:dyDescent="0.3">
      <c r="A3230">
        <v>3229</v>
      </c>
      <c r="B3230">
        <v>37</v>
      </c>
      <c r="C3230" t="s">
        <v>151</v>
      </c>
      <c r="D3230" t="s">
        <v>104</v>
      </c>
      <c r="E3230" t="s">
        <v>65</v>
      </c>
      <c r="F3230">
        <v>95</v>
      </c>
      <c r="G3230" t="s">
        <v>137</v>
      </c>
      <c r="H3230" t="s">
        <v>42</v>
      </c>
      <c r="I3230" t="s">
        <v>132</v>
      </c>
      <c r="J3230" t="s">
        <v>35</v>
      </c>
      <c r="K3230">
        <v>4.5999999999999996</v>
      </c>
      <c r="L3230" t="s">
        <v>150</v>
      </c>
      <c r="M3230" t="s">
        <v>68</v>
      </c>
      <c r="N3230" t="s">
        <v>150</v>
      </c>
      <c r="O3230" t="s">
        <v>150</v>
      </c>
      <c r="P3230">
        <v>27</v>
      </c>
      <c r="Q3230" t="s">
        <v>44</v>
      </c>
      <c r="R3230" t="s">
        <v>47</v>
      </c>
      <c r="S3230" t="str">
        <f t="shared" si="50"/>
        <v>Adult</v>
      </c>
    </row>
    <row r="3231" spans="1:19" x14ac:dyDescent="0.3">
      <c r="A3231">
        <v>3230</v>
      </c>
      <c r="B3231">
        <v>54</v>
      </c>
      <c r="C3231" t="s">
        <v>151</v>
      </c>
      <c r="D3231" t="s">
        <v>93</v>
      </c>
      <c r="E3231" t="s">
        <v>19</v>
      </c>
      <c r="F3231">
        <v>67</v>
      </c>
      <c r="G3231" t="s">
        <v>137</v>
      </c>
      <c r="H3231" t="s">
        <v>42</v>
      </c>
      <c r="I3231" t="s">
        <v>83</v>
      </c>
      <c r="J3231" t="s">
        <v>55</v>
      </c>
      <c r="K3231">
        <v>2.7</v>
      </c>
      <c r="L3231" t="s">
        <v>150</v>
      </c>
      <c r="M3231" t="s">
        <v>25</v>
      </c>
      <c r="N3231" t="s">
        <v>150</v>
      </c>
      <c r="O3231" t="s">
        <v>150</v>
      </c>
      <c r="P3231">
        <v>24</v>
      </c>
      <c r="Q3231" t="s">
        <v>31</v>
      </c>
      <c r="R3231" t="s">
        <v>86</v>
      </c>
      <c r="S3231" t="str">
        <f t="shared" si="50"/>
        <v>Senior</v>
      </c>
    </row>
    <row r="3232" spans="1:19" x14ac:dyDescent="0.3">
      <c r="A3232">
        <v>3231</v>
      </c>
      <c r="B3232">
        <v>49</v>
      </c>
      <c r="C3232" t="s">
        <v>151</v>
      </c>
      <c r="D3232" t="s">
        <v>48</v>
      </c>
      <c r="E3232" t="s">
        <v>40</v>
      </c>
      <c r="F3232">
        <v>49</v>
      </c>
      <c r="G3232" t="s">
        <v>109</v>
      </c>
      <c r="H3232" t="s">
        <v>42</v>
      </c>
      <c r="I3232" t="s">
        <v>76</v>
      </c>
      <c r="J3232" t="s">
        <v>51</v>
      </c>
      <c r="K3232">
        <v>2.5</v>
      </c>
      <c r="L3232" t="s">
        <v>150</v>
      </c>
      <c r="M3232" t="s">
        <v>43</v>
      </c>
      <c r="N3232" t="s">
        <v>150</v>
      </c>
      <c r="O3232" t="s">
        <v>150</v>
      </c>
      <c r="P3232">
        <v>38</v>
      </c>
      <c r="Q3232" t="s">
        <v>84</v>
      </c>
      <c r="R3232" t="s">
        <v>47</v>
      </c>
      <c r="S3232" t="str">
        <f t="shared" si="50"/>
        <v>Adult</v>
      </c>
    </row>
    <row r="3233" spans="1:19" x14ac:dyDescent="0.3">
      <c r="A3233">
        <v>3232</v>
      </c>
      <c r="B3233">
        <v>62</v>
      </c>
      <c r="C3233" t="s">
        <v>151</v>
      </c>
      <c r="D3233" t="s">
        <v>69</v>
      </c>
      <c r="E3233" t="s">
        <v>40</v>
      </c>
      <c r="F3233">
        <v>97</v>
      </c>
      <c r="G3233" t="s">
        <v>105</v>
      </c>
      <c r="H3233" t="s">
        <v>42</v>
      </c>
      <c r="I3233" t="s">
        <v>30</v>
      </c>
      <c r="J3233" t="s">
        <v>23</v>
      </c>
      <c r="K3233">
        <v>4.4000000000000004</v>
      </c>
      <c r="L3233" t="s">
        <v>150</v>
      </c>
      <c r="M3233" t="s">
        <v>36</v>
      </c>
      <c r="N3233" t="s">
        <v>150</v>
      </c>
      <c r="O3233" t="s">
        <v>150</v>
      </c>
      <c r="P3233">
        <v>9</v>
      </c>
      <c r="Q3233" t="s">
        <v>37</v>
      </c>
      <c r="R3233" t="s">
        <v>47</v>
      </c>
      <c r="S3233" t="str">
        <f t="shared" si="50"/>
        <v>Senior</v>
      </c>
    </row>
    <row r="3234" spans="1:19" x14ac:dyDescent="0.3">
      <c r="A3234">
        <v>3233</v>
      </c>
      <c r="B3234">
        <v>45</v>
      </c>
      <c r="C3234" t="s">
        <v>151</v>
      </c>
      <c r="D3234" t="s">
        <v>111</v>
      </c>
      <c r="E3234" t="s">
        <v>19</v>
      </c>
      <c r="F3234">
        <v>34</v>
      </c>
      <c r="G3234" t="s">
        <v>33</v>
      </c>
      <c r="H3234" t="s">
        <v>42</v>
      </c>
      <c r="I3234" t="s">
        <v>50</v>
      </c>
      <c r="J3234" t="s">
        <v>35</v>
      </c>
      <c r="K3234">
        <v>4</v>
      </c>
      <c r="L3234" t="s">
        <v>150</v>
      </c>
      <c r="M3234" t="s">
        <v>43</v>
      </c>
      <c r="N3234" t="s">
        <v>150</v>
      </c>
      <c r="O3234" t="s">
        <v>150</v>
      </c>
      <c r="P3234">
        <v>19</v>
      </c>
      <c r="Q3234" t="s">
        <v>73</v>
      </c>
      <c r="R3234" t="s">
        <v>86</v>
      </c>
      <c r="S3234" t="str">
        <f t="shared" si="50"/>
        <v>Adult</v>
      </c>
    </row>
    <row r="3235" spans="1:19" x14ac:dyDescent="0.3">
      <c r="A3235">
        <v>3234</v>
      </c>
      <c r="B3235">
        <v>45</v>
      </c>
      <c r="C3235" t="s">
        <v>151</v>
      </c>
      <c r="D3235" t="s">
        <v>131</v>
      </c>
      <c r="E3235" t="s">
        <v>65</v>
      </c>
      <c r="F3235">
        <v>74</v>
      </c>
      <c r="G3235" t="s">
        <v>114</v>
      </c>
      <c r="H3235" t="s">
        <v>42</v>
      </c>
      <c r="I3235" t="s">
        <v>91</v>
      </c>
      <c r="J3235" t="s">
        <v>55</v>
      </c>
      <c r="K3235">
        <v>3.8</v>
      </c>
      <c r="L3235" t="s">
        <v>150</v>
      </c>
      <c r="M3235" t="s">
        <v>25</v>
      </c>
      <c r="N3235" t="s">
        <v>150</v>
      </c>
      <c r="O3235" t="s">
        <v>150</v>
      </c>
      <c r="P3235">
        <v>11</v>
      </c>
      <c r="Q3235" t="s">
        <v>84</v>
      </c>
      <c r="R3235" t="s">
        <v>74</v>
      </c>
      <c r="S3235" t="str">
        <f t="shared" si="50"/>
        <v>Adult</v>
      </c>
    </row>
    <row r="3236" spans="1:19" x14ac:dyDescent="0.3">
      <c r="A3236">
        <v>3235</v>
      </c>
      <c r="B3236">
        <v>49</v>
      </c>
      <c r="C3236" t="s">
        <v>151</v>
      </c>
      <c r="D3236" t="s">
        <v>104</v>
      </c>
      <c r="E3236" t="s">
        <v>65</v>
      </c>
      <c r="F3236">
        <v>96</v>
      </c>
      <c r="G3236" t="s">
        <v>147</v>
      </c>
      <c r="H3236" t="s">
        <v>42</v>
      </c>
      <c r="I3236" t="s">
        <v>92</v>
      </c>
      <c r="J3236" t="s">
        <v>23</v>
      </c>
      <c r="K3236">
        <v>2.5</v>
      </c>
      <c r="L3236" t="s">
        <v>150</v>
      </c>
      <c r="M3236" t="s">
        <v>68</v>
      </c>
      <c r="N3236" t="s">
        <v>150</v>
      </c>
      <c r="O3236" t="s">
        <v>150</v>
      </c>
      <c r="P3236">
        <v>16</v>
      </c>
      <c r="Q3236" t="s">
        <v>84</v>
      </c>
      <c r="R3236" t="s">
        <v>56</v>
      </c>
      <c r="S3236" t="str">
        <f t="shared" si="50"/>
        <v>Adult</v>
      </c>
    </row>
    <row r="3237" spans="1:19" x14ac:dyDescent="0.3">
      <c r="A3237">
        <v>3236</v>
      </c>
      <c r="B3237">
        <v>27</v>
      </c>
      <c r="C3237" t="s">
        <v>151</v>
      </c>
      <c r="D3237" t="s">
        <v>131</v>
      </c>
      <c r="E3237" t="s">
        <v>65</v>
      </c>
      <c r="F3237">
        <v>68</v>
      </c>
      <c r="G3237" t="s">
        <v>109</v>
      </c>
      <c r="H3237" t="s">
        <v>42</v>
      </c>
      <c r="I3237" t="s">
        <v>94</v>
      </c>
      <c r="J3237" t="s">
        <v>51</v>
      </c>
      <c r="K3237">
        <v>4</v>
      </c>
      <c r="L3237" t="s">
        <v>150</v>
      </c>
      <c r="M3237" t="s">
        <v>36</v>
      </c>
      <c r="N3237" t="s">
        <v>150</v>
      </c>
      <c r="O3237" t="s">
        <v>150</v>
      </c>
      <c r="P3237">
        <v>18</v>
      </c>
      <c r="Q3237" t="s">
        <v>26</v>
      </c>
      <c r="R3237" t="s">
        <v>86</v>
      </c>
      <c r="S3237" t="str">
        <f t="shared" si="50"/>
        <v>Adult</v>
      </c>
    </row>
    <row r="3238" spans="1:19" x14ac:dyDescent="0.3">
      <c r="A3238">
        <v>3237</v>
      </c>
      <c r="B3238">
        <v>63</v>
      </c>
      <c r="C3238" t="s">
        <v>151</v>
      </c>
      <c r="D3238" t="s">
        <v>131</v>
      </c>
      <c r="E3238" t="s">
        <v>65</v>
      </c>
      <c r="F3238">
        <v>84</v>
      </c>
      <c r="G3238" t="s">
        <v>129</v>
      </c>
      <c r="H3238" t="s">
        <v>21</v>
      </c>
      <c r="I3238" t="s">
        <v>76</v>
      </c>
      <c r="J3238" t="s">
        <v>55</v>
      </c>
      <c r="K3238">
        <v>4.0999999999999996</v>
      </c>
      <c r="L3238" t="s">
        <v>150</v>
      </c>
      <c r="M3238" t="s">
        <v>43</v>
      </c>
      <c r="N3238" t="s">
        <v>150</v>
      </c>
      <c r="O3238" t="s">
        <v>150</v>
      </c>
      <c r="P3238">
        <v>8</v>
      </c>
      <c r="Q3238" t="s">
        <v>31</v>
      </c>
      <c r="R3238" t="s">
        <v>86</v>
      </c>
      <c r="S3238" t="str">
        <f t="shared" si="50"/>
        <v>Senior</v>
      </c>
    </row>
    <row r="3239" spans="1:19" x14ac:dyDescent="0.3">
      <c r="A3239">
        <v>3238</v>
      </c>
      <c r="B3239">
        <v>61</v>
      </c>
      <c r="C3239" t="s">
        <v>151</v>
      </c>
      <c r="D3239" t="s">
        <v>111</v>
      </c>
      <c r="E3239" t="s">
        <v>19</v>
      </c>
      <c r="F3239">
        <v>57</v>
      </c>
      <c r="G3239" t="s">
        <v>127</v>
      </c>
      <c r="H3239" t="s">
        <v>42</v>
      </c>
      <c r="I3239" t="s">
        <v>22</v>
      </c>
      <c r="J3239" t="s">
        <v>51</v>
      </c>
      <c r="K3239">
        <v>2.8</v>
      </c>
      <c r="L3239" t="s">
        <v>150</v>
      </c>
      <c r="M3239" t="s">
        <v>25</v>
      </c>
      <c r="N3239" t="s">
        <v>150</v>
      </c>
      <c r="O3239" t="s">
        <v>150</v>
      </c>
      <c r="P3239">
        <v>4</v>
      </c>
      <c r="Q3239" t="s">
        <v>31</v>
      </c>
      <c r="R3239" t="s">
        <v>38</v>
      </c>
      <c r="S3239" t="str">
        <f t="shared" si="50"/>
        <v>Senior</v>
      </c>
    </row>
    <row r="3240" spans="1:19" x14ac:dyDescent="0.3">
      <c r="A3240">
        <v>3239</v>
      </c>
      <c r="B3240">
        <v>25</v>
      </c>
      <c r="C3240" t="s">
        <v>151</v>
      </c>
      <c r="D3240" t="s">
        <v>48</v>
      </c>
      <c r="E3240" t="s">
        <v>40</v>
      </c>
      <c r="F3240">
        <v>84</v>
      </c>
      <c r="G3240" t="s">
        <v>49</v>
      </c>
      <c r="H3240" t="s">
        <v>90</v>
      </c>
      <c r="I3240" t="s">
        <v>83</v>
      </c>
      <c r="J3240" t="s">
        <v>55</v>
      </c>
      <c r="K3240">
        <v>3.4</v>
      </c>
      <c r="L3240" t="s">
        <v>150</v>
      </c>
      <c r="M3240" t="s">
        <v>68</v>
      </c>
      <c r="N3240" t="s">
        <v>150</v>
      </c>
      <c r="O3240" t="s">
        <v>150</v>
      </c>
      <c r="P3240">
        <v>37</v>
      </c>
      <c r="Q3240" t="s">
        <v>31</v>
      </c>
      <c r="R3240" t="s">
        <v>56</v>
      </c>
      <c r="S3240" t="str">
        <f t="shared" si="50"/>
        <v>Adult</v>
      </c>
    </row>
    <row r="3241" spans="1:19" x14ac:dyDescent="0.3">
      <c r="A3241">
        <v>3240</v>
      </c>
      <c r="B3241">
        <v>33</v>
      </c>
      <c r="C3241" t="s">
        <v>151</v>
      </c>
      <c r="D3241" t="s">
        <v>87</v>
      </c>
      <c r="E3241" t="s">
        <v>65</v>
      </c>
      <c r="F3241">
        <v>32</v>
      </c>
      <c r="G3241" t="s">
        <v>110</v>
      </c>
      <c r="H3241" t="s">
        <v>42</v>
      </c>
      <c r="I3241" t="s">
        <v>59</v>
      </c>
      <c r="J3241" t="s">
        <v>55</v>
      </c>
      <c r="K3241">
        <v>2.7</v>
      </c>
      <c r="L3241" t="s">
        <v>150</v>
      </c>
      <c r="M3241" t="s">
        <v>68</v>
      </c>
      <c r="N3241" t="s">
        <v>150</v>
      </c>
      <c r="O3241" t="s">
        <v>150</v>
      </c>
      <c r="P3241">
        <v>30</v>
      </c>
      <c r="Q3241" t="s">
        <v>31</v>
      </c>
      <c r="R3241" t="s">
        <v>86</v>
      </c>
      <c r="S3241" t="str">
        <f t="shared" si="50"/>
        <v>Adult</v>
      </c>
    </row>
    <row r="3242" spans="1:19" x14ac:dyDescent="0.3">
      <c r="A3242">
        <v>3241</v>
      </c>
      <c r="B3242">
        <v>56</v>
      </c>
      <c r="C3242" t="s">
        <v>151</v>
      </c>
      <c r="D3242" t="s">
        <v>39</v>
      </c>
      <c r="E3242" t="s">
        <v>40</v>
      </c>
      <c r="F3242">
        <v>37</v>
      </c>
      <c r="G3242" t="s">
        <v>62</v>
      </c>
      <c r="H3242" t="s">
        <v>42</v>
      </c>
      <c r="I3242" t="s">
        <v>81</v>
      </c>
      <c r="J3242" t="s">
        <v>55</v>
      </c>
      <c r="K3242">
        <v>3.8</v>
      </c>
      <c r="L3242" t="s">
        <v>150</v>
      </c>
      <c r="M3242" t="s">
        <v>68</v>
      </c>
      <c r="N3242" t="s">
        <v>150</v>
      </c>
      <c r="O3242" t="s">
        <v>150</v>
      </c>
      <c r="P3242">
        <v>37</v>
      </c>
      <c r="Q3242" t="s">
        <v>73</v>
      </c>
      <c r="R3242" t="s">
        <v>86</v>
      </c>
      <c r="S3242" t="str">
        <f t="shared" si="50"/>
        <v>Senior</v>
      </c>
    </row>
    <row r="3243" spans="1:19" x14ac:dyDescent="0.3">
      <c r="A3243">
        <v>3242</v>
      </c>
      <c r="B3243">
        <v>50</v>
      </c>
      <c r="C3243" t="s">
        <v>151</v>
      </c>
      <c r="D3243" t="s">
        <v>64</v>
      </c>
      <c r="E3243" t="s">
        <v>65</v>
      </c>
      <c r="F3243">
        <v>58</v>
      </c>
      <c r="G3243" t="s">
        <v>137</v>
      </c>
      <c r="H3243" t="s">
        <v>42</v>
      </c>
      <c r="I3243" t="s">
        <v>91</v>
      </c>
      <c r="J3243" t="s">
        <v>51</v>
      </c>
      <c r="K3243">
        <v>4.4000000000000004</v>
      </c>
      <c r="L3243" t="s">
        <v>150</v>
      </c>
      <c r="M3243" t="s">
        <v>72</v>
      </c>
      <c r="N3243" t="s">
        <v>150</v>
      </c>
      <c r="O3243" t="s">
        <v>150</v>
      </c>
      <c r="P3243">
        <v>30</v>
      </c>
      <c r="Q3243" t="s">
        <v>44</v>
      </c>
      <c r="R3243" t="s">
        <v>56</v>
      </c>
      <c r="S3243" t="str">
        <f t="shared" si="50"/>
        <v>Adult</v>
      </c>
    </row>
    <row r="3244" spans="1:19" x14ac:dyDescent="0.3">
      <c r="A3244">
        <v>3243</v>
      </c>
      <c r="B3244">
        <v>45</v>
      </c>
      <c r="C3244" t="s">
        <v>151</v>
      </c>
      <c r="D3244" t="s">
        <v>123</v>
      </c>
      <c r="E3244" t="s">
        <v>19</v>
      </c>
      <c r="F3244">
        <v>74</v>
      </c>
      <c r="G3244" t="s">
        <v>45</v>
      </c>
      <c r="H3244" t="s">
        <v>34</v>
      </c>
      <c r="I3244" t="s">
        <v>116</v>
      </c>
      <c r="J3244" t="s">
        <v>55</v>
      </c>
      <c r="K3244">
        <v>2.8</v>
      </c>
      <c r="L3244" t="s">
        <v>150</v>
      </c>
      <c r="M3244" t="s">
        <v>25</v>
      </c>
      <c r="N3244" t="s">
        <v>150</v>
      </c>
      <c r="O3244" t="s">
        <v>150</v>
      </c>
      <c r="P3244">
        <v>17</v>
      </c>
      <c r="Q3244" t="s">
        <v>26</v>
      </c>
      <c r="R3244" t="s">
        <v>38</v>
      </c>
      <c r="S3244" t="str">
        <f t="shared" si="50"/>
        <v>Adult</v>
      </c>
    </row>
    <row r="3245" spans="1:19" x14ac:dyDescent="0.3">
      <c r="A3245">
        <v>3244</v>
      </c>
      <c r="B3245">
        <v>45</v>
      </c>
      <c r="C3245" t="s">
        <v>151</v>
      </c>
      <c r="D3245" t="s">
        <v>102</v>
      </c>
      <c r="E3245" t="s">
        <v>19</v>
      </c>
      <c r="F3245">
        <v>99</v>
      </c>
      <c r="G3245" t="s">
        <v>133</v>
      </c>
      <c r="H3245" t="s">
        <v>21</v>
      </c>
      <c r="I3245" t="s">
        <v>92</v>
      </c>
      <c r="J3245" t="s">
        <v>51</v>
      </c>
      <c r="K3245">
        <v>5</v>
      </c>
      <c r="L3245" t="s">
        <v>150</v>
      </c>
      <c r="M3245" t="s">
        <v>72</v>
      </c>
      <c r="N3245" t="s">
        <v>150</v>
      </c>
      <c r="O3245" t="s">
        <v>150</v>
      </c>
      <c r="P3245">
        <v>11</v>
      </c>
      <c r="Q3245" t="s">
        <v>73</v>
      </c>
      <c r="R3245" t="s">
        <v>95</v>
      </c>
      <c r="S3245" t="str">
        <f t="shared" si="50"/>
        <v>Adult</v>
      </c>
    </row>
    <row r="3246" spans="1:19" x14ac:dyDescent="0.3">
      <c r="A3246">
        <v>3245</v>
      </c>
      <c r="B3246">
        <v>65</v>
      </c>
      <c r="C3246" t="s">
        <v>151</v>
      </c>
      <c r="D3246" t="s">
        <v>28</v>
      </c>
      <c r="E3246" t="s">
        <v>19</v>
      </c>
      <c r="F3246">
        <v>81</v>
      </c>
      <c r="G3246" t="s">
        <v>70</v>
      </c>
      <c r="H3246" t="s">
        <v>42</v>
      </c>
      <c r="I3246" t="s">
        <v>92</v>
      </c>
      <c r="J3246" t="s">
        <v>55</v>
      </c>
      <c r="K3246">
        <v>4.7</v>
      </c>
      <c r="L3246" t="s">
        <v>150</v>
      </c>
      <c r="M3246" t="s">
        <v>25</v>
      </c>
      <c r="N3246" t="s">
        <v>150</v>
      </c>
      <c r="O3246" t="s">
        <v>150</v>
      </c>
      <c r="P3246">
        <v>42</v>
      </c>
      <c r="Q3246" t="s">
        <v>37</v>
      </c>
      <c r="R3246" t="s">
        <v>47</v>
      </c>
      <c r="S3246" t="str">
        <f t="shared" si="50"/>
        <v>Senior</v>
      </c>
    </row>
    <row r="3247" spans="1:19" x14ac:dyDescent="0.3">
      <c r="A3247">
        <v>3246</v>
      </c>
      <c r="B3247">
        <v>63</v>
      </c>
      <c r="C3247" t="s">
        <v>151</v>
      </c>
      <c r="D3247" t="s">
        <v>93</v>
      </c>
      <c r="E3247" t="s">
        <v>19</v>
      </c>
      <c r="F3247">
        <v>76</v>
      </c>
      <c r="G3247" t="s">
        <v>109</v>
      </c>
      <c r="H3247" t="s">
        <v>42</v>
      </c>
      <c r="I3247" t="s">
        <v>71</v>
      </c>
      <c r="J3247" t="s">
        <v>55</v>
      </c>
      <c r="K3247">
        <v>3.2</v>
      </c>
      <c r="L3247" t="s">
        <v>150</v>
      </c>
      <c r="M3247" t="s">
        <v>43</v>
      </c>
      <c r="N3247" t="s">
        <v>150</v>
      </c>
      <c r="O3247" t="s">
        <v>150</v>
      </c>
      <c r="P3247">
        <v>20</v>
      </c>
      <c r="Q3247" t="s">
        <v>31</v>
      </c>
      <c r="R3247" t="s">
        <v>38</v>
      </c>
      <c r="S3247" t="str">
        <f t="shared" si="50"/>
        <v>Senior</v>
      </c>
    </row>
    <row r="3248" spans="1:19" x14ac:dyDescent="0.3">
      <c r="A3248">
        <v>3247</v>
      </c>
      <c r="B3248">
        <v>70</v>
      </c>
      <c r="C3248" t="s">
        <v>151</v>
      </c>
      <c r="D3248" t="s">
        <v>48</v>
      </c>
      <c r="E3248" t="s">
        <v>40</v>
      </c>
      <c r="F3248">
        <v>98</v>
      </c>
      <c r="G3248" t="s">
        <v>149</v>
      </c>
      <c r="H3248" t="s">
        <v>42</v>
      </c>
      <c r="I3248" t="s">
        <v>134</v>
      </c>
      <c r="J3248" t="s">
        <v>51</v>
      </c>
      <c r="K3248">
        <v>2.9</v>
      </c>
      <c r="L3248" t="s">
        <v>150</v>
      </c>
      <c r="M3248" t="s">
        <v>72</v>
      </c>
      <c r="N3248" t="s">
        <v>150</v>
      </c>
      <c r="O3248" t="s">
        <v>150</v>
      </c>
      <c r="P3248">
        <v>37</v>
      </c>
      <c r="Q3248" t="s">
        <v>31</v>
      </c>
      <c r="R3248" t="s">
        <v>86</v>
      </c>
      <c r="S3248" t="str">
        <f t="shared" si="50"/>
        <v>Senior</v>
      </c>
    </row>
    <row r="3249" spans="1:19" x14ac:dyDescent="0.3">
      <c r="A3249">
        <v>3248</v>
      </c>
      <c r="B3249">
        <v>53</v>
      </c>
      <c r="C3249" t="s">
        <v>151</v>
      </c>
      <c r="D3249" t="s">
        <v>141</v>
      </c>
      <c r="E3249" t="s">
        <v>65</v>
      </c>
      <c r="F3249">
        <v>91</v>
      </c>
      <c r="G3249" t="s">
        <v>70</v>
      </c>
      <c r="H3249" t="s">
        <v>42</v>
      </c>
      <c r="I3249" t="s">
        <v>83</v>
      </c>
      <c r="J3249" t="s">
        <v>51</v>
      </c>
      <c r="K3249">
        <v>3.7</v>
      </c>
      <c r="L3249" t="s">
        <v>150</v>
      </c>
      <c r="M3249" t="s">
        <v>25</v>
      </c>
      <c r="N3249" t="s">
        <v>150</v>
      </c>
      <c r="O3249" t="s">
        <v>150</v>
      </c>
      <c r="P3249">
        <v>12</v>
      </c>
      <c r="Q3249" t="s">
        <v>44</v>
      </c>
      <c r="R3249" t="s">
        <v>27</v>
      </c>
      <c r="S3249" t="str">
        <f t="shared" si="50"/>
        <v>Senior</v>
      </c>
    </row>
    <row r="3250" spans="1:19" x14ac:dyDescent="0.3">
      <c r="A3250">
        <v>3249</v>
      </c>
      <c r="B3250">
        <v>22</v>
      </c>
      <c r="C3250" t="s">
        <v>151</v>
      </c>
      <c r="D3250" t="s">
        <v>111</v>
      </c>
      <c r="E3250" t="s">
        <v>19</v>
      </c>
      <c r="F3250">
        <v>79</v>
      </c>
      <c r="G3250" t="s">
        <v>136</v>
      </c>
      <c r="H3250" t="s">
        <v>34</v>
      </c>
      <c r="I3250" t="s">
        <v>83</v>
      </c>
      <c r="J3250" t="s">
        <v>51</v>
      </c>
      <c r="K3250">
        <v>4.2</v>
      </c>
      <c r="L3250" t="s">
        <v>150</v>
      </c>
      <c r="M3250" t="s">
        <v>36</v>
      </c>
      <c r="N3250" t="s">
        <v>150</v>
      </c>
      <c r="O3250" t="s">
        <v>150</v>
      </c>
      <c r="P3250">
        <v>41</v>
      </c>
      <c r="Q3250" t="s">
        <v>73</v>
      </c>
      <c r="R3250" t="s">
        <v>56</v>
      </c>
      <c r="S3250" t="str">
        <f t="shared" si="50"/>
        <v>Adult</v>
      </c>
    </row>
    <row r="3251" spans="1:19" x14ac:dyDescent="0.3">
      <c r="A3251">
        <v>3250</v>
      </c>
      <c r="B3251">
        <v>26</v>
      </c>
      <c r="C3251" t="s">
        <v>151</v>
      </c>
      <c r="D3251" t="s">
        <v>130</v>
      </c>
      <c r="E3251" t="s">
        <v>65</v>
      </c>
      <c r="F3251">
        <v>83</v>
      </c>
      <c r="G3251" t="s">
        <v>139</v>
      </c>
      <c r="H3251" t="s">
        <v>42</v>
      </c>
      <c r="I3251" t="s">
        <v>67</v>
      </c>
      <c r="J3251" t="s">
        <v>51</v>
      </c>
      <c r="K3251">
        <v>3.4</v>
      </c>
      <c r="L3251" t="s">
        <v>150</v>
      </c>
      <c r="M3251" t="s">
        <v>25</v>
      </c>
      <c r="N3251" t="s">
        <v>150</v>
      </c>
      <c r="O3251" t="s">
        <v>150</v>
      </c>
      <c r="P3251">
        <v>32</v>
      </c>
      <c r="Q3251" t="s">
        <v>37</v>
      </c>
      <c r="R3251" t="s">
        <v>56</v>
      </c>
      <c r="S3251" t="str">
        <f t="shared" si="50"/>
        <v>Adult</v>
      </c>
    </row>
    <row r="3252" spans="1:19" x14ac:dyDescent="0.3">
      <c r="A3252">
        <v>3251</v>
      </c>
      <c r="B3252">
        <v>23</v>
      </c>
      <c r="C3252" t="s">
        <v>151</v>
      </c>
      <c r="D3252" t="s">
        <v>60</v>
      </c>
      <c r="E3252" t="s">
        <v>61</v>
      </c>
      <c r="F3252">
        <v>90</v>
      </c>
      <c r="G3252" t="s">
        <v>146</v>
      </c>
      <c r="H3252" t="s">
        <v>42</v>
      </c>
      <c r="I3252" t="s">
        <v>83</v>
      </c>
      <c r="J3252" t="s">
        <v>35</v>
      </c>
      <c r="K3252">
        <v>2.9</v>
      </c>
      <c r="L3252" t="s">
        <v>150</v>
      </c>
      <c r="M3252" t="s">
        <v>68</v>
      </c>
      <c r="N3252" t="s">
        <v>150</v>
      </c>
      <c r="O3252" t="s">
        <v>150</v>
      </c>
      <c r="P3252">
        <v>15</v>
      </c>
      <c r="Q3252" t="s">
        <v>26</v>
      </c>
      <c r="R3252" t="s">
        <v>38</v>
      </c>
      <c r="S3252" t="str">
        <f t="shared" si="50"/>
        <v>Adult</v>
      </c>
    </row>
    <row r="3253" spans="1:19" x14ac:dyDescent="0.3">
      <c r="A3253">
        <v>3252</v>
      </c>
      <c r="B3253">
        <v>25</v>
      </c>
      <c r="C3253" t="s">
        <v>151</v>
      </c>
      <c r="D3253" t="s">
        <v>60</v>
      </c>
      <c r="E3253" t="s">
        <v>61</v>
      </c>
      <c r="F3253">
        <v>20</v>
      </c>
      <c r="G3253" t="s">
        <v>105</v>
      </c>
      <c r="H3253" t="s">
        <v>42</v>
      </c>
      <c r="I3253" t="s">
        <v>78</v>
      </c>
      <c r="J3253" t="s">
        <v>23</v>
      </c>
      <c r="K3253">
        <v>3.7</v>
      </c>
      <c r="L3253" t="s">
        <v>150</v>
      </c>
      <c r="M3253" t="s">
        <v>52</v>
      </c>
      <c r="N3253" t="s">
        <v>150</v>
      </c>
      <c r="O3253" t="s">
        <v>150</v>
      </c>
      <c r="P3253">
        <v>39</v>
      </c>
      <c r="Q3253" t="s">
        <v>26</v>
      </c>
      <c r="R3253" t="s">
        <v>56</v>
      </c>
      <c r="S3253" t="str">
        <f t="shared" si="50"/>
        <v>Adult</v>
      </c>
    </row>
    <row r="3254" spans="1:19" x14ac:dyDescent="0.3">
      <c r="A3254">
        <v>3253</v>
      </c>
      <c r="B3254">
        <v>69</v>
      </c>
      <c r="C3254" t="s">
        <v>151</v>
      </c>
      <c r="D3254" t="s">
        <v>39</v>
      </c>
      <c r="E3254" t="s">
        <v>40</v>
      </c>
      <c r="F3254">
        <v>21</v>
      </c>
      <c r="G3254" t="s">
        <v>54</v>
      </c>
      <c r="H3254" t="s">
        <v>21</v>
      </c>
      <c r="I3254" t="s">
        <v>108</v>
      </c>
      <c r="J3254" t="s">
        <v>35</v>
      </c>
      <c r="K3254">
        <v>2.7</v>
      </c>
      <c r="L3254" t="s">
        <v>150</v>
      </c>
      <c r="M3254" t="s">
        <v>72</v>
      </c>
      <c r="N3254" t="s">
        <v>150</v>
      </c>
      <c r="O3254" t="s">
        <v>150</v>
      </c>
      <c r="P3254">
        <v>48</v>
      </c>
      <c r="Q3254" t="s">
        <v>37</v>
      </c>
      <c r="R3254" t="s">
        <v>27</v>
      </c>
      <c r="S3254" t="str">
        <f t="shared" si="50"/>
        <v>Senior</v>
      </c>
    </row>
    <row r="3255" spans="1:19" x14ac:dyDescent="0.3">
      <c r="A3255">
        <v>3254</v>
      </c>
      <c r="B3255">
        <v>36</v>
      </c>
      <c r="C3255" t="s">
        <v>151</v>
      </c>
      <c r="D3255" t="s">
        <v>130</v>
      </c>
      <c r="E3255" t="s">
        <v>65</v>
      </c>
      <c r="F3255">
        <v>60</v>
      </c>
      <c r="G3255" t="s">
        <v>143</v>
      </c>
      <c r="H3255" t="s">
        <v>42</v>
      </c>
      <c r="I3255" t="s">
        <v>108</v>
      </c>
      <c r="J3255" t="s">
        <v>55</v>
      </c>
      <c r="K3255">
        <v>3.2</v>
      </c>
      <c r="L3255" t="s">
        <v>150</v>
      </c>
      <c r="M3255" t="s">
        <v>68</v>
      </c>
      <c r="N3255" t="s">
        <v>150</v>
      </c>
      <c r="O3255" t="s">
        <v>150</v>
      </c>
      <c r="P3255">
        <v>8</v>
      </c>
      <c r="Q3255" t="s">
        <v>26</v>
      </c>
      <c r="R3255" t="s">
        <v>27</v>
      </c>
      <c r="S3255" t="str">
        <f t="shared" si="50"/>
        <v>Adult</v>
      </c>
    </row>
    <row r="3256" spans="1:19" x14ac:dyDescent="0.3">
      <c r="A3256">
        <v>3255</v>
      </c>
      <c r="B3256">
        <v>21</v>
      </c>
      <c r="C3256" t="s">
        <v>151</v>
      </c>
      <c r="D3256" t="s">
        <v>28</v>
      </c>
      <c r="E3256" t="s">
        <v>19</v>
      </c>
      <c r="F3256">
        <v>31</v>
      </c>
      <c r="G3256" t="s">
        <v>114</v>
      </c>
      <c r="H3256" t="s">
        <v>34</v>
      </c>
      <c r="I3256" t="s">
        <v>134</v>
      </c>
      <c r="J3256" t="s">
        <v>23</v>
      </c>
      <c r="K3256">
        <v>4.9000000000000004</v>
      </c>
      <c r="L3256" t="s">
        <v>150</v>
      </c>
      <c r="M3256" t="s">
        <v>72</v>
      </c>
      <c r="N3256" t="s">
        <v>150</v>
      </c>
      <c r="O3256" t="s">
        <v>150</v>
      </c>
      <c r="P3256">
        <v>11</v>
      </c>
      <c r="Q3256" t="s">
        <v>73</v>
      </c>
      <c r="R3256" t="s">
        <v>95</v>
      </c>
      <c r="S3256" t="str">
        <f t="shared" si="50"/>
        <v>Adult</v>
      </c>
    </row>
    <row r="3257" spans="1:19" x14ac:dyDescent="0.3">
      <c r="A3257">
        <v>3256</v>
      </c>
      <c r="B3257">
        <v>57</v>
      </c>
      <c r="C3257" t="s">
        <v>151</v>
      </c>
      <c r="D3257" t="s">
        <v>57</v>
      </c>
      <c r="E3257" t="s">
        <v>19</v>
      </c>
      <c r="F3257">
        <v>40</v>
      </c>
      <c r="G3257" t="s">
        <v>125</v>
      </c>
      <c r="H3257" t="s">
        <v>42</v>
      </c>
      <c r="I3257" t="s">
        <v>92</v>
      </c>
      <c r="J3257" t="s">
        <v>55</v>
      </c>
      <c r="K3257">
        <v>2.8</v>
      </c>
      <c r="L3257" t="s">
        <v>150</v>
      </c>
      <c r="M3257" t="s">
        <v>43</v>
      </c>
      <c r="N3257" t="s">
        <v>150</v>
      </c>
      <c r="O3257" t="s">
        <v>150</v>
      </c>
      <c r="P3257">
        <v>36</v>
      </c>
      <c r="Q3257" t="s">
        <v>73</v>
      </c>
      <c r="R3257" t="s">
        <v>86</v>
      </c>
      <c r="S3257" t="str">
        <f t="shared" si="50"/>
        <v>Senior</v>
      </c>
    </row>
    <row r="3258" spans="1:19" x14ac:dyDescent="0.3">
      <c r="A3258">
        <v>3257</v>
      </c>
      <c r="B3258">
        <v>60</v>
      </c>
      <c r="C3258" t="s">
        <v>151</v>
      </c>
      <c r="D3258" t="s">
        <v>87</v>
      </c>
      <c r="E3258" t="s">
        <v>65</v>
      </c>
      <c r="F3258">
        <v>26</v>
      </c>
      <c r="G3258" t="s">
        <v>148</v>
      </c>
      <c r="H3258" t="s">
        <v>21</v>
      </c>
      <c r="I3258" t="s">
        <v>83</v>
      </c>
      <c r="J3258" t="s">
        <v>23</v>
      </c>
      <c r="K3258">
        <v>4.7</v>
      </c>
      <c r="L3258" t="s">
        <v>150</v>
      </c>
      <c r="M3258" t="s">
        <v>36</v>
      </c>
      <c r="N3258" t="s">
        <v>150</v>
      </c>
      <c r="O3258" t="s">
        <v>150</v>
      </c>
      <c r="P3258">
        <v>50</v>
      </c>
      <c r="Q3258" t="s">
        <v>26</v>
      </c>
      <c r="R3258" t="s">
        <v>95</v>
      </c>
      <c r="S3258" t="str">
        <f t="shared" si="50"/>
        <v>Senior</v>
      </c>
    </row>
    <row r="3259" spans="1:19" x14ac:dyDescent="0.3">
      <c r="A3259">
        <v>3258</v>
      </c>
      <c r="B3259">
        <v>44</v>
      </c>
      <c r="C3259" t="s">
        <v>151</v>
      </c>
      <c r="D3259" t="s">
        <v>53</v>
      </c>
      <c r="E3259" t="s">
        <v>19</v>
      </c>
      <c r="F3259">
        <v>98</v>
      </c>
      <c r="G3259" t="s">
        <v>146</v>
      </c>
      <c r="H3259" t="s">
        <v>42</v>
      </c>
      <c r="I3259" t="s">
        <v>108</v>
      </c>
      <c r="J3259" t="s">
        <v>55</v>
      </c>
      <c r="K3259">
        <v>3.3</v>
      </c>
      <c r="L3259" t="s">
        <v>150</v>
      </c>
      <c r="M3259" t="s">
        <v>25</v>
      </c>
      <c r="N3259" t="s">
        <v>150</v>
      </c>
      <c r="O3259" t="s">
        <v>150</v>
      </c>
      <c r="P3259">
        <v>39</v>
      </c>
      <c r="Q3259" t="s">
        <v>26</v>
      </c>
      <c r="R3259" t="s">
        <v>95</v>
      </c>
      <c r="S3259" t="str">
        <f t="shared" si="50"/>
        <v>Adult</v>
      </c>
    </row>
    <row r="3260" spans="1:19" x14ac:dyDescent="0.3">
      <c r="A3260">
        <v>3259</v>
      </c>
      <c r="B3260">
        <v>31</v>
      </c>
      <c r="C3260" t="s">
        <v>151</v>
      </c>
      <c r="D3260" t="s">
        <v>69</v>
      </c>
      <c r="E3260" t="s">
        <v>40</v>
      </c>
      <c r="F3260">
        <v>51</v>
      </c>
      <c r="G3260" t="s">
        <v>125</v>
      </c>
      <c r="H3260" t="s">
        <v>42</v>
      </c>
      <c r="I3260" t="s">
        <v>134</v>
      </c>
      <c r="J3260" t="s">
        <v>35</v>
      </c>
      <c r="K3260">
        <v>4.3</v>
      </c>
      <c r="L3260" t="s">
        <v>150</v>
      </c>
      <c r="M3260" t="s">
        <v>25</v>
      </c>
      <c r="N3260" t="s">
        <v>150</v>
      </c>
      <c r="O3260" t="s">
        <v>150</v>
      </c>
      <c r="P3260">
        <v>11</v>
      </c>
      <c r="Q3260" t="s">
        <v>37</v>
      </c>
      <c r="R3260" t="s">
        <v>74</v>
      </c>
      <c r="S3260" t="str">
        <f t="shared" si="50"/>
        <v>Adult</v>
      </c>
    </row>
    <row r="3261" spans="1:19" x14ac:dyDescent="0.3">
      <c r="A3261">
        <v>3260</v>
      </c>
      <c r="B3261">
        <v>57</v>
      </c>
      <c r="C3261" t="s">
        <v>151</v>
      </c>
      <c r="D3261" t="s">
        <v>122</v>
      </c>
      <c r="E3261" t="s">
        <v>65</v>
      </c>
      <c r="F3261">
        <v>95</v>
      </c>
      <c r="G3261" t="s">
        <v>99</v>
      </c>
      <c r="H3261" t="s">
        <v>90</v>
      </c>
      <c r="I3261" t="s">
        <v>124</v>
      </c>
      <c r="J3261" t="s">
        <v>55</v>
      </c>
      <c r="K3261">
        <v>3.7</v>
      </c>
      <c r="L3261" t="s">
        <v>150</v>
      </c>
      <c r="M3261" t="s">
        <v>68</v>
      </c>
      <c r="N3261" t="s">
        <v>150</v>
      </c>
      <c r="O3261" t="s">
        <v>150</v>
      </c>
      <c r="P3261">
        <v>5</v>
      </c>
      <c r="Q3261" t="s">
        <v>84</v>
      </c>
      <c r="R3261" t="s">
        <v>95</v>
      </c>
      <c r="S3261" t="str">
        <f t="shared" si="50"/>
        <v>Senior</v>
      </c>
    </row>
    <row r="3262" spans="1:19" x14ac:dyDescent="0.3">
      <c r="A3262">
        <v>3261</v>
      </c>
      <c r="B3262">
        <v>39</v>
      </c>
      <c r="C3262" t="s">
        <v>151</v>
      </c>
      <c r="D3262" t="s">
        <v>117</v>
      </c>
      <c r="E3262" t="s">
        <v>65</v>
      </c>
      <c r="F3262">
        <v>36</v>
      </c>
      <c r="G3262" t="s">
        <v>148</v>
      </c>
      <c r="H3262" t="s">
        <v>42</v>
      </c>
      <c r="I3262" t="s">
        <v>81</v>
      </c>
      <c r="J3262" t="s">
        <v>51</v>
      </c>
      <c r="K3262">
        <v>4.5</v>
      </c>
      <c r="L3262" t="s">
        <v>150</v>
      </c>
      <c r="M3262" t="s">
        <v>68</v>
      </c>
      <c r="N3262" t="s">
        <v>150</v>
      </c>
      <c r="O3262" t="s">
        <v>150</v>
      </c>
      <c r="P3262">
        <v>7</v>
      </c>
      <c r="Q3262" t="s">
        <v>37</v>
      </c>
      <c r="R3262" t="s">
        <v>47</v>
      </c>
      <c r="S3262" t="str">
        <f t="shared" si="50"/>
        <v>Adult</v>
      </c>
    </row>
    <row r="3263" spans="1:19" x14ac:dyDescent="0.3">
      <c r="A3263">
        <v>3262</v>
      </c>
      <c r="B3263">
        <v>48</v>
      </c>
      <c r="C3263" t="s">
        <v>151</v>
      </c>
      <c r="D3263" t="s">
        <v>131</v>
      </c>
      <c r="E3263" t="s">
        <v>65</v>
      </c>
      <c r="F3263">
        <v>52</v>
      </c>
      <c r="G3263" t="s">
        <v>41</v>
      </c>
      <c r="H3263" t="s">
        <v>21</v>
      </c>
      <c r="I3263" t="s">
        <v>107</v>
      </c>
      <c r="J3263" t="s">
        <v>23</v>
      </c>
      <c r="K3263">
        <v>3.4</v>
      </c>
      <c r="L3263" t="s">
        <v>150</v>
      </c>
      <c r="M3263" t="s">
        <v>72</v>
      </c>
      <c r="N3263" t="s">
        <v>150</v>
      </c>
      <c r="O3263" t="s">
        <v>150</v>
      </c>
      <c r="P3263">
        <v>50</v>
      </c>
      <c r="Q3263" t="s">
        <v>84</v>
      </c>
      <c r="R3263" t="s">
        <v>38</v>
      </c>
      <c r="S3263" t="str">
        <f t="shared" si="50"/>
        <v>Adult</v>
      </c>
    </row>
    <row r="3264" spans="1:19" x14ac:dyDescent="0.3">
      <c r="A3264">
        <v>3263</v>
      </c>
      <c r="B3264">
        <v>42</v>
      </c>
      <c r="C3264" t="s">
        <v>151</v>
      </c>
      <c r="D3264" t="s">
        <v>111</v>
      </c>
      <c r="E3264" t="s">
        <v>19</v>
      </c>
      <c r="F3264">
        <v>35</v>
      </c>
      <c r="G3264" t="s">
        <v>114</v>
      </c>
      <c r="H3264" t="s">
        <v>42</v>
      </c>
      <c r="I3264" t="s">
        <v>81</v>
      </c>
      <c r="J3264" t="s">
        <v>35</v>
      </c>
      <c r="K3264">
        <v>2.7</v>
      </c>
      <c r="L3264" t="s">
        <v>150</v>
      </c>
      <c r="M3264" t="s">
        <v>52</v>
      </c>
      <c r="N3264" t="s">
        <v>150</v>
      </c>
      <c r="O3264" t="s">
        <v>150</v>
      </c>
      <c r="P3264">
        <v>21</v>
      </c>
      <c r="Q3264" t="s">
        <v>31</v>
      </c>
      <c r="R3264" t="s">
        <v>95</v>
      </c>
      <c r="S3264" t="str">
        <f t="shared" si="50"/>
        <v>Adult</v>
      </c>
    </row>
    <row r="3265" spans="1:19" x14ac:dyDescent="0.3">
      <c r="A3265">
        <v>3264</v>
      </c>
      <c r="B3265">
        <v>56</v>
      </c>
      <c r="C3265" t="s">
        <v>151</v>
      </c>
      <c r="D3265" t="s">
        <v>57</v>
      </c>
      <c r="E3265" t="s">
        <v>19</v>
      </c>
      <c r="F3265">
        <v>68</v>
      </c>
      <c r="G3265" t="s">
        <v>127</v>
      </c>
      <c r="H3265" t="s">
        <v>34</v>
      </c>
      <c r="I3265" t="s">
        <v>92</v>
      </c>
      <c r="J3265" t="s">
        <v>55</v>
      </c>
      <c r="K3265">
        <v>4.4000000000000004</v>
      </c>
      <c r="L3265" t="s">
        <v>150</v>
      </c>
      <c r="M3265" t="s">
        <v>25</v>
      </c>
      <c r="N3265" t="s">
        <v>150</v>
      </c>
      <c r="O3265" t="s">
        <v>150</v>
      </c>
      <c r="P3265">
        <v>31</v>
      </c>
      <c r="Q3265" t="s">
        <v>84</v>
      </c>
      <c r="R3265" t="s">
        <v>27</v>
      </c>
      <c r="S3265" t="str">
        <f t="shared" si="50"/>
        <v>Senior</v>
      </c>
    </row>
    <row r="3266" spans="1:19" x14ac:dyDescent="0.3">
      <c r="A3266">
        <v>3265</v>
      </c>
      <c r="B3266">
        <v>28</v>
      </c>
      <c r="C3266" t="s">
        <v>151</v>
      </c>
      <c r="D3266" t="s">
        <v>93</v>
      </c>
      <c r="E3266" t="s">
        <v>19</v>
      </c>
      <c r="F3266">
        <v>50</v>
      </c>
      <c r="G3266" t="s">
        <v>29</v>
      </c>
      <c r="H3266" t="s">
        <v>34</v>
      </c>
      <c r="I3266" t="s">
        <v>59</v>
      </c>
      <c r="J3266" t="s">
        <v>23</v>
      </c>
      <c r="K3266">
        <v>4</v>
      </c>
      <c r="L3266" t="s">
        <v>150</v>
      </c>
      <c r="M3266" t="s">
        <v>25</v>
      </c>
      <c r="N3266" t="s">
        <v>150</v>
      </c>
      <c r="O3266" t="s">
        <v>150</v>
      </c>
      <c r="P3266">
        <v>39</v>
      </c>
      <c r="Q3266" t="s">
        <v>31</v>
      </c>
      <c r="R3266" t="s">
        <v>74</v>
      </c>
      <c r="S3266" t="str">
        <f t="shared" si="50"/>
        <v>Adult</v>
      </c>
    </row>
    <row r="3267" spans="1:19" x14ac:dyDescent="0.3">
      <c r="A3267">
        <v>3266</v>
      </c>
      <c r="B3267">
        <v>40</v>
      </c>
      <c r="C3267" t="s">
        <v>151</v>
      </c>
      <c r="D3267" t="s">
        <v>87</v>
      </c>
      <c r="E3267" t="s">
        <v>65</v>
      </c>
      <c r="F3267">
        <v>100</v>
      </c>
      <c r="G3267" t="s">
        <v>88</v>
      </c>
      <c r="H3267" t="s">
        <v>42</v>
      </c>
      <c r="I3267" t="s">
        <v>50</v>
      </c>
      <c r="J3267" t="s">
        <v>23</v>
      </c>
      <c r="K3267">
        <v>3.2</v>
      </c>
      <c r="L3267" t="s">
        <v>150</v>
      </c>
      <c r="M3267" t="s">
        <v>25</v>
      </c>
      <c r="N3267" t="s">
        <v>150</v>
      </c>
      <c r="O3267" t="s">
        <v>150</v>
      </c>
      <c r="P3267">
        <v>28</v>
      </c>
      <c r="Q3267" t="s">
        <v>37</v>
      </c>
      <c r="R3267" t="s">
        <v>27</v>
      </c>
      <c r="S3267" t="str">
        <f t="shared" ref="S3267:S3330" si="51">IF(B3267&gt;50,"Senior",IF(B3267&gt;=20,"Adult","Teenager"))</f>
        <v>Adult</v>
      </c>
    </row>
    <row r="3268" spans="1:19" x14ac:dyDescent="0.3">
      <c r="A3268">
        <v>3267</v>
      </c>
      <c r="B3268">
        <v>49</v>
      </c>
      <c r="C3268" t="s">
        <v>151</v>
      </c>
      <c r="D3268" t="s">
        <v>60</v>
      </c>
      <c r="E3268" t="s">
        <v>61</v>
      </c>
      <c r="F3268">
        <v>74</v>
      </c>
      <c r="G3268" t="s">
        <v>88</v>
      </c>
      <c r="H3268" t="s">
        <v>34</v>
      </c>
      <c r="I3268" t="s">
        <v>22</v>
      </c>
      <c r="J3268" t="s">
        <v>23</v>
      </c>
      <c r="K3268">
        <v>4.2</v>
      </c>
      <c r="L3268" t="s">
        <v>150</v>
      </c>
      <c r="M3268" t="s">
        <v>43</v>
      </c>
      <c r="N3268" t="s">
        <v>150</v>
      </c>
      <c r="O3268" t="s">
        <v>150</v>
      </c>
      <c r="P3268">
        <v>33</v>
      </c>
      <c r="Q3268" t="s">
        <v>73</v>
      </c>
      <c r="R3268" t="s">
        <v>38</v>
      </c>
      <c r="S3268" t="str">
        <f t="shared" si="51"/>
        <v>Adult</v>
      </c>
    </row>
    <row r="3269" spans="1:19" x14ac:dyDescent="0.3">
      <c r="A3269">
        <v>3268</v>
      </c>
      <c r="B3269">
        <v>37</v>
      </c>
      <c r="C3269" t="s">
        <v>151</v>
      </c>
      <c r="D3269" t="s">
        <v>102</v>
      </c>
      <c r="E3269" t="s">
        <v>19</v>
      </c>
      <c r="F3269">
        <v>45</v>
      </c>
      <c r="G3269" t="s">
        <v>133</v>
      </c>
      <c r="H3269" t="s">
        <v>21</v>
      </c>
      <c r="I3269" t="s">
        <v>67</v>
      </c>
      <c r="J3269" t="s">
        <v>23</v>
      </c>
      <c r="K3269">
        <v>3</v>
      </c>
      <c r="L3269" t="s">
        <v>150</v>
      </c>
      <c r="M3269" t="s">
        <v>72</v>
      </c>
      <c r="N3269" t="s">
        <v>150</v>
      </c>
      <c r="O3269" t="s">
        <v>150</v>
      </c>
      <c r="P3269">
        <v>42</v>
      </c>
      <c r="Q3269" t="s">
        <v>37</v>
      </c>
      <c r="R3269" t="s">
        <v>56</v>
      </c>
      <c r="S3269" t="str">
        <f t="shared" si="51"/>
        <v>Adult</v>
      </c>
    </row>
    <row r="3270" spans="1:19" x14ac:dyDescent="0.3">
      <c r="A3270">
        <v>3269</v>
      </c>
      <c r="B3270">
        <v>22</v>
      </c>
      <c r="C3270" t="s">
        <v>151</v>
      </c>
      <c r="D3270" t="s">
        <v>79</v>
      </c>
      <c r="E3270" t="s">
        <v>19</v>
      </c>
      <c r="F3270">
        <v>97</v>
      </c>
      <c r="G3270" t="s">
        <v>70</v>
      </c>
      <c r="H3270" t="s">
        <v>42</v>
      </c>
      <c r="I3270" t="s">
        <v>107</v>
      </c>
      <c r="J3270" t="s">
        <v>55</v>
      </c>
      <c r="K3270">
        <v>2.8</v>
      </c>
      <c r="L3270" t="s">
        <v>150</v>
      </c>
      <c r="M3270" t="s">
        <v>36</v>
      </c>
      <c r="N3270" t="s">
        <v>150</v>
      </c>
      <c r="O3270" t="s">
        <v>150</v>
      </c>
      <c r="P3270">
        <v>5</v>
      </c>
      <c r="Q3270" t="s">
        <v>73</v>
      </c>
      <c r="R3270" t="s">
        <v>95</v>
      </c>
      <c r="S3270" t="str">
        <f t="shared" si="51"/>
        <v>Adult</v>
      </c>
    </row>
    <row r="3271" spans="1:19" x14ac:dyDescent="0.3">
      <c r="A3271">
        <v>3270</v>
      </c>
      <c r="B3271">
        <v>27</v>
      </c>
      <c r="C3271" t="s">
        <v>151</v>
      </c>
      <c r="D3271" t="s">
        <v>18</v>
      </c>
      <c r="E3271" t="s">
        <v>19</v>
      </c>
      <c r="F3271">
        <v>60</v>
      </c>
      <c r="G3271" t="s">
        <v>121</v>
      </c>
      <c r="H3271" t="s">
        <v>42</v>
      </c>
      <c r="I3271" t="s">
        <v>142</v>
      </c>
      <c r="J3271" t="s">
        <v>23</v>
      </c>
      <c r="K3271">
        <v>4.9000000000000004</v>
      </c>
      <c r="L3271" t="s">
        <v>150</v>
      </c>
      <c r="M3271" t="s">
        <v>25</v>
      </c>
      <c r="N3271" t="s">
        <v>150</v>
      </c>
      <c r="O3271" t="s">
        <v>150</v>
      </c>
      <c r="P3271">
        <v>25</v>
      </c>
      <c r="Q3271" t="s">
        <v>31</v>
      </c>
      <c r="R3271" t="s">
        <v>86</v>
      </c>
      <c r="S3271" t="str">
        <f t="shared" si="51"/>
        <v>Adult</v>
      </c>
    </row>
    <row r="3272" spans="1:19" x14ac:dyDescent="0.3">
      <c r="A3272">
        <v>3271</v>
      </c>
      <c r="B3272">
        <v>59</v>
      </c>
      <c r="C3272" t="s">
        <v>151</v>
      </c>
      <c r="D3272" t="s">
        <v>123</v>
      </c>
      <c r="E3272" t="s">
        <v>19</v>
      </c>
      <c r="F3272">
        <v>25</v>
      </c>
      <c r="G3272" t="s">
        <v>113</v>
      </c>
      <c r="H3272" t="s">
        <v>42</v>
      </c>
      <c r="I3272" t="s">
        <v>124</v>
      </c>
      <c r="J3272" t="s">
        <v>23</v>
      </c>
      <c r="K3272">
        <v>4.7</v>
      </c>
      <c r="L3272" t="s">
        <v>150</v>
      </c>
      <c r="M3272" t="s">
        <v>25</v>
      </c>
      <c r="N3272" t="s">
        <v>150</v>
      </c>
      <c r="O3272" t="s">
        <v>150</v>
      </c>
      <c r="P3272">
        <v>48</v>
      </c>
      <c r="Q3272" t="s">
        <v>44</v>
      </c>
      <c r="R3272" t="s">
        <v>47</v>
      </c>
      <c r="S3272" t="str">
        <f t="shared" si="51"/>
        <v>Senior</v>
      </c>
    </row>
    <row r="3273" spans="1:19" x14ac:dyDescent="0.3">
      <c r="A3273">
        <v>3272</v>
      </c>
      <c r="B3273">
        <v>35</v>
      </c>
      <c r="C3273" t="s">
        <v>151</v>
      </c>
      <c r="D3273" t="s">
        <v>123</v>
      </c>
      <c r="E3273" t="s">
        <v>19</v>
      </c>
      <c r="F3273">
        <v>55</v>
      </c>
      <c r="G3273" t="s">
        <v>105</v>
      </c>
      <c r="H3273" t="s">
        <v>90</v>
      </c>
      <c r="I3273" t="s">
        <v>134</v>
      </c>
      <c r="J3273" t="s">
        <v>35</v>
      </c>
      <c r="K3273">
        <v>4.4000000000000004</v>
      </c>
      <c r="L3273" t="s">
        <v>150</v>
      </c>
      <c r="M3273" t="s">
        <v>52</v>
      </c>
      <c r="N3273" t="s">
        <v>150</v>
      </c>
      <c r="O3273" t="s">
        <v>150</v>
      </c>
      <c r="P3273">
        <v>30</v>
      </c>
      <c r="Q3273" t="s">
        <v>37</v>
      </c>
      <c r="R3273" t="s">
        <v>38</v>
      </c>
      <c r="S3273" t="str">
        <f t="shared" si="51"/>
        <v>Adult</v>
      </c>
    </row>
    <row r="3274" spans="1:19" x14ac:dyDescent="0.3">
      <c r="A3274">
        <v>3273</v>
      </c>
      <c r="B3274">
        <v>58</v>
      </c>
      <c r="C3274" t="s">
        <v>151</v>
      </c>
      <c r="D3274" t="s">
        <v>69</v>
      </c>
      <c r="E3274" t="s">
        <v>40</v>
      </c>
      <c r="F3274">
        <v>99</v>
      </c>
      <c r="G3274" t="s">
        <v>103</v>
      </c>
      <c r="H3274" t="s">
        <v>42</v>
      </c>
      <c r="I3274" t="s">
        <v>91</v>
      </c>
      <c r="J3274" t="s">
        <v>23</v>
      </c>
      <c r="K3274">
        <v>3.1</v>
      </c>
      <c r="L3274" t="s">
        <v>150</v>
      </c>
      <c r="M3274" t="s">
        <v>43</v>
      </c>
      <c r="N3274" t="s">
        <v>150</v>
      </c>
      <c r="O3274" t="s">
        <v>150</v>
      </c>
      <c r="P3274">
        <v>34</v>
      </c>
      <c r="Q3274" t="s">
        <v>44</v>
      </c>
      <c r="R3274" t="s">
        <v>56</v>
      </c>
      <c r="S3274" t="str">
        <f t="shared" si="51"/>
        <v>Senior</v>
      </c>
    </row>
    <row r="3275" spans="1:19" x14ac:dyDescent="0.3">
      <c r="A3275">
        <v>3274</v>
      </c>
      <c r="B3275">
        <v>58</v>
      </c>
      <c r="C3275" t="s">
        <v>151</v>
      </c>
      <c r="D3275" t="s">
        <v>131</v>
      </c>
      <c r="E3275" t="s">
        <v>65</v>
      </c>
      <c r="F3275">
        <v>45</v>
      </c>
      <c r="G3275" t="s">
        <v>105</v>
      </c>
      <c r="H3275" t="s">
        <v>34</v>
      </c>
      <c r="I3275" t="s">
        <v>119</v>
      </c>
      <c r="J3275" t="s">
        <v>51</v>
      </c>
      <c r="K3275">
        <v>2.6</v>
      </c>
      <c r="L3275" t="s">
        <v>150</v>
      </c>
      <c r="M3275" t="s">
        <v>36</v>
      </c>
      <c r="N3275" t="s">
        <v>150</v>
      </c>
      <c r="O3275" t="s">
        <v>150</v>
      </c>
      <c r="P3275">
        <v>34</v>
      </c>
      <c r="Q3275" t="s">
        <v>44</v>
      </c>
      <c r="R3275" t="s">
        <v>95</v>
      </c>
      <c r="S3275" t="str">
        <f t="shared" si="51"/>
        <v>Senior</v>
      </c>
    </row>
    <row r="3276" spans="1:19" x14ac:dyDescent="0.3">
      <c r="A3276">
        <v>3275</v>
      </c>
      <c r="B3276">
        <v>46</v>
      </c>
      <c r="C3276" t="s">
        <v>151</v>
      </c>
      <c r="D3276" t="s">
        <v>28</v>
      </c>
      <c r="E3276" t="s">
        <v>19</v>
      </c>
      <c r="F3276">
        <v>20</v>
      </c>
      <c r="G3276" t="s">
        <v>99</v>
      </c>
      <c r="H3276" t="s">
        <v>42</v>
      </c>
      <c r="I3276" t="s">
        <v>107</v>
      </c>
      <c r="J3276" t="s">
        <v>35</v>
      </c>
      <c r="K3276">
        <v>3.9</v>
      </c>
      <c r="L3276" t="s">
        <v>150</v>
      </c>
      <c r="M3276" t="s">
        <v>72</v>
      </c>
      <c r="N3276" t="s">
        <v>150</v>
      </c>
      <c r="O3276" t="s">
        <v>150</v>
      </c>
      <c r="P3276">
        <v>14</v>
      </c>
      <c r="Q3276" t="s">
        <v>31</v>
      </c>
      <c r="R3276" t="s">
        <v>27</v>
      </c>
      <c r="S3276" t="str">
        <f t="shared" si="51"/>
        <v>Adult</v>
      </c>
    </row>
    <row r="3277" spans="1:19" x14ac:dyDescent="0.3">
      <c r="A3277">
        <v>3276</v>
      </c>
      <c r="B3277">
        <v>43</v>
      </c>
      <c r="C3277" t="s">
        <v>151</v>
      </c>
      <c r="D3277" t="s">
        <v>93</v>
      </c>
      <c r="E3277" t="s">
        <v>19</v>
      </c>
      <c r="F3277">
        <v>88</v>
      </c>
      <c r="G3277" t="s">
        <v>88</v>
      </c>
      <c r="H3277" t="s">
        <v>90</v>
      </c>
      <c r="I3277" t="s">
        <v>94</v>
      </c>
      <c r="J3277" t="s">
        <v>51</v>
      </c>
      <c r="K3277">
        <v>2.6</v>
      </c>
      <c r="L3277" t="s">
        <v>150</v>
      </c>
      <c r="M3277" t="s">
        <v>68</v>
      </c>
      <c r="N3277" t="s">
        <v>150</v>
      </c>
      <c r="O3277" t="s">
        <v>150</v>
      </c>
      <c r="P3277">
        <v>2</v>
      </c>
      <c r="Q3277" t="s">
        <v>84</v>
      </c>
      <c r="R3277" t="s">
        <v>38</v>
      </c>
      <c r="S3277" t="str">
        <f t="shared" si="51"/>
        <v>Adult</v>
      </c>
    </row>
    <row r="3278" spans="1:19" x14ac:dyDescent="0.3">
      <c r="A3278">
        <v>3277</v>
      </c>
      <c r="B3278">
        <v>39</v>
      </c>
      <c r="C3278" t="s">
        <v>151</v>
      </c>
      <c r="D3278" t="s">
        <v>117</v>
      </c>
      <c r="E3278" t="s">
        <v>65</v>
      </c>
      <c r="F3278">
        <v>99</v>
      </c>
      <c r="G3278" t="s">
        <v>145</v>
      </c>
      <c r="H3278" t="s">
        <v>42</v>
      </c>
      <c r="I3278" t="s">
        <v>50</v>
      </c>
      <c r="J3278" t="s">
        <v>51</v>
      </c>
      <c r="K3278">
        <v>4</v>
      </c>
      <c r="L3278" t="s">
        <v>150</v>
      </c>
      <c r="M3278" t="s">
        <v>72</v>
      </c>
      <c r="N3278" t="s">
        <v>150</v>
      </c>
      <c r="O3278" t="s">
        <v>150</v>
      </c>
      <c r="P3278">
        <v>41</v>
      </c>
      <c r="Q3278" t="s">
        <v>44</v>
      </c>
      <c r="R3278" t="s">
        <v>95</v>
      </c>
      <c r="S3278" t="str">
        <f t="shared" si="51"/>
        <v>Adult</v>
      </c>
    </row>
    <row r="3279" spans="1:19" x14ac:dyDescent="0.3">
      <c r="A3279">
        <v>3278</v>
      </c>
      <c r="B3279">
        <v>59</v>
      </c>
      <c r="C3279" t="s">
        <v>151</v>
      </c>
      <c r="D3279" t="s">
        <v>85</v>
      </c>
      <c r="E3279" t="s">
        <v>19</v>
      </c>
      <c r="F3279">
        <v>86</v>
      </c>
      <c r="G3279" t="s">
        <v>103</v>
      </c>
      <c r="H3279" t="s">
        <v>42</v>
      </c>
      <c r="I3279" t="s">
        <v>142</v>
      </c>
      <c r="J3279" t="s">
        <v>35</v>
      </c>
      <c r="K3279">
        <v>4.9000000000000004</v>
      </c>
      <c r="L3279" t="s">
        <v>150</v>
      </c>
      <c r="M3279" t="s">
        <v>72</v>
      </c>
      <c r="N3279" t="s">
        <v>150</v>
      </c>
      <c r="O3279" t="s">
        <v>150</v>
      </c>
      <c r="P3279">
        <v>3</v>
      </c>
      <c r="Q3279" t="s">
        <v>37</v>
      </c>
      <c r="R3279" t="s">
        <v>86</v>
      </c>
      <c r="S3279" t="str">
        <f t="shared" si="51"/>
        <v>Senior</v>
      </c>
    </row>
    <row r="3280" spans="1:19" x14ac:dyDescent="0.3">
      <c r="A3280">
        <v>3279</v>
      </c>
      <c r="B3280">
        <v>59</v>
      </c>
      <c r="C3280" t="s">
        <v>151</v>
      </c>
      <c r="D3280" t="s">
        <v>79</v>
      </c>
      <c r="E3280" t="s">
        <v>19</v>
      </c>
      <c r="F3280">
        <v>70</v>
      </c>
      <c r="G3280" t="s">
        <v>54</v>
      </c>
      <c r="H3280" t="s">
        <v>42</v>
      </c>
      <c r="I3280" t="s">
        <v>92</v>
      </c>
      <c r="J3280" t="s">
        <v>51</v>
      </c>
      <c r="K3280">
        <v>3.3</v>
      </c>
      <c r="L3280" t="s">
        <v>150</v>
      </c>
      <c r="M3280" t="s">
        <v>68</v>
      </c>
      <c r="N3280" t="s">
        <v>150</v>
      </c>
      <c r="O3280" t="s">
        <v>150</v>
      </c>
      <c r="P3280">
        <v>18</v>
      </c>
      <c r="Q3280" t="s">
        <v>73</v>
      </c>
      <c r="R3280" t="s">
        <v>38</v>
      </c>
      <c r="S3280" t="str">
        <f t="shared" si="51"/>
        <v>Senior</v>
      </c>
    </row>
    <row r="3281" spans="1:19" x14ac:dyDescent="0.3">
      <c r="A3281">
        <v>3280</v>
      </c>
      <c r="B3281">
        <v>59</v>
      </c>
      <c r="C3281" t="s">
        <v>151</v>
      </c>
      <c r="D3281" t="s">
        <v>122</v>
      </c>
      <c r="E3281" t="s">
        <v>65</v>
      </c>
      <c r="F3281">
        <v>50</v>
      </c>
      <c r="G3281" t="s">
        <v>49</v>
      </c>
      <c r="H3281" t="s">
        <v>34</v>
      </c>
      <c r="I3281" t="s">
        <v>106</v>
      </c>
      <c r="J3281" t="s">
        <v>55</v>
      </c>
      <c r="K3281">
        <v>3</v>
      </c>
      <c r="L3281" t="s">
        <v>150</v>
      </c>
      <c r="M3281" t="s">
        <v>25</v>
      </c>
      <c r="N3281" t="s">
        <v>150</v>
      </c>
      <c r="O3281" t="s">
        <v>150</v>
      </c>
      <c r="P3281">
        <v>1</v>
      </c>
      <c r="Q3281" t="s">
        <v>84</v>
      </c>
      <c r="R3281" t="s">
        <v>27</v>
      </c>
      <c r="S3281" t="str">
        <f t="shared" si="51"/>
        <v>Senior</v>
      </c>
    </row>
    <row r="3282" spans="1:19" x14ac:dyDescent="0.3">
      <c r="A3282">
        <v>3281</v>
      </c>
      <c r="B3282">
        <v>45</v>
      </c>
      <c r="C3282" t="s">
        <v>151</v>
      </c>
      <c r="D3282" t="s">
        <v>64</v>
      </c>
      <c r="E3282" t="s">
        <v>65</v>
      </c>
      <c r="F3282">
        <v>57</v>
      </c>
      <c r="G3282" t="s">
        <v>82</v>
      </c>
      <c r="H3282" t="s">
        <v>21</v>
      </c>
      <c r="I3282" t="s">
        <v>106</v>
      </c>
      <c r="J3282" t="s">
        <v>23</v>
      </c>
      <c r="K3282">
        <v>2.7</v>
      </c>
      <c r="L3282" t="s">
        <v>150</v>
      </c>
      <c r="M3282" t="s">
        <v>43</v>
      </c>
      <c r="N3282" t="s">
        <v>150</v>
      </c>
      <c r="O3282" t="s">
        <v>150</v>
      </c>
      <c r="P3282">
        <v>5</v>
      </c>
      <c r="Q3282" t="s">
        <v>44</v>
      </c>
      <c r="R3282" t="s">
        <v>86</v>
      </c>
      <c r="S3282" t="str">
        <f t="shared" si="51"/>
        <v>Adult</v>
      </c>
    </row>
    <row r="3283" spans="1:19" x14ac:dyDescent="0.3">
      <c r="A3283">
        <v>3282</v>
      </c>
      <c r="B3283">
        <v>27</v>
      </c>
      <c r="C3283" t="s">
        <v>151</v>
      </c>
      <c r="D3283" t="s">
        <v>93</v>
      </c>
      <c r="E3283" t="s">
        <v>19</v>
      </c>
      <c r="F3283">
        <v>69</v>
      </c>
      <c r="G3283" t="s">
        <v>45</v>
      </c>
      <c r="H3283" t="s">
        <v>21</v>
      </c>
      <c r="I3283" t="s">
        <v>78</v>
      </c>
      <c r="J3283" t="s">
        <v>23</v>
      </c>
      <c r="K3283">
        <v>3.1</v>
      </c>
      <c r="L3283" t="s">
        <v>150</v>
      </c>
      <c r="M3283" t="s">
        <v>36</v>
      </c>
      <c r="N3283" t="s">
        <v>150</v>
      </c>
      <c r="O3283" t="s">
        <v>150</v>
      </c>
      <c r="P3283">
        <v>41</v>
      </c>
      <c r="Q3283" t="s">
        <v>73</v>
      </c>
      <c r="R3283" t="s">
        <v>47</v>
      </c>
      <c r="S3283" t="str">
        <f t="shared" si="51"/>
        <v>Adult</v>
      </c>
    </row>
    <row r="3284" spans="1:19" x14ac:dyDescent="0.3">
      <c r="A3284">
        <v>3283</v>
      </c>
      <c r="B3284">
        <v>24</v>
      </c>
      <c r="C3284" t="s">
        <v>151</v>
      </c>
      <c r="D3284" t="s">
        <v>111</v>
      </c>
      <c r="E3284" t="s">
        <v>19</v>
      </c>
      <c r="F3284">
        <v>94</v>
      </c>
      <c r="G3284" t="s">
        <v>97</v>
      </c>
      <c r="H3284" t="s">
        <v>42</v>
      </c>
      <c r="I3284" t="s">
        <v>106</v>
      </c>
      <c r="J3284" t="s">
        <v>55</v>
      </c>
      <c r="K3284">
        <v>4.8</v>
      </c>
      <c r="L3284" t="s">
        <v>150</v>
      </c>
      <c r="M3284" t="s">
        <v>43</v>
      </c>
      <c r="N3284" t="s">
        <v>150</v>
      </c>
      <c r="O3284" t="s">
        <v>150</v>
      </c>
      <c r="P3284">
        <v>5</v>
      </c>
      <c r="Q3284" t="s">
        <v>37</v>
      </c>
      <c r="R3284" t="s">
        <v>86</v>
      </c>
      <c r="S3284" t="str">
        <f t="shared" si="51"/>
        <v>Adult</v>
      </c>
    </row>
    <row r="3285" spans="1:19" x14ac:dyDescent="0.3">
      <c r="A3285">
        <v>3284</v>
      </c>
      <c r="B3285">
        <v>47</v>
      </c>
      <c r="C3285" t="s">
        <v>151</v>
      </c>
      <c r="D3285" t="s">
        <v>100</v>
      </c>
      <c r="E3285" t="s">
        <v>61</v>
      </c>
      <c r="F3285">
        <v>24</v>
      </c>
      <c r="G3285" t="s">
        <v>96</v>
      </c>
      <c r="H3285" t="s">
        <v>21</v>
      </c>
      <c r="I3285" t="s">
        <v>71</v>
      </c>
      <c r="J3285" t="s">
        <v>35</v>
      </c>
      <c r="K3285">
        <v>2.9</v>
      </c>
      <c r="L3285" t="s">
        <v>150</v>
      </c>
      <c r="M3285" t="s">
        <v>25</v>
      </c>
      <c r="N3285" t="s">
        <v>150</v>
      </c>
      <c r="O3285" t="s">
        <v>150</v>
      </c>
      <c r="P3285">
        <v>10</v>
      </c>
      <c r="Q3285" t="s">
        <v>84</v>
      </c>
      <c r="R3285" t="s">
        <v>95</v>
      </c>
      <c r="S3285" t="str">
        <f t="shared" si="51"/>
        <v>Adult</v>
      </c>
    </row>
    <row r="3286" spans="1:19" x14ac:dyDescent="0.3">
      <c r="A3286">
        <v>3285</v>
      </c>
      <c r="B3286">
        <v>70</v>
      </c>
      <c r="C3286" t="s">
        <v>151</v>
      </c>
      <c r="D3286" t="s">
        <v>117</v>
      </c>
      <c r="E3286" t="s">
        <v>65</v>
      </c>
      <c r="F3286">
        <v>79</v>
      </c>
      <c r="G3286" t="s">
        <v>20</v>
      </c>
      <c r="H3286" t="s">
        <v>21</v>
      </c>
      <c r="I3286" t="s">
        <v>50</v>
      </c>
      <c r="J3286" t="s">
        <v>35</v>
      </c>
      <c r="K3286">
        <v>4.5</v>
      </c>
      <c r="L3286" t="s">
        <v>150</v>
      </c>
      <c r="M3286" t="s">
        <v>68</v>
      </c>
      <c r="N3286" t="s">
        <v>150</v>
      </c>
      <c r="O3286" t="s">
        <v>150</v>
      </c>
      <c r="P3286">
        <v>20</v>
      </c>
      <c r="Q3286" t="s">
        <v>26</v>
      </c>
      <c r="R3286" t="s">
        <v>47</v>
      </c>
      <c r="S3286" t="str">
        <f t="shared" si="51"/>
        <v>Senior</v>
      </c>
    </row>
    <row r="3287" spans="1:19" x14ac:dyDescent="0.3">
      <c r="A3287">
        <v>3286</v>
      </c>
      <c r="B3287">
        <v>58</v>
      </c>
      <c r="C3287" t="s">
        <v>151</v>
      </c>
      <c r="D3287" t="s">
        <v>122</v>
      </c>
      <c r="E3287" t="s">
        <v>65</v>
      </c>
      <c r="F3287">
        <v>31</v>
      </c>
      <c r="G3287" t="s">
        <v>75</v>
      </c>
      <c r="H3287" t="s">
        <v>90</v>
      </c>
      <c r="I3287" t="s">
        <v>134</v>
      </c>
      <c r="J3287" t="s">
        <v>55</v>
      </c>
      <c r="K3287">
        <v>4.5999999999999996</v>
      </c>
      <c r="L3287" t="s">
        <v>150</v>
      </c>
      <c r="M3287" t="s">
        <v>36</v>
      </c>
      <c r="N3287" t="s">
        <v>150</v>
      </c>
      <c r="O3287" t="s">
        <v>150</v>
      </c>
      <c r="P3287">
        <v>11</v>
      </c>
      <c r="Q3287" t="s">
        <v>31</v>
      </c>
      <c r="R3287" t="s">
        <v>38</v>
      </c>
      <c r="S3287" t="str">
        <f t="shared" si="51"/>
        <v>Senior</v>
      </c>
    </row>
    <row r="3288" spans="1:19" x14ac:dyDescent="0.3">
      <c r="A3288">
        <v>3287</v>
      </c>
      <c r="B3288">
        <v>45</v>
      </c>
      <c r="C3288" t="s">
        <v>151</v>
      </c>
      <c r="D3288" t="s">
        <v>100</v>
      </c>
      <c r="E3288" t="s">
        <v>61</v>
      </c>
      <c r="F3288">
        <v>67</v>
      </c>
      <c r="G3288" t="s">
        <v>113</v>
      </c>
      <c r="H3288" t="s">
        <v>21</v>
      </c>
      <c r="I3288" t="s">
        <v>67</v>
      </c>
      <c r="J3288" t="s">
        <v>23</v>
      </c>
      <c r="K3288">
        <v>5</v>
      </c>
      <c r="L3288" t="s">
        <v>150</v>
      </c>
      <c r="M3288" t="s">
        <v>25</v>
      </c>
      <c r="N3288" t="s">
        <v>150</v>
      </c>
      <c r="O3288" t="s">
        <v>150</v>
      </c>
      <c r="P3288">
        <v>4</v>
      </c>
      <c r="Q3288" t="s">
        <v>26</v>
      </c>
      <c r="R3288" t="s">
        <v>27</v>
      </c>
      <c r="S3288" t="str">
        <f t="shared" si="51"/>
        <v>Adult</v>
      </c>
    </row>
    <row r="3289" spans="1:19" x14ac:dyDescent="0.3">
      <c r="A3289">
        <v>3288</v>
      </c>
      <c r="B3289">
        <v>24</v>
      </c>
      <c r="C3289" t="s">
        <v>151</v>
      </c>
      <c r="D3289" t="s">
        <v>85</v>
      </c>
      <c r="E3289" t="s">
        <v>19</v>
      </c>
      <c r="F3289">
        <v>63</v>
      </c>
      <c r="G3289" t="s">
        <v>62</v>
      </c>
      <c r="H3289" t="s">
        <v>21</v>
      </c>
      <c r="I3289" t="s">
        <v>92</v>
      </c>
      <c r="J3289" t="s">
        <v>35</v>
      </c>
      <c r="K3289">
        <v>4.3</v>
      </c>
      <c r="L3289" t="s">
        <v>150</v>
      </c>
      <c r="M3289" t="s">
        <v>68</v>
      </c>
      <c r="N3289" t="s">
        <v>150</v>
      </c>
      <c r="O3289" t="s">
        <v>150</v>
      </c>
      <c r="P3289">
        <v>38</v>
      </c>
      <c r="Q3289" t="s">
        <v>37</v>
      </c>
      <c r="R3289" t="s">
        <v>38</v>
      </c>
      <c r="S3289" t="str">
        <f t="shared" si="51"/>
        <v>Adult</v>
      </c>
    </row>
    <row r="3290" spans="1:19" x14ac:dyDescent="0.3">
      <c r="A3290">
        <v>3289</v>
      </c>
      <c r="B3290">
        <v>67</v>
      </c>
      <c r="C3290" t="s">
        <v>151</v>
      </c>
      <c r="D3290" t="s">
        <v>64</v>
      </c>
      <c r="E3290" t="s">
        <v>65</v>
      </c>
      <c r="F3290">
        <v>61</v>
      </c>
      <c r="G3290" t="s">
        <v>129</v>
      </c>
      <c r="H3290" t="s">
        <v>90</v>
      </c>
      <c r="I3290" t="s">
        <v>50</v>
      </c>
      <c r="J3290" t="s">
        <v>35</v>
      </c>
      <c r="K3290">
        <v>4.9000000000000004</v>
      </c>
      <c r="L3290" t="s">
        <v>150</v>
      </c>
      <c r="M3290" t="s">
        <v>43</v>
      </c>
      <c r="N3290" t="s">
        <v>150</v>
      </c>
      <c r="O3290" t="s">
        <v>150</v>
      </c>
      <c r="P3290">
        <v>19</v>
      </c>
      <c r="Q3290" t="s">
        <v>37</v>
      </c>
      <c r="R3290" t="s">
        <v>74</v>
      </c>
      <c r="S3290" t="str">
        <f t="shared" si="51"/>
        <v>Senior</v>
      </c>
    </row>
    <row r="3291" spans="1:19" x14ac:dyDescent="0.3">
      <c r="A3291">
        <v>3290</v>
      </c>
      <c r="B3291">
        <v>31</v>
      </c>
      <c r="C3291" t="s">
        <v>151</v>
      </c>
      <c r="D3291" t="s">
        <v>130</v>
      </c>
      <c r="E3291" t="s">
        <v>65</v>
      </c>
      <c r="F3291">
        <v>50</v>
      </c>
      <c r="G3291" t="s">
        <v>54</v>
      </c>
      <c r="H3291" t="s">
        <v>42</v>
      </c>
      <c r="I3291" t="s">
        <v>30</v>
      </c>
      <c r="J3291" t="s">
        <v>51</v>
      </c>
      <c r="K3291">
        <v>4</v>
      </c>
      <c r="L3291" t="s">
        <v>150</v>
      </c>
      <c r="M3291" t="s">
        <v>68</v>
      </c>
      <c r="N3291" t="s">
        <v>150</v>
      </c>
      <c r="O3291" t="s">
        <v>150</v>
      </c>
      <c r="P3291">
        <v>16</v>
      </c>
      <c r="Q3291" t="s">
        <v>26</v>
      </c>
      <c r="R3291" t="s">
        <v>95</v>
      </c>
      <c r="S3291" t="str">
        <f t="shared" si="51"/>
        <v>Adult</v>
      </c>
    </row>
    <row r="3292" spans="1:19" x14ac:dyDescent="0.3">
      <c r="A3292">
        <v>3291</v>
      </c>
      <c r="B3292">
        <v>52</v>
      </c>
      <c r="C3292" t="s">
        <v>151</v>
      </c>
      <c r="D3292" t="s">
        <v>60</v>
      </c>
      <c r="E3292" t="s">
        <v>61</v>
      </c>
      <c r="F3292">
        <v>82</v>
      </c>
      <c r="G3292" t="s">
        <v>112</v>
      </c>
      <c r="H3292" t="s">
        <v>21</v>
      </c>
      <c r="I3292" t="s">
        <v>92</v>
      </c>
      <c r="J3292" t="s">
        <v>35</v>
      </c>
      <c r="K3292">
        <v>3.1</v>
      </c>
      <c r="L3292" t="s">
        <v>150</v>
      </c>
      <c r="M3292" t="s">
        <v>36</v>
      </c>
      <c r="N3292" t="s">
        <v>150</v>
      </c>
      <c r="O3292" t="s">
        <v>150</v>
      </c>
      <c r="P3292">
        <v>2</v>
      </c>
      <c r="Q3292" t="s">
        <v>44</v>
      </c>
      <c r="R3292" t="s">
        <v>86</v>
      </c>
      <c r="S3292" t="str">
        <f t="shared" si="51"/>
        <v>Senior</v>
      </c>
    </row>
    <row r="3293" spans="1:19" x14ac:dyDescent="0.3">
      <c r="A3293">
        <v>3292</v>
      </c>
      <c r="B3293">
        <v>29</v>
      </c>
      <c r="C3293" t="s">
        <v>151</v>
      </c>
      <c r="D3293" t="s">
        <v>131</v>
      </c>
      <c r="E3293" t="s">
        <v>65</v>
      </c>
      <c r="F3293">
        <v>51</v>
      </c>
      <c r="G3293" t="s">
        <v>128</v>
      </c>
      <c r="H3293" t="s">
        <v>21</v>
      </c>
      <c r="I3293" t="s">
        <v>76</v>
      </c>
      <c r="J3293" t="s">
        <v>55</v>
      </c>
      <c r="K3293">
        <v>2.6</v>
      </c>
      <c r="L3293" t="s">
        <v>150</v>
      </c>
      <c r="M3293" t="s">
        <v>68</v>
      </c>
      <c r="N3293" t="s">
        <v>150</v>
      </c>
      <c r="O3293" t="s">
        <v>150</v>
      </c>
      <c r="P3293">
        <v>11</v>
      </c>
      <c r="Q3293" t="s">
        <v>31</v>
      </c>
      <c r="R3293" t="s">
        <v>86</v>
      </c>
      <c r="S3293" t="str">
        <f t="shared" si="51"/>
        <v>Adult</v>
      </c>
    </row>
    <row r="3294" spans="1:19" x14ac:dyDescent="0.3">
      <c r="A3294">
        <v>3293</v>
      </c>
      <c r="B3294">
        <v>62</v>
      </c>
      <c r="C3294" t="s">
        <v>151</v>
      </c>
      <c r="D3294" t="s">
        <v>64</v>
      </c>
      <c r="E3294" t="s">
        <v>65</v>
      </c>
      <c r="F3294">
        <v>23</v>
      </c>
      <c r="G3294" t="s">
        <v>66</v>
      </c>
      <c r="H3294" t="s">
        <v>21</v>
      </c>
      <c r="I3294" t="s">
        <v>22</v>
      </c>
      <c r="J3294" t="s">
        <v>35</v>
      </c>
      <c r="K3294">
        <v>4.9000000000000004</v>
      </c>
      <c r="L3294" t="s">
        <v>150</v>
      </c>
      <c r="M3294" t="s">
        <v>52</v>
      </c>
      <c r="N3294" t="s">
        <v>150</v>
      </c>
      <c r="O3294" t="s">
        <v>150</v>
      </c>
      <c r="P3294">
        <v>18</v>
      </c>
      <c r="Q3294" t="s">
        <v>73</v>
      </c>
      <c r="R3294" t="s">
        <v>27</v>
      </c>
      <c r="S3294" t="str">
        <f t="shared" si="51"/>
        <v>Senior</v>
      </c>
    </row>
    <row r="3295" spans="1:19" x14ac:dyDescent="0.3">
      <c r="A3295">
        <v>3294</v>
      </c>
      <c r="B3295">
        <v>19</v>
      </c>
      <c r="C3295" t="s">
        <v>151</v>
      </c>
      <c r="D3295" t="s">
        <v>60</v>
      </c>
      <c r="E3295" t="s">
        <v>61</v>
      </c>
      <c r="F3295">
        <v>91</v>
      </c>
      <c r="G3295" t="s">
        <v>62</v>
      </c>
      <c r="H3295" t="s">
        <v>42</v>
      </c>
      <c r="I3295" t="s">
        <v>78</v>
      </c>
      <c r="J3295" t="s">
        <v>35</v>
      </c>
      <c r="K3295">
        <v>3.5</v>
      </c>
      <c r="L3295" t="s">
        <v>150</v>
      </c>
      <c r="M3295" t="s">
        <v>68</v>
      </c>
      <c r="N3295" t="s">
        <v>150</v>
      </c>
      <c r="O3295" t="s">
        <v>150</v>
      </c>
      <c r="P3295">
        <v>47</v>
      </c>
      <c r="Q3295" t="s">
        <v>37</v>
      </c>
      <c r="R3295" t="s">
        <v>27</v>
      </c>
      <c r="S3295" t="str">
        <f t="shared" si="51"/>
        <v>Teenager</v>
      </c>
    </row>
    <row r="3296" spans="1:19" x14ac:dyDescent="0.3">
      <c r="A3296">
        <v>3295</v>
      </c>
      <c r="B3296">
        <v>62</v>
      </c>
      <c r="C3296" t="s">
        <v>151</v>
      </c>
      <c r="D3296" t="s">
        <v>28</v>
      </c>
      <c r="E3296" t="s">
        <v>19</v>
      </c>
      <c r="F3296">
        <v>60</v>
      </c>
      <c r="G3296" t="s">
        <v>129</v>
      </c>
      <c r="H3296" t="s">
        <v>34</v>
      </c>
      <c r="I3296" t="s">
        <v>134</v>
      </c>
      <c r="J3296" t="s">
        <v>35</v>
      </c>
      <c r="K3296">
        <v>4.5</v>
      </c>
      <c r="L3296" t="s">
        <v>150</v>
      </c>
      <c r="M3296" t="s">
        <v>72</v>
      </c>
      <c r="N3296" t="s">
        <v>150</v>
      </c>
      <c r="O3296" t="s">
        <v>150</v>
      </c>
      <c r="P3296">
        <v>15</v>
      </c>
      <c r="Q3296" t="s">
        <v>73</v>
      </c>
      <c r="R3296" t="s">
        <v>74</v>
      </c>
      <c r="S3296" t="str">
        <f t="shared" si="51"/>
        <v>Senior</v>
      </c>
    </row>
    <row r="3297" spans="1:19" x14ac:dyDescent="0.3">
      <c r="A3297">
        <v>3296</v>
      </c>
      <c r="B3297">
        <v>70</v>
      </c>
      <c r="C3297" t="s">
        <v>151</v>
      </c>
      <c r="D3297" t="s">
        <v>18</v>
      </c>
      <c r="E3297" t="s">
        <v>19</v>
      </c>
      <c r="F3297">
        <v>34</v>
      </c>
      <c r="G3297" t="s">
        <v>62</v>
      </c>
      <c r="H3297" t="s">
        <v>34</v>
      </c>
      <c r="I3297" t="s">
        <v>91</v>
      </c>
      <c r="J3297" t="s">
        <v>51</v>
      </c>
      <c r="K3297">
        <v>2.8</v>
      </c>
      <c r="L3297" t="s">
        <v>150</v>
      </c>
      <c r="M3297" t="s">
        <v>43</v>
      </c>
      <c r="N3297" t="s">
        <v>150</v>
      </c>
      <c r="O3297" t="s">
        <v>150</v>
      </c>
      <c r="P3297">
        <v>15</v>
      </c>
      <c r="Q3297" t="s">
        <v>31</v>
      </c>
      <c r="R3297" t="s">
        <v>38</v>
      </c>
      <c r="S3297" t="str">
        <f t="shared" si="51"/>
        <v>Senior</v>
      </c>
    </row>
    <row r="3298" spans="1:19" x14ac:dyDescent="0.3">
      <c r="A3298">
        <v>3297</v>
      </c>
      <c r="B3298">
        <v>20</v>
      </c>
      <c r="C3298" t="s">
        <v>151</v>
      </c>
      <c r="D3298" t="s">
        <v>18</v>
      </c>
      <c r="E3298" t="s">
        <v>19</v>
      </c>
      <c r="F3298">
        <v>23</v>
      </c>
      <c r="G3298" t="s">
        <v>118</v>
      </c>
      <c r="H3298" t="s">
        <v>42</v>
      </c>
      <c r="I3298" t="s">
        <v>94</v>
      </c>
      <c r="J3298" t="s">
        <v>35</v>
      </c>
      <c r="K3298">
        <v>4.2</v>
      </c>
      <c r="L3298" t="s">
        <v>150</v>
      </c>
      <c r="M3298" t="s">
        <v>43</v>
      </c>
      <c r="N3298" t="s">
        <v>150</v>
      </c>
      <c r="O3298" t="s">
        <v>150</v>
      </c>
      <c r="P3298">
        <v>47</v>
      </c>
      <c r="Q3298" t="s">
        <v>26</v>
      </c>
      <c r="R3298" t="s">
        <v>56</v>
      </c>
      <c r="S3298" t="str">
        <f t="shared" si="51"/>
        <v>Adult</v>
      </c>
    </row>
    <row r="3299" spans="1:19" x14ac:dyDescent="0.3">
      <c r="A3299">
        <v>3298</v>
      </c>
      <c r="B3299">
        <v>67</v>
      </c>
      <c r="C3299" t="s">
        <v>151</v>
      </c>
      <c r="D3299" t="s">
        <v>131</v>
      </c>
      <c r="E3299" t="s">
        <v>65</v>
      </c>
      <c r="F3299">
        <v>82</v>
      </c>
      <c r="G3299" t="s">
        <v>62</v>
      </c>
      <c r="H3299" t="s">
        <v>42</v>
      </c>
      <c r="I3299" t="s">
        <v>81</v>
      </c>
      <c r="J3299" t="s">
        <v>55</v>
      </c>
      <c r="K3299">
        <v>4.0999999999999996</v>
      </c>
      <c r="L3299" t="s">
        <v>150</v>
      </c>
      <c r="M3299" t="s">
        <v>36</v>
      </c>
      <c r="N3299" t="s">
        <v>150</v>
      </c>
      <c r="O3299" t="s">
        <v>150</v>
      </c>
      <c r="P3299">
        <v>47</v>
      </c>
      <c r="Q3299" t="s">
        <v>44</v>
      </c>
      <c r="R3299" t="s">
        <v>86</v>
      </c>
      <c r="S3299" t="str">
        <f t="shared" si="51"/>
        <v>Senior</v>
      </c>
    </row>
    <row r="3300" spans="1:19" x14ac:dyDescent="0.3">
      <c r="A3300">
        <v>3299</v>
      </c>
      <c r="B3300">
        <v>65</v>
      </c>
      <c r="C3300" t="s">
        <v>151</v>
      </c>
      <c r="D3300" t="s">
        <v>100</v>
      </c>
      <c r="E3300" t="s">
        <v>61</v>
      </c>
      <c r="F3300">
        <v>73</v>
      </c>
      <c r="G3300" t="s">
        <v>128</v>
      </c>
      <c r="H3300" t="s">
        <v>42</v>
      </c>
      <c r="I3300" t="s">
        <v>108</v>
      </c>
      <c r="J3300" t="s">
        <v>55</v>
      </c>
      <c r="K3300">
        <v>3.5</v>
      </c>
      <c r="L3300" t="s">
        <v>150</v>
      </c>
      <c r="M3300" t="s">
        <v>25</v>
      </c>
      <c r="N3300" t="s">
        <v>150</v>
      </c>
      <c r="O3300" t="s">
        <v>150</v>
      </c>
      <c r="P3300">
        <v>6</v>
      </c>
      <c r="Q3300" t="s">
        <v>73</v>
      </c>
      <c r="R3300" t="s">
        <v>95</v>
      </c>
      <c r="S3300" t="str">
        <f t="shared" si="51"/>
        <v>Senior</v>
      </c>
    </row>
    <row r="3301" spans="1:19" x14ac:dyDescent="0.3">
      <c r="A3301">
        <v>3300</v>
      </c>
      <c r="B3301">
        <v>45</v>
      </c>
      <c r="C3301" t="s">
        <v>151</v>
      </c>
      <c r="D3301" t="s">
        <v>57</v>
      </c>
      <c r="E3301" t="s">
        <v>19</v>
      </c>
      <c r="F3301">
        <v>32</v>
      </c>
      <c r="G3301" t="s">
        <v>145</v>
      </c>
      <c r="H3301" t="s">
        <v>21</v>
      </c>
      <c r="I3301" t="s">
        <v>83</v>
      </c>
      <c r="J3301" t="s">
        <v>35</v>
      </c>
      <c r="K3301">
        <v>4</v>
      </c>
      <c r="L3301" t="s">
        <v>150</v>
      </c>
      <c r="M3301" t="s">
        <v>68</v>
      </c>
      <c r="N3301" t="s">
        <v>150</v>
      </c>
      <c r="O3301" t="s">
        <v>150</v>
      </c>
      <c r="P3301">
        <v>18</v>
      </c>
      <c r="Q3301" t="s">
        <v>26</v>
      </c>
      <c r="R3301" t="s">
        <v>86</v>
      </c>
      <c r="S3301" t="str">
        <f t="shared" si="51"/>
        <v>Adult</v>
      </c>
    </row>
    <row r="3302" spans="1:19" x14ac:dyDescent="0.3">
      <c r="A3302">
        <v>3301</v>
      </c>
      <c r="B3302">
        <v>26</v>
      </c>
      <c r="C3302" t="s">
        <v>151</v>
      </c>
      <c r="D3302" t="s">
        <v>122</v>
      </c>
      <c r="E3302" t="s">
        <v>65</v>
      </c>
      <c r="F3302">
        <v>80</v>
      </c>
      <c r="G3302" t="s">
        <v>99</v>
      </c>
      <c r="H3302" t="s">
        <v>42</v>
      </c>
      <c r="I3302" t="s">
        <v>59</v>
      </c>
      <c r="J3302" t="s">
        <v>35</v>
      </c>
      <c r="K3302">
        <v>4</v>
      </c>
      <c r="L3302" t="s">
        <v>150</v>
      </c>
      <c r="M3302" t="s">
        <v>25</v>
      </c>
      <c r="N3302" t="s">
        <v>150</v>
      </c>
      <c r="O3302" t="s">
        <v>150</v>
      </c>
      <c r="P3302">
        <v>40</v>
      </c>
      <c r="Q3302" t="s">
        <v>73</v>
      </c>
      <c r="R3302" t="s">
        <v>74</v>
      </c>
      <c r="S3302" t="str">
        <f t="shared" si="51"/>
        <v>Adult</v>
      </c>
    </row>
    <row r="3303" spans="1:19" x14ac:dyDescent="0.3">
      <c r="A3303">
        <v>3302</v>
      </c>
      <c r="B3303">
        <v>36</v>
      </c>
      <c r="C3303" t="s">
        <v>151</v>
      </c>
      <c r="D3303" t="s">
        <v>93</v>
      </c>
      <c r="E3303" t="s">
        <v>19</v>
      </c>
      <c r="F3303">
        <v>58</v>
      </c>
      <c r="G3303" t="s">
        <v>99</v>
      </c>
      <c r="H3303" t="s">
        <v>90</v>
      </c>
      <c r="I3303" t="s">
        <v>59</v>
      </c>
      <c r="J3303" t="s">
        <v>51</v>
      </c>
      <c r="K3303">
        <v>2.5</v>
      </c>
      <c r="L3303" t="s">
        <v>150</v>
      </c>
      <c r="M3303" t="s">
        <v>36</v>
      </c>
      <c r="N3303" t="s">
        <v>150</v>
      </c>
      <c r="O3303" t="s">
        <v>150</v>
      </c>
      <c r="P3303">
        <v>31</v>
      </c>
      <c r="Q3303" t="s">
        <v>37</v>
      </c>
      <c r="R3303" t="s">
        <v>27</v>
      </c>
      <c r="S3303" t="str">
        <f t="shared" si="51"/>
        <v>Adult</v>
      </c>
    </row>
    <row r="3304" spans="1:19" x14ac:dyDescent="0.3">
      <c r="A3304">
        <v>3303</v>
      </c>
      <c r="B3304">
        <v>36</v>
      </c>
      <c r="C3304" t="s">
        <v>151</v>
      </c>
      <c r="D3304" t="s">
        <v>18</v>
      </c>
      <c r="E3304" t="s">
        <v>19</v>
      </c>
      <c r="F3304">
        <v>82</v>
      </c>
      <c r="G3304" t="s">
        <v>88</v>
      </c>
      <c r="H3304" t="s">
        <v>90</v>
      </c>
      <c r="I3304" t="s">
        <v>116</v>
      </c>
      <c r="J3304" t="s">
        <v>23</v>
      </c>
      <c r="K3304">
        <v>4.2</v>
      </c>
      <c r="L3304" t="s">
        <v>150</v>
      </c>
      <c r="M3304" t="s">
        <v>52</v>
      </c>
      <c r="N3304" t="s">
        <v>150</v>
      </c>
      <c r="O3304" t="s">
        <v>150</v>
      </c>
      <c r="P3304">
        <v>31</v>
      </c>
      <c r="Q3304" t="s">
        <v>26</v>
      </c>
      <c r="R3304" t="s">
        <v>74</v>
      </c>
      <c r="S3304" t="str">
        <f t="shared" si="51"/>
        <v>Adult</v>
      </c>
    </row>
    <row r="3305" spans="1:19" x14ac:dyDescent="0.3">
      <c r="A3305">
        <v>3304</v>
      </c>
      <c r="B3305">
        <v>20</v>
      </c>
      <c r="C3305" t="s">
        <v>151</v>
      </c>
      <c r="D3305" t="s">
        <v>131</v>
      </c>
      <c r="E3305" t="s">
        <v>65</v>
      </c>
      <c r="F3305">
        <v>60</v>
      </c>
      <c r="G3305" t="s">
        <v>89</v>
      </c>
      <c r="H3305" t="s">
        <v>34</v>
      </c>
      <c r="I3305" t="s">
        <v>46</v>
      </c>
      <c r="J3305" t="s">
        <v>51</v>
      </c>
      <c r="K3305">
        <v>3.4</v>
      </c>
      <c r="L3305" t="s">
        <v>150</v>
      </c>
      <c r="M3305" t="s">
        <v>43</v>
      </c>
      <c r="N3305" t="s">
        <v>150</v>
      </c>
      <c r="O3305" t="s">
        <v>150</v>
      </c>
      <c r="P3305">
        <v>4</v>
      </c>
      <c r="Q3305" t="s">
        <v>37</v>
      </c>
      <c r="R3305" t="s">
        <v>27</v>
      </c>
      <c r="S3305" t="str">
        <f t="shared" si="51"/>
        <v>Adult</v>
      </c>
    </row>
    <row r="3306" spans="1:19" x14ac:dyDescent="0.3">
      <c r="A3306">
        <v>3305</v>
      </c>
      <c r="B3306">
        <v>30</v>
      </c>
      <c r="C3306" t="s">
        <v>151</v>
      </c>
      <c r="D3306" t="s">
        <v>64</v>
      </c>
      <c r="E3306" t="s">
        <v>65</v>
      </c>
      <c r="F3306">
        <v>79</v>
      </c>
      <c r="G3306" t="s">
        <v>89</v>
      </c>
      <c r="H3306" t="s">
        <v>90</v>
      </c>
      <c r="I3306" t="s">
        <v>119</v>
      </c>
      <c r="J3306" t="s">
        <v>55</v>
      </c>
      <c r="K3306">
        <v>4.8</v>
      </c>
      <c r="L3306" t="s">
        <v>150</v>
      </c>
      <c r="M3306" t="s">
        <v>43</v>
      </c>
      <c r="N3306" t="s">
        <v>150</v>
      </c>
      <c r="O3306" t="s">
        <v>150</v>
      </c>
      <c r="P3306">
        <v>36</v>
      </c>
      <c r="Q3306" t="s">
        <v>73</v>
      </c>
      <c r="R3306" t="s">
        <v>95</v>
      </c>
      <c r="S3306" t="str">
        <f t="shared" si="51"/>
        <v>Adult</v>
      </c>
    </row>
    <row r="3307" spans="1:19" x14ac:dyDescent="0.3">
      <c r="A3307">
        <v>3306</v>
      </c>
      <c r="B3307">
        <v>34</v>
      </c>
      <c r="C3307" t="s">
        <v>151</v>
      </c>
      <c r="D3307" t="s">
        <v>102</v>
      </c>
      <c r="E3307" t="s">
        <v>19</v>
      </c>
      <c r="F3307">
        <v>41</v>
      </c>
      <c r="G3307" t="s">
        <v>143</v>
      </c>
      <c r="H3307" t="s">
        <v>21</v>
      </c>
      <c r="I3307" t="s">
        <v>107</v>
      </c>
      <c r="J3307" t="s">
        <v>51</v>
      </c>
      <c r="K3307">
        <v>4.9000000000000004</v>
      </c>
      <c r="L3307" t="s">
        <v>150</v>
      </c>
      <c r="M3307" t="s">
        <v>52</v>
      </c>
      <c r="N3307" t="s">
        <v>150</v>
      </c>
      <c r="O3307" t="s">
        <v>150</v>
      </c>
      <c r="P3307">
        <v>31</v>
      </c>
      <c r="Q3307" t="s">
        <v>44</v>
      </c>
      <c r="R3307" t="s">
        <v>74</v>
      </c>
      <c r="S3307" t="str">
        <f t="shared" si="51"/>
        <v>Adult</v>
      </c>
    </row>
    <row r="3308" spans="1:19" x14ac:dyDescent="0.3">
      <c r="A3308">
        <v>3307</v>
      </c>
      <c r="B3308">
        <v>63</v>
      </c>
      <c r="C3308" t="s">
        <v>151</v>
      </c>
      <c r="D3308" t="s">
        <v>100</v>
      </c>
      <c r="E3308" t="s">
        <v>61</v>
      </c>
      <c r="F3308">
        <v>39</v>
      </c>
      <c r="G3308" t="s">
        <v>110</v>
      </c>
      <c r="H3308" t="s">
        <v>21</v>
      </c>
      <c r="I3308" t="s">
        <v>119</v>
      </c>
      <c r="J3308" t="s">
        <v>51</v>
      </c>
      <c r="K3308">
        <v>3.6</v>
      </c>
      <c r="L3308" t="s">
        <v>150</v>
      </c>
      <c r="M3308" t="s">
        <v>72</v>
      </c>
      <c r="N3308" t="s">
        <v>150</v>
      </c>
      <c r="O3308" t="s">
        <v>150</v>
      </c>
      <c r="P3308">
        <v>6</v>
      </c>
      <c r="Q3308" t="s">
        <v>26</v>
      </c>
      <c r="R3308" t="s">
        <v>27</v>
      </c>
      <c r="S3308" t="str">
        <f t="shared" si="51"/>
        <v>Senior</v>
      </c>
    </row>
    <row r="3309" spans="1:19" x14ac:dyDescent="0.3">
      <c r="A3309">
        <v>3308</v>
      </c>
      <c r="B3309">
        <v>18</v>
      </c>
      <c r="C3309" t="s">
        <v>151</v>
      </c>
      <c r="D3309" t="s">
        <v>117</v>
      </c>
      <c r="E3309" t="s">
        <v>65</v>
      </c>
      <c r="F3309">
        <v>36</v>
      </c>
      <c r="G3309" t="s">
        <v>136</v>
      </c>
      <c r="H3309" t="s">
        <v>34</v>
      </c>
      <c r="I3309" t="s">
        <v>94</v>
      </c>
      <c r="J3309" t="s">
        <v>23</v>
      </c>
      <c r="K3309">
        <v>4</v>
      </c>
      <c r="L3309" t="s">
        <v>150</v>
      </c>
      <c r="M3309" t="s">
        <v>72</v>
      </c>
      <c r="N3309" t="s">
        <v>150</v>
      </c>
      <c r="O3309" t="s">
        <v>150</v>
      </c>
      <c r="P3309">
        <v>1</v>
      </c>
      <c r="Q3309" t="s">
        <v>31</v>
      </c>
      <c r="R3309" t="s">
        <v>86</v>
      </c>
      <c r="S3309" t="str">
        <f t="shared" si="51"/>
        <v>Teenager</v>
      </c>
    </row>
    <row r="3310" spans="1:19" x14ac:dyDescent="0.3">
      <c r="A3310">
        <v>3309</v>
      </c>
      <c r="B3310">
        <v>55</v>
      </c>
      <c r="C3310" t="s">
        <v>151</v>
      </c>
      <c r="D3310" t="s">
        <v>32</v>
      </c>
      <c r="E3310" t="s">
        <v>19</v>
      </c>
      <c r="F3310">
        <v>70</v>
      </c>
      <c r="G3310" t="s">
        <v>138</v>
      </c>
      <c r="H3310" t="s">
        <v>42</v>
      </c>
      <c r="I3310" t="s">
        <v>67</v>
      </c>
      <c r="J3310" t="s">
        <v>55</v>
      </c>
      <c r="K3310">
        <v>2.6</v>
      </c>
      <c r="L3310" t="s">
        <v>150</v>
      </c>
      <c r="M3310" t="s">
        <v>25</v>
      </c>
      <c r="N3310" t="s">
        <v>150</v>
      </c>
      <c r="O3310" t="s">
        <v>150</v>
      </c>
      <c r="P3310">
        <v>29</v>
      </c>
      <c r="Q3310" t="s">
        <v>31</v>
      </c>
      <c r="R3310" t="s">
        <v>86</v>
      </c>
      <c r="S3310" t="str">
        <f t="shared" si="51"/>
        <v>Senior</v>
      </c>
    </row>
    <row r="3311" spans="1:19" x14ac:dyDescent="0.3">
      <c r="A3311">
        <v>3310</v>
      </c>
      <c r="B3311">
        <v>48</v>
      </c>
      <c r="C3311" t="s">
        <v>151</v>
      </c>
      <c r="D3311" t="s">
        <v>64</v>
      </c>
      <c r="E3311" t="s">
        <v>65</v>
      </c>
      <c r="F3311">
        <v>47</v>
      </c>
      <c r="G3311" t="s">
        <v>33</v>
      </c>
      <c r="H3311" t="s">
        <v>42</v>
      </c>
      <c r="I3311" t="s">
        <v>142</v>
      </c>
      <c r="J3311" t="s">
        <v>51</v>
      </c>
      <c r="K3311">
        <v>3.1</v>
      </c>
      <c r="L3311" t="s">
        <v>150</v>
      </c>
      <c r="M3311" t="s">
        <v>72</v>
      </c>
      <c r="N3311" t="s">
        <v>150</v>
      </c>
      <c r="O3311" t="s">
        <v>150</v>
      </c>
      <c r="P3311">
        <v>19</v>
      </c>
      <c r="Q3311" t="s">
        <v>44</v>
      </c>
      <c r="R3311" t="s">
        <v>86</v>
      </c>
      <c r="S3311" t="str">
        <f t="shared" si="51"/>
        <v>Adult</v>
      </c>
    </row>
    <row r="3312" spans="1:19" x14ac:dyDescent="0.3">
      <c r="A3312">
        <v>3311</v>
      </c>
      <c r="B3312">
        <v>45</v>
      </c>
      <c r="C3312" t="s">
        <v>151</v>
      </c>
      <c r="D3312" t="s">
        <v>100</v>
      </c>
      <c r="E3312" t="s">
        <v>61</v>
      </c>
      <c r="F3312">
        <v>27</v>
      </c>
      <c r="G3312" t="s">
        <v>144</v>
      </c>
      <c r="H3312" t="s">
        <v>42</v>
      </c>
      <c r="I3312" t="s">
        <v>67</v>
      </c>
      <c r="J3312" t="s">
        <v>23</v>
      </c>
      <c r="K3312">
        <v>3.6</v>
      </c>
      <c r="L3312" t="s">
        <v>150</v>
      </c>
      <c r="M3312" t="s">
        <v>36</v>
      </c>
      <c r="N3312" t="s">
        <v>150</v>
      </c>
      <c r="O3312" t="s">
        <v>150</v>
      </c>
      <c r="P3312">
        <v>12</v>
      </c>
      <c r="Q3312" t="s">
        <v>44</v>
      </c>
      <c r="R3312" t="s">
        <v>27</v>
      </c>
      <c r="S3312" t="str">
        <f t="shared" si="51"/>
        <v>Adult</v>
      </c>
    </row>
    <row r="3313" spans="1:19" x14ac:dyDescent="0.3">
      <c r="A3313">
        <v>3312</v>
      </c>
      <c r="B3313">
        <v>29</v>
      </c>
      <c r="C3313" t="s">
        <v>151</v>
      </c>
      <c r="D3313" t="s">
        <v>122</v>
      </c>
      <c r="E3313" t="s">
        <v>65</v>
      </c>
      <c r="F3313">
        <v>52</v>
      </c>
      <c r="G3313" t="s">
        <v>101</v>
      </c>
      <c r="H3313" t="s">
        <v>21</v>
      </c>
      <c r="I3313" t="s">
        <v>142</v>
      </c>
      <c r="J3313" t="s">
        <v>51</v>
      </c>
      <c r="K3313">
        <v>4</v>
      </c>
      <c r="L3313" t="s">
        <v>150</v>
      </c>
      <c r="M3313" t="s">
        <v>25</v>
      </c>
      <c r="N3313" t="s">
        <v>150</v>
      </c>
      <c r="O3313" t="s">
        <v>150</v>
      </c>
      <c r="P3313">
        <v>18</v>
      </c>
      <c r="Q3313" t="s">
        <v>73</v>
      </c>
      <c r="R3313" t="s">
        <v>47</v>
      </c>
      <c r="S3313" t="str">
        <f t="shared" si="51"/>
        <v>Adult</v>
      </c>
    </row>
    <row r="3314" spans="1:19" x14ac:dyDescent="0.3">
      <c r="A3314">
        <v>3313</v>
      </c>
      <c r="B3314">
        <v>55</v>
      </c>
      <c r="C3314" t="s">
        <v>151</v>
      </c>
      <c r="D3314" t="s">
        <v>48</v>
      </c>
      <c r="E3314" t="s">
        <v>40</v>
      </c>
      <c r="F3314">
        <v>75</v>
      </c>
      <c r="G3314" t="s">
        <v>58</v>
      </c>
      <c r="H3314" t="s">
        <v>21</v>
      </c>
      <c r="I3314" t="s">
        <v>92</v>
      </c>
      <c r="J3314" t="s">
        <v>51</v>
      </c>
      <c r="K3314">
        <v>3.9</v>
      </c>
      <c r="L3314" t="s">
        <v>150</v>
      </c>
      <c r="M3314" t="s">
        <v>43</v>
      </c>
      <c r="N3314" t="s">
        <v>150</v>
      </c>
      <c r="O3314" t="s">
        <v>150</v>
      </c>
      <c r="P3314">
        <v>45</v>
      </c>
      <c r="Q3314" t="s">
        <v>31</v>
      </c>
      <c r="R3314" t="s">
        <v>56</v>
      </c>
      <c r="S3314" t="str">
        <f t="shared" si="51"/>
        <v>Senior</v>
      </c>
    </row>
    <row r="3315" spans="1:19" x14ac:dyDescent="0.3">
      <c r="A3315">
        <v>3314</v>
      </c>
      <c r="B3315">
        <v>55</v>
      </c>
      <c r="C3315" t="s">
        <v>151</v>
      </c>
      <c r="D3315" t="s">
        <v>122</v>
      </c>
      <c r="E3315" t="s">
        <v>65</v>
      </c>
      <c r="F3315">
        <v>30</v>
      </c>
      <c r="G3315" t="s">
        <v>109</v>
      </c>
      <c r="H3315" t="s">
        <v>90</v>
      </c>
      <c r="I3315" t="s">
        <v>92</v>
      </c>
      <c r="J3315" t="s">
        <v>55</v>
      </c>
      <c r="K3315">
        <v>3.9</v>
      </c>
      <c r="L3315" t="s">
        <v>150</v>
      </c>
      <c r="M3315" t="s">
        <v>25</v>
      </c>
      <c r="N3315" t="s">
        <v>150</v>
      </c>
      <c r="O3315" t="s">
        <v>150</v>
      </c>
      <c r="P3315">
        <v>45</v>
      </c>
      <c r="Q3315" t="s">
        <v>37</v>
      </c>
      <c r="R3315" t="s">
        <v>86</v>
      </c>
      <c r="S3315" t="str">
        <f t="shared" si="51"/>
        <v>Senior</v>
      </c>
    </row>
    <row r="3316" spans="1:19" x14ac:dyDescent="0.3">
      <c r="A3316">
        <v>3315</v>
      </c>
      <c r="B3316">
        <v>55</v>
      </c>
      <c r="C3316" t="s">
        <v>151</v>
      </c>
      <c r="D3316" t="s">
        <v>123</v>
      </c>
      <c r="E3316" t="s">
        <v>19</v>
      </c>
      <c r="F3316">
        <v>94</v>
      </c>
      <c r="G3316" t="s">
        <v>109</v>
      </c>
      <c r="H3316" t="s">
        <v>42</v>
      </c>
      <c r="I3316" t="s">
        <v>81</v>
      </c>
      <c r="J3316" t="s">
        <v>35</v>
      </c>
      <c r="K3316">
        <v>3.3</v>
      </c>
      <c r="L3316" t="s">
        <v>150</v>
      </c>
      <c r="M3316" t="s">
        <v>52</v>
      </c>
      <c r="N3316" t="s">
        <v>150</v>
      </c>
      <c r="O3316" t="s">
        <v>150</v>
      </c>
      <c r="P3316">
        <v>8</v>
      </c>
      <c r="Q3316" t="s">
        <v>37</v>
      </c>
      <c r="R3316" t="s">
        <v>56</v>
      </c>
      <c r="S3316" t="str">
        <f t="shared" si="51"/>
        <v>Senior</v>
      </c>
    </row>
    <row r="3317" spans="1:19" x14ac:dyDescent="0.3">
      <c r="A3317">
        <v>3316</v>
      </c>
      <c r="B3317">
        <v>48</v>
      </c>
      <c r="C3317" t="s">
        <v>151</v>
      </c>
      <c r="D3317" t="s">
        <v>117</v>
      </c>
      <c r="E3317" t="s">
        <v>65</v>
      </c>
      <c r="F3317">
        <v>68</v>
      </c>
      <c r="G3317" t="s">
        <v>20</v>
      </c>
      <c r="H3317" t="s">
        <v>34</v>
      </c>
      <c r="I3317" t="s">
        <v>78</v>
      </c>
      <c r="J3317" t="s">
        <v>51</v>
      </c>
      <c r="K3317">
        <v>2.9</v>
      </c>
      <c r="L3317" t="s">
        <v>150</v>
      </c>
      <c r="M3317" t="s">
        <v>52</v>
      </c>
      <c r="N3317" t="s">
        <v>150</v>
      </c>
      <c r="O3317" t="s">
        <v>150</v>
      </c>
      <c r="P3317">
        <v>4</v>
      </c>
      <c r="Q3317" t="s">
        <v>44</v>
      </c>
      <c r="R3317" t="s">
        <v>95</v>
      </c>
      <c r="S3317" t="str">
        <f t="shared" si="51"/>
        <v>Adult</v>
      </c>
    </row>
    <row r="3318" spans="1:19" x14ac:dyDescent="0.3">
      <c r="A3318">
        <v>3317</v>
      </c>
      <c r="B3318">
        <v>42</v>
      </c>
      <c r="C3318" t="s">
        <v>151</v>
      </c>
      <c r="D3318" t="s">
        <v>123</v>
      </c>
      <c r="E3318" t="s">
        <v>19</v>
      </c>
      <c r="F3318">
        <v>45</v>
      </c>
      <c r="G3318" t="s">
        <v>128</v>
      </c>
      <c r="H3318" t="s">
        <v>42</v>
      </c>
      <c r="I3318" t="s">
        <v>76</v>
      </c>
      <c r="J3318" t="s">
        <v>51</v>
      </c>
      <c r="K3318">
        <v>3.1</v>
      </c>
      <c r="L3318" t="s">
        <v>150</v>
      </c>
      <c r="M3318" t="s">
        <v>36</v>
      </c>
      <c r="N3318" t="s">
        <v>150</v>
      </c>
      <c r="O3318" t="s">
        <v>150</v>
      </c>
      <c r="P3318">
        <v>5</v>
      </c>
      <c r="Q3318" t="s">
        <v>84</v>
      </c>
      <c r="R3318" t="s">
        <v>27</v>
      </c>
      <c r="S3318" t="str">
        <f t="shared" si="51"/>
        <v>Adult</v>
      </c>
    </row>
    <row r="3319" spans="1:19" x14ac:dyDescent="0.3">
      <c r="A3319">
        <v>3318</v>
      </c>
      <c r="B3319">
        <v>21</v>
      </c>
      <c r="C3319" t="s">
        <v>151</v>
      </c>
      <c r="D3319" t="s">
        <v>122</v>
      </c>
      <c r="E3319" t="s">
        <v>65</v>
      </c>
      <c r="F3319">
        <v>67</v>
      </c>
      <c r="G3319" t="s">
        <v>96</v>
      </c>
      <c r="H3319" t="s">
        <v>90</v>
      </c>
      <c r="I3319" t="s">
        <v>67</v>
      </c>
      <c r="J3319" t="s">
        <v>51</v>
      </c>
      <c r="K3319">
        <v>4.7</v>
      </c>
      <c r="L3319" t="s">
        <v>150</v>
      </c>
      <c r="M3319" t="s">
        <v>52</v>
      </c>
      <c r="N3319" t="s">
        <v>150</v>
      </c>
      <c r="O3319" t="s">
        <v>150</v>
      </c>
      <c r="P3319">
        <v>30</v>
      </c>
      <c r="Q3319" t="s">
        <v>31</v>
      </c>
      <c r="R3319" t="s">
        <v>56</v>
      </c>
      <c r="S3319" t="str">
        <f t="shared" si="51"/>
        <v>Adult</v>
      </c>
    </row>
    <row r="3320" spans="1:19" x14ac:dyDescent="0.3">
      <c r="A3320">
        <v>3319</v>
      </c>
      <c r="B3320">
        <v>45</v>
      </c>
      <c r="C3320" t="s">
        <v>151</v>
      </c>
      <c r="D3320" t="s">
        <v>100</v>
      </c>
      <c r="E3320" t="s">
        <v>61</v>
      </c>
      <c r="F3320">
        <v>46</v>
      </c>
      <c r="G3320" t="s">
        <v>112</v>
      </c>
      <c r="H3320" t="s">
        <v>42</v>
      </c>
      <c r="I3320" t="s">
        <v>76</v>
      </c>
      <c r="J3320" t="s">
        <v>51</v>
      </c>
      <c r="K3320">
        <v>3.9</v>
      </c>
      <c r="L3320" t="s">
        <v>150</v>
      </c>
      <c r="M3320" t="s">
        <v>36</v>
      </c>
      <c r="N3320" t="s">
        <v>150</v>
      </c>
      <c r="O3320" t="s">
        <v>150</v>
      </c>
      <c r="P3320">
        <v>15</v>
      </c>
      <c r="Q3320" t="s">
        <v>44</v>
      </c>
      <c r="R3320" t="s">
        <v>86</v>
      </c>
      <c r="S3320" t="str">
        <f t="shared" si="51"/>
        <v>Adult</v>
      </c>
    </row>
    <row r="3321" spans="1:19" x14ac:dyDescent="0.3">
      <c r="A3321">
        <v>3320</v>
      </c>
      <c r="B3321">
        <v>23</v>
      </c>
      <c r="C3321" t="s">
        <v>151</v>
      </c>
      <c r="D3321" t="s">
        <v>57</v>
      </c>
      <c r="E3321" t="s">
        <v>19</v>
      </c>
      <c r="F3321">
        <v>31</v>
      </c>
      <c r="G3321" t="s">
        <v>112</v>
      </c>
      <c r="H3321" t="s">
        <v>42</v>
      </c>
      <c r="I3321" t="s">
        <v>124</v>
      </c>
      <c r="J3321" t="s">
        <v>51</v>
      </c>
      <c r="K3321">
        <v>4.3</v>
      </c>
      <c r="L3321" t="s">
        <v>150</v>
      </c>
      <c r="M3321" t="s">
        <v>43</v>
      </c>
      <c r="N3321" t="s">
        <v>150</v>
      </c>
      <c r="O3321" t="s">
        <v>150</v>
      </c>
      <c r="P3321">
        <v>17</v>
      </c>
      <c r="Q3321" t="s">
        <v>37</v>
      </c>
      <c r="R3321" t="s">
        <v>95</v>
      </c>
      <c r="S3321" t="str">
        <f t="shared" si="51"/>
        <v>Adult</v>
      </c>
    </row>
    <row r="3322" spans="1:19" x14ac:dyDescent="0.3">
      <c r="A3322">
        <v>3321</v>
      </c>
      <c r="B3322">
        <v>66</v>
      </c>
      <c r="C3322" t="s">
        <v>151</v>
      </c>
      <c r="D3322" t="s">
        <v>18</v>
      </c>
      <c r="E3322" t="s">
        <v>19</v>
      </c>
      <c r="F3322">
        <v>44</v>
      </c>
      <c r="G3322" t="s">
        <v>113</v>
      </c>
      <c r="H3322" t="s">
        <v>90</v>
      </c>
      <c r="I3322" t="s">
        <v>63</v>
      </c>
      <c r="J3322" t="s">
        <v>55</v>
      </c>
      <c r="K3322">
        <v>4.2</v>
      </c>
      <c r="L3322" t="s">
        <v>150</v>
      </c>
      <c r="M3322" t="s">
        <v>68</v>
      </c>
      <c r="N3322" t="s">
        <v>150</v>
      </c>
      <c r="O3322" t="s">
        <v>150</v>
      </c>
      <c r="P3322">
        <v>45</v>
      </c>
      <c r="Q3322" t="s">
        <v>31</v>
      </c>
      <c r="R3322" t="s">
        <v>95</v>
      </c>
      <c r="S3322" t="str">
        <f t="shared" si="51"/>
        <v>Senior</v>
      </c>
    </row>
    <row r="3323" spans="1:19" x14ac:dyDescent="0.3">
      <c r="A3323">
        <v>3322</v>
      </c>
      <c r="B3323">
        <v>32</v>
      </c>
      <c r="C3323" t="s">
        <v>151</v>
      </c>
      <c r="D3323" t="s">
        <v>60</v>
      </c>
      <c r="E3323" t="s">
        <v>61</v>
      </c>
      <c r="F3323">
        <v>100</v>
      </c>
      <c r="G3323" t="s">
        <v>29</v>
      </c>
      <c r="H3323" t="s">
        <v>34</v>
      </c>
      <c r="I3323" t="s">
        <v>59</v>
      </c>
      <c r="J3323" t="s">
        <v>23</v>
      </c>
      <c r="K3323">
        <v>4.3</v>
      </c>
      <c r="L3323" t="s">
        <v>150</v>
      </c>
      <c r="M3323" t="s">
        <v>43</v>
      </c>
      <c r="N3323" t="s">
        <v>150</v>
      </c>
      <c r="O3323" t="s">
        <v>150</v>
      </c>
      <c r="P3323">
        <v>3</v>
      </c>
      <c r="Q3323" t="s">
        <v>26</v>
      </c>
      <c r="R3323" t="s">
        <v>47</v>
      </c>
      <c r="S3323" t="str">
        <f t="shared" si="51"/>
        <v>Adult</v>
      </c>
    </row>
    <row r="3324" spans="1:19" x14ac:dyDescent="0.3">
      <c r="A3324">
        <v>3323</v>
      </c>
      <c r="B3324">
        <v>52</v>
      </c>
      <c r="C3324" t="s">
        <v>151</v>
      </c>
      <c r="D3324" t="s">
        <v>28</v>
      </c>
      <c r="E3324" t="s">
        <v>19</v>
      </c>
      <c r="F3324">
        <v>92</v>
      </c>
      <c r="G3324" t="s">
        <v>114</v>
      </c>
      <c r="H3324" t="s">
        <v>90</v>
      </c>
      <c r="I3324" t="s">
        <v>119</v>
      </c>
      <c r="J3324" t="s">
        <v>23</v>
      </c>
      <c r="K3324">
        <v>4.5999999999999996</v>
      </c>
      <c r="L3324" t="s">
        <v>150</v>
      </c>
      <c r="M3324" t="s">
        <v>43</v>
      </c>
      <c r="N3324" t="s">
        <v>150</v>
      </c>
      <c r="O3324" t="s">
        <v>150</v>
      </c>
      <c r="P3324">
        <v>43</v>
      </c>
      <c r="Q3324" t="s">
        <v>44</v>
      </c>
      <c r="R3324" t="s">
        <v>38</v>
      </c>
      <c r="S3324" t="str">
        <f t="shared" si="51"/>
        <v>Senior</v>
      </c>
    </row>
    <row r="3325" spans="1:19" x14ac:dyDescent="0.3">
      <c r="A3325">
        <v>3324</v>
      </c>
      <c r="B3325">
        <v>54</v>
      </c>
      <c r="C3325" t="s">
        <v>151</v>
      </c>
      <c r="D3325" t="s">
        <v>64</v>
      </c>
      <c r="E3325" t="s">
        <v>65</v>
      </c>
      <c r="F3325">
        <v>78</v>
      </c>
      <c r="G3325" t="s">
        <v>112</v>
      </c>
      <c r="H3325" t="s">
        <v>42</v>
      </c>
      <c r="I3325" t="s">
        <v>132</v>
      </c>
      <c r="J3325" t="s">
        <v>23</v>
      </c>
      <c r="K3325">
        <v>3.8</v>
      </c>
      <c r="L3325" t="s">
        <v>150</v>
      </c>
      <c r="M3325" t="s">
        <v>36</v>
      </c>
      <c r="N3325" t="s">
        <v>150</v>
      </c>
      <c r="O3325" t="s">
        <v>150</v>
      </c>
      <c r="P3325">
        <v>4</v>
      </c>
      <c r="Q3325" t="s">
        <v>37</v>
      </c>
      <c r="R3325" t="s">
        <v>86</v>
      </c>
      <c r="S3325" t="str">
        <f t="shared" si="51"/>
        <v>Senior</v>
      </c>
    </row>
    <row r="3326" spans="1:19" x14ac:dyDescent="0.3">
      <c r="A3326">
        <v>3325</v>
      </c>
      <c r="B3326">
        <v>37</v>
      </c>
      <c r="C3326" t="s">
        <v>151</v>
      </c>
      <c r="D3326" t="s">
        <v>111</v>
      </c>
      <c r="E3326" t="s">
        <v>19</v>
      </c>
      <c r="F3326">
        <v>32</v>
      </c>
      <c r="G3326" t="s">
        <v>66</v>
      </c>
      <c r="H3326" t="s">
        <v>34</v>
      </c>
      <c r="I3326" t="s">
        <v>106</v>
      </c>
      <c r="J3326" t="s">
        <v>55</v>
      </c>
      <c r="K3326">
        <v>3.3</v>
      </c>
      <c r="L3326" t="s">
        <v>150</v>
      </c>
      <c r="M3326" t="s">
        <v>52</v>
      </c>
      <c r="N3326" t="s">
        <v>150</v>
      </c>
      <c r="O3326" t="s">
        <v>150</v>
      </c>
      <c r="P3326">
        <v>41</v>
      </c>
      <c r="Q3326" t="s">
        <v>26</v>
      </c>
      <c r="R3326" t="s">
        <v>38</v>
      </c>
      <c r="S3326" t="str">
        <f t="shared" si="51"/>
        <v>Adult</v>
      </c>
    </row>
    <row r="3327" spans="1:19" x14ac:dyDescent="0.3">
      <c r="A3327">
        <v>3326</v>
      </c>
      <c r="B3327">
        <v>29</v>
      </c>
      <c r="C3327" t="s">
        <v>151</v>
      </c>
      <c r="D3327" t="s">
        <v>39</v>
      </c>
      <c r="E3327" t="s">
        <v>40</v>
      </c>
      <c r="F3327">
        <v>97</v>
      </c>
      <c r="G3327" t="s">
        <v>118</v>
      </c>
      <c r="H3327" t="s">
        <v>42</v>
      </c>
      <c r="I3327" t="s">
        <v>30</v>
      </c>
      <c r="J3327" t="s">
        <v>55</v>
      </c>
      <c r="K3327">
        <v>3.7</v>
      </c>
      <c r="L3327" t="s">
        <v>150</v>
      </c>
      <c r="M3327" t="s">
        <v>68</v>
      </c>
      <c r="N3327" t="s">
        <v>150</v>
      </c>
      <c r="O3327" t="s">
        <v>150</v>
      </c>
      <c r="P3327">
        <v>16</v>
      </c>
      <c r="Q3327" t="s">
        <v>26</v>
      </c>
      <c r="R3327" t="s">
        <v>86</v>
      </c>
      <c r="S3327" t="str">
        <f t="shared" si="51"/>
        <v>Adult</v>
      </c>
    </row>
    <row r="3328" spans="1:19" x14ac:dyDescent="0.3">
      <c r="A3328">
        <v>3327</v>
      </c>
      <c r="B3328">
        <v>47</v>
      </c>
      <c r="C3328" t="s">
        <v>151</v>
      </c>
      <c r="D3328" t="s">
        <v>141</v>
      </c>
      <c r="E3328" t="s">
        <v>65</v>
      </c>
      <c r="F3328">
        <v>95</v>
      </c>
      <c r="G3328" t="s">
        <v>112</v>
      </c>
      <c r="H3328" t="s">
        <v>42</v>
      </c>
      <c r="I3328" t="s">
        <v>134</v>
      </c>
      <c r="J3328" t="s">
        <v>51</v>
      </c>
      <c r="K3328">
        <v>4.3</v>
      </c>
      <c r="L3328" t="s">
        <v>150</v>
      </c>
      <c r="M3328" t="s">
        <v>52</v>
      </c>
      <c r="N3328" t="s">
        <v>150</v>
      </c>
      <c r="O3328" t="s">
        <v>150</v>
      </c>
      <c r="P3328">
        <v>10</v>
      </c>
      <c r="Q3328" t="s">
        <v>84</v>
      </c>
      <c r="R3328" t="s">
        <v>47</v>
      </c>
      <c r="S3328" t="str">
        <f t="shared" si="51"/>
        <v>Adult</v>
      </c>
    </row>
    <row r="3329" spans="1:19" x14ac:dyDescent="0.3">
      <c r="A3329">
        <v>3328</v>
      </c>
      <c r="B3329">
        <v>47</v>
      </c>
      <c r="C3329" t="s">
        <v>151</v>
      </c>
      <c r="D3329" t="s">
        <v>57</v>
      </c>
      <c r="E3329" t="s">
        <v>19</v>
      </c>
      <c r="F3329">
        <v>64</v>
      </c>
      <c r="G3329" t="s">
        <v>137</v>
      </c>
      <c r="H3329" t="s">
        <v>42</v>
      </c>
      <c r="I3329" t="s">
        <v>92</v>
      </c>
      <c r="J3329" t="s">
        <v>35</v>
      </c>
      <c r="K3329">
        <v>4.0999999999999996</v>
      </c>
      <c r="L3329" t="s">
        <v>150</v>
      </c>
      <c r="M3329" t="s">
        <v>25</v>
      </c>
      <c r="N3329" t="s">
        <v>150</v>
      </c>
      <c r="O3329" t="s">
        <v>150</v>
      </c>
      <c r="P3329">
        <v>2</v>
      </c>
      <c r="Q3329" t="s">
        <v>84</v>
      </c>
      <c r="R3329" t="s">
        <v>56</v>
      </c>
      <c r="S3329" t="str">
        <f t="shared" si="51"/>
        <v>Adult</v>
      </c>
    </row>
    <row r="3330" spans="1:19" x14ac:dyDescent="0.3">
      <c r="A3330">
        <v>3329</v>
      </c>
      <c r="B3330">
        <v>42</v>
      </c>
      <c r="C3330" t="s">
        <v>151</v>
      </c>
      <c r="D3330" t="s">
        <v>39</v>
      </c>
      <c r="E3330" t="s">
        <v>40</v>
      </c>
      <c r="F3330">
        <v>35</v>
      </c>
      <c r="G3330" t="s">
        <v>148</v>
      </c>
      <c r="H3330" t="s">
        <v>42</v>
      </c>
      <c r="I3330" t="s">
        <v>81</v>
      </c>
      <c r="J3330" t="s">
        <v>35</v>
      </c>
      <c r="K3330">
        <v>3.2</v>
      </c>
      <c r="L3330" t="s">
        <v>150</v>
      </c>
      <c r="M3330" t="s">
        <v>36</v>
      </c>
      <c r="N3330" t="s">
        <v>150</v>
      </c>
      <c r="O3330" t="s">
        <v>150</v>
      </c>
      <c r="P3330">
        <v>11</v>
      </c>
      <c r="Q3330" t="s">
        <v>31</v>
      </c>
      <c r="R3330" t="s">
        <v>74</v>
      </c>
      <c r="S3330" t="str">
        <f t="shared" si="51"/>
        <v>Adult</v>
      </c>
    </row>
    <row r="3331" spans="1:19" x14ac:dyDescent="0.3">
      <c r="A3331">
        <v>3330</v>
      </c>
      <c r="B3331">
        <v>34</v>
      </c>
      <c r="C3331" t="s">
        <v>151</v>
      </c>
      <c r="D3331" t="s">
        <v>130</v>
      </c>
      <c r="E3331" t="s">
        <v>65</v>
      </c>
      <c r="F3331">
        <v>54</v>
      </c>
      <c r="G3331" t="s">
        <v>125</v>
      </c>
      <c r="H3331" t="s">
        <v>42</v>
      </c>
      <c r="I3331" t="s">
        <v>22</v>
      </c>
      <c r="J3331" t="s">
        <v>23</v>
      </c>
      <c r="K3331">
        <v>3.8</v>
      </c>
      <c r="L3331" t="s">
        <v>150</v>
      </c>
      <c r="M3331" t="s">
        <v>25</v>
      </c>
      <c r="N3331" t="s">
        <v>150</v>
      </c>
      <c r="O3331" t="s">
        <v>150</v>
      </c>
      <c r="P3331">
        <v>1</v>
      </c>
      <c r="Q3331" t="s">
        <v>84</v>
      </c>
      <c r="R3331" t="s">
        <v>74</v>
      </c>
      <c r="S3331" t="str">
        <f t="shared" ref="S3331:S3394" si="52">IF(B3331&gt;50,"Senior",IF(B3331&gt;=20,"Adult","Teenager"))</f>
        <v>Adult</v>
      </c>
    </row>
    <row r="3332" spans="1:19" x14ac:dyDescent="0.3">
      <c r="A3332">
        <v>3331</v>
      </c>
      <c r="B3332">
        <v>38</v>
      </c>
      <c r="C3332" t="s">
        <v>151</v>
      </c>
      <c r="D3332" t="s">
        <v>48</v>
      </c>
      <c r="E3332" t="s">
        <v>40</v>
      </c>
      <c r="F3332">
        <v>96</v>
      </c>
      <c r="G3332" t="s">
        <v>66</v>
      </c>
      <c r="H3332" t="s">
        <v>42</v>
      </c>
      <c r="I3332" t="s">
        <v>92</v>
      </c>
      <c r="J3332" t="s">
        <v>35</v>
      </c>
      <c r="K3332">
        <v>3.2</v>
      </c>
      <c r="L3332" t="s">
        <v>150</v>
      </c>
      <c r="M3332" t="s">
        <v>68</v>
      </c>
      <c r="N3332" t="s">
        <v>150</v>
      </c>
      <c r="O3332" t="s">
        <v>150</v>
      </c>
      <c r="P3332">
        <v>41</v>
      </c>
      <c r="Q3332" t="s">
        <v>73</v>
      </c>
      <c r="R3332" t="s">
        <v>56</v>
      </c>
      <c r="S3332" t="str">
        <f t="shared" si="52"/>
        <v>Adult</v>
      </c>
    </row>
    <row r="3333" spans="1:19" x14ac:dyDescent="0.3">
      <c r="A3333">
        <v>3332</v>
      </c>
      <c r="B3333">
        <v>55</v>
      </c>
      <c r="C3333" t="s">
        <v>151</v>
      </c>
      <c r="D3333" t="s">
        <v>87</v>
      </c>
      <c r="E3333" t="s">
        <v>65</v>
      </c>
      <c r="F3333">
        <v>58</v>
      </c>
      <c r="G3333" t="s">
        <v>97</v>
      </c>
      <c r="H3333" t="s">
        <v>42</v>
      </c>
      <c r="I3333" t="s">
        <v>67</v>
      </c>
      <c r="J3333" t="s">
        <v>51</v>
      </c>
      <c r="K3333">
        <v>3.5</v>
      </c>
      <c r="L3333" t="s">
        <v>150</v>
      </c>
      <c r="M3333" t="s">
        <v>36</v>
      </c>
      <c r="N3333" t="s">
        <v>150</v>
      </c>
      <c r="O3333" t="s">
        <v>150</v>
      </c>
      <c r="P3333">
        <v>39</v>
      </c>
      <c r="Q3333" t="s">
        <v>44</v>
      </c>
      <c r="R3333" t="s">
        <v>56</v>
      </c>
      <c r="S3333" t="str">
        <f t="shared" si="52"/>
        <v>Senior</v>
      </c>
    </row>
    <row r="3334" spans="1:19" x14ac:dyDescent="0.3">
      <c r="A3334">
        <v>3333</v>
      </c>
      <c r="B3334">
        <v>27</v>
      </c>
      <c r="C3334" t="s">
        <v>151</v>
      </c>
      <c r="D3334" t="s">
        <v>111</v>
      </c>
      <c r="E3334" t="s">
        <v>19</v>
      </c>
      <c r="F3334">
        <v>23</v>
      </c>
      <c r="G3334" t="s">
        <v>147</v>
      </c>
      <c r="H3334" t="s">
        <v>42</v>
      </c>
      <c r="I3334" t="s">
        <v>63</v>
      </c>
      <c r="J3334" t="s">
        <v>51</v>
      </c>
      <c r="K3334">
        <v>3.1</v>
      </c>
      <c r="L3334" t="s">
        <v>150</v>
      </c>
      <c r="M3334" t="s">
        <v>68</v>
      </c>
      <c r="N3334" t="s">
        <v>150</v>
      </c>
      <c r="O3334" t="s">
        <v>150</v>
      </c>
      <c r="P3334">
        <v>1</v>
      </c>
      <c r="Q3334" t="s">
        <v>44</v>
      </c>
      <c r="R3334" t="s">
        <v>74</v>
      </c>
      <c r="S3334" t="str">
        <f t="shared" si="52"/>
        <v>Adult</v>
      </c>
    </row>
    <row r="3335" spans="1:19" x14ac:dyDescent="0.3">
      <c r="A3335">
        <v>3334</v>
      </c>
      <c r="B3335">
        <v>55</v>
      </c>
      <c r="C3335" t="s">
        <v>151</v>
      </c>
      <c r="D3335" t="s">
        <v>32</v>
      </c>
      <c r="E3335" t="s">
        <v>19</v>
      </c>
      <c r="F3335">
        <v>35</v>
      </c>
      <c r="G3335" t="s">
        <v>146</v>
      </c>
      <c r="H3335" t="s">
        <v>42</v>
      </c>
      <c r="I3335" t="s">
        <v>81</v>
      </c>
      <c r="J3335" t="s">
        <v>35</v>
      </c>
      <c r="K3335">
        <v>4.2</v>
      </c>
      <c r="L3335" t="s">
        <v>150</v>
      </c>
      <c r="M3335" t="s">
        <v>25</v>
      </c>
      <c r="N3335" t="s">
        <v>150</v>
      </c>
      <c r="O3335" t="s">
        <v>150</v>
      </c>
      <c r="P3335">
        <v>3</v>
      </c>
      <c r="Q3335" t="s">
        <v>44</v>
      </c>
      <c r="R3335" t="s">
        <v>86</v>
      </c>
      <c r="S3335" t="str">
        <f t="shared" si="52"/>
        <v>Senior</v>
      </c>
    </row>
    <row r="3336" spans="1:19" x14ac:dyDescent="0.3">
      <c r="A3336">
        <v>3335</v>
      </c>
      <c r="B3336">
        <v>66</v>
      </c>
      <c r="C3336" t="s">
        <v>151</v>
      </c>
      <c r="D3336" t="s">
        <v>53</v>
      </c>
      <c r="E3336" t="s">
        <v>19</v>
      </c>
      <c r="F3336">
        <v>23</v>
      </c>
      <c r="G3336" t="s">
        <v>97</v>
      </c>
      <c r="H3336" t="s">
        <v>42</v>
      </c>
      <c r="I3336" t="s">
        <v>116</v>
      </c>
      <c r="J3336" t="s">
        <v>51</v>
      </c>
      <c r="K3336">
        <v>3.4</v>
      </c>
      <c r="L3336" t="s">
        <v>150</v>
      </c>
      <c r="M3336" t="s">
        <v>36</v>
      </c>
      <c r="N3336" t="s">
        <v>150</v>
      </c>
      <c r="O3336" t="s">
        <v>150</v>
      </c>
      <c r="P3336">
        <v>21</v>
      </c>
      <c r="Q3336" t="s">
        <v>37</v>
      </c>
      <c r="R3336" t="s">
        <v>47</v>
      </c>
      <c r="S3336" t="str">
        <f t="shared" si="52"/>
        <v>Senior</v>
      </c>
    </row>
    <row r="3337" spans="1:19" x14ac:dyDescent="0.3">
      <c r="A3337">
        <v>3336</v>
      </c>
      <c r="B3337">
        <v>44</v>
      </c>
      <c r="C3337" t="s">
        <v>151</v>
      </c>
      <c r="D3337" t="s">
        <v>122</v>
      </c>
      <c r="E3337" t="s">
        <v>65</v>
      </c>
      <c r="F3337">
        <v>94</v>
      </c>
      <c r="G3337" t="s">
        <v>103</v>
      </c>
      <c r="H3337" t="s">
        <v>90</v>
      </c>
      <c r="I3337" t="s">
        <v>107</v>
      </c>
      <c r="J3337" t="s">
        <v>23</v>
      </c>
      <c r="K3337">
        <v>3.5</v>
      </c>
      <c r="L3337" t="s">
        <v>150</v>
      </c>
      <c r="M3337" t="s">
        <v>25</v>
      </c>
      <c r="N3337" t="s">
        <v>150</v>
      </c>
      <c r="O3337" t="s">
        <v>150</v>
      </c>
      <c r="P3337">
        <v>48</v>
      </c>
      <c r="Q3337" t="s">
        <v>73</v>
      </c>
      <c r="R3337" t="s">
        <v>56</v>
      </c>
      <c r="S3337" t="str">
        <f t="shared" si="52"/>
        <v>Adult</v>
      </c>
    </row>
    <row r="3338" spans="1:19" x14ac:dyDescent="0.3">
      <c r="A3338">
        <v>3337</v>
      </c>
      <c r="B3338">
        <v>39</v>
      </c>
      <c r="C3338" t="s">
        <v>151</v>
      </c>
      <c r="D3338" t="s">
        <v>18</v>
      </c>
      <c r="E3338" t="s">
        <v>19</v>
      </c>
      <c r="F3338">
        <v>45</v>
      </c>
      <c r="G3338" t="s">
        <v>54</v>
      </c>
      <c r="H3338" t="s">
        <v>42</v>
      </c>
      <c r="I3338" t="s">
        <v>108</v>
      </c>
      <c r="J3338" t="s">
        <v>55</v>
      </c>
      <c r="K3338">
        <v>4</v>
      </c>
      <c r="L3338" t="s">
        <v>150</v>
      </c>
      <c r="M3338" t="s">
        <v>36</v>
      </c>
      <c r="N3338" t="s">
        <v>150</v>
      </c>
      <c r="O3338" t="s">
        <v>150</v>
      </c>
      <c r="P3338">
        <v>24</v>
      </c>
      <c r="Q3338" t="s">
        <v>84</v>
      </c>
      <c r="R3338" t="s">
        <v>47</v>
      </c>
      <c r="S3338" t="str">
        <f t="shared" si="52"/>
        <v>Adult</v>
      </c>
    </row>
    <row r="3339" spans="1:19" x14ac:dyDescent="0.3">
      <c r="A3339">
        <v>3338</v>
      </c>
      <c r="B3339">
        <v>23</v>
      </c>
      <c r="C3339" t="s">
        <v>151</v>
      </c>
      <c r="D3339" t="s">
        <v>100</v>
      </c>
      <c r="E3339" t="s">
        <v>61</v>
      </c>
      <c r="F3339">
        <v>23</v>
      </c>
      <c r="G3339" t="s">
        <v>115</v>
      </c>
      <c r="H3339" t="s">
        <v>21</v>
      </c>
      <c r="I3339" t="s">
        <v>142</v>
      </c>
      <c r="J3339" t="s">
        <v>23</v>
      </c>
      <c r="K3339">
        <v>4.4000000000000004</v>
      </c>
      <c r="L3339" t="s">
        <v>150</v>
      </c>
      <c r="M3339" t="s">
        <v>68</v>
      </c>
      <c r="N3339" t="s">
        <v>150</v>
      </c>
      <c r="O3339" t="s">
        <v>150</v>
      </c>
      <c r="P3339">
        <v>45</v>
      </c>
      <c r="Q3339" t="s">
        <v>73</v>
      </c>
      <c r="R3339" t="s">
        <v>74</v>
      </c>
      <c r="S3339" t="str">
        <f t="shared" si="52"/>
        <v>Adult</v>
      </c>
    </row>
    <row r="3340" spans="1:19" x14ac:dyDescent="0.3">
      <c r="A3340">
        <v>3339</v>
      </c>
      <c r="B3340">
        <v>29</v>
      </c>
      <c r="C3340" t="s">
        <v>151</v>
      </c>
      <c r="D3340" t="s">
        <v>85</v>
      </c>
      <c r="E3340" t="s">
        <v>19</v>
      </c>
      <c r="F3340">
        <v>94</v>
      </c>
      <c r="G3340" t="s">
        <v>146</v>
      </c>
      <c r="H3340" t="s">
        <v>21</v>
      </c>
      <c r="I3340" t="s">
        <v>50</v>
      </c>
      <c r="J3340" t="s">
        <v>23</v>
      </c>
      <c r="K3340">
        <v>2.9</v>
      </c>
      <c r="L3340" t="s">
        <v>150</v>
      </c>
      <c r="M3340" t="s">
        <v>68</v>
      </c>
      <c r="N3340" t="s">
        <v>150</v>
      </c>
      <c r="O3340" t="s">
        <v>150</v>
      </c>
      <c r="P3340">
        <v>46</v>
      </c>
      <c r="Q3340" t="s">
        <v>37</v>
      </c>
      <c r="R3340" t="s">
        <v>86</v>
      </c>
      <c r="S3340" t="str">
        <f t="shared" si="52"/>
        <v>Adult</v>
      </c>
    </row>
    <row r="3341" spans="1:19" x14ac:dyDescent="0.3">
      <c r="A3341">
        <v>3340</v>
      </c>
      <c r="B3341">
        <v>20</v>
      </c>
      <c r="C3341" t="s">
        <v>151</v>
      </c>
      <c r="D3341" t="s">
        <v>141</v>
      </c>
      <c r="E3341" t="s">
        <v>65</v>
      </c>
      <c r="F3341">
        <v>99</v>
      </c>
      <c r="G3341" t="s">
        <v>143</v>
      </c>
      <c r="H3341" t="s">
        <v>42</v>
      </c>
      <c r="I3341" t="s">
        <v>107</v>
      </c>
      <c r="J3341" t="s">
        <v>55</v>
      </c>
      <c r="K3341">
        <v>3.6</v>
      </c>
      <c r="L3341" t="s">
        <v>150</v>
      </c>
      <c r="M3341" t="s">
        <v>72</v>
      </c>
      <c r="N3341" t="s">
        <v>150</v>
      </c>
      <c r="O3341" t="s">
        <v>150</v>
      </c>
      <c r="P3341">
        <v>35</v>
      </c>
      <c r="Q3341" t="s">
        <v>31</v>
      </c>
      <c r="R3341" t="s">
        <v>27</v>
      </c>
      <c r="S3341" t="str">
        <f t="shared" si="52"/>
        <v>Adult</v>
      </c>
    </row>
    <row r="3342" spans="1:19" x14ac:dyDescent="0.3">
      <c r="A3342">
        <v>3341</v>
      </c>
      <c r="B3342">
        <v>42</v>
      </c>
      <c r="C3342" t="s">
        <v>151</v>
      </c>
      <c r="D3342" t="s">
        <v>111</v>
      </c>
      <c r="E3342" t="s">
        <v>19</v>
      </c>
      <c r="F3342">
        <v>36</v>
      </c>
      <c r="G3342" t="s">
        <v>139</v>
      </c>
      <c r="H3342" t="s">
        <v>90</v>
      </c>
      <c r="I3342" t="s">
        <v>30</v>
      </c>
      <c r="J3342" t="s">
        <v>55</v>
      </c>
      <c r="K3342">
        <v>4.4000000000000004</v>
      </c>
      <c r="L3342" t="s">
        <v>150</v>
      </c>
      <c r="M3342" t="s">
        <v>36</v>
      </c>
      <c r="N3342" t="s">
        <v>150</v>
      </c>
      <c r="O3342" t="s">
        <v>150</v>
      </c>
      <c r="P3342">
        <v>47</v>
      </c>
      <c r="Q3342" t="s">
        <v>37</v>
      </c>
      <c r="R3342" t="s">
        <v>27</v>
      </c>
      <c r="S3342" t="str">
        <f t="shared" si="52"/>
        <v>Adult</v>
      </c>
    </row>
    <row r="3343" spans="1:19" x14ac:dyDescent="0.3">
      <c r="A3343">
        <v>3342</v>
      </c>
      <c r="B3343">
        <v>55</v>
      </c>
      <c r="C3343" t="s">
        <v>151</v>
      </c>
      <c r="D3343" t="s">
        <v>100</v>
      </c>
      <c r="E3343" t="s">
        <v>61</v>
      </c>
      <c r="F3343">
        <v>50</v>
      </c>
      <c r="G3343" t="s">
        <v>137</v>
      </c>
      <c r="H3343" t="s">
        <v>90</v>
      </c>
      <c r="I3343" t="s">
        <v>76</v>
      </c>
      <c r="J3343" t="s">
        <v>51</v>
      </c>
      <c r="K3343">
        <v>4.5</v>
      </c>
      <c r="L3343" t="s">
        <v>150</v>
      </c>
      <c r="M3343" t="s">
        <v>52</v>
      </c>
      <c r="N3343" t="s">
        <v>150</v>
      </c>
      <c r="O3343" t="s">
        <v>150</v>
      </c>
      <c r="P3343">
        <v>35</v>
      </c>
      <c r="Q3343" t="s">
        <v>37</v>
      </c>
      <c r="R3343" t="s">
        <v>86</v>
      </c>
      <c r="S3343" t="str">
        <f t="shared" si="52"/>
        <v>Senior</v>
      </c>
    </row>
    <row r="3344" spans="1:19" x14ac:dyDescent="0.3">
      <c r="A3344">
        <v>3343</v>
      </c>
      <c r="B3344">
        <v>66</v>
      </c>
      <c r="C3344" t="s">
        <v>151</v>
      </c>
      <c r="D3344" t="s">
        <v>100</v>
      </c>
      <c r="E3344" t="s">
        <v>61</v>
      </c>
      <c r="F3344">
        <v>81</v>
      </c>
      <c r="G3344" t="s">
        <v>125</v>
      </c>
      <c r="H3344" t="s">
        <v>42</v>
      </c>
      <c r="I3344" t="s">
        <v>81</v>
      </c>
      <c r="J3344" t="s">
        <v>35</v>
      </c>
      <c r="K3344">
        <v>3.8</v>
      </c>
      <c r="L3344" t="s">
        <v>150</v>
      </c>
      <c r="M3344" t="s">
        <v>36</v>
      </c>
      <c r="N3344" t="s">
        <v>150</v>
      </c>
      <c r="O3344" t="s">
        <v>150</v>
      </c>
      <c r="P3344">
        <v>45</v>
      </c>
      <c r="Q3344" t="s">
        <v>37</v>
      </c>
      <c r="R3344" t="s">
        <v>38</v>
      </c>
      <c r="S3344" t="str">
        <f t="shared" si="52"/>
        <v>Senior</v>
      </c>
    </row>
    <row r="3345" spans="1:19" x14ac:dyDescent="0.3">
      <c r="A3345">
        <v>3344</v>
      </c>
      <c r="B3345">
        <v>24</v>
      </c>
      <c r="C3345" t="s">
        <v>151</v>
      </c>
      <c r="D3345" t="s">
        <v>57</v>
      </c>
      <c r="E3345" t="s">
        <v>19</v>
      </c>
      <c r="F3345">
        <v>31</v>
      </c>
      <c r="G3345" t="s">
        <v>20</v>
      </c>
      <c r="H3345" t="s">
        <v>90</v>
      </c>
      <c r="I3345" t="s">
        <v>94</v>
      </c>
      <c r="J3345" t="s">
        <v>23</v>
      </c>
      <c r="K3345">
        <v>3.6</v>
      </c>
      <c r="L3345" t="s">
        <v>150</v>
      </c>
      <c r="M3345" t="s">
        <v>68</v>
      </c>
      <c r="N3345" t="s">
        <v>150</v>
      </c>
      <c r="O3345" t="s">
        <v>150</v>
      </c>
      <c r="P3345">
        <v>6</v>
      </c>
      <c r="Q3345" t="s">
        <v>31</v>
      </c>
      <c r="R3345" t="s">
        <v>74</v>
      </c>
      <c r="S3345" t="str">
        <f t="shared" si="52"/>
        <v>Adult</v>
      </c>
    </row>
    <row r="3346" spans="1:19" x14ac:dyDescent="0.3">
      <c r="A3346">
        <v>3345</v>
      </c>
      <c r="B3346">
        <v>62</v>
      </c>
      <c r="C3346" t="s">
        <v>151</v>
      </c>
      <c r="D3346" t="s">
        <v>122</v>
      </c>
      <c r="E3346" t="s">
        <v>65</v>
      </c>
      <c r="F3346">
        <v>48</v>
      </c>
      <c r="G3346" t="s">
        <v>147</v>
      </c>
      <c r="H3346" t="s">
        <v>90</v>
      </c>
      <c r="I3346" t="s">
        <v>134</v>
      </c>
      <c r="J3346" t="s">
        <v>55</v>
      </c>
      <c r="K3346">
        <v>4.3</v>
      </c>
      <c r="L3346" t="s">
        <v>150</v>
      </c>
      <c r="M3346" t="s">
        <v>36</v>
      </c>
      <c r="N3346" t="s">
        <v>150</v>
      </c>
      <c r="O3346" t="s">
        <v>150</v>
      </c>
      <c r="P3346">
        <v>20</v>
      </c>
      <c r="Q3346" t="s">
        <v>31</v>
      </c>
      <c r="R3346" t="s">
        <v>47</v>
      </c>
      <c r="S3346" t="str">
        <f t="shared" si="52"/>
        <v>Senior</v>
      </c>
    </row>
    <row r="3347" spans="1:19" x14ac:dyDescent="0.3">
      <c r="A3347">
        <v>3346</v>
      </c>
      <c r="B3347">
        <v>28</v>
      </c>
      <c r="C3347" t="s">
        <v>151</v>
      </c>
      <c r="D3347" t="s">
        <v>64</v>
      </c>
      <c r="E3347" t="s">
        <v>65</v>
      </c>
      <c r="F3347">
        <v>91</v>
      </c>
      <c r="G3347" t="s">
        <v>101</v>
      </c>
      <c r="H3347" t="s">
        <v>42</v>
      </c>
      <c r="I3347" t="s">
        <v>46</v>
      </c>
      <c r="J3347" t="s">
        <v>51</v>
      </c>
      <c r="K3347">
        <v>4</v>
      </c>
      <c r="L3347" t="s">
        <v>150</v>
      </c>
      <c r="M3347" t="s">
        <v>68</v>
      </c>
      <c r="N3347" t="s">
        <v>150</v>
      </c>
      <c r="O3347" t="s">
        <v>150</v>
      </c>
      <c r="P3347">
        <v>3</v>
      </c>
      <c r="Q3347" t="s">
        <v>26</v>
      </c>
      <c r="R3347" t="s">
        <v>74</v>
      </c>
      <c r="S3347" t="str">
        <f t="shared" si="52"/>
        <v>Adult</v>
      </c>
    </row>
    <row r="3348" spans="1:19" x14ac:dyDescent="0.3">
      <c r="A3348">
        <v>3347</v>
      </c>
      <c r="B3348">
        <v>30</v>
      </c>
      <c r="C3348" t="s">
        <v>151</v>
      </c>
      <c r="D3348" t="s">
        <v>32</v>
      </c>
      <c r="E3348" t="s">
        <v>19</v>
      </c>
      <c r="F3348">
        <v>99</v>
      </c>
      <c r="G3348" t="s">
        <v>99</v>
      </c>
      <c r="H3348" t="s">
        <v>42</v>
      </c>
      <c r="I3348" t="s">
        <v>92</v>
      </c>
      <c r="J3348" t="s">
        <v>51</v>
      </c>
      <c r="K3348">
        <v>3.4</v>
      </c>
      <c r="L3348" t="s">
        <v>150</v>
      </c>
      <c r="M3348" t="s">
        <v>25</v>
      </c>
      <c r="N3348" t="s">
        <v>150</v>
      </c>
      <c r="O3348" t="s">
        <v>150</v>
      </c>
      <c r="P3348">
        <v>30</v>
      </c>
      <c r="Q3348" t="s">
        <v>26</v>
      </c>
      <c r="R3348" t="s">
        <v>56</v>
      </c>
      <c r="S3348" t="str">
        <f t="shared" si="52"/>
        <v>Adult</v>
      </c>
    </row>
    <row r="3349" spans="1:19" x14ac:dyDescent="0.3">
      <c r="A3349">
        <v>3348</v>
      </c>
      <c r="B3349">
        <v>22</v>
      </c>
      <c r="C3349" t="s">
        <v>151</v>
      </c>
      <c r="D3349" t="s">
        <v>69</v>
      </c>
      <c r="E3349" t="s">
        <v>40</v>
      </c>
      <c r="F3349">
        <v>70</v>
      </c>
      <c r="G3349" t="s">
        <v>144</v>
      </c>
      <c r="H3349" t="s">
        <v>90</v>
      </c>
      <c r="I3349" t="s">
        <v>107</v>
      </c>
      <c r="J3349" t="s">
        <v>51</v>
      </c>
      <c r="K3349">
        <v>4.4000000000000004</v>
      </c>
      <c r="L3349" t="s">
        <v>150</v>
      </c>
      <c r="M3349" t="s">
        <v>52</v>
      </c>
      <c r="N3349" t="s">
        <v>150</v>
      </c>
      <c r="O3349" t="s">
        <v>150</v>
      </c>
      <c r="P3349">
        <v>28</v>
      </c>
      <c r="Q3349" t="s">
        <v>44</v>
      </c>
      <c r="R3349" t="s">
        <v>74</v>
      </c>
      <c r="S3349" t="str">
        <f t="shared" si="52"/>
        <v>Adult</v>
      </c>
    </row>
    <row r="3350" spans="1:19" x14ac:dyDescent="0.3">
      <c r="A3350">
        <v>3349</v>
      </c>
      <c r="B3350">
        <v>28</v>
      </c>
      <c r="C3350" t="s">
        <v>151</v>
      </c>
      <c r="D3350" t="s">
        <v>111</v>
      </c>
      <c r="E3350" t="s">
        <v>19</v>
      </c>
      <c r="F3350">
        <v>74</v>
      </c>
      <c r="G3350" t="s">
        <v>80</v>
      </c>
      <c r="H3350" t="s">
        <v>21</v>
      </c>
      <c r="I3350" t="s">
        <v>22</v>
      </c>
      <c r="J3350" t="s">
        <v>23</v>
      </c>
      <c r="K3350">
        <v>2.8</v>
      </c>
      <c r="L3350" t="s">
        <v>150</v>
      </c>
      <c r="M3350" t="s">
        <v>52</v>
      </c>
      <c r="N3350" t="s">
        <v>150</v>
      </c>
      <c r="O3350" t="s">
        <v>150</v>
      </c>
      <c r="P3350">
        <v>15</v>
      </c>
      <c r="Q3350" t="s">
        <v>31</v>
      </c>
      <c r="R3350" t="s">
        <v>95</v>
      </c>
      <c r="S3350" t="str">
        <f t="shared" si="52"/>
        <v>Adult</v>
      </c>
    </row>
    <row r="3351" spans="1:19" x14ac:dyDescent="0.3">
      <c r="A3351">
        <v>3350</v>
      </c>
      <c r="B3351">
        <v>35</v>
      </c>
      <c r="C3351" t="s">
        <v>151</v>
      </c>
      <c r="D3351" t="s">
        <v>104</v>
      </c>
      <c r="E3351" t="s">
        <v>65</v>
      </c>
      <c r="F3351">
        <v>79</v>
      </c>
      <c r="G3351" t="s">
        <v>140</v>
      </c>
      <c r="H3351" t="s">
        <v>42</v>
      </c>
      <c r="I3351" t="s">
        <v>106</v>
      </c>
      <c r="J3351" t="s">
        <v>55</v>
      </c>
      <c r="K3351">
        <v>2.8</v>
      </c>
      <c r="L3351" t="s">
        <v>150</v>
      </c>
      <c r="M3351" t="s">
        <v>72</v>
      </c>
      <c r="N3351" t="s">
        <v>150</v>
      </c>
      <c r="O3351" t="s">
        <v>150</v>
      </c>
      <c r="P3351">
        <v>29</v>
      </c>
      <c r="Q3351" t="s">
        <v>44</v>
      </c>
      <c r="R3351" t="s">
        <v>56</v>
      </c>
      <c r="S3351" t="str">
        <f t="shared" si="52"/>
        <v>Adult</v>
      </c>
    </row>
    <row r="3352" spans="1:19" x14ac:dyDescent="0.3">
      <c r="A3352">
        <v>3351</v>
      </c>
      <c r="B3352">
        <v>45</v>
      </c>
      <c r="C3352" t="s">
        <v>151</v>
      </c>
      <c r="D3352" t="s">
        <v>64</v>
      </c>
      <c r="E3352" t="s">
        <v>65</v>
      </c>
      <c r="F3352">
        <v>33</v>
      </c>
      <c r="G3352" t="s">
        <v>89</v>
      </c>
      <c r="H3352" t="s">
        <v>34</v>
      </c>
      <c r="I3352" t="s">
        <v>76</v>
      </c>
      <c r="J3352" t="s">
        <v>55</v>
      </c>
      <c r="K3352">
        <v>4.9000000000000004</v>
      </c>
      <c r="L3352" t="s">
        <v>150</v>
      </c>
      <c r="M3352" t="s">
        <v>68</v>
      </c>
      <c r="N3352" t="s">
        <v>150</v>
      </c>
      <c r="O3352" t="s">
        <v>150</v>
      </c>
      <c r="P3352">
        <v>15</v>
      </c>
      <c r="Q3352" t="s">
        <v>31</v>
      </c>
      <c r="R3352" t="s">
        <v>74</v>
      </c>
      <c r="S3352" t="str">
        <f t="shared" si="52"/>
        <v>Adult</v>
      </c>
    </row>
    <row r="3353" spans="1:19" x14ac:dyDescent="0.3">
      <c r="A3353">
        <v>3352</v>
      </c>
      <c r="B3353">
        <v>43</v>
      </c>
      <c r="C3353" t="s">
        <v>151</v>
      </c>
      <c r="D3353" t="s">
        <v>53</v>
      </c>
      <c r="E3353" t="s">
        <v>19</v>
      </c>
      <c r="F3353">
        <v>49</v>
      </c>
      <c r="G3353" t="s">
        <v>80</v>
      </c>
      <c r="H3353" t="s">
        <v>21</v>
      </c>
      <c r="I3353" t="s">
        <v>107</v>
      </c>
      <c r="J3353" t="s">
        <v>35</v>
      </c>
      <c r="K3353">
        <v>4.2</v>
      </c>
      <c r="L3353" t="s">
        <v>150</v>
      </c>
      <c r="M3353" t="s">
        <v>68</v>
      </c>
      <c r="N3353" t="s">
        <v>150</v>
      </c>
      <c r="O3353" t="s">
        <v>150</v>
      </c>
      <c r="P3353">
        <v>18</v>
      </c>
      <c r="Q3353" t="s">
        <v>73</v>
      </c>
      <c r="R3353" t="s">
        <v>27</v>
      </c>
      <c r="S3353" t="str">
        <f t="shared" si="52"/>
        <v>Adult</v>
      </c>
    </row>
    <row r="3354" spans="1:19" x14ac:dyDescent="0.3">
      <c r="A3354">
        <v>3353</v>
      </c>
      <c r="B3354">
        <v>55</v>
      </c>
      <c r="C3354" t="s">
        <v>151</v>
      </c>
      <c r="D3354" t="s">
        <v>131</v>
      </c>
      <c r="E3354" t="s">
        <v>65</v>
      </c>
      <c r="F3354">
        <v>96</v>
      </c>
      <c r="G3354" t="s">
        <v>147</v>
      </c>
      <c r="H3354" t="s">
        <v>42</v>
      </c>
      <c r="I3354" t="s">
        <v>83</v>
      </c>
      <c r="J3354" t="s">
        <v>51</v>
      </c>
      <c r="K3354">
        <v>2.9</v>
      </c>
      <c r="L3354" t="s">
        <v>150</v>
      </c>
      <c r="M3354" t="s">
        <v>43</v>
      </c>
      <c r="N3354" t="s">
        <v>150</v>
      </c>
      <c r="O3354" t="s">
        <v>150</v>
      </c>
      <c r="P3354">
        <v>7</v>
      </c>
      <c r="Q3354" t="s">
        <v>73</v>
      </c>
      <c r="R3354" t="s">
        <v>74</v>
      </c>
      <c r="S3354" t="str">
        <f t="shared" si="52"/>
        <v>Senior</v>
      </c>
    </row>
    <row r="3355" spans="1:19" x14ac:dyDescent="0.3">
      <c r="A3355">
        <v>3354</v>
      </c>
      <c r="B3355">
        <v>31</v>
      </c>
      <c r="C3355" t="s">
        <v>151</v>
      </c>
      <c r="D3355" t="s">
        <v>79</v>
      </c>
      <c r="E3355" t="s">
        <v>19</v>
      </c>
      <c r="F3355">
        <v>66</v>
      </c>
      <c r="G3355" t="s">
        <v>121</v>
      </c>
      <c r="H3355" t="s">
        <v>21</v>
      </c>
      <c r="I3355" t="s">
        <v>83</v>
      </c>
      <c r="J3355" t="s">
        <v>55</v>
      </c>
      <c r="K3355">
        <v>4.5999999999999996</v>
      </c>
      <c r="L3355" t="s">
        <v>150</v>
      </c>
      <c r="M3355" t="s">
        <v>36</v>
      </c>
      <c r="N3355" t="s">
        <v>150</v>
      </c>
      <c r="O3355" t="s">
        <v>150</v>
      </c>
      <c r="P3355">
        <v>19</v>
      </c>
      <c r="Q3355" t="s">
        <v>37</v>
      </c>
      <c r="R3355" t="s">
        <v>95</v>
      </c>
      <c r="S3355" t="str">
        <f t="shared" si="52"/>
        <v>Adult</v>
      </c>
    </row>
    <row r="3356" spans="1:19" x14ac:dyDescent="0.3">
      <c r="A3356">
        <v>3355</v>
      </c>
      <c r="B3356">
        <v>42</v>
      </c>
      <c r="C3356" t="s">
        <v>151</v>
      </c>
      <c r="D3356" t="s">
        <v>85</v>
      </c>
      <c r="E3356" t="s">
        <v>19</v>
      </c>
      <c r="F3356">
        <v>45</v>
      </c>
      <c r="G3356" t="s">
        <v>126</v>
      </c>
      <c r="H3356" t="s">
        <v>42</v>
      </c>
      <c r="I3356" t="s">
        <v>119</v>
      </c>
      <c r="J3356" t="s">
        <v>55</v>
      </c>
      <c r="K3356">
        <v>2.8</v>
      </c>
      <c r="L3356" t="s">
        <v>150</v>
      </c>
      <c r="M3356" t="s">
        <v>43</v>
      </c>
      <c r="N3356" t="s">
        <v>150</v>
      </c>
      <c r="O3356" t="s">
        <v>150</v>
      </c>
      <c r="P3356">
        <v>15</v>
      </c>
      <c r="Q3356" t="s">
        <v>44</v>
      </c>
      <c r="R3356" t="s">
        <v>38</v>
      </c>
      <c r="S3356" t="str">
        <f t="shared" si="52"/>
        <v>Adult</v>
      </c>
    </row>
    <row r="3357" spans="1:19" x14ac:dyDescent="0.3">
      <c r="A3357">
        <v>3356</v>
      </c>
      <c r="B3357">
        <v>40</v>
      </c>
      <c r="C3357" t="s">
        <v>151</v>
      </c>
      <c r="D3357" t="s">
        <v>18</v>
      </c>
      <c r="E3357" t="s">
        <v>19</v>
      </c>
      <c r="F3357">
        <v>28</v>
      </c>
      <c r="G3357" t="s">
        <v>77</v>
      </c>
      <c r="H3357" t="s">
        <v>42</v>
      </c>
      <c r="I3357" t="s">
        <v>98</v>
      </c>
      <c r="J3357" t="s">
        <v>35</v>
      </c>
      <c r="K3357">
        <v>2.6</v>
      </c>
      <c r="L3357" t="s">
        <v>150</v>
      </c>
      <c r="M3357" t="s">
        <v>72</v>
      </c>
      <c r="N3357" t="s">
        <v>150</v>
      </c>
      <c r="O3357" t="s">
        <v>150</v>
      </c>
      <c r="P3357">
        <v>3</v>
      </c>
      <c r="Q3357" t="s">
        <v>73</v>
      </c>
      <c r="R3357" t="s">
        <v>74</v>
      </c>
      <c r="S3357" t="str">
        <f t="shared" si="52"/>
        <v>Adult</v>
      </c>
    </row>
    <row r="3358" spans="1:19" x14ac:dyDescent="0.3">
      <c r="A3358">
        <v>3357</v>
      </c>
      <c r="B3358">
        <v>39</v>
      </c>
      <c r="C3358" t="s">
        <v>151</v>
      </c>
      <c r="D3358" t="s">
        <v>32</v>
      </c>
      <c r="E3358" t="s">
        <v>19</v>
      </c>
      <c r="F3358">
        <v>48</v>
      </c>
      <c r="G3358" t="s">
        <v>120</v>
      </c>
      <c r="H3358" t="s">
        <v>42</v>
      </c>
      <c r="I3358" t="s">
        <v>63</v>
      </c>
      <c r="J3358" t="s">
        <v>51</v>
      </c>
      <c r="K3358">
        <v>3.5</v>
      </c>
      <c r="L3358" t="s">
        <v>150</v>
      </c>
      <c r="M3358" t="s">
        <v>72</v>
      </c>
      <c r="N3358" t="s">
        <v>150</v>
      </c>
      <c r="O3358" t="s">
        <v>150</v>
      </c>
      <c r="P3358">
        <v>13</v>
      </c>
      <c r="Q3358" t="s">
        <v>44</v>
      </c>
      <c r="R3358" t="s">
        <v>74</v>
      </c>
      <c r="S3358" t="str">
        <f t="shared" si="52"/>
        <v>Adult</v>
      </c>
    </row>
    <row r="3359" spans="1:19" x14ac:dyDescent="0.3">
      <c r="A3359">
        <v>3358</v>
      </c>
      <c r="B3359">
        <v>41</v>
      </c>
      <c r="C3359" t="s">
        <v>151</v>
      </c>
      <c r="D3359" t="s">
        <v>102</v>
      </c>
      <c r="E3359" t="s">
        <v>19</v>
      </c>
      <c r="F3359">
        <v>67</v>
      </c>
      <c r="G3359" t="s">
        <v>70</v>
      </c>
      <c r="H3359" t="s">
        <v>42</v>
      </c>
      <c r="I3359" t="s">
        <v>67</v>
      </c>
      <c r="J3359" t="s">
        <v>23</v>
      </c>
      <c r="K3359">
        <v>3.5</v>
      </c>
      <c r="L3359" t="s">
        <v>150</v>
      </c>
      <c r="M3359" t="s">
        <v>36</v>
      </c>
      <c r="N3359" t="s">
        <v>150</v>
      </c>
      <c r="O3359" t="s">
        <v>150</v>
      </c>
      <c r="P3359">
        <v>37</v>
      </c>
      <c r="Q3359" t="s">
        <v>37</v>
      </c>
      <c r="R3359" t="s">
        <v>86</v>
      </c>
      <c r="S3359" t="str">
        <f t="shared" si="52"/>
        <v>Adult</v>
      </c>
    </row>
    <row r="3360" spans="1:19" x14ac:dyDescent="0.3">
      <c r="A3360">
        <v>3359</v>
      </c>
      <c r="B3360">
        <v>56</v>
      </c>
      <c r="C3360" t="s">
        <v>151</v>
      </c>
      <c r="D3360" t="s">
        <v>111</v>
      </c>
      <c r="E3360" t="s">
        <v>19</v>
      </c>
      <c r="F3360">
        <v>59</v>
      </c>
      <c r="G3360" t="s">
        <v>120</v>
      </c>
      <c r="H3360" t="s">
        <v>42</v>
      </c>
      <c r="I3360" t="s">
        <v>134</v>
      </c>
      <c r="J3360" t="s">
        <v>55</v>
      </c>
      <c r="K3360">
        <v>3.4</v>
      </c>
      <c r="L3360" t="s">
        <v>150</v>
      </c>
      <c r="M3360" t="s">
        <v>68</v>
      </c>
      <c r="N3360" t="s">
        <v>150</v>
      </c>
      <c r="O3360" t="s">
        <v>150</v>
      </c>
      <c r="P3360">
        <v>26</v>
      </c>
      <c r="Q3360" t="s">
        <v>31</v>
      </c>
      <c r="R3360" t="s">
        <v>47</v>
      </c>
      <c r="S3360" t="str">
        <f t="shared" si="52"/>
        <v>Senior</v>
      </c>
    </row>
    <row r="3361" spans="1:19" x14ac:dyDescent="0.3">
      <c r="A3361">
        <v>3360</v>
      </c>
      <c r="B3361">
        <v>43</v>
      </c>
      <c r="C3361" t="s">
        <v>151</v>
      </c>
      <c r="D3361" t="s">
        <v>87</v>
      </c>
      <c r="E3361" t="s">
        <v>65</v>
      </c>
      <c r="F3361">
        <v>74</v>
      </c>
      <c r="G3361" t="s">
        <v>80</v>
      </c>
      <c r="H3361" t="s">
        <v>21</v>
      </c>
      <c r="I3361" t="s">
        <v>106</v>
      </c>
      <c r="J3361" t="s">
        <v>55</v>
      </c>
      <c r="K3361">
        <v>3.9</v>
      </c>
      <c r="L3361" t="s">
        <v>150</v>
      </c>
      <c r="M3361" t="s">
        <v>43</v>
      </c>
      <c r="N3361" t="s">
        <v>150</v>
      </c>
      <c r="O3361" t="s">
        <v>150</v>
      </c>
      <c r="P3361">
        <v>29</v>
      </c>
      <c r="Q3361" t="s">
        <v>84</v>
      </c>
      <c r="R3361" t="s">
        <v>86</v>
      </c>
      <c r="S3361" t="str">
        <f t="shared" si="52"/>
        <v>Adult</v>
      </c>
    </row>
    <row r="3362" spans="1:19" x14ac:dyDescent="0.3">
      <c r="A3362">
        <v>3361</v>
      </c>
      <c r="B3362">
        <v>22</v>
      </c>
      <c r="C3362" t="s">
        <v>151</v>
      </c>
      <c r="D3362" t="s">
        <v>100</v>
      </c>
      <c r="E3362" t="s">
        <v>61</v>
      </c>
      <c r="F3362">
        <v>81</v>
      </c>
      <c r="G3362" t="s">
        <v>146</v>
      </c>
      <c r="H3362" t="s">
        <v>42</v>
      </c>
      <c r="I3362" t="s">
        <v>30</v>
      </c>
      <c r="J3362" t="s">
        <v>35</v>
      </c>
      <c r="K3362">
        <v>3.3</v>
      </c>
      <c r="L3362" t="s">
        <v>150</v>
      </c>
      <c r="M3362" t="s">
        <v>68</v>
      </c>
      <c r="N3362" t="s">
        <v>150</v>
      </c>
      <c r="O3362" t="s">
        <v>150</v>
      </c>
      <c r="P3362">
        <v>47</v>
      </c>
      <c r="Q3362" t="s">
        <v>31</v>
      </c>
      <c r="R3362" t="s">
        <v>95</v>
      </c>
      <c r="S3362" t="str">
        <f t="shared" si="52"/>
        <v>Adult</v>
      </c>
    </row>
    <row r="3363" spans="1:19" x14ac:dyDescent="0.3">
      <c r="A3363">
        <v>3362</v>
      </c>
      <c r="B3363">
        <v>47</v>
      </c>
      <c r="C3363" t="s">
        <v>151</v>
      </c>
      <c r="D3363" t="s">
        <v>69</v>
      </c>
      <c r="E3363" t="s">
        <v>40</v>
      </c>
      <c r="F3363">
        <v>26</v>
      </c>
      <c r="G3363" t="s">
        <v>101</v>
      </c>
      <c r="H3363" t="s">
        <v>42</v>
      </c>
      <c r="I3363" t="s">
        <v>63</v>
      </c>
      <c r="J3363" t="s">
        <v>35</v>
      </c>
      <c r="K3363">
        <v>4.0999999999999996</v>
      </c>
      <c r="L3363" t="s">
        <v>150</v>
      </c>
      <c r="M3363" t="s">
        <v>36</v>
      </c>
      <c r="N3363" t="s">
        <v>150</v>
      </c>
      <c r="O3363" t="s">
        <v>150</v>
      </c>
      <c r="P3363">
        <v>47</v>
      </c>
      <c r="Q3363" t="s">
        <v>37</v>
      </c>
      <c r="R3363" t="s">
        <v>74</v>
      </c>
      <c r="S3363" t="str">
        <f t="shared" si="52"/>
        <v>Adult</v>
      </c>
    </row>
    <row r="3364" spans="1:19" x14ac:dyDescent="0.3">
      <c r="A3364">
        <v>3363</v>
      </c>
      <c r="B3364">
        <v>50</v>
      </c>
      <c r="C3364" t="s">
        <v>151</v>
      </c>
      <c r="D3364" t="s">
        <v>64</v>
      </c>
      <c r="E3364" t="s">
        <v>65</v>
      </c>
      <c r="F3364">
        <v>61</v>
      </c>
      <c r="G3364" t="s">
        <v>120</v>
      </c>
      <c r="H3364" t="s">
        <v>42</v>
      </c>
      <c r="I3364" t="s">
        <v>22</v>
      </c>
      <c r="J3364" t="s">
        <v>51</v>
      </c>
      <c r="K3364">
        <v>3</v>
      </c>
      <c r="L3364" t="s">
        <v>150</v>
      </c>
      <c r="M3364" t="s">
        <v>43</v>
      </c>
      <c r="N3364" t="s">
        <v>150</v>
      </c>
      <c r="O3364" t="s">
        <v>150</v>
      </c>
      <c r="P3364">
        <v>48</v>
      </c>
      <c r="Q3364" t="s">
        <v>26</v>
      </c>
      <c r="R3364" t="s">
        <v>27</v>
      </c>
      <c r="S3364" t="str">
        <f t="shared" si="52"/>
        <v>Adult</v>
      </c>
    </row>
    <row r="3365" spans="1:19" x14ac:dyDescent="0.3">
      <c r="A3365">
        <v>3364</v>
      </c>
      <c r="B3365">
        <v>58</v>
      </c>
      <c r="C3365" t="s">
        <v>151</v>
      </c>
      <c r="D3365" t="s">
        <v>28</v>
      </c>
      <c r="E3365" t="s">
        <v>19</v>
      </c>
      <c r="F3365">
        <v>23</v>
      </c>
      <c r="G3365" t="s">
        <v>97</v>
      </c>
      <c r="H3365" t="s">
        <v>42</v>
      </c>
      <c r="I3365" t="s">
        <v>46</v>
      </c>
      <c r="J3365" t="s">
        <v>23</v>
      </c>
      <c r="K3365">
        <v>3</v>
      </c>
      <c r="L3365" t="s">
        <v>150</v>
      </c>
      <c r="M3365" t="s">
        <v>43</v>
      </c>
      <c r="N3365" t="s">
        <v>150</v>
      </c>
      <c r="O3365" t="s">
        <v>150</v>
      </c>
      <c r="P3365">
        <v>46</v>
      </c>
      <c r="Q3365" t="s">
        <v>73</v>
      </c>
      <c r="R3365" t="s">
        <v>74</v>
      </c>
      <c r="S3365" t="str">
        <f t="shared" si="52"/>
        <v>Senior</v>
      </c>
    </row>
    <row r="3366" spans="1:19" x14ac:dyDescent="0.3">
      <c r="A3366">
        <v>3365</v>
      </c>
      <c r="B3366">
        <v>50</v>
      </c>
      <c r="C3366" t="s">
        <v>151</v>
      </c>
      <c r="D3366" t="s">
        <v>117</v>
      </c>
      <c r="E3366" t="s">
        <v>65</v>
      </c>
      <c r="F3366">
        <v>33</v>
      </c>
      <c r="G3366" t="s">
        <v>45</v>
      </c>
      <c r="H3366" t="s">
        <v>42</v>
      </c>
      <c r="I3366" t="s">
        <v>98</v>
      </c>
      <c r="J3366" t="s">
        <v>55</v>
      </c>
      <c r="K3366">
        <v>3.2</v>
      </c>
      <c r="L3366" t="s">
        <v>150</v>
      </c>
      <c r="M3366" t="s">
        <v>52</v>
      </c>
      <c r="N3366" t="s">
        <v>150</v>
      </c>
      <c r="O3366" t="s">
        <v>150</v>
      </c>
      <c r="P3366">
        <v>7</v>
      </c>
      <c r="Q3366" t="s">
        <v>37</v>
      </c>
      <c r="R3366" t="s">
        <v>86</v>
      </c>
      <c r="S3366" t="str">
        <f t="shared" si="52"/>
        <v>Adult</v>
      </c>
    </row>
    <row r="3367" spans="1:19" x14ac:dyDescent="0.3">
      <c r="A3367">
        <v>3366</v>
      </c>
      <c r="B3367">
        <v>43</v>
      </c>
      <c r="C3367" t="s">
        <v>151</v>
      </c>
      <c r="D3367" t="s">
        <v>85</v>
      </c>
      <c r="E3367" t="s">
        <v>19</v>
      </c>
      <c r="F3367">
        <v>58</v>
      </c>
      <c r="G3367" t="s">
        <v>120</v>
      </c>
      <c r="H3367" t="s">
        <v>21</v>
      </c>
      <c r="I3367" t="s">
        <v>83</v>
      </c>
      <c r="J3367" t="s">
        <v>55</v>
      </c>
      <c r="K3367">
        <v>3.9</v>
      </c>
      <c r="L3367" t="s">
        <v>150</v>
      </c>
      <c r="M3367" t="s">
        <v>25</v>
      </c>
      <c r="N3367" t="s">
        <v>150</v>
      </c>
      <c r="O3367" t="s">
        <v>150</v>
      </c>
      <c r="P3367">
        <v>45</v>
      </c>
      <c r="Q3367" t="s">
        <v>37</v>
      </c>
      <c r="R3367" t="s">
        <v>95</v>
      </c>
      <c r="S3367" t="str">
        <f t="shared" si="52"/>
        <v>Adult</v>
      </c>
    </row>
    <row r="3368" spans="1:19" x14ac:dyDescent="0.3">
      <c r="A3368">
        <v>3367</v>
      </c>
      <c r="B3368">
        <v>38</v>
      </c>
      <c r="C3368" t="s">
        <v>151</v>
      </c>
      <c r="D3368" t="s">
        <v>141</v>
      </c>
      <c r="E3368" t="s">
        <v>65</v>
      </c>
      <c r="F3368">
        <v>65</v>
      </c>
      <c r="G3368" t="s">
        <v>96</v>
      </c>
      <c r="H3368" t="s">
        <v>42</v>
      </c>
      <c r="I3368" t="s">
        <v>106</v>
      </c>
      <c r="J3368" t="s">
        <v>35</v>
      </c>
      <c r="K3368">
        <v>3.6</v>
      </c>
      <c r="L3368" t="s">
        <v>150</v>
      </c>
      <c r="M3368" t="s">
        <v>68</v>
      </c>
      <c r="N3368" t="s">
        <v>150</v>
      </c>
      <c r="O3368" t="s">
        <v>150</v>
      </c>
      <c r="P3368">
        <v>47</v>
      </c>
      <c r="Q3368" t="s">
        <v>84</v>
      </c>
      <c r="R3368" t="s">
        <v>56</v>
      </c>
      <c r="S3368" t="str">
        <f t="shared" si="52"/>
        <v>Adult</v>
      </c>
    </row>
    <row r="3369" spans="1:19" x14ac:dyDescent="0.3">
      <c r="A3369">
        <v>3368</v>
      </c>
      <c r="B3369">
        <v>44</v>
      </c>
      <c r="C3369" t="s">
        <v>151</v>
      </c>
      <c r="D3369" t="s">
        <v>111</v>
      </c>
      <c r="E3369" t="s">
        <v>19</v>
      </c>
      <c r="F3369">
        <v>48</v>
      </c>
      <c r="G3369" t="s">
        <v>120</v>
      </c>
      <c r="H3369" t="s">
        <v>42</v>
      </c>
      <c r="I3369" t="s">
        <v>142</v>
      </c>
      <c r="J3369" t="s">
        <v>51</v>
      </c>
      <c r="K3369">
        <v>3.1</v>
      </c>
      <c r="L3369" t="s">
        <v>150</v>
      </c>
      <c r="M3369" t="s">
        <v>72</v>
      </c>
      <c r="N3369" t="s">
        <v>150</v>
      </c>
      <c r="O3369" t="s">
        <v>150</v>
      </c>
      <c r="P3369">
        <v>6</v>
      </c>
      <c r="Q3369" t="s">
        <v>26</v>
      </c>
      <c r="R3369" t="s">
        <v>27</v>
      </c>
      <c r="S3369" t="str">
        <f t="shared" si="52"/>
        <v>Adult</v>
      </c>
    </row>
    <row r="3370" spans="1:19" x14ac:dyDescent="0.3">
      <c r="A3370">
        <v>3369</v>
      </c>
      <c r="B3370">
        <v>30</v>
      </c>
      <c r="C3370" t="s">
        <v>151</v>
      </c>
      <c r="D3370" t="s">
        <v>39</v>
      </c>
      <c r="E3370" t="s">
        <v>40</v>
      </c>
      <c r="F3370">
        <v>25</v>
      </c>
      <c r="G3370" t="s">
        <v>143</v>
      </c>
      <c r="H3370" t="s">
        <v>42</v>
      </c>
      <c r="I3370" t="s">
        <v>142</v>
      </c>
      <c r="J3370" t="s">
        <v>35</v>
      </c>
      <c r="K3370">
        <v>4.8</v>
      </c>
      <c r="L3370" t="s">
        <v>150</v>
      </c>
      <c r="M3370" t="s">
        <v>25</v>
      </c>
      <c r="N3370" t="s">
        <v>150</v>
      </c>
      <c r="O3370" t="s">
        <v>150</v>
      </c>
      <c r="P3370">
        <v>29</v>
      </c>
      <c r="Q3370" t="s">
        <v>73</v>
      </c>
      <c r="R3370" t="s">
        <v>95</v>
      </c>
      <c r="S3370" t="str">
        <f t="shared" si="52"/>
        <v>Adult</v>
      </c>
    </row>
    <row r="3371" spans="1:19" x14ac:dyDescent="0.3">
      <c r="A3371">
        <v>3370</v>
      </c>
      <c r="B3371">
        <v>47</v>
      </c>
      <c r="C3371" t="s">
        <v>151</v>
      </c>
      <c r="D3371" t="s">
        <v>28</v>
      </c>
      <c r="E3371" t="s">
        <v>19</v>
      </c>
      <c r="F3371">
        <v>51</v>
      </c>
      <c r="G3371" t="s">
        <v>29</v>
      </c>
      <c r="H3371" t="s">
        <v>42</v>
      </c>
      <c r="I3371" t="s">
        <v>124</v>
      </c>
      <c r="J3371" t="s">
        <v>23</v>
      </c>
      <c r="K3371">
        <v>3.8</v>
      </c>
      <c r="L3371" t="s">
        <v>150</v>
      </c>
      <c r="M3371" t="s">
        <v>68</v>
      </c>
      <c r="N3371" t="s">
        <v>150</v>
      </c>
      <c r="O3371" t="s">
        <v>150</v>
      </c>
      <c r="P3371">
        <v>42</v>
      </c>
      <c r="Q3371" t="s">
        <v>31</v>
      </c>
      <c r="R3371" t="s">
        <v>86</v>
      </c>
      <c r="S3371" t="str">
        <f t="shared" si="52"/>
        <v>Adult</v>
      </c>
    </row>
    <row r="3372" spans="1:19" x14ac:dyDescent="0.3">
      <c r="A3372">
        <v>3371</v>
      </c>
      <c r="B3372">
        <v>30</v>
      </c>
      <c r="C3372" t="s">
        <v>151</v>
      </c>
      <c r="D3372" t="s">
        <v>131</v>
      </c>
      <c r="E3372" t="s">
        <v>65</v>
      </c>
      <c r="F3372">
        <v>31</v>
      </c>
      <c r="G3372" t="s">
        <v>113</v>
      </c>
      <c r="H3372" t="s">
        <v>42</v>
      </c>
      <c r="I3372" t="s">
        <v>59</v>
      </c>
      <c r="J3372" t="s">
        <v>51</v>
      </c>
      <c r="K3372">
        <v>2.8</v>
      </c>
      <c r="L3372" t="s">
        <v>150</v>
      </c>
      <c r="M3372" t="s">
        <v>72</v>
      </c>
      <c r="N3372" t="s">
        <v>150</v>
      </c>
      <c r="O3372" t="s">
        <v>150</v>
      </c>
      <c r="P3372">
        <v>46</v>
      </c>
      <c r="Q3372" t="s">
        <v>31</v>
      </c>
      <c r="R3372" t="s">
        <v>27</v>
      </c>
      <c r="S3372" t="str">
        <f t="shared" si="52"/>
        <v>Adult</v>
      </c>
    </row>
    <row r="3373" spans="1:19" x14ac:dyDescent="0.3">
      <c r="A3373">
        <v>3372</v>
      </c>
      <c r="B3373">
        <v>49</v>
      </c>
      <c r="C3373" t="s">
        <v>151</v>
      </c>
      <c r="D3373" t="s">
        <v>102</v>
      </c>
      <c r="E3373" t="s">
        <v>19</v>
      </c>
      <c r="F3373">
        <v>99</v>
      </c>
      <c r="G3373" t="s">
        <v>110</v>
      </c>
      <c r="H3373" t="s">
        <v>34</v>
      </c>
      <c r="I3373" t="s">
        <v>46</v>
      </c>
      <c r="J3373" t="s">
        <v>23</v>
      </c>
      <c r="K3373">
        <v>4</v>
      </c>
      <c r="L3373" t="s">
        <v>150</v>
      </c>
      <c r="M3373" t="s">
        <v>43</v>
      </c>
      <c r="N3373" t="s">
        <v>150</v>
      </c>
      <c r="O3373" t="s">
        <v>150</v>
      </c>
      <c r="P3373">
        <v>28</v>
      </c>
      <c r="Q3373" t="s">
        <v>44</v>
      </c>
      <c r="R3373" t="s">
        <v>47</v>
      </c>
      <c r="S3373" t="str">
        <f t="shared" si="52"/>
        <v>Adult</v>
      </c>
    </row>
    <row r="3374" spans="1:19" x14ac:dyDescent="0.3">
      <c r="A3374">
        <v>3373</v>
      </c>
      <c r="B3374">
        <v>56</v>
      </c>
      <c r="C3374" t="s">
        <v>151</v>
      </c>
      <c r="D3374" t="s">
        <v>123</v>
      </c>
      <c r="E3374" t="s">
        <v>19</v>
      </c>
      <c r="F3374">
        <v>25</v>
      </c>
      <c r="G3374" t="s">
        <v>136</v>
      </c>
      <c r="H3374" t="s">
        <v>42</v>
      </c>
      <c r="I3374" t="s">
        <v>30</v>
      </c>
      <c r="J3374" t="s">
        <v>23</v>
      </c>
      <c r="K3374">
        <v>4.5999999999999996</v>
      </c>
      <c r="L3374" t="s">
        <v>150</v>
      </c>
      <c r="M3374" t="s">
        <v>36</v>
      </c>
      <c r="N3374" t="s">
        <v>150</v>
      </c>
      <c r="O3374" t="s">
        <v>150</v>
      </c>
      <c r="P3374">
        <v>14</v>
      </c>
      <c r="Q3374" t="s">
        <v>37</v>
      </c>
      <c r="R3374" t="s">
        <v>95</v>
      </c>
      <c r="S3374" t="str">
        <f t="shared" si="52"/>
        <v>Senior</v>
      </c>
    </row>
    <row r="3375" spans="1:19" x14ac:dyDescent="0.3">
      <c r="A3375">
        <v>3374</v>
      </c>
      <c r="B3375">
        <v>70</v>
      </c>
      <c r="C3375" t="s">
        <v>151</v>
      </c>
      <c r="D3375" t="s">
        <v>39</v>
      </c>
      <c r="E3375" t="s">
        <v>40</v>
      </c>
      <c r="F3375">
        <v>52</v>
      </c>
      <c r="G3375" t="s">
        <v>146</v>
      </c>
      <c r="H3375" t="s">
        <v>42</v>
      </c>
      <c r="I3375" t="s">
        <v>71</v>
      </c>
      <c r="J3375" t="s">
        <v>35</v>
      </c>
      <c r="K3375">
        <v>3.5</v>
      </c>
      <c r="L3375" t="s">
        <v>150</v>
      </c>
      <c r="M3375" t="s">
        <v>72</v>
      </c>
      <c r="N3375" t="s">
        <v>150</v>
      </c>
      <c r="O3375" t="s">
        <v>150</v>
      </c>
      <c r="P3375">
        <v>12</v>
      </c>
      <c r="Q3375" t="s">
        <v>84</v>
      </c>
      <c r="R3375" t="s">
        <v>95</v>
      </c>
      <c r="S3375" t="str">
        <f t="shared" si="52"/>
        <v>Senior</v>
      </c>
    </row>
    <row r="3376" spans="1:19" x14ac:dyDescent="0.3">
      <c r="A3376">
        <v>3375</v>
      </c>
      <c r="B3376">
        <v>22</v>
      </c>
      <c r="C3376" t="s">
        <v>151</v>
      </c>
      <c r="D3376" t="s">
        <v>18</v>
      </c>
      <c r="E3376" t="s">
        <v>19</v>
      </c>
      <c r="F3376">
        <v>47</v>
      </c>
      <c r="G3376" t="s">
        <v>105</v>
      </c>
      <c r="H3376" t="s">
        <v>34</v>
      </c>
      <c r="I3376" t="s">
        <v>91</v>
      </c>
      <c r="J3376" t="s">
        <v>35</v>
      </c>
      <c r="K3376">
        <v>3.7</v>
      </c>
      <c r="L3376" t="s">
        <v>150</v>
      </c>
      <c r="M3376" t="s">
        <v>68</v>
      </c>
      <c r="N3376" t="s">
        <v>150</v>
      </c>
      <c r="O3376" t="s">
        <v>150</v>
      </c>
      <c r="P3376">
        <v>41</v>
      </c>
      <c r="Q3376" t="s">
        <v>84</v>
      </c>
      <c r="R3376" t="s">
        <v>47</v>
      </c>
      <c r="S3376" t="str">
        <f t="shared" si="52"/>
        <v>Adult</v>
      </c>
    </row>
    <row r="3377" spans="1:19" x14ac:dyDescent="0.3">
      <c r="A3377">
        <v>3376</v>
      </c>
      <c r="B3377">
        <v>51</v>
      </c>
      <c r="C3377" t="s">
        <v>151</v>
      </c>
      <c r="D3377" t="s">
        <v>135</v>
      </c>
      <c r="E3377" t="s">
        <v>40</v>
      </c>
      <c r="F3377">
        <v>98</v>
      </c>
      <c r="G3377" t="s">
        <v>137</v>
      </c>
      <c r="H3377" t="s">
        <v>90</v>
      </c>
      <c r="I3377" t="s">
        <v>132</v>
      </c>
      <c r="J3377" t="s">
        <v>55</v>
      </c>
      <c r="K3377">
        <v>4.9000000000000004</v>
      </c>
      <c r="L3377" t="s">
        <v>150</v>
      </c>
      <c r="M3377" t="s">
        <v>25</v>
      </c>
      <c r="N3377" t="s">
        <v>150</v>
      </c>
      <c r="O3377" t="s">
        <v>150</v>
      </c>
      <c r="P3377">
        <v>8</v>
      </c>
      <c r="Q3377" t="s">
        <v>37</v>
      </c>
      <c r="R3377" t="s">
        <v>47</v>
      </c>
      <c r="S3377" t="str">
        <f t="shared" si="52"/>
        <v>Senior</v>
      </c>
    </row>
    <row r="3378" spans="1:19" x14ac:dyDescent="0.3">
      <c r="A3378">
        <v>3377</v>
      </c>
      <c r="B3378">
        <v>22</v>
      </c>
      <c r="C3378" t="s">
        <v>151</v>
      </c>
      <c r="D3378" t="s">
        <v>122</v>
      </c>
      <c r="E3378" t="s">
        <v>65</v>
      </c>
      <c r="F3378">
        <v>46</v>
      </c>
      <c r="G3378" t="s">
        <v>121</v>
      </c>
      <c r="H3378" t="s">
        <v>42</v>
      </c>
      <c r="I3378" t="s">
        <v>94</v>
      </c>
      <c r="J3378" t="s">
        <v>23</v>
      </c>
      <c r="K3378">
        <v>4.0999999999999996</v>
      </c>
      <c r="L3378" t="s">
        <v>150</v>
      </c>
      <c r="M3378" t="s">
        <v>72</v>
      </c>
      <c r="N3378" t="s">
        <v>150</v>
      </c>
      <c r="O3378" t="s">
        <v>150</v>
      </c>
      <c r="P3378">
        <v>24</v>
      </c>
      <c r="Q3378" t="s">
        <v>31</v>
      </c>
      <c r="R3378" t="s">
        <v>56</v>
      </c>
      <c r="S3378" t="str">
        <f t="shared" si="52"/>
        <v>Adult</v>
      </c>
    </row>
    <row r="3379" spans="1:19" x14ac:dyDescent="0.3">
      <c r="A3379">
        <v>3378</v>
      </c>
      <c r="B3379">
        <v>37</v>
      </c>
      <c r="C3379" t="s">
        <v>151</v>
      </c>
      <c r="D3379" t="s">
        <v>53</v>
      </c>
      <c r="E3379" t="s">
        <v>19</v>
      </c>
      <c r="F3379">
        <v>32</v>
      </c>
      <c r="G3379" t="s">
        <v>20</v>
      </c>
      <c r="H3379" t="s">
        <v>42</v>
      </c>
      <c r="I3379" t="s">
        <v>132</v>
      </c>
      <c r="J3379" t="s">
        <v>23</v>
      </c>
      <c r="K3379">
        <v>4.5999999999999996</v>
      </c>
      <c r="L3379" t="s">
        <v>150</v>
      </c>
      <c r="M3379" t="s">
        <v>43</v>
      </c>
      <c r="N3379" t="s">
        <v>150</v>
      </c>
      <c r="O3379" t="s">
        <v>150</v>
      </c>
      <c r="P3379">
        <v>18</v>
      </c>
      <c r="Q3379" t="s">
        <v>44</v>
      </c>
      <c r="R3379" t="s">
        <v>27</v>
      </c>
      <c r="S3379" t="str">
        <f t="shared" si="52"/>
        <v>Adult</v>
      </c>
    </row>
    <row r="3380" spans="1:19" x14ac:dyDescent="0.3">
      <c r="A3380">
        <v>3379</v>
      </c>
      <c r="B3380">
        <v>49</v>
      </c>
      <c r="C3380" t="s">
        <v>151</v>
      </c>
      <c r="D3380" t="s">
        <v>57</v>
      </c>
      <c r="E3380" t="s">
        <v>19</v>
      </c>
      <c r="F3380">
        <v>75</v>
      </c>
      <c r="G3380" t="s">
        <v>146</v>
      </c>
      <c r="H3380" t="s">
        <v>21</v>
      </c>
      <c r="I3380" t="s">
        <v>78</v>
      </c>
      <c r="J3380" t="s">
        <v>55</v>
      </c>
      <c r="K3380">
        <v>4.5</v>
      </c>
      <c r="L3380" t="s">
        <v>150</v>
      </c>
      <c r="M3380" t="s">
        <v>43</v>
      </c>
      <c r="N3380" t="s">
        <v>150</v>
      </c>
      <c r="O3380" t="s">
        <v>150</v>
      </c>
      <c r="P3380">
        <v>6</v>
      </c>
      <c r="Q3380" t="s">
        <v>31</v>
      </c>
      <c r="R3380" t="s">
        <v>56</v>
      </c>
      <c r="S3380" t="str">
        <f t="shared" si="52"/>
        <v>Adult</v>
      </c>
    </row>
    <row r="3381" spans="1:19" x14ac:dyDescent="0.3">
      <c r="A3381">
        <v>3380</v>
      </c>
      <c r="B3381">
        <v>61</v>
      </c>
      <c r="C3381" t="s">
        <v>151</v>
      </c>
      <c r="D3381" t="s">
        <v>64</v>
      </c>
      <c r="E3381" t="s">
        <v>65</v>
      </c>
      <c r="F3381">
        <v>51</v>
      </c>
      <c r="G3381" t="s">
        <v>120</v>
      </c>
      <c r="H3381" t="s">
        <v>21</v>
      </c>
      <c r="I3381" t="s">
        <v>46</v>
      </c>
      <c r="J3381" t="s">
        <v>51</v>
      </c>
      <c r="K3381">
        <v>5</v>
      </c>
      <c r="L3381" t="s">
        <v>150</v>
      </c>
      <c r="M3381" t="s">
        <v>72</v>
      </c>
      <c r="N3381" t="s">
        <v>150</v>
      </c>
      <c r="O3381" t="s">
        <v>150</v>
      </c>
      <c r="P3381">
        <v>40</v>
      </c>
      <c r="Q3381" t="s">
        <v>31</v>
      </c>
      <c r="R3381" t="s">
        <v>38</v>
      </c>
      <c r="S3381" t="str">
        <f t="shared" si="52"/>
        <v>Senior</v>
      </c>
    </row>
    <row r="3382" spans="1:19" x14ac:dyDescent="0.3">
      <c r="A3382">
        <v>3381</v>
      </c>
      <c r="B3382">
        <v>41</v>
      </c>
      <c r="C3382" t="s">
        <v>151</v>
      </c>
      <c r="D3382" t="s">
        <v>79</v>
      </c>
      <c r="E3382" t="s">
        <v>19</v>
      </c>
      <c r="F3382">
        <v>52</v>
      </c>
      <c r="G3382" t="s">
        <v>112</v>
      </c>
      <c r="H3382" t="s">
        <v>21</v>
      </c>
      <c r="I3382" t="s">
        <v>142</v>
      </c>
      <c r="J3382" t="s">
        <v>51</v>
      </c>
      <c r="K3382">
        <v>3.8</v>
      </c>
      <c r="L3382" t="s">
        <v>150</v>
      </c>
      <c r="M3382" t="s">
        <v>52</v>
      </c>
      <c r="N3382" t="s">
        <v>150</v>
      </c>
      <c r="O3382" t="s">
        <v>150</v>
      </c>
      <c r="P3382">
        <v>6</v>
      </c>
      <c r="Q3382" t="s">
        <v>44</v>
      </c>
      <c r="R3382" t="s">
        <v>95</v>
      </c>
      <c r="S3382" t="str">
        <f t="shared" si="52"/>
        <v>Adult</v>
      </c>
    </row>
    <row r="3383" spans="1:19" x14ac:dyDescent="0.3">
      <c r="A3383">
        <v>3382</v>
      </c>
      <c r="B3383">
        <v>57</v>
      </c>
      <c r="C3383" t="s">
        <v>151</v>
      </c>
      <c r="D3383" t="s">
        <v>122</v>
      </c>
      <c r="E3383" t="s">
        <v>65</v>
      </c>
      <c r="F3383">
        <v>66</v>
      </c>
      <c r="G3383" t="s">
        <v>146</v>
      </c>
      <c r="H3383" t="s">
        <v>21</v>
      </c>
      <c r="I3383" t="s">
        <v>46</v>
      </c>
      <c r="J3383" t="s">
        <v>23</v>
      </c>
      <c r="K3383">
        <v>4.7</v>
      </c>
      <c r="L3383" t="s">
        <v>150</v>
      </c>
      <c r="M3383" t="s">
        <v>52</v>
      </c>
      <c r="N3383" t="s">
        <v>150</v>
      </c>
      <c r="O3383" t="s">
        <v>150</v>
      </c>
      <c r="P3383">
        <v>27</v>
      </c>
      <c r="Q3383" t="s">
        <v>37</v>
      </c>
      <c r="R3383" t="s">
        <v>56</v>
      </c>
      <c r="S3383" t="str">
        <f t="shared" si="52"/>
        <v>Senior</v>
      </c>
    </row>
    <row r="3384" spans="1:19" x14ac:dyDescent="0.3">
      <c r="A3384">
        <v>3383</v>
      </c>
      <c r="B3384">
        <v>34</v>
      </c>
      <c r="C3384" t="s">
        <v>151</v>
      </c>
      <c r="D3384" t="s">
        <v>28</v>
      </c>
      <c r="E3384" t="s">
        <v>19</v>
      </c>
      <c r="F3384">
        <v>35</v>
      </c>
      <c r="G3384" t="s">
        <v>143</v>
      </c>
      <c r="H3384" t="s">
        <v>42</v>
      </c>
      <c r="I3384" t="s">
        <v>30</v>
      </c>
      <c r="J3384" t="s">
        <v>35</v>
      </c>
      <c r="K3384">
        <v>2.8</v>
      </c>
      <c r="L3384" t="s">
        <v>150</v>
      </c>
      <c r="M3384" t="s">
        <v>25</v>
      </c>
      <c r="N3384" t="s">
        <v>150</v>
      </c>
      <c r="O3384" t="s">
        <v>150</v>
      </c>
      <c r="P3384">
        <v>2</v>
      </c>
      <c r="Q3384" t="s">
        <v>73</v>
      </c>
      <c r="R3384" t="s">
        <v>38</v>
      </c>
      <c r="S3384" t="str">
        <f t="shared" si="52"/>
        <v>Adult</v>
      </c>
    </row>
    <row r="3385" spans="1:19" x14ac:dyDescent="0.3">
      <c r="A3385">
        <v>3384</v>
      </c>
      <c r="B3385">
        <v>27</v>
      </c>
      <c r="C3385" t="s">
        <v>151</v>
      </c>
      <c r="D3385" t="s">
        <v>60</v>
      </c>
      <c r="E3385" t="s">
        <v>61</v>
      </c>
      <c r="F3385">
        <v>43</v>
      </c>
      <c r="G3385" t="s">
        <v>77</v>
      </c>
      <c r="H3385" t="s">
        <v>42</v>
      </c>
      <c r="I3385" t="s">
        <v>67</v>
      </c>
      <c r="J3385" t="s">
        <v>55</v>
      </c>
      <c r="K3385">
        <v>2.6</v>
      </c>
      <c r="L3385" t="s">
        <v>150</v>
      </c>
      <c r="M3385" t="s">
        <v>43</v>
      </c>
      <c r="N3385" t="s">
        <v>150</v>
      </c>
      <c r="O3385" t="s">
        <v>150</v>
      </c>
      <c r="P3385">
        <v>39</v>
      </c>
      <c r="Q3385" t="s">
        <v>26</v>
      </c>
      <c r="R3385" t="s">
        <v>74</v>
      </c>
      <c r="S3385" t="str">
        <f t="shared" si="52"/>
        <v>Adult</v>
      </c>
    </row>
    <row r="3386" spans="1:19" x14ac:dyDescent="0.3">
      <c r="A3386">
        <v>3385</v>
      </c>
      <c r="B3386">
        <v>39</v>
      </c>
      <c r="C3386" t="s">
        <v>151</v>
      </c>
      <c r="D3386" t="s">
        <v>102</v>
      </c>
      <c r="E3386" t="s">
        <v>19</v>
      </c>
      <c r="F3386">
        <v>24</v>
      </c>
      <c r="G3386" t="s">
        <v>146</v>
      </c>
      <c r="H3386" t="s">
        <v>21</v>
      </c>
      <c r="I3386" t="s">
        <v>30</v>
      </c>
      <c r="J3386" t="s">
        <v>51</v>
      </c>
      <c r="K3386">
        <v>3.8</v>
      </c>
      <c r="L3386" t="s">
        <v>150</v>
      </c>
      <c r="M3386" t="s">
        <v>36</v>
      </c>
      <c r="N3386" t="s">
        <v>150</v>
      </c>
      <c r="O3386" t="s">
        <v>150</v>
      </c>
      <c r="P3386">
        <v>9</v>
      </c>
      <c r="Q3386" t="s">
        <v>26</v>
      </c>
      <c r="R3386" t="s">
        <v>56</v>
      </c>
      <c r="S3386" t="str">
        <f t="shared" si="52"/>
        <v>Adult</v>
      </c>
    </row>
    <row r="3387" spans="1:19" x14ac:dyDescent="0.3">
      <c r="A3387">
        <v>3386</v>
      </c>
      <c r="B3387">
        <v>62</v>
      </c>
      <c r="C3387" t="s">
        <v>151</v>
      </c>
      <c r="D3387" t="s">
        <v>104</v>
      </c>
      <c r="E3387" t="s">
        <v>65</v>
      </c>
      <c r="F3387">
        <v>83</v>
      </c>
      <c r="G3387" t="s">
        <v>41</v>
      </c>
      <c r="H3387" t="s">
        <v>42</v>
      </c>
      <c r="I3387" t="s">
        <v>76</v>
      </c>
      <c r="J3387" t="s">
        <v>23</v>
      </c>
      <c r="K3387">
        <v>2.8</v>
      </c>
      <c r="L3387" t="s">
        <v>150</v>
      </c>
      <c r="M3387" t="s">
        <v>52</v>
      </c>
      <c r="N3387" t="s">
        <v>150</v>
      </c>
      <c r="O3387" t="s">
        <v>150</v>
      </c>
      <c r="P3387">
        <v>16</v>
      </c>
      <c r="Q3387" t="s">
        <v>37</v>
      </c>
      <c r="R3387" t="s">
        <v>95</v>
      </c>
      <c r="S3387" t="str">
        <f t="shared" si="52"/>
        <v>Senior</v>
      </c>
    </row>
    <row r="3388" spans="1:19" x14ac:dyDescent="0.3">
      <c r="A3388">
        <v>3387</v>
      </c>
      <c r="B3388">
        <v>34</v>
      </c>
      <c r="C3388" t="s">
        <v>151</v>
      </c>
      <c r="D3388" t="s">
        <v>111</v>
      </c>
      <c r="E3388" t="s">
        <v>19</v>
      </c>
      <c r="F3388">
        <v>62</v>
      </c>
      <c r="G3388" t="s">
        <v>149</v>
      </c>
      <c r="H3388" t="s">
        <v>42</v>
      </c>
      <c r="I3388" t="s">
        <v>91</v>
      </c>
      <c r="J3388" t="s">
        <v>55</v>
      </c>
      <c r="K3388">
        <v>2.6</v>
      </c>
      <c r="L3388" t="s">
        <v>150</v>
      </c>
      <c r="M3388" t="s">
        <v>68</v>
      </c>
      <c r="N3388" t="s">
        <v>150</v>
      </c>
      <c r="O3388" t="s">
        <v>150</v>
      </c>
      <c r="P3388">
        <v>36</v>
      </c>
      <c r="Q3388" t="s">
        <v>31</v>
      </c>
      <c r="R3388" t="s">
        <v>56</v>
      </c>
      <c r="S3388" t="str">
        <f t="shared" si="52"/>
        <v>Adult</v>
      </c>
    </row>
    <row r="3389" spans="1:19" x14ac:dyDescent="0.3">
      <c r="A3389">
        <v>3388</v>
      </c>
      <c r="B3389">
        <v>53</v>
      </c>
      <c r="C3389" t="s">
        <v>151</v>
      </c>
      <c r="D3389" t="s">
        <v>93</v>
      </c>
      <c r="E3389" t="s">
        <v>19</v>
      </c>
      <c r="F3389">
        <v>78</v>
      </c>
      <c r="G3389" t="s">
        <v>125</v>
      </c>
      <c r="H3389" t="s">
        <v>34</v>
      </c>
      <c r="I3389" t="s">
        <v>67</v>
      </c>
      <c r="J3389" t="s">
        <v>35</v>
      </c>
      <c r="K3389">
        <v>3.4</v>
      </c>
      <c r="L3389" t="s">
        <v>150</v>
      </c>
      <c r="M3389" t="s">
        <v>68</v>
      </c>
      <c r="N3389" t="s">
        <v>150</v>
      </c>
      <c r="O3389" t="s">
        <v>150</v>
      </c>
      <c r="P3389">
        <v>2</v>
      </c>
      <c r="Q3389" t="s">
        <v>37</v>
      </c>
      <c r="R3389" t="s">
        <v>74</v>
      </c>
      <c r="S3389" t="str">
        <f t="shared" si="52"/>
        <v>Senior</v>
      </c>
    </row>
    <row r="3390" spans="1:19" x14ac:dyDescent="0.3">
      <c r="A3390">
        <v>3389</v>
      </c>
      <c r="B3390">
        <v>35</v>
      </c>
      <c r="C3390" t="s">
        <v>151</v>
      </c>
      <c r="D3390" t="s">
        <v>28</v>
      </c>
      <c r="E3390" t="s">
        <v>19</v>
      </c>
      <c r="F3390">
        <v>61</v>
      </c>
      <c r="G3390" t="s">
        <v>145</v>
      </c>
      <c r="H3390" t="s">
        <v>42</v>
      </c>
      <c r="I3390" t="s">
        <v>107</v>
      </c>
      <c r="J3390" t="s">
        <v>35</v>
      </c>
      <c r="K3390">
        <v>4.5</v>
      </c>
      <c r="L3390" t="s">
        <v>150</v>
      </c>
      <c r="M3390" t="s">
        <v>72</v>
      </c>
      <c r="N3390" t="s">
        <v>150</v>
      </c>
      <c r="O3390" t="s">
        <v>150</v>
      </c>
      <c r="P3390">
        <v>21</v>
      </c>
      <c r="Q3390" t="s">
        <v>37</v>
      </c>
      <c r="R3390" t="s">
        <v>38</v>
      </c>
      <c r="S3390" t="str">
        <f t="shared" si="52"/>
        <v>Adult</v>
      </c>
    </row>
    <row r="3391" spans="1:19" x14ac:dyDescent="0.3">
      <c r="A3391">
        <v>3390</v>
      </c>
      <c r="B3391">
        <v>38</v>
      </c>
      <c r="C3391" t="s">
        <v>151</v>
      </c>
      <c r="D3391" t="s">
        <v>93</v>
      </c>
      <c r="E3391" t="s">
        <v>19</v>
      </c>
      <c r="F3391">
        <v>57</v>
      </c>
      <c r="G3391" t="s">
        <v>96</v>
      </c>
      <c r="H3391" t="s">
        <v>21</v>
      </c>
      <c r="I3391" t="s">
        <v>30</v>
      </c>
      <c r="J3391" t="s">
        <v>55</v>
      </c>
      <c r="K3391">
        <v>3.8</v>
      </c>
      <c r="L3391" t="s">
        <v>150</v>
      </c>
      <c r="M3391" t="s">
        <v>36</v>
      </c>
      <c r="N3391" t="s">
        <v>150</v>
      </c>
      <c r="O3391" t="s">
        <v>150</v>
      </c>
      <c r="P3391">
        <v>39</v>
      </c>
      <c r="Q3391" t="s">
        <v>26</v>
      </c>
      <c r="R3391" t="s">
        <v>47</v>
      </c>
      <c r="S3391" t="str">
        <f t="shared" si="52"/>
        <v>Adult</v>
      </c>
    </row>
    <row r="3392" spans="1:19" x14ac:dyDescent="0.3">
      <c r="A3392">
        <v>3391</v>
      </c>
      <c r="B3392">
        <v>32</v>
      </c>
      <c r="C3392" t="s">
        <v>151</v>
      </c>
      <c r="D3392" t="s">
        <v>123</v>
      </c>
      <c r="E3392" t="s">
        <v>19</v>
      </c>
      <c r="F3392">
        <v>70</v>
      </c>
      <c r="G3392" t="s">
        <v>45</v>
      </c>
      <c r="H3392" t="s">
        <v>34</v>
      </c>
      <c r="I3392" t="s">
        <v>106</v>
      </c>
      <c r="J3392" t="s">
        <v>51</v>
      </c>
      <c r="K3392">
        <v>3</v>
      </c>
      <c r="L3392" t="s">
        <v>150</v>
      </c>
      <c r="M3392" t="s">
        <v>43</v>
      </c>
      <c r="N3392" t="s">
        <v>150</v>
      </c>
      <c r="O3392" t="s">
        <v>150</v>
      </c>
      <c r="P3392">
        <v>38</v>
      </c>
      <c r="Q3392" t="s">
        <v>44</v>
      </c>
      <c r="R3392" t="s">
        <v>47</v>
      </c>
      <c r="S3392" t="str">
        <f t="shared" si="52"/>
        <v>Adult</v>
      </c>
    </row>
    <row r="3393" spans="1:19" x14ac:dyDescent="0.3">
      <c r="A3393">
        <v>3392</v>
      </c>
      <c r="B3393">
        <v>47</v>
      </c>
      <c r="C3393" t="s">
        <v>151</v>
      </c>
      <c r="D3393" t="s">
        <v>102</v>
      </c>
      <c r="E3393" t="s">
        <v>19</v>
      </c>
      <c r="F3393">
        <v>57</v>
      </c>
      <c r="G3393" t="s">
        <v>54</v>
      </c>
      <c r="H3393" t="s">
        <v>42</v>
      </c>
      <c r="I3393" t="s">
        <v>63</v>
      </c>
      <c r="J3393" t="s">
        <v>55</v>
      </c>
      <c r="K3393">
        <v>3.7</v>
      </c>
      <c r="L3393" t="s">
        <v>150</v>
      </c>
      <c r="M3393" t="s">
        <v>68</v>
      </c>
      <c r="N3393" t="s">
        <v>150</v>
      </c>
      <c r="O3393" t="s">
        <v>150</v>
      </c>
      <c r="P3393">
        <v>6</v>
      </c>
      <c r="Q3393" t="s">
        <v>84</v>
      </c>
      <c r="R3393" t="s">
        <v>95</v>
      </c>
      <c r="S3393" t="str">
        <f t="shared" si="52"/>
        <v>Adult</v>
      </c>
    </row>
    <row r="3394" spans="1:19" x14ac:dyDescent="0.3">
      <c r="A3394">
        <v>3393</v>
      </c>
      <c r="B3394">
        <v>53</v>
      </c>
      <c r="C3394" t="s">
        <v>151</v>
      </c>
      <c r="D3394" t="s">
        <v>117</v>
      </c>
      <c r="E3394" t="s">
        <v>65</v>
      </c>
      <c r="F3394">
        <v>74</v>
      </c>
      <c r="G3394" t="s">
        <v>125</v>
      </c>
      <c r="H3394" t="s">
        <v>90</v>
      </c>
      <c r="I3394" t="s">
        <v>142</v>
      </c>
      <c r="J3394" t="s">
        <v>23</v>
      </c>
      <c r="K3394">
        <v>4.4000000000000004</v>
      </c>
      <c r="L3394" t="s">
        <v>150</v>
      </c>
      <c r="M3394" t="s">
        <v>36</v>
      </c>
      <c r="N3394" t="s">
        <v>150</v>
      </c>
      <c r="O3394" t="s">
        <v>150</v>
      </c>
      <c r="P3394">
        <v>6</v>
      </c>
      <c r="Q3394" t="s">
        <v>26</v>
      </c>
      <c r="R3394" t="s">
        <v>74</v>
      </c>
      <c r="S3394" t="str">
        <f t="shared" si="52"/>
        <v>Senior</v>
      </c>
    </row>
    <row r="3395" spans="1:19" x14ac:dyDescent="0.3">
      <c r="A3395">
        <v>3394</v>
      </c>
      <c r="B3395">
        <v>60</v>
      </c>
      <c r="C3395" t="s">
        <v>151</v>
      </c>
      <c r="D3395" t="s">
        <v>79</v>
      </c>
      <c r="E3395" t="s">
        <v>19</v>
      </c>
      <c r="F3395">
        <v>90</v>
      </c>
      <c r="G3395" t="s">
        <v>115</v>
      </c>
      <c r="H3395" t="s">
        <v>42</v>
      </c>
      <c r="I3395" t="s">
        <v>78</v>
      </c>
      <c r="J3395" t="s">
        <v>55</v>
      </c>
      <c r="K3395">
        <v>3.1</v>
      </c>
      <c r="L3395" t="s">
        <v>150</v>
      </c>
      <c r="M3395" t="s">
        <v>43</v>
      </c>
      <c r="N3395" t="s">
        <v>150</v>
      </c>
      <c r="O3395" t="s">
        <v>150</v>
      </c>
      <c r="P3395">
        <v>50</v>
      </c>
      <c r="Q3395" t="s">
        <v>84</v>
      </c>
      <c r="R3395" t="s">
        <v>86</v>
      </c>
      <c r="S3395" t="str">
        <f t="shared" ref="S3395:S3458" si="53">IF(B3395&gt;50,"Senior",IF(B3395&gt;=20,"Adult","Teenager"))</f>
        <v>Senior</v>
      </c>
    </row>
    <row r="3396" spans="1:19" x14ac:dyDescent="0.3">
      <c r="A3396">
        <v>3395</v>
      </c>
      <c r="B3396">
        <v>31</v>
      </c>
      <c r="C3396" t="s">
        <v>151</v>
      </c>
      <c r="D3396" t="s">
        <v>39</v>
      </c>
      <c r="E3396" t="s">
        <v>40</v>
      </c>
      <c r="F3396">
        <v>98</v>
      </c>
      <c r="G3396" t="s">
        <v>127</v>
      </c>
      <c r="H3396" t="s">
        <v>34</v>
      </c>
      <c r="I3396" t="s">
        <v>132</v>
      </c>
      <c r="J3396" t="s">
        <v>35</v>
      </c>
      <c r="K3396">
        <v>4.2</v>
      </c>
      <c r="L3396" t="s">
        <v>150</v>
      </c>
      <c r="M3396" t="s">
        <v>72</v>
      </c>
      <c r="N3396" t="s">
        <v>150</v>
      </c>
      <c r="O3396" t="s">
        <v>150</v>
      </c>
      <c r="P3396">
        <v>9</v>
      </c>
      <c r="Q3396" t="s">
        <v>44</v>
      </c>
      <c r="R3396" t="s">
        <v>47</v>
      </c>
      <c r="S3396" t="str">
        <f t="shared" si="53"/>
        <v>Adult</v>
      </c>
    </row>
    <row r="3397" spans="1:19" x14ac:dyDescent="0.3">
      <c r="A3397">
        <v>3396</v>
      </c>
      <c r="B3397">
        <v>44</v>
      </c>
      <c r="C3397" t="s">
        <v>151</v>
      </c>
      <c r="D3397" t="s">
        <v>79</v>
      </c>
      <c r="E3397" t="s">
        <v>19</v>
      </c>
      <c r="F3397">
        <v>43</v>
      </c>
      <c r="G3397" t="s">
        <v>110</v>
      </c>
      <c r="H3397" t="s">
        <v>42</v>
      </c>
      <c r="I3397" t="s">
        <v>63</v>
      </c>
      <c r="J3397" t="s">
        <v>23</v>
      </c>
      <c r="K3397">
        <v>3.1</v>
      </c>
      <c r="L3397" t="s">
        <v>150</v>
      </c>
      <c r="M3397" t="s">
        <v>36</v>
      </c>
      <c r="N3397" t="s">
        <v>150</v>
      </c>
      <c r="O3397" t="s">
        <v>150</v>
      </c>
      <c r="P3397">
        <v>15</v>
      </c>
      <c r="Q3397" t="s">
        <v>84</v>
      </c>
      <c r="R3397" t="s">
        <v>95</v>
      </c>
      <c r="S3397" t="str">
        <f t="shared" si="53"/>
        <v>Adult</v>
      </c>
    </row>
    <row r="3398" spans="1:19" x14ac:dyDescent="0.3">
      <c r="A3398">
        <v>3397</v>
      </c>
      <c r="B3398">
        <v>29</v>
      </c>
      <c r="C3398" t="s">
        <v>151</v>
      </c>
      <c r="D3398" t="s">
        <v>93</v>
      </c>
      <c r="E3398" t="s">
        <v>19</v>
      </c>
      <c r="F3398">
        <v>37</v>
      </c>
      <c r="G3398" t="s">
        <v>120</v>
      </c>
      <c r="H3398" t="s">
        <v>90</v>
      </c>
      <c r="I3398" t="s">
        <v>92</v>
      </c>
      <c r="J3398" t="s">
        <v>23</v>
      </c>
      <c r="K3398">
        <v>5</v>
      </c>
      <c r="L3398" t="s">
        <v>150</v>
      </c>
      <c r="M3398" t="s">
        <v>43</v>
      </c>
      <c r="N3398" t="s">
        <v>150</v>
      </c>
      <c r="O3398" t="s">
        <v>150</v>
      </c>
      <c r="P3398">
        <v>5</v>
      </c>
      <c r="Q3398" t="s">
        <v>44</v>
      </c>
      <c r="R3398" t="s">
        <v>56</v>
      </c>
      <c r="S3398" t="str">
        <f t="shared" si="53"/>
        <v>Adult</v>
      </c>
    </row>
    <row r="3399" spans="1:19" x14ac:dyDescent="0.3">
      <c r="A3399">
        <v>3398</v>
      </c>
      <c r="B3399">
        <v>19</v>
      </c>
      <c r="C3399" t="s">
        <v>151</v>
      </c>
      <c r="D3399" t="s">
        <v>18</v>
      </c>
      <c r="E3399" t="s">
        <v>19</v>
      </c>
      <c r="F3399">
        <v>38</v>
      </c>
      <c r="G3399" t="s">
        <v>125</v>
      </c>
      <c r="H3399" t="s">
        <v>21</v>
      </c>
      <c r="I3399" t="s">
        <v>132</v>
      </c>
      <c r="J3399" t="s">
        <v>51</v>
      </c>
      <c r="K3399">
        <v>2.7</v>
      </c>
      <c r="L3399" t="s">
        <v>150</v>
      </c>
      <c r="M3399" t="s">
        <v>52</v>
      </c>
      <c r="N3399" t="s">
        <v>150</v>
      </c>
      <c r="O3399" t="s">
        <v>150</v>
      </c>
      <c r="P3399">
        <v>13</v>
      </c>
      <c r="Q3399" t="s">
        <v>73</v>
      </c>
      <c r="R3399" t="s">
        <v>74</v>
      </c>
      <c r="S3399" t="str">
        <f t="shared" si="53"/>
        <v>Teenager</v>
      </c>
    </row>
    <row r="3400" spans="1:19" x14ac:dyDescent="0.3">
      <c r="A3400">
        <v>3399</v>
      </c>
      <c r="B3400">
        <v>54</v>
      </c>
      <c r="C3400" t="s">
        <v>151</v>
      </c>
      <c r="D3400" t="s">
        <v>32</v>
      </c>
      <c r="E3400" t="s">
        <v>19</v>
      </c>
      <c r="F3400">
        <v>60</v>
      </c>
      <c r="G3400" t="s">
        <v>54</v>
      </c>
      <c r="H3400" t="s">
        <v>21</v>
      </c>
      <c r="I3400" t="s">
        <v>67</v>
      </c>
      <c r="J3400" t="s">
        <v>23</v>
      </c>
      <c r="K3400">
        <v>3.8</v>
      </c>
      <c r="L3400" t="s">
        <v>150</v>
      </c>
      <c r="M3400" t="s">
        <v>52</v>
      </c>
      <c r="N3400" t="s">
        <v>150</v>
      </c>
      <c r="O3400" t="s">
        <v>150</v>
      </c>
      <c r="P3400">
        <v>44</v>
      </c>
      <c r="Q3400" t="s">
        <v>31</v>
      </c>
      <c r="R3400" t="s">
        <v>27</v>
      </c>
      <c r="S3400" t="str">
        <f t="shared" si="53"/>
        <v>Senior</v>
      </c>
    </row>
    <row r="3401" spans="1:19" x14ac:dyDescent="0.3">
      <c r="A3401">
        <v>3400</v>
      </c>
      <c r="B3401">
        <v>40</v>
      </c>
      <c r="C3401" t="s">
        <v>151</v>
      </c>
      <c r="D3401" t="s">
        <v>93</v>
      </c>
      <c r="E3401" t="s">
        <v>19</v>
      </c>
      <c r="F3401">
        <v>55</v>
      </c>
      <c r="G3401" t="s">
        <v>54</v>
      </c>
      <c r="H3401" t="s">
        <v>90</v>
      </c>
      <c r="I3401" t="s">
        <v>132</v>
      </c>
      <c r="J3401" t="s">
        <v>23</v>
      </c>
      <c r="K3401">
        <v>3.3</v>
      </c>
      <c r="L3401" t="s">
        <v>150</v>
      </c>
      <c r="M3401" t="s">
        <v>52</v>
      </c>
      <c r="N3401" t="s">
        <v>150</v>
      </c>
      <c r="O3401" t="s">
        <v>150</v>
      </c>
      <c r="P3401">
        <v>36</v>
      </c>
      <c r="Q3401" t="s">
        <v>84</v>
      </c>
      <c r="R3401" t="s">
        <v>47</v>
      </c>
      <c r="S3401" t="str">
        <f t="shared" si="53"/>
        <v>Adult</v>
      </c>
    </row>
    <row r="3402" spans="1:19" x14ac:dyDescent="0.3">
      <c r="A3402">
        <v>3401</v>
      </c>
      <c r="B3402">
        <v>39</v>
      </c>
      <c r="C3402" t="s">
        <v>151</v>
      </c>
      <c r="D3402" t="s">
        <v>87</v>
      </c>
      <c r="E3402" t="s">
        <v>65</v>
      </c>
      <c r="F3402">
        <v>51</v>
      </c>
      <c r="G3402" t="s">
        <v>105</v>
      </c>
      <c r="H3402" t="s">
        <v>42</v>
      </c>
      <c r="I3402" t="s">
        <v>91</v>
      </c>
      <c r="J3402" t="s">
        <v>55</v>
      </c>
      <c r="K3402">
        <v>4.8</v>
      </c>
      <c r="L3402" t="s">
        <v>150</v>
      </c>
      <c r="M3402" t="s">
        <v>36</v>
      </c>
      <c r="N3402" t="s">
        <v>150</v>
      </c>
      <c r="O3402" t="s">
        <v>150</v>
      </c>
      <c r="P3402">
        <v>18</v>
      </c>
      <c r="Q3402" t="s">
        <v>26</v>
      </c>
      <c r="R3402" t="s">
        <v>27</v>
      </c>
      <c r="S3402" t="str">
        <f t="shared" si="53"/>
        <v>Adult</v>
      </c>
    </row>
    <row r="3403" spans="1:19" x14ac:dyDescent="0.3">
      <c r="A3403">
        <v>3402</v>
      </c>
      <c r="B3403">
        <v>44</v>
      </c>
      <c r="C3403" t="s">
        <v>151</v>
      </c>
      <c r="D3403" t="s">
        <v>130</v>
      </c>
      <c r="E3403" t="s">
        <v>65</v>
      </c>
      <c r="F3403">
        <v>71</v>
      </c>
      <c r="G3403" t="s">
        <v>105</v>
      </c>
      <c r="H3403" t="s">
        <v>21</v>
      </c>
      <c r="I3403" t="s">
        <v>98</v>
      </c>
      <c r="J3403" t="s">
        <v>23</v>
      </c>
      <c r="K3403">
        <v>3.4</v>
      </c>
      <c r="L3403" t="s">
        <v>150</v>
      </c>
      <c r="M3403" t="s">
        <v>52</v>
      </c>
      <c r="N3403" t="s">
        <v>150</v>
      </c>
      <c r="O3403" t="s">
        <v>150</v>
      </c>
      <c r="P3403">
        <v>39</v>
      </c>
      <c r="Q3403" t="s">
        <v>37</v>
      </c>
      <c r="R3403" t="s">
        <v>38</v>
      </c>
      <c r="S3403" t="str">
        <f t="shared" si="53"/>
        <v>Adult</v>
      </c>
    </row>
    <row r="3404" spans="1:19" x14ac:dyDescent="0.3">
      <c r="A3404">
        <v>3403</v>
      </c>
      <c r="B3404">
        <v>22</v>
      </c>
      <c r="C3404" t="s">
        <v>151</v>
      </c>
      <c r="D3404" t="s">
        <v>102</v>
      </c>
      <c r="E3404" t="s">
        <v>19</v>
      </c>
      <c r="F3404">
        <v>61</v>
      </c>
      <c r="G3404" t="s">
        <v>58</v>
      </c>
      <c r="H3404" t="s">
        <v>42</v>
      </c>
      <c r="I3404" t="s">
        <v>92</v>
      </c>
      <c r="J3404" t="s">
        <v>35</v>
      </c>
      <c r="K3404">
        <v>4.4000000000000004</v>
      </c>
      <c r="L3404" t="s">
        <v>150</v>
      </c>
      <c r="M3404" t="s">
        <v>68</v>
      </c>
      <c r="N3404" t="s">
        <v>150</v>
      </c>
      <c r="O3404" t="s">
        <v>150</v>
      </c>
      <c r="P3404">
        <v>11</v>
      </c>
      <c r="Q3404" t="s">
        <v>44</v>
      </c>
      <c r="R3404" t="s">
        <v>95</v>
      </c>
      <c r="S3404" t="str">
        <f t="shared" si="53"/>
        <v>Adult</v>
      </c>
    </row>
    <row r="3405" spans="1:19" x14ac:dyDescent="0.3">
      <c r="A3405">
        <v>3404</v>
      </c>
      <c r="B3405">
        <v>30</v>
      </c>
      <c r="C3405" t="s">
        <v>151</v>
      </c>
      <c r="D3405" t="s">
        <v>135</v>
      </c>
      <c r="E3405" t="s">
        <v>40</v>
      </c>
      <c r="F3405">
        <v>65</v>
      </c>
      <c r="G3405" t="s">
        <v>113</v>
      </c>
      <c r="H3405" t="s">
        <v>42</v>
      </c>
      <c r="I3405" t="s">
        <v>76</v>
      </c>
      <c r="J3405" t="s">
        <v>51</v>
      </c>
      <c r="K3405">
        <v>3.9</v>
      </c>
      <c r="L3405" t="s">
        <v>150</v>
      </c>
      <c r="M3405" t="s">
        <v>52</v>
      </c>
      <c r="N3405" t="s">
        <v>150</v>
      </c>
      <c r="O3405" t="s">
        <v>150</v>
      </c>
      <c r="P3405">
        <v>1</v>
      </c>
      <c r="Q3405" t="s">
        <v>31</v>
      </c>
      <c r="R3405" t="s">
        <v>74</v>
      </c>
      <c r="S3405" t="str">
        <f t="shared" si="53"/>
        <v>Adult</v>
      </c>
    </row>
    <row r="3406" spans="1:19" x14ac:dyDescent="0.3">
      <c r="A3406">
        <v>3405</v>
      </c>
      <c r="B3406">
        <v>69</v>
      </c>
      <c r="C3406" t="s">
        <v>151</v>
      </c>
      <c r="D3406" t="s">
        <v>141</v>
      </c>
      <c r="E3406" t="s">
        <v>65</v>
      </c>
      <c r="F3406">
        <v>34</v>
      </c>
      <c r="G3406" t="s">
        <v>129</v>
      </c>
      <c r="H3406" t="s">
        <v>21</v>
      </c>
      <c r="I3406" t="s">
        <v>76</v>
      </c>
      <c r="J3406" t="s">
        <v>55</v>
      </c>
      <c r="K3406">
        <v>3.9</v>
      </c>
      <c r="L3406" t="s">
        <v>150</v>
      </c>
      <c r="M3406" t="s">
        <v>68</v>
      </c>
      <c r="N3406" t="s">
        <v>150</v>
      </c>
      <c r="O3406" t="s">
        <v>150</v>
      </c>
      <c r="P3406">
        <v>34</v>
      </c>
      <c r="Q3406" t="s">
        <v>37</v>
      </c>
      <c r="R3406" t="s">
        <v>47</v>
      </c>
      <c r="S3406" t="str">
        <f t="shared" si="53"/>
        <v>Senior</v>
      </c>
    </row>
    <row r="3407" spans="1:19" x14ac:dyDescent="0.3">
      <c r="A3407">
        <v>3406</v>
      </c>
      <c r="B3407">
        <v>28</v>
      </c>
      <c r="C3407" t="s">
        <v>151</v>
      </c>
      <c r="D3407" t="s">
        <v>18</v>
      </c>
      <c r="E3407" t="s">
        <v>19</v>
      </c>
      <c r="F3407">
        <v>87</v>
      </c>
      <c r="G3407" t="s">
        <v>147</v>
      </c>
      <c r="H3407" t="s">
        <v>42</v>
      </c>
      <c r="I3407" t="s">
        <v>50</v>
      </c>
      <c r="J3407" t="s">
        <v>51</v>
      </c>
      <c r="K3407">
        <v>4.2</v>
      </c>
      <c r="L3407" t="s">
        <v>150</v>
      </c>
      <c r="M3407" t="s">
        <v>72</v>
      </c>
      <c r="N3407" t="s">
        <v>150</v>
      </c>
      <c r="O3407" t="s">
        <v>150</v>
      </c>
      <c r="P3407">
        <v>47</v>
      </c>
      <c r="Q3407" t="s">
        <v>73</v>
      </c>
      <c r="R3407" t="s">
        <v>74</v>
      </c>
      <c r="S3407" t="str">
        <f t="shared" si="53"/>
        <v>Adult</v>
      </c>
    </row>
    <row r="3408" spans="1:19" x14ac:dyDescent="0.3">
      <c r="A3408">
        <v>3407</v>
      </c>
      <c r="B3408">
        <v>57</v>
      </c>
      <c r="C3408" t="s">
        <v>151</v>
      </c>
      <c r="D3408" t="s">
        <v>28</v>
      </c>
      <c r="E3408" t="s">
        <v>19</v>
      </c>
      <c r="F3408">
        <v>79</v>
      </c>
      <c r="G3408" t="s">
        <v>143</v>
      </c>
      <c r="H3408" t="s">
        <v>42</v>
      </c>
      <c r="I3408" t="s">
        <v>106</v>
      </c>
      <c r="J3408" t="s">
        <v>35</v>
      </c>
      <c r="K3408">
        <v>4</v>
      </c>
      <c r="L3408" t="s">
        <v>150</v>
      </c>
      <c r="M3408" t="s">
        <v>72</v>
      </c>
      <c r="N3408" t="s">
        <v>150</v>
      </c>
      <c r="O3408" t="s">
        <v>150</v>
      </c>
      <c r="P3408">
        <v>24</v>
      </c>
      <c r="Q3408" t="s">
        <v>26</v>
      </c>
      <c r="R3408" t="s">
        <v>56</v>
      </c>
      <c r="S3408" t="str">
        <f t="shared" si="53"/>
        <v>Senior</v>
      </c>
    </row>
    <row r="3409" spans="1:19" x14ac:dyDescent="0.3">
      <c r="A3409">
        <v>3408</v>
      </c>
      <c r="B3409">
        <v>46</v>
      </c>
      <c r="C3409" t="s">
        <v>151</v>
      </c>
      <c r="D3409" t="s">
        <v>79</v>
      </c>
      <c r="E3409" t="s">
        <v>19</v>
      </c>
      <c r="F3409">
        <v>46</v>
      </c>
      <c r="G3409" t="s">
        <v>88</v>
      </c>
      <c r="H3409" t="s">
        <v>34</v>
      </c>
      <c r="I3409" t="s">
        <v>71</v>
      </c>
      <c r="J3409" t="s">
        <v>35</v>
      </c>
      <c r="K3409">
        <v>2.6</v>
      </c>
      <c r="L3409" t="s">
        <v>150</v>
      </c>
      <c r="M3409" t="s">
        <v>72</v>
      </c>
      <c r="N3409" t="s">
        <v>150</v>
      </c>
      <c r="O3409" t="s">
        <v>150</v>
      </c>
      <c r="P3409">
        <v>20</v>
      </c>
      <c r="Q3409" t="s">
        <v>31</v>
      </c>
      <c r="R3409" t="s">
        <v>56</v>
      </c>
      <c r="S3409" t="str">
        <f t="shared" si="53"/>
        <v>Adult</v>
      </c>
    </row>
    <row r="3410" spans="1:19" x14ac:dyDescent="0.3">
      <c r="A3410">
        <v>3409</v>
      </c>
      <c r="B3410">
        <v>48</v>
      </c>
      <c r="C3410" t="s">
        <v>151</v>
      </c>
      <c r="D3410" t="s">
        <v>123</v>
      </c>
      <c r="E3410" t="s">
        <v>19</v>
      </c>
      <c r="F3410">
        <v>72</v>
      </c>
      <c r="G3410" t="s">
        <v>54</v>
      </c>
      <c r="H3410" t="s">
        <v>21</v>
      </c>
      <c r="I3410" t="s">
        <v>71</v>
      </c>
      <c r="J3410" t="s">
        <v>51</v>
      </c>
      <c r="K3410">
        <v>4.4000000000000004</v>
      </c>
      <c r="L3410" t="s">
        <v>150</v>
      </c>
      <c r="M3410" t="s">
        <v>52</v>
      </c>
      <c r="N3410" t="s">
        <v>150</v>
      </c>
      <c r="O3410" t="s">
        <v>150</v>
      </c>
      <c r="P3410">
        <v>11</v>
      </c>
      <c r="Q3410" t="s">
        <v>73</v>
      </c>
      <c r="R3410" t="s">
        <v>47</v>
      </c>
      <c r="S3410" t="str">
        <f t="shared" si="53"/>
        <v>Adult</v>
      </c>
    </row>
    <row r="3411" spans="1:19" x14ac:dyDescent="0.3">
      <c r="A3411">
        <v>3410</v>
      </c>
      <c r="B3411">
        <v>24</v>
      </c>
      <c r="C3411" t="s">
        <v>151</v>
      </c>
      <c r="D3411" t="s">
        <v>53</v>
      </c>
      <c r="E3411" t="s">
        <v>19</v>
      </c>
      <c r="F3411">
        <v>93</v>
      </c>
      <c r="G3411" t="s">
        <v>146</v>
      </c>
      <c r="H3411" t="s">
        <v>42</v>
      </c>
      <c r="I3411" t="s">
        <v>83</v>
      </c>
      <c r="J3411" t="s">
        <v>51</v>
      </c>
      <c r="K3411">
        <v>3.2</v>
      </c>
      <c r="L3411" t="s">
        <v>150</v>
      </c>
      <c r="M3411" t="s">
        <v>43</v>
      </c>
      <c r="N3411" t="s">
        <v>150</v>
      </c>
      <c r="O3411" t="s">
        <v>150</v>
      </c>
      <c r="P3411">
        <v>3</v>
      </c>
      <c r="Q3411" t="s">
        <v>37</v>
      </c>
      <c r="R3411" t="s">
        <v>95</v>
      </c>
      <c r="S3411" t="str">
        <f t="shared" si="53"/>
        <v>Adult</v>
      </c>
    </row>
    <row r="3412" spans="1:19" x14ac:dyDescent="0.3">
      <c r="A3412">
        <v>3411</v>
      </c>
      <c r="B3412">
        <v>50</v>
      </c>
      <c r="C3412" t="s">
        <v>151</v>
      </c>
      <c r="D3412" t="s">
        <v>39</v>
      </c>
      <c r="E3412" t="s">
        <v>40</v>
      </c>
      <c r="F3412">
        <v>76</v>
      </c>
      <c r="G3412" t="s">
        <v>121</v>
      </c>
      <c r="H3412" t="s">
        <v>21</v>
      </c>
      <c r="I3412" t="s">
        <v>83</v>
      </c>
      <c r="J3412" t="s">
        <v>51</v>
      </c>
      <c r="K3412">
        <v>4.3</v>
      </c>
      <c r="L3412" t="s">
        <v>150</v>
      </c>
      <c r="M3412" t="s">
        <v>36</v>
      </c>
      <c r="N3412" t="s">
        <v>150</v>
      </c>
      <c r="O3412" t="s">
        <v>150</v>
      </c>
      <c r="P3412">
        <v>38</v>
      </c>
      <c r="Q3412" t="s">
        <v>73</v>
      </c>
      <c r="R3412" t="s">
        <v>74</v>
      </c>
      <c r="S3412" t="str">
        <f t="shared" si="53"/>
        <v>Adult</v>
      </c>
    </row>
    <row r="3413" spans="1:19" x14ac:dyDescent="0.3">
      <c r="A3413">
        <v>3412</v>
      </c>
      <c r="B3413">
        <v>29</v>
      </c>
      <c r="C3413" t="s">
        <v>151</v>
      </c>
      <c r="D3413" t="s">
        <v>69</v>
      </c>
      <c r="E3413" t="s">
        <v>40</v>
      </c>
      <c r="F3413">
        <v>56</v>
      </c>
      <c r="G3413" t="s">
        <v>82</v>
      </c>
      <c r="H3413" t="s">
        <v>21</v>
      </c>
      <c r="I3413" t="s">
        <v>22</v>
      </c>
      <c r="J3413" t="s">
        <v>23</v>
      </c>
      <c r="K3413">
        <v>4.9000000000000004</v>
      </c>
      <c r="L3413" t="s">
        <v>150</v>
      </c>
      <c r="M3413" t="s">
        <v>68</v>
      </c>
      <c r="N3413" t="s">
        <v>150</v>
      </c>
      <c r="O3413" t="s">
        <v>150</v>
      </c>
      <c r="P3413">
        <v>45</v>
      </c>
      <c r="Q3413" t="s">
        <v>31</v>
      </c>
      <c r="R3413" t="s">
        <v>38</v>
      </c>
      <c r="S3413" t="str">
        <f t="shared" si="53"/>
        <v>Adult</v>
      </c>
    </row>
    <row r="3414" spans="1:19" x14ac:dyDescent="0.3">
      <c r="A3414">
        <v>3413</v>
      </c>
      <c r="B3414">
        <v>61</v>
      </c>
      <c r="C3414" t="s">
        <v>151</v>
      </c>
      <c r="D3414" t="s">
        <v>39</v>
      </c>
      <c r="E3414" t="s">
        <v>40</v>
      </c>
      <c r="F3414">
        <v>83</v>
      </c>
      <c r="G3414" t="s">
        <v>114</v>
      </c>
      <c r="H3414" t="s">
        <v>42</v>
      </c>
      <c r="I3414" t="s">
        <v>134</v>
      </c>
      <c r="J3414" t="s">
        <v>55</v>
      </c>
      <c r="K3414">
        <v>3.8</v>
      </c>
      <c r="L3414" t="s">
        <v>150</v>
      </c>
      <c r="M3414" t="s">
        <v>72</v>
      </c>
      <c r="N3414" t="s">
        <v>150</v>
      </c>
      <c r="O3414" t="s">
        <v>150</v>
      </c>
      <c r="P3414">
        <v>31</v>
      </c>
      <c r="Q3414" t="s">
        <v>26</v>
      </c>
      <c r="R3414" t="s">
        <v>56</v>
      </c>
      <c r="S3414" t="str">
        <f t="shared" si="53"/>
        <v>Senior</v>
      </c>
    </row>
    <row r="3415" spans="1:19" x14ac:dyDescent="0.3">
      <c r="A3415">
        <v>3414</v>
      </c>
      <c r="B3415">
        <v>34</v>
      </c>
      <c r="C3415" t="s">
        <v>151</v>
      </c>
      <c r="D3415" t="s">
        <v>141</v>
      </c>
      <c r="E3415" t="s">
        <v>65</v>
      </c>
      <c r="F3415">
        <v>90</v>
      </c>
      <c r="G3415" t="s">
        <v>77</v>
      </c>
      <c r="H3415" t="s">
        <v>90</v>
      </c>
      <c r="I3415" t="s">
        <v>92</v>
      </c>
      <c r="J3415" t="s">
        <v>23</v>
      </c>
      <c r="K3415">
        <v>2.5</v>
      </c>
      <c r="L3415" t="s">
        <v>150</v>
      </c>
      <c r="M3415" t="s">
        <v>25</v>
      </c>
      <c r="N3415" t="s">
        <v>150</v>
      </c>
      <c r="O3415" t="s">
        <v>150</v>
      </c>
      <c r="P3415">
        <v>16</v>
      </c>
      <c r="Q3415" t="s">
        <v>44</v>
      </c>
      <c r="R3415" t="s">
        <v>74</v>
      </c>
      <c r="S3415" t="str">
        <f t="shared" si="53"/>
        <v>Adult</v>
      </c>
    </row>
    <row r="3416" spans="1:19" x14ac:dyDescent="0.3">
      <c r="A3416">
        <v>3415</v>
      </c>
      <c r="B3416">
        <v>27</v>
      </c>
      <c r="C3416" t="s">
        <v>151</v>
      </c>
      <c r="D3416" t="s">
        <v>135</v>
      </c>
      <c r="E3416" t="s">
        <v>40</v>
      </c>
      <c r="F3416">
        <v>94</v>
      </c>
      <c r="G3416" t="s">
        <v>137</v>
      </c>
      <c r="H3416" t="s">
        <v>42</v>
      </c>
      <c r="I3416" t="s">
        <v>30</v>
      </c>
      <c r="J3416" t="s">
        <v>35</v>
      </c>
      <c r="K3416">
        <v>4.9000000000000004</v>
      </c>
      <c r="L3416" t="s">
        <v>150</v>
      </c>
      <c r="M3416" t="s">
        <v>43</v>
      </c>
      <c r="N3416" t="s">
        <v>150</v>
      </c>
      <c r="O3416" t="s">
        <v>150</v>
      </c>
      <c r="P3416">
        <v>3</v>
      </c>
      <c r="Q3416" t="s">
        <v>73</v>
      </c>
      <c r="R3416" t="s">
        <v>56</v>
      </c>
      <c r="S3416" t="str">
        <f t="shared" si="53"/>
        <v>Adult</v>
      </c>
    </row>
    <row r="3417" spans="1:19" x14ac:dyDescent="0.3">
      <c r="A3417">
        <v>3416</v>
      </c>
      <c r="B3417">
        <v>38</v>
      </c>
      <c r="C3417" t="s">
        <v>151</v>
      </c>
      <c r="D3417" t="s">
        <v>18</v>
      </c>
      <c r="E3417" t="s">
        <v>19</v>
      </c>
      <c r="F3417">
        <v>68</v>
      </c>
      <c r="G3417" t="s">
        <v>82</v>
      </c>
      <c r="H3417" t="s">
        <v>42</v>
      </c>
      <c r="I3417" t="s">
        <v>78</v>
      </c>
      <c r="J3417" t="s">
        <v>55</v>
      </c>
      <c r="K3417">
        <v>3</v>
      </c>
      <c r="L3417" t="s">
        <v>150</v>
      </c>
      <c r="M3417" t="s">
        <v>68</v>
      </c>
      <c r="N3417" t="s">
        <v>150</v>
      </c>
      <c r="O3417" t="s">
        <v>150</v>
      </c>
      <c r="P3417">
        <v>15</v>
      </c>
      <c r="Q3417" t="s">
        <v>73</v>
      </c>
      <c r="R3417" t="s">
        <v>47</v>
      </c>
      <c r="S3417" t="str">
        <f t="shared" si="53"/>
        <v>Adult</v>
      </c>
    </row>
    <row r="3418" spans="1:19" x14ac:dyDescent="0.3">
      <c r="A3418">
        <v>3417</v>
      </c>
      <c r="B3418">
        <v>25</v>
      </c>
      <c r="C3418" t="s">
        <v>151</v>
      </c>
      <c r="D3418" t="s">
        <v>39</v>
      </c>
      <c r="E3418" t="s">
        <v>40</v>
      </c>
      <c r="F3418">
        <v>53</v>
      </c>
      <c r="G3418" t="s">
        <v>88</v>
      </c>
      <c r="H3418" t="s">
        <v>42</v>
      </c>
      <c r="I3418" t="s">
        <v>71</v>
      </c>
      <c r="J3418" t="s">
        <v>35</v>
      </c>
      <c r="K3418">
        <v>3.2</v>
      </c>
      <c r="L3418" t="s">
        <v>150</v>
      </c>
      <c r="M3418" t="s">
        <v>72</v>
      </c>
      <c r="N3418" t="s">
        <v>150</v>
      </c>
      <c r="O3418" t="s">
        <v>150</v>
      </c>
      <c r="P3418">
        <v>11</v>
      </c>
      <c r="Q3418" t="s">
        <v>73</v>
      </c>
      <c r="R3418" t="s">
        <v>95</v>
      </c>
      <c r="S3418" t="str">
        <f t="shared" si="53"/>
        <v>Adult</v>
      </c>
    </row>
    <row r="3419" spans="1:19" x14ac:dyDescent="0.3">
      <c r="A3419">
        <v>3418</v>
      </c>
      <c r="B3419">
        <v>54</v>
      </c>
      <c r="C3419" t="s">
        <v>151</v>
      </c>
      <c r="D3419" t="s">
        <v>60</v>
      </c>
      <c r="E3419" t="s">
        <v>61</v>
      </c>
      <c r="F3419">
        <v>35</v>
      </c>
      <c r="G3419" t="s">
        <v>33</v>
      </c>
      <c r="H3419" t="s">
        <v>42</v>
      </c>
      <c r="I3419" t="s">
        <v>142</v>
      </c>
      <c r="J3419" t="s">
        <v>51</v>
      </c>
      <c r="K3419">
        <v>2.9</v>
      </c>
      <c r="L3419" t="s">
        <v>150</v>
      </c>
      <c r="M3419" t="s">
        <v>68</v>
      </c>
      <c r="N3419" t="s">
        <v>150</v>
      </c>
      <c r="O3419" t="s">
        <v>150</v>
      </c>
      <c r="P3419">
        <v>22</v>
      </c>
      <c r="Q3419" t="s">
        <v>84</v>
      </c>
      <c r="R3419" t="s">
        <v>27</v>
      </c>
      <c r="S3419" t="str">
        <f t="shared" si="53"/>
        <v>Senior</v>
      </c>
    </row>
    <row r="3420" spans="1:19" x14ac:dyDescent="0.3">
      <c r="A3420">
        <v>3419</v>
      </c>
      <c r="B3420">
        <v>53</v>
      </c>
      <c r="C3420" t="s">
        <v>151</v>
      </c>
      <c r="D3420" t="s">
        <v>100</v>
      </c>
      <c r="E3420" t="s">
        <v>61</v>
      </c>
      <c r="F3420">
        <v>30</v>
      </c>
      <c r="G3420" t="s">
        <v>129</v>
      </c>
      <c r="H3420" t="s">
        <v>42</v>
      </c>
      <c r="I3420" t="s">
        <v>116</v>
      </c>
      <c r="J3420" t="s">
        <v>51</v>
      </c>
      <c r="K3420">
        <v>2.8</v>
      </c>
      <c r="L3420" t="s">
        <v>150</v>
      </c>
      <c r="M3420" t="s">
        <v>36</v>
      </c>
      <c r="N3420" t="s">
        <v>150</v>
      </c>
      <c r="O3420" t="s">
        <v>150</v>
      </c>
      <c r="P3420">
        <v>35</v>
      </c>
      <c r="Q3420" t="s">
        <v>84</v>
      </c>
      <c r="R3420" t="s">
        <v>47</v>
      </c>
      <c r="S3420" t="str">
        <f t="shared" si="53"/>
        <v>Senior</v>
      </c>
    </row>
    <row r="3421" spans="1:19" x14ac:dyDescent="0.3">
      <c r="A3421">
        <v>3420</v>
      </c>
      <c r="B3421">
        <v>23</v>
      </c>
      <c r="C3421" t="s">
        <v>151</v>
      </c>
      <c r="D3421" t="s">
        <v>104</v>
      </c>
      <c r="E3421" t="s">
        <v>65</v>
      </c>
      <c r="F3421">
        <v>26</v>
      </c>
      <c r="G3421" t="s">
        <v>62</v>
      </c>
      <c r="H3421" t="s">
        <v>21</v>
      </c>
      <c r="I3421" t="s">
        <v>124</v>
      </c>
      <c r="J3421" t="s">
        <v>23</v>
      </c>
      <c r="K3421">
        <v>3.1</v>
      </c>
      <c r="L3421" t="s">
        <v>150</v>
      </c>
      <c r="M3421" t="s">
        <v>72</v>
      </c>
      <c r="N3421" t="s">
        <v>150</v>
      </c>
      <c r="O3421" t="s">
        <v>150</v>
      </c>
      <c r="P3421">
        <v>5</v>
      </c>
      <c r="Q3421" t="s">
        <v>26</v>
      </c>
      <c r="R3421" t="s">
        <v>74</v>
      </c>
      <c r="S3421" t="str">
        <f t="shared" si="53"/>
        <v>Adult</v>
      </c>
    </row>
    <row r="3422" spans="1:19" x14ac:dyDescent="0.3">
      <c r="A3422">
        <v>3421</v>
      </c>
      <c r="B3422">
        <v>19</v>
      </c>
      <c r="C3422" t="s">
        <v>151</v>
      </c>
      <c r="D3422" t="s">
        <v>122</v>
      </c>
      <c r="E3422" t="s">
        <v>65</v>
      </c>
      <c r="F3422">
        <v>60</v>
      </c>
      <c r="G3422" t="s">
        <v>20</v>
      </c>
      <c r="H3422" t="s">
        <v>42</v>
      </c>
      <c r="I3422" t="s">
        <v>71</v>
      </c>
      <c r="J3422" t="s">
        <v>23</v>
      </c>
      <c r="K3422">
        <v>3.4</v>
      </c>
      <c r="L3422" t="s">
        <v>150</v>
      </c>
      <c r="M3422" t="s">
        <v>25</v>
      </c>
      <c r="N3422" t="s">
        <v>150</v>
      </c>
      <c r="O3422" t="s">
        <v>150</v>
      </c>
      <c r="P3422">
        <v>35</v>
      </c>
      <c r="Q3422" t="s">
        <v>44</v>
      </c>
      <c r="R3422" t="s">
        <v>74</v>
      </c>
      <c r="S3422" t="str">
        <f t="shared" si="53"/>
        <v>Teenager</v>
      </c>
    </row>
    <row r="3423" spans="1:19" x14ac:dyDescent="0.3">
      <c r="A3423">
        <v>3422</v>
      </c>
      <c r="B3423">
        <v>57</v>
      </c>
      <c r="C3423" t="s">
        <v>151</v>
      </c>
      <c r="D3423" t="s">
        <v>69</v>
      </c>
      <c r="E3423" t="s">
        <v>40</v>
      </c>
      <c r="F3423">
        <v>30</v>
      </c>
      <c r="G3423" t="s">
        <v>125</v>
      </c>
      <c r="H3423" t="s">
        <v>42</v>
      </c>
      <c r="I3423" t="s">
        <v>30</v>
      </c>
      <c r="J3423" t="s">
        <v>51</v>
      </c>
      <c r="K3423">
        <v>2.9</v>
      </c>
      <c r="L3423" t="s">
        <v>150</v>
      </c>
      <c r="M3423" t="s">
        <v>36</v>
      </c>
      <c r="N3423" t="s">
        <v>150</v>
      </c>
      <c r="O3423" t="s">
        <v>150</v>
      </c>
      <c r="P3423">
        <v>27</v>
      </c>
      <c r="Q3423" t="s">
        <v>44</v>
      </c>
      <c r="R3423" t="s">
        <v>38</v>
      </c>
      <c r="S3423" t="str">
        <f t="shared" si="53"/>
        <v>Senior</v>
      </c>
    </row>
    <row r="3424" spans="1:19" x14ac:dyDescent="0.3">
      <c r="A3424">
        <v>3423</v>
      </c>
      <c r="B3424">
        <v>19</v>
      </c>
      <c r="C3424" t="s">
        <v>151</v>
      </c>
      <c r="D3424" t="s">
        <v>60</v>
      </c>
      <c r="E3424" t="s">
        <v>61</v>
      </c>
      <c r="F3424">
        <v>91</v>
      </c>
      <c r="G3424" t="s">
        <v>82</v>
      </c>
      <c r="H3424" t="s">
        <v>21</v>
      </c>
      <c r="I3424" t="s">
        <v>116</v>
      </c>
      <c r="J3424" t="s">
        <v>23</v>
      </c>
      <c r="K3424">
        <v>3.2</v>
      </c>
      <c r="L3424" t="s">
        <v>150</v>
      </c>
      <c r="M3424" t="s">
        <v>43</v>
      </c>
      <c r="N3424" t="s">
        <v>150</v>
      </c>
      <c r="O3424" t="s">
        <v>150</v>
      </c>
      <c r="P3424">
        <v>9</v>
      </c>
      <c r="Q3424" t="s">
        <v>26</v>
      </c>
      <c r="R3424" t="s">
        <v>86</v>
      </c>
      <c r="S3424" t="str">
        <f t="shared" si="53"/>
        <v>Teenager</v>
      </c>
    </row>
    <row r="3425" spans="1:19" x14ac:dyDescent="0.3">
      <c r="A3425">
        <v>3424</v>
      </c>
      <c r="B3425">
        <v>33</v>
      </c>
      <c r="C3425" t="s">
        <v>151</v>
      </c>
      <c r="D3425" t="s">
        <v>135</v>
      </c>
      <c r="E3425" t="s">
        <v>40</v>
      </c>
      <c r="F3425">
        <v>71</v>
      </c>
      <c r="G3425" t="s">
        <v>33</v>
      </c>
      <c r="H3425" t="s">
        <v>42</v>
      </c>
      <c r="I3425" t="s">
        <v>108</v>
      </c>
      <c r="J3425" t="s">
        <v>35</v>
      </c>
      <c r="K3425">
        <v>3.8</v>
      </c>
      <c r="L3425" t="s">
        <v>150</v>
      </c>
      <c r="M3425" t="s">
        <v>43</v>
      </c>
      <c r="N3425" t="s">
        <v>150</v>
      </c>
      <c r="O3425" t="s">
        <v>150</v>
      </c>
      <c r="P3425">
        <v>21</v>
      </c>
      <c r="Q3425" t="s">
        <v>44</v>
      </c>
      <c r="R3425" t="s">
        <v>74</v>
      </c>
      <c r="S3425" t="str">
        <f t="shared" si="53"/>
        <v>Adult</v>
      </c>
    </row>
    <row r="3426" spans="1:19" x14ac:dyDescent="0.3">
      <c r="A3426">
        <v>3425</v>
      </c>
      <c r="B3426">
        <v>33</v>
      </c>
      <c r="C3426" t="s">
        <v>151</v>
      </c>
      <c r="D3426" t="s">
        <v>117</v>
      </c>
      <c r="E3426" t="s">
        <v>65</v>
      </c>
      <c r="F3426">
        <v>64</v>
      </c>
      <c r="G3426" t="s">
        <v>101</v>
      </c>
      <c r="H3426" t="s">
        <v>21</v>
      </c>
      <c r="I3426" t="s">
        <v>94</v>
      </c>
      <c r="J3426" t="s">
        <v>51</v>
      </c>
      <c r="K3426">
        <v>3.6</v>
      </c>
      <c r="L3426" t="s">
        <v>150</v>
      </c>
      <c r="M3426" t="s">
        <v>68</v>
      </c>
      <c r="N3426" t="s">
        <v>150</v>
      </c>
      <c r="O3426" t="s">
        <v>150</v>
      </c>
      <c r="P3426">
        <v>23</v>
      </c>
      <c r="Q3426" t="s">
        <v>37</v>
      </c>
      <c r="R3426" t="s">
        <v>86</v>
      </c>
      <c r="S3426" t="str">
        <f t="shared" si="53"/>
        <v>Adult</v>
      </c>
    </row>
    <row r="3427" spans="1:19" x14ac:dyDescent="0.3">
      <c r="A3427">
        <v>3426</v>
      </c>
      <c r="B3427">
        <v>38</v>
      </c>
      <c r="C3427" t="s">
        <v>151</v>
      </c>
      <c r="D3427" t="s">
        <v>122</v>
      </c>
      <c r="E3427" t="s">
        <v>65</v>
      </c>
      <c r="F3427">
        <v>54</v>
      </c>
      <c r="G3427" t="s">
        <v>149</v>
      </c>
      <c r="H3427" t="s">
        <v>42</v>
      </c>
      <c r="I3427" t="s">
        <v>142</v>
      </c>
      <c r="J3427" t="s">
        <v>51</v>
      </c>
      <c r="K3427">
        <v>4.3</v>
      </c>
      <c r="L3427" t="s">
        <v>150</v>
      </c>
      <c r="M3427" t="s">
        <v>43</v>
      </c>
      <c r="N3427" t="s">
        <v>150</v>
      </c>
      <c r="O3427" t="s">
        <v>150</v>
      </c>
      <c r="P3427">
        <v>3</v>
      </c>
      <c r="Q3427" t="s">
        <v>84</v>
      </c>
      <c r="R3427" t="s">
        <v>74</v>
      </c>
      <c r="S3427" t="str">
        <f t="shared" si="53"/>
        <v>Adult</v>
      </c>
    </row>
    <row r="3428" spans="1:19" x14ac:dyDescent="0.3">
      <c r="A3428">
        <v>3427</v>
      </c>
      <c r="B3428">
        <v>47</v>
      </c>
      <c r="C3428" t="s">
        <v>151</v>
      </c>
      <c r="D3428" t="s">
        <v>123</v>
      </c>
      <c r="E3428" t="s">
        <v>19</v>
      </c>
      <c r="F3428">
        <v>35</v>
      </c>
      <c r="G3428" t="s">
        <v>45</v>
      </c>
      <c r="H3428" t="s">
        <v>90</v>
      </c>
      <c r="I3428" t="s">
        <v>134</v>
      </c>
      <c r="J3428" t="s">
        <v>55</v>
      </c>
      <c r="K3428">
        <v>4.8</v>
      </c>
      <c r="L3428" t="s">
        <v>150</v>
      </c>
      <c r="M3428" t="s">
        <v>68</v>
      </c>
      <c r="N3428" t="s">
        <v>150</v>
      </c>
      <c r="O3428" t="s">
        <v>150</v>
      </c>
      <c r="P3428">
        <v>31</v>
      </c>
      <c r="Q3428" t="s">
        <v>37</v>
      </c>
      <c r="R3428" t="s">
        <v>47</v>
      </c>
      <c r="S3428" t="str">
        <f t="shared" si="53"/>
        <v>Adult</v>
      </c>
    </row>
    <row r="3429" spans="1:19" x14ac:dyDescent="0.3">
      <c r="A3429">
        <v>3428</v>
      </c>
      <c r="B3429">
        <v>39</v>
      </c>
      <c r="C3429" t="s">
        <v>151</v>
      </c>
      <c r="D3429" t="s">
        <v>111</v>
      </c>
      <c r="E3429" t="s">
        <v>19</v>
      </c>
      <c r="F3429">
        <v>38</v>
      </c>
      <c r="G3429" t="s">
        <v>149</v>
      </c>
      <c r="H3429" t="s">
        <v>90</v>
      </c>
      <c r="I3429" t="s">
        <v>46</v>
      </c>
      <c r="J3429" t="s">
        <v>23</v>
      </c>
      <c r="K3429">
        <v>2.5</v>
      </c>
      <c r="L3429" t="s">
        <v>150</v>
      </c>
      <c r="M3429" t="s">
        <v>72</v>
      </c>
      <c r="N3429" t="s">
        <v>150</v>
      </c>
      <c r="O3429" t="s">
        <v>150</v>
      </c>
      <c r="P3429">
        <v>44</v>
      </c>
      <c r="Q3429" t="s">
        <v>31</v>
      </c>
      <c r="R3429" t="s">
        <v>47</v>
      </c>
      <c r="S3429" t="str">
        <f t="shared" si="53"/>
        <v>Adult</v>
      </c>
    </row>
    <row r="3430" spans="1:19" x14ac:dyDescent="0.3">
      <c r="A3430">
        <v>3429</v>
      </c>
      <c r="B3430">
        <v>32</v>
      </c>
      <c r="C3430" t="s">
        <v>151</v>
      </c>
      <c r="D3430" t="s">
        <v>104</v>
      </c>
      <c r="E3430" t="s">
        <v>65</v>
      </c>
      <c r="F3430">
        <v>69</v>
      </c>
      <c r="G3430" t="s">
        <v>147</v>
      </c>
      <c r="H3430" t="s">
        <v>42</v>
      </c>
      <c r="I3430" t="s">
        <v>22</v>
      </c>
      <c r="J3430" t="s">
        <v>55</v>
      </c>
      <c r="K3430">
        <v>2.5</v>
      </c>
      <c r="L3430" t="s">
        <v>150</v>
      </c>
      <c r="M3430" t="s">
        <v>43</v>
      </c>
      <c r="N3430" t="s">
        <v>150</v>
      </c>
      <c r="O3430" t="s">
        <v>150</v>
      </c>
      <c r="P3430">
        <v>20</v>
      </c>
      <c r="Q3430" t="s">
        <v>26</v>
      </c>
      <c r="R3430" t="s">
        <v>86</v>
      </c>
      <c r="S3430" t="str">
        <f t="shared" si="53"/>
        <v>Adult</v>
      </c>
    </row>
    <row r="3431" spans="1:19" x14ac:dyDescent="0.3">
      <c r="A3431">
        <v>3430</v>
      </c>
      <c r="B3431">
        <v>27</v>
      </c>
      <c r="C3431" t="s">
        <v>151</v>
      </c>
      <c r="D3431" t="s">
        <v>85</v>
      </c>
      <c r="E3431" t="s">
        <v>19</v>
      </c>
      <c r="F3431">
        <v>96</v>
      </c>
      <c r="G3431" t="s">
        <v>118</v>
      </c>
      <c r="H3431" t="s">
        <v>34</v>
      </c>
      <c r="I3431" t="s">
        <v>71</v>
      </c>
      <c r="J3431" t="s">
        <v>23</v>
      </c>
      <c r="K3431">
        <v>4.5999999999999996</v>
      </c>
      <c r="L3431" t="s">
        <v>150</v>
      </c>
      <c r="M3431" t="s">
        <v>25</v>
      </c>
      <c r="N3431" t="s">
        <v>150</v>
      </c>
      <c r="O3431" t="s">
        <v>150</v>
      </c>
      <c r="P3431">
        <v>34</v>
      </c>
      <c r="Q3431" t="s">
        <v>84</v>
      </c>
      <c r="R3431" t="s">
        <v>38</v>
      </c>
      <c r="S3431" t="str">
        <f t="shared" si="53"/>
        <v>Adult</v>
      </c>
    </row>
    <row r="3432" spans="1:19" x14ac:dyDescent="0.3">
      <c r="A3432">
        <v>3431</v>
      </c>
      <c r="B3432">
        <v>67</v>
      </c>
      <c r="C3432" t="s">
        <v>151</v>
      </c>
      <c r="D3432" t="s">
        <v>123</v>
      </c>
      <c r="E3432" t="s">
        <v>19</v>
      </c>
      <c r="F3432">
        <v>73</v>
      </c>
      <c r="G3432" t="s">
        <v>54</v>
      </c>
      <c r="H3432" t="s">
        <v>42</v>
      </c>
      <c r="I3432" t="s">
        <v>91</v>
      </c>
      <c r="J3432" t="s">
        <v>23</v>
      </c>
      <c r="K3432">
        <v>4.2</v>
      </c>
      <c r="L3432" t="s">
        <v>150</v>
      </c>
      <c r="M3432" t="s">
        <v>43</v>
      </c>
      <c r="N3432" t="s">
        <v>150</v>
      </c>
      <c r="O3432" t="s">
        <v>150</v>
      </c>
      <c r="P3432">
        <v>17</v>
      </c>
      <c r="Q3432" t="s">
        <v>73</v>
      </c>
      <c r="R3432" t="s">
        <v>95</v>
      </c>
      <c r="S3432" t="str">
        <f t="shared" si="53"/>
        <v>Senior</v>
      </c>
    </row>
    <row r="3433" spans="1:19" x14ac:dyDescent="0.3">
      <c r="A3433">
        <v>3432</v>
      </c>
      <c r="B3433">
        <v>46</v>
      </c>
      <c r="C3433" t="s">
        <v>151</v>
      </c>
      <c r="D3433" t="s">
        <v>131</v>
      </c>
      <c r="E3433" t="s">
        <v>65</v>
      </c>
      <c r="F3433">
        <v>49</v>
      </c>
      <c r="G3433" t="s">
        <v>128</v>
      </c>
      <c r="H3433" t="s">
        <v>34</v>
      </c>
      <c r="I3433" t="s">
        <v>94</v>
      </c>
      <c r="J3433" t="s">
        <v>51</v>
      </c>
      <c r="K3433">
        <v>4.2</v>
      </c>
      <c r="L3433" t="s">
        <v>150</v>
      </c>
      <c r="M3433" t="s">
        <v>25</v>
      </c>
      <c r="N3433" t="s">
        <v>150</v>
      </c>
      <c r="O3433" t="s">
        <v>150</v>
      </c>
      <c r="P3433">
        <v>20</v>
      </c>
      <c r="Q3433" t="s">
        <v>26</v>
      </c>
      <c r="R3433" t="s">
        <v>47</v>
      </c>
      <c r="S3433" t="str">
        <f t="shared" si="53"/>
        <v>Adult</v>
      </c>
    </row>
    <row r="3434" spans="1:19" x14ac:dyDescent="0.3">
      <c r="A3434">
        <v>3433</v>
      </c>
      <c r="B3434">
        <v>36</v>
      </c>
      <c r="C3434" t="s">
        <v>151</v>
      </c>
      <c r="D3434" t="s">
        <v>135</v>
      </c>
      <c r="E3434" t="s">
        <v>40</v>
      </c>
      <c r="F3434">
        <v>44</v>
      </c>
      <c r="G3434" t="s">
        <v>137</v>
      </c>
      <c r="H3434" t="s">
        <v>42</v>
      </c>
      <c r="I3434" t="s">
        <v>22</v>
      </c>
      <c r="J3434" t="s">
        <v>51</v>
      </c>
      <c r="K3434">
        <v>4.8</v>
      </c>
      <c r="L3434" t="s">
        <v>150</v>
      </c>
      <c r="M3434" t="s">
        <v>68</v>
      </c>
      <c r="N3434" t="s">
        <v>150</v>
      </c>
      <c r="O3434" t="s">
        <v>150</v>
      </c>
      <c r="P3434">
        <v>46</v>
      </c>
      <c r="Q3434" t="s">
        <v>44</v>
      </c>
      <c r="R3434" t="s">
        <v>95</v>
      </c>
      <c r="S3434" t="str">
        <f t="shared" si="53"/>
        <v>Adult</v>
      </c>
    </row>
    <row r="3435" spans="1:19" x14ac:dyDescent="0.3">
      <c r="A3435">
        <v>3434</v>
      </c>
      <c r="B3435">
        <v>62</v>
      </c>
      <c r="C3435" t="s">
        <v>151</v>
      </c>
      <c r="D3435" t="s">
        <v>123</v>
      </c>
      <c r="E3435" t="s">
        <v>19</v>
      </c>
      <c r="F3435">
        <v>93</v>
      </c>
      <c r="G3435" t="s">
        <v>118</v>
      </c>
      <c r="H3435" t="s">
        <v>42</v>
      </c>
      <c r="I3435" t="s">
        <v>132</v>
      </c>
      <c r="J3435" t="s">
        <v>35</v>
      </c>
      <c r="K3435">
        <v>4.5</v>
      </c>
      <c r="L3435" t="s">
        <v>150</v>
      </c>
      <c r="M3435" t="s">
        <v>36</v>
      </c>
      <c r="N3435" t="s">
        <v>150</v>
      </c>
      <c r="O3435" t="s">
        <v>150</v>
      </c>
      <c r="P3435">
        <v>28</v>
      </c>
      <c r="Q3435" t="s">
        <v>44</v>
      </c>
      <c r="R3435" t="s">
        <v>47</v>
      </c>
      <c r="S3435" t="str">
        <f t="shared" si="53"/>
        <v>Senior</v>
      </c>
    </row>
    <row r="3436" spans="1:19" x14ac:dyDescent="0.3">
      <c r="A3436">
        <v>3435</v>
      </c>
      <c r="B3436">
        <v>31</v>
      </c>
      <c r="C3436" t="s">
        <v>151</v>
      </c>
      <c r="D3436" t="s">
        <v>93</v>
      </c>
      <c r="E3436" t="s">
        <v>19</v>
      </c>
      <c r="F3436">
        <v>72</v>
      </c>
      <c r="G3436" t="s">
        <v>121</v>
      </c>
      <c r="H3436" t="s">
        <v>34</v>
      </c>
      <c r="I3436" t="s">
        <v>119</v>
      </c>
      <c r="J3436" t="s">
        <v>51</v>
      </c>
      <c r="K3436">
        <v>3.3</v>
      </c>
      <c r="L3436" t="s">
        <v>150</v>
      </c>
      <c r="M3436" t="s">
        <v>68</v>
      </c>
      <c r="N3436" t="s">
        <v>150</v>
      </c>
      <c r="O3436" t="s">
        <v>150</v>
      </c>
      <c r="P3436">
        <v>6</v>
      </c>
      <c r="Q3436" t="s">
        <v>26</v>
      </c>
      <c r="R3436" t="s">
        <v>27</v>
      </c>
      <c r="S3436" t="str">
        <f t="shared" si="53"/>
        <v>Adult</v>
      </c>
    </row>
    <row r="3437" spans="1:19" x14ac:dyDescent="0.3">
      <c r="A3437">
        <v>3436</v>
      </c>
      <c r="B3437">
        <v>68</v>
      </c>
      <c r="C3437" t="s">
        <v>151</v>
      </c>
      <c r="D3437" t="s">
        <v>123</v>
      </c>
      <c r="E3437" t="s">
        <v>19</v>
      </c>
      <c r="F3437">
        <v>91</v>
      </c>
      <c r="G3437" t="s">
        <v>54</v>
      </c>
      <c r="H3437" t="s">
        <v>42</v>
      </c>
      <c r="I3437" t="s">
        <v>116</v>
      </c>
      <c r="J3437" t="s">
        <v>51</v>
      </c>
      <c r="K3437">
        <v>2.7</v>
      </c>
      <c r="L3437" t="s">
        <v>150</v>
      </c>
      <c r="M3437" t="s">
        <v>68</v>
      </c>
      <c r="N3437" t="s">
        <v>150</v>
      </c>
      <c r="O3437" t="s">
        <v>150</v>
      </c>
      <c r="P3437">
        <v>50</v>
      </c>
      <c r="Q3437" t="s">
        <v>84</v>
      </c>
      <c r="R3437" t="s">
        <v>74</v>
      </c>
      <c r="S3437" t="str">
        <f t="shared" si="53"/>
        <v>Senior</v>
      </c>
    </row>
    <row r="3438" spans="1:19" x14ac:dyDescent="0.3">
      <c r="A3438">
        <v>3437</v>
      </c>
      <c r="B3438">
        <v>57</v>
      </c>
      <c r="C3438" t="s">
        <v>151</v>
      </c>
      <c r="D3438" t="s">
        <v>131</v>
      </c>
      <c r="E3438" t="s">
        <v>65</v>
      </c>
      <c r="F3438">
        <v>83</v>
      </c>
      <c r="G3438" t="s">
        <v>143</v>
      </c>
      <c r="H3438" t="s">
        <v>21</v>
      </c>
      <c r="I3438" t="s">
        <v>98</v>
      </c>
      <c r="J3438" t="s">
        <v>23</v>
      </c>
      <c r="K3438">
        <v>2.8</v>
      </c>
      <c r="L3438" t="s">
        <v>150</v>
      </c>
      <c r="M3438" t="s">
        <v>68</v>
      </c>
      <c r="N3438" t="s">
        <v>150</v>
      </c>
      <c r="O3438" t="s">
        <v>150</v>
      </c>
      <c r="P3438">
        <v>41</v>
      </c>
      <c r="Q3438" t="s">
        <v>73</v>
      </c>
      <c r="R3438" t="s">
        <v>86</v>
      </c>
      <c r="S3438" t="str">
        <f t="shared" si="53"/>
        <v>Senior</v>
      </c>
    </row>
    <row r="3439" spans="1:19" x14ac:dyDescent="0.3">
      <c r="A3439">
        <v>3438</v>
      </c>
      <c r="B3439">
        <v>22</v>
      </c>
      <c r="C3439" t="s">
        <v>151</v>
      </c>
      <c r="D3439" t="s">
        <v>100</v>
      </c>
      <c r="E3439" t="s">
        <v>61</v>
      </c>
      <c r="F3439">
        <v>62</v>
      </c>
      <c r="G3439" t="s">
        <v>99</v>
      </c>
      <c r="H3439" t="s">
        <v>34</v>
      </c>
      <c r="I3439" t="s">
        <v>94</v>
      </c>
      <c r="J3439" t="s">
        <v>23</v>
      </c>
      <c r="K3439">
        <v>3.5</v>
      </c>
      <c r="L3439" t="s">
        <v>150</v>
      </c>
      <c r="M3439" t="s">
        <v>68</v>
      </c>
      <c r="N3439" t="s">
        <v>150</v>
      </c>
      <c r="O3439" t="s">
        <v>150</v>
      </c>
      <c r="P3439">
        <v>50</v>
      </c>
      <c r="Q3439" t="s">
        <v>44</v>
      </c>
      <c r="R3439" t="s">
        <v>47</v>
      </c>
      <c r="S3439" t="str">
        <f t="shared" si="53"/>
        <v>Adult</v>
      </c>
    </row>
    <row r="3440" spans="1:19" x14ac:dyDescent="0.3">
      <c r="A3440">
        <v>3439</v>
      </c>
      <c r="B3440">
        <v>26</v>
      </c>
      <c r="C3440" t="s">
        <v>151</v>
      </c>
      <c r="D3440" t="s">
        <v>53</v>
      </c>
      <c r="E3440" t="s">
        <v>19</v>
      </c>
      <c r="F3440">
        <v>71</v>
      </c>
      <c r="G3440" t="s">
        <v>20</v>
      </c>
      <c r="H3440" t="s">
        <v>42</v>
      </c>
      <c r="I3440" t="s">
        <v>81</v>
      </c>
      <c r="J3440" t="s">
        <v>55</v>
      </c>
      <c r="K3440">
        <v>3</v>
      </c>
      <c r="L3440" t="s">
        <v>150</v>
      </c>
      <c r="M3440" t="s">
        <v>72</v>
      </c>
      <c r="N3440" t="s">
        <v>150</v>
      </c>
      <c r="O3440" t="s">
        <v>150</v>
      </c>
      <c r="P3440">
        <v>33</v>
      </c>
      <c r="Q3440" t="s">
        <v>37</v>
      </c>
      <c r="R3440" t="s">
        <v>86</v>
      </c>
      <c r="S3440" t="str">
        <f t="shared" si="53"/>
        <v>Adult</v>
      </c>
    </row>
    <row r="3441" spans="1:19" x14ac:dyDescent="0.3">
      <c r="A3441">
        <v>3440</v>
      </c>
      <c r="B3441">
        <v>43</v>
      </c>
      <c r="C3441" t="s">
        <v>151</v>
      </c>
      <c r="D3441" t="s">
        <v>141</v>
      </c>
      <c r="E3441" t="s">
        <v>65</v>
      </c>
      <c r="F3441">
        <v>93</v>
      </c>
      <c r="G3441" t="s">
        <v>133</v>
      </c>
      <c r="H3441" t="s">
        <v>42</v>
      </c>
      <c r="I3441" t="s">
        <v>22</v>
      </c>
      <c r="J3441" t="s">
        <v>51</v>
      </c>
      <c r="K3441">
        <v>4.5</v>
      </c>
      <c r="L3441" t="s">
        <v>150</v>
      </c>
      <c r="M3441" t="s">
        <v>25</v>
      </c>
      <c r="N3441" t="s">
        <v>150</v>
      </c>
      <c r="O3441" t="s">
        <v>150</v>
      </c>
      <c r="P3441">
        <v>25</v>
      </c>
      <c r="Q3441" t="s">
        <v>26</v>
      </c>
      <c r="R3441" t="s">
        <v>56</v>
      </c>
      <c r="S3441" t="str">
        <f t="shared" si="53"/>
        <v>Adult</v>
      </c>
    </row>
    <row r="3442" spans="1:19" x14ac:dyDescent="0.3">
      <c r="A3442">
        <v>3441</v>
      </c>
      <c r="B3442">
        <v>45</v>
      </c>
      <c r="C3442" t="s">
        <v>151</v>
      </c>
      <c r="D3442" t="s">
        <v>64</v>
      </c>
      <c r="E3442" t="s">
        <v>65</v>
      </c>
      <c r="F3442">
        <v>63</v>
      </c>
      <c r="G3442" t="s">
        <v>126</v>
      </c>
      <c r="H3442" t="s">
        <v>21</v>
      </c>
      <c r="I3442" t="s">
        <v>134</v>
      </c>
      <c r="J3442" t="s">
        <v>55</v>
      </c>
      <c r="K3442">
        <v>4.3</v>
      </c>
      <c r="L3442" t="s">
        <v>150</v>
      </c>
      <c r="M3442" t="s">
        <v>68</v>
      </c>
      <c r="N3442" t="s">
        <v>150</v>
      </c>
      <c r="O3442" t="s">
        <v>150</v>
      </c>
      <c r="P3442">
        <v>2</v>
      </c>
      <c r="Q3442" t="s">
        <v>44</v>
      </c>
      <c r="R3442" t="s">
        <v>38</v>
      </c>
      <c r="S3442" t="str">
        <f t="shared" si="53"/>
        <v>Adult</v>
      </c>
    </row>
    <row r="3443" spans="1:19" x14ac:dyDescent="0.3">
      <c r="A3443">
        <v>3442</v>
      </c>
      <c r="B3443">
        <v>64</v>
      </c>
      <c r="C3443" t="s">
        <v>151</v>
      </c>
      <c r="D3443" t="s">
        <v>28</v>
      </c>
      <c r="E3443" t="s">
        <v>19</v>
      </c>
      <c r="F3443">
        <v>96</v>
      </c>
      <c r="G3443" t="s">
        <v>120</v>
      </c>
      <c r="H3443" t="s">
        <v>90</v>
      </c>
      <c r="I3443" t="s">
        <v>59</v>
      </c>
      <c r="J3443" t="s">
        <v>55</v>
      </c>
      <c r="K3443">
        <v>4.0999999999999996</v>
      </c>
      <c r="L3443" t="s">
        <v>150</v>
      </c>
      <c r="M3443" t="s">
        <v>52</v>
      </c>
      <c r="N3443" t="s">
        <v>150</v>
      </c>
      <c r="O3443" t="s">
        <v>150</v>
      </c>
      <c r="P3443">
        <v>15</v>
      </c>
      <c r="Q3443" t="s">
        <v>37</v>
      </c>
      <c r="R3443" t="s">
        <v>47</v>
      </c>
      <c r="S3443" t="str">
        <f t="shared" si="53"/>
        <v>Senior</v>
      </c>
    </row>
    <row r="3444" spans="1:19" x14ac:dyDescent="0.3">
      <c r="A3444">
        <v>3443</v>
      </c>
      <c r="B3444">
        <v>28</v>
      </c>
      <c r="C3444" t="s">
        <v>151</v>
      </c>
      <c r="D3444" t="s">
        <v>85</v>
      </c>
      <c r="E3444" t="s">
        <v>19</v>
      </c>
      <c r="F3444">
        <v>78</v>
      </c>
      <c r="G3444" t="s">
        <v>149</v>
      </c>
      <c r="H3444" t="s">
        <v>42</v>
      </c>
      <c r="I3444" t="s">
        <v>81</v>
      </c>
      <c r="J3444" t="s">
        <v>35</v>
      </c>
      <c r="K3444">
        <v>4.3</v>
      </c>
      <c r="L3444" t="s">
        <v>150</v>
      </c>
      <c r="M3444" t="s">
        <v>43</v>
      </c>
      <c r="N3444" t="s">
        <v>150</v>
      </c>
      <c r="O3444" t="s">
        <v>150</v>
      </c>
      <c r="P3444">
        <v>12</v>
      </c>
      <c r="Q3444" t="s">
        <v>44</v>
      </c>
      <c r="R3444" t="s">
        <v>38</v>
      </c>
      <c r="S3444" t="str">
        <f t="shared" si="53"/>
        <v>Adult</v>
      </c>
    </row>
    <row r="3445" spans="1:19" x14ac:dyDescent="0.3">
      <c r="A3445">
        <v>3444</v>
      </c>
      <c r="B3445">
        <v>47</v>
      </c>
      <c r="C3445" t="s">
        <v>151</v>
      </c>
      <c r="D3445" t="s">
        <v>79</v>
      </c>
      <c r="E3445" t="s">
        <v>19</v>
      </c>
      <c r="F3445">
        <v>24</v>
      </c>
      <c r="G3445" t="s">
        <v>120</v>
      </c>
      <c r="H3445" t="s">
        <v>21</v>
      </c>
      <c r="I3445" t="s">
        <v>63</v>
      </c>
      <c r="J3445" t="s">
        <v>51</v>
      </c>
      <c r="K3445">
        <v>5</v>
      </c>
      <c r="L3445" t="s">
        <v>150</v>
      </c>
      <c r="M3445" t="s">
        <v>36</v>
      </c>
      <c r="N3445" t="s">
        <v>150</v>
      </c>
      <c r="O3445" t="s">
        <v>150</v>
      </c>
      <c r="P3445">
        <v>28</v>
      </c>
      <c r="Q3445" t="s">
        <v>31</v>
      </c>
      <c r="R3445" t="s">
        <v>74</v>
      </c>
      <c r="S3445" t="str">
        <f t="shared" si="53"/>
        <v>Adult</v>
      </c>
    </row>
    <row r="3446" spans="1:19" x14ac:dyDescent="0.3">
      <c r="A3446">
        <v>3445</v>
      </c>
      <c r="B3446">
        <v>53</v>
      </c>
      <c r="C3446" t="s">
        <v>151</v>
      </c>
      <c r="D3446" t="s">
        <v>93</v>
      </c>
      <c r="E3446" t="s">
        <v>19</v>
      </c>
      <c r="F3446">
        <v>63</v>
      </c>
      <c r="G3446" t="s">
        <v>41</v>
      </c>
      <c r="H3446" t="s">
        <v>34</v>
      </c>
      <c r="I3446" t="s">
        <v>94</v>
      </c>
      <c r="J3446" t="s">
        <v>51</v>
      </c>
      <c r="K3446">
        <v>3.8</v>
      </c>
      <c r="L3446" t="s">
        <v>150</v>
      </c>
      <c r="M3446" t="s">
        <v>68</v>
      </c>
      <c r="N3446" t="s">
        <v>150</v>
      </c>
      <c r="O3446" t="s">
        <v>150</v>
      </c>
      <c r="P3446">
        <v>12</v>
      </c>
      <c r="Q3446" t="s">
        <v>73</v>
      </c>
      <c r="R3446" t="s">
        <v>74</v>
      </c>
      <c r="S3446" t="str">
        <f t="shared" si="53"/>
        <v>Senior</v>
      </c>
    </row>
    <row r="3447" spans="1:19" x14ac:dyDescent="0.3">
      <c r="A3447">
        <v>3446</v>
      </c>
      <c r="B3447">
        <v>42</v>
      </c>
      <c r="C3447" t="s">
        <v>151</v>
      </c>
      <c r="D3447" t="s">
        <v>122</v>
      </c>
      <c r="E3447" t="s">
        <v>65</v>
      </c>
      <c r="F3447">
        <v>58</v>
      </c>
      <c r="G3447" t="s">
        <v>101</v>
      </c>
      <c r="H3447" t="s">
        <v>42</v>
      </c>
      <c r="I3447" t="s">
        <v>134</v>
      </c>
      <c r="J3447" t="s">
        <v>55</v>
      </c>
      <c r="K3447">
        <v>4.9000000000000004</v>
      </c>
      <c r="L3447" t="s">
        <v>150</v>
      </c>
      <c r="M3447" t="s">
        <v>52</v>
      </c>
      <c r="N3447" t="s">
        <v>150</v>
      </c>
      <c r="O3447" t="s">
        <v>150</v>
      </c>
      <c r="P3447">
        <v>3</v>
      </c>
      <c r="Q3447" t="s">
        <v>84</v>
      </c>
      <c r="R3447" t="s">
        <v>47</v>
      </c>
      <c r="S3447" t="str">
        <f t="shared" si="53"/>
        <v>Adult</v>
      </c>
    </row>
    <row r="3448" spans="1:19" x14ac:dyDescent="0.3">
      <c r="A3448">
        <v>3447</v>
      </c>
      <c r="B3448">
        <v>51</v>
      </c>
      <c r="C3448" t="s">
        <v>151</v>
      </c>
      <c r="D3448" t="s">
        <v>135</v>
      </c>
      <c r="E3448" t="s">
        <v>40</v>
      </c>
      <c r="F3448">
        <v>55</v>
      </c>
      <c r="G3448" t="s">
        <v>58</v>
      </c>
      <c r="H3448" t="s">
        <v>34</v>
      </c>
      <c r="I3448" t="s">
        <v>71</v>
      </c>
      <c r="J3448" t="s">
        <v>35</v>
      </c>
      <c r="K3448">
        <v>5</v>
      </c>
      <c r="L3448" t="s">
        <v>150</v>
      </c>
      <c r="M3448" t="s">
        <v>68</v>
      </c>
      <c r="N3448" t="s">
        <v>150</v>
      </c>
      <c r="O3448" t="s">
        <v>150</v>
      </c>
      <c r="P3448">
        <v>20</v>
      </c>
      <c r="Q3448" t="s">
        <v>31</v>
      </c>
      <c r="R3448" t="s">
        <v>38</v>
      </c>
      <c r="S3448" t="str">
        <f t="shared" si="53"/>
        <v>Senior</v>
      </c>
    </row>
    <row r="3449" spans="1:19" x14ac:dyDescent="0.3">
      <c r="A3449">
        <v>3448</v>
      </c>
      <c r="B3449">
        <v>62</v>
      </c>
      <c r="C3449" t="s">
        <v>151</v>
      </c>
      <c r="D3449" t="s">
        <v>39</v>
      </c>
      <c r="E3449" t="s">
        <v>40</v>
      </c>
      <c r="F3449">
        <v>58</v>
      </c>
      <c r="G3449" t="s">
        <v>70</v>
      </c>
      <c r="H3449" t="s">
        <v>42</v>
      </c>
      <c r="I3449" t="s">
        <v>142</v>
      </c>
      <c r="J3449" t="s">
        <v>55</v>
      </c>
      <c r="K3449">
        <v>4.3</v>
      </c>
      <c r="L3449" t="s">
        <v>150</v>
      </c>
      <c r="M3449" t="s">
        <v>25</v>
      </c>
      <c r="N3449" t="s">
        <v>150</v>
      </c>
      <c r="O3449" t="s">
        <v>150</v>
      </c>
      <c r="P3449">
        <v>3</v>
      </c>
      <c r="Q3449" t="s">
        <v>73</v>
      </c>
      <c r="R3449" t="s">
        <v>74</v>
      </c>
      <c r="S3449" t="str">
        <f t="shared" si="53"/>
        <v>Senior</v>
      </c>
    </row>
    <row r="3450" spans="1:19" x14ac:dyDescent="0.3">
      <c r="A3450">
        <v>3449</v>
      </c>
      <c r="B3450">
        <v>18</v>
      </c>
      <c r="C3450" t="s">
        <v>151</v>
      </c>
      <c r="D3450" t="s">
        <v>60</v>
      </c>
      <c r="E3450" t="s">
        <v>61</v>
      </c>
      <c r="F3450">
        <v>28</v>
      </c>
      <c r="G3450" t="s">
        <v>20</v>
      </c>
      <c r="H3450" t="s">
        <v>34</v>
      </c>
      <c r="I3450" t="s">
        <v>132</v>
      </c>
      <c r="J3450" t="s">
        <v>23</v>
      </c>
      <c r="K3450">
        <v>4.0999999999999996</v>
      </c>
      <c r="L3450" t="s">
        <v>150</v>
      </c>
      <c r="M3450" t="s">
        <v>25</v>
      </c>
      <c r="N3450" t="s">
        <v>150</v>
      </c>
      <c r="O3450" t="s">
        <v>150</v>
      </c>
      <c r="P3450">
        <v>32</v>
      </c>
      <c r="Q3450" t="s">
        <v>73</v>
      </c>
      <c r="R3450" t="s">
        <v>27</v>
      </c>
      <c r="S3450" t="str">
        <f t="shared" si="53"/>
        <v>Teenager</v>
      </c>
    </row>
    <row r="3451" spans="1:19" x14ac:dyDescent="0.3">
      <c r="A3451">
        <v>3450</v>
      </c>
      <c r="B3451">
        <v>48</v>
      </c>
      <c r="C3451" t="s">
        <v>151</v>
      </c>
      <c r="D3451" t="s">
        <v>18</v>
      </c>
      <c r="E3451" t="s">
        <v>19</v>
      </c>
      <c r="F3451">
        <v>37</v>
      </c>
      <c r="G3451" t="s">
        <v>109</v>
      </c>
      <c r="H3451" t="s">
        <v>42</v>
      </c>
      <c r="I3451" t="s">
        <v>108</v>
      </c>
      <c r="J3451" t="s">
        <v>35</v>
      </c>
      <c r="K3451">
        <v>4.5</v>
      </c>
      <c r="L3451" t="s">
        <v>150</v>
      </c>
      <c r="M3451" t="s">
        <v>52</v>
      </c>
      <c r="N3451" t="s">
        <v>150</v>
      </c>
      <c r="O3451" t="s">
        <v>150</v>
      </c>
      <c r="P3451">
        <v>35</v>
      </c>
      <c r="Q3451" t="s">
        <v>31</v>
      </c>
      <c r="R3451" t="s">
        <v>86</v>
      </c>
      <c r="S3451" t="str">
        <f t="shared" si="53"/>
        <v>Adult</v>
      </c>
    </row>
    <row r="3452" spans="1:19" x14ac:dyDescent="0.3">
      <c r="A3452">
        <v>3451</v>
      </c>
      <c r="B3452">
        <v>20</v>
      </c>
      <c r="C3452" t="s">
        <v>151</v>
      </c>
      <c r="D3452" t="s">
        <v>57</v>
      </c>
      <c r="E3452" t="s">
        <v>19</v>
      </c>
      <c r="F3452">
        <v>78</v>
      </c>
      <c r="G3452" t="s">
        <v>127</v>
      </c>
      <c r="H3452" t="s">
        <v>42</v>
      </c>
      <c r="I3452" t="s">
        <v>67</v>
      </c>
      <c r="J3452" t="s">
        <v>35</v>
      </c>
      <c r="K3452">
        <v>3.6</v>
      </c>
      <c r="L3452" t="s">
        <v>150</v>
      </c>
      <c r="M3452" t="s">
        <v>72</v>
      </c>
      <c r="N3452" t="s">
        <v>150</v>
      </c>
      <c r="O3452" t="s">
        <v>150</v>
      </c>
      <c r="P3452">
        <v>31</v>
      </c>
      <c r="Q3452" t="s">
        <v>44</v>
      </c>
      <c r="R3452" t="s">
        <v>86</v>
      </c>
      <c r="S3452" t="str">
        <f t="shared" si="53"/>
        <v>Adult</v>
      </c>
    </row>
    <row r="3453" spans="1:19" x14ac:dyDescent="0.3">
      <c r="A3453">
        <v>3452</v>
      </c>
      <c r="B3453">
        <v>32</v>
      </c>
      <c r="C3453" t="s">
        <v>151</v>
      </c>
      <c r="D3453" t="s">
        <v>18</v>
      </c>
      <c r="E3453" t="s">
        <v>19</v>
      </c>
      <c r="F3453">
        <v>73</v>
      </c>
      <c r="G3453" t="s">
        <v>105</v>
      </c>
      <c r="H3453" t="s">
        <v>90</v>
      </c>
      <c r="I3453" t="s">
        <v>63</v>
      </c>
      <c r="J3453" t="s">
        <v>55</v>
      </c>
      <c r="K3453">
        <v>3</v>
      </c>
      <c r="L3453" t="s">
        <v>150</v>
      </c>
      <c r="M3453" t="s">
        <v>36</v>
      </c>
      <c r="N3453" t="s">
        <v>150</v>
      </c>
      <c r="O3453" t="s">
        <v>150</v>
      </c>
      <c r="P3453">
        <v>13</v>
      </c>
      <c r="Q3453" t="s">
        <v>37</v>
      </c>
      <c r="R3453" t="s">
        <v>47</v>
      </c>
      <c r="S3453" t="str">
        <f t="shared" si="53"/>
        <v>Adult</v>
      </c>
    </row>
    <row r="3454" spans="1:19" x14ac:dyDescent="0.3">
      <c r="A3454">
        <v>3453</v>
      </c>
      <c r="B3454">
        <v>26</v>
      </c>
      <c r="C3454" t="s">
        <v>151</v>
      </c>
      <c r="D3454" t="s">
        <v>100</v>
      </c>
      <c r="E3454" t="s">
        <v>61</v>
      </c>
      <c r="F3454">
        <v>20</v>
      </c>
      <c r="G3454" t="s">
        <v>99</v>
      </c>
      <c r="H3454" t="s">
        <v>42</v>
      </c>
      <c r="I3454" t="s">
        <v>124</v>
      </c>
      <c r="J3454" t="s">
        <v>35</v>
      </c>
      <c r="K3454">
        <v>3.7</v>
      </c>
      <c r="L3454" t="s">
        <v>150</v>
      </c>
      <c r="M3454" t="s">
        <v>43</v>
      </c>
      <c r="N3454" t="s">
        <v>150</v>
      </c>
      <c r="O3454" t="s">
        <v>150</v>
      </c>
      <c r="P3454">
        <v>3</v>
      </c>
      <c r="Q3454" t="s">
        <v>26</v>
      </c>
      <c r="R3454" t="s">
        <v>27</v>
      </c>
      <c r="S3454" t="str">
        <f t="shared" si="53"/>
        <v>Adult</v>
      </c>
    </row>
    <row r="3455" spans="1:19" x14ac:dyDescent="0.3">
      <c r="A3455">
        <v>3454</v>
      </c>
      <c r="B3455">
        <v>31</v>
      </c>
      <c r="C3455" t="s">
        <v>151</v>
      </c>
      <c r="D3455" t="s">
        <v>53</v>
      </c>
      <c r="E3455" t="s">
        <v>19</v>
      </c>
      <c r="F3455">
        <v>60</v>
      </c>
      <c r="G3455" t="s">
        <v>88</v>
      </c>
      <c r="H3455" t="s">
        <v>21</v>
      </c>
      <c r="I3455" t="s">
        <v>67</v>
      </c>
      <c r="J3455" t="s">
        <v>23</v>
      </c>
      <c r="K3455">
        <v>4.3</v>
      </c>
      <c r="L3455" t="s">
        <v>150</v>
      </c>
      <c r="M3455" t="s">
        <v>52</v>
      </c>
      <c r="N3455" t="s">
        <v>150</v>
      </c>
      <c r="O3455" t="s">
        <v>150</v>
      </c>
      <c r="P3455">
        <v>48</v>
      </c>
      <c r="Q3455" t="s">
        <v>26</v>
      </c>
      <c r="R3455" t="s">
        <v>74</v>
      </c>
      <c r="S3455" t="str">
        <f t="shared" si="53"/>
        <v>Adult</v>
      </c>
    </row>
    <row r="3456" spans="1:19" x14ac:dyDescent="0.3">
      <c r="A3456">
        <v>3455</v>
      </c>
      <c r="B3456">
        <v>55</v>
      </c>
      <c r="C3456" t="s">
        <v>151</v>
      </c>
      <c r="D3456" t="s">
        <v>64</v>
      </c>
      <c r="E3456" t="s">
        <v>65</v>
      </c>
      <c r="F3456">
        <v>71</v>
      </c>
      <c r="G3456" t="s">
        <v>58</v>
      </c>
      <c r="H3456" t="s">
        <v>34</v>
      </c>
      <c r="I3456" t="s">
        <v>91</v>
      </c>
      <c r="J3456" t="s">
        <v>55</v>
      </c>
      <c r="K3456">
        <v>4.5999999999999996</v>
      </c>
      <c r="L3456" t="s">
        <v>150</v>
      </c>
      <c r="M3456" t="s">
        <v>72</v>
      </c>
      <c r="N3456" t="s">
        <v>150</v>
      </c>
      <c r="O3456" t="s">
        <v>150</v>
      </c>
      <c r="P3456">
        <v>15</v>
      </c>
      <c r="Q3456" t="s">
        <v>44</v>
      </c>
      <c r="R3456" t="s">
        <v>74</v>
      </c>
      <c r="S3456" t="str">
        <f t="shared" si="53"/>
        <v>Senior</v>
      </c>
    </row>
    <row r="3457" spans="1:19" x14ac:dyDescent="0.3">
      <c r="A3457">
        <v>3456</v>
      </c>
      <c r="B3457">
        <v>49</v>
      </c>
      <c r="C3457" t="s">
        <v>151</v>
      </c>
      <c r="D3457" t="s">
        <v>111</v>
      </c>
      <c r="E3457" t="s">
        <v>19</v>
      </c>
      <c r="F3457">
        <v>89</v>
      </c>
      <c r="G3457" t="s">
        <v>121</v>
      </c>
      <c r="H3457" t="s">
        <v>42</v>
      </c>
      <c r="I3457" t="s">
        <v>119</v>
      </c>
      <c r="J3457" t="s">
        <v>55</v>
      </c>
      <c r="K3457">
        <v>4.7</v>
      </c>
      <c r="L3457" t="s">
        <v>150</v>
      </c>
      <c r="M3457" t="s">
        <v>52</v>
      </c>
      <c r="N3457" t="s">
        <v>150</v>
      </c>
      <c r="O3457" t="s">
        <v>150</v>
      </c>
      <c r="P3457">
        <v>13</v>
      </c>
      <c r="Q3457" t="s">
        <v>26</v>
      </c>
      <c r="R3457" t="s">
        <v>47</v>
      </c>
      <c r="S3457" t="str">
        <f t="shared" si="53"/>
        <v>Adult</v>
      </c>
    </row>
    <row r="3458" spans="1:19" x14ac:dyDescent="0.3">
      <c r="A3458">
        <v>3457</v>
      </c>
      <c r="B3458">
        <v>42</v>
      </c>
      <c r="C3458" t="s">
        <v>151</v>
      </c>
      <c r="D3458" t="s">
        <v>102</v>
      </c>
      <c r="E3458" t="s">
        <v>19</v>
      </c>
      <c r="F3458">
        <v>53</v>
      </c>
      <c r="G3458" t="s">
        <v>103</v>
      </c>
      <c r="H3458" t="s">
        <v>42</v>
      </c>
      <c r="I3458" t="s">
        <v>106</v>
      </c>
      <c r="J3458" t="s">
        <v>55</v>
      </c>
      <c r="K3458">
        <v>4.5999999999999996</v>
      </c>
      <c r="L3458" t="s">
        <v>150</v>
      </c>
      <c r="M3458" t="s">
        <v>25</v>
      </c>
      <c r="N3458" t="s">
        <v>150</v>
      </c>
      <c r="O3458" t="s">
        <v>150</v>
      </c>
      <c r="P3458">
        <v>21</v>
      </c>
      <c r="Q3458" t="s">
        <v>26</v>
      </c>
      <c r="R3458" t="s">
        <v>86</v>
      </c>
      <c r="S3458" t="str">
        <f t="shared" si="53"/>
        <v>Adult</v>
      </c>
    </row>
    <row r="3459" spans="1:19" x14ac:dyDescent="0.3">
      <c r="A3459">
        <v>3458</v>
      </c>
      <c r="B3459">
        <v>64</v>
      </c>
      <c r="C3459" t="s">
        <v>151</v>
      </c>
      <c r="D3459" t="s">
        <v>104</v>
      </c>
      <c r="E3459" t="s">
        <v>65</v>
      </c>
      <c r="F3459">
        <v>87</v>
      </c>
      <c r="G3459" t="s">
        <v>126</v>
      </c>
      <c r="H3459" t="s">
        <v>42</v>
      </c>
      <c r="I3459" t="s">
        <v>22</v>
      </c>
      <c r="J3459" t="s">
        <v>51</v>
      </c>
      <c r="K3459">
        <v>3</v>
      </c>
      <c r="L3459" t="s">
        <v>150</v>
      </c>
      <c r="M3459" t="s">
        <v>25</v>
      </c>
      <c r="N3459" t="s">
        <v>150</v>
      </c>
      <c r="O3459" t="s">
        <v>150</v>
      </c>
      <c r="P3459">
        <v>29</v>
      </c>
      <c r="Q3459" t="s">
        <v>31</v>
      </c>
      <c r="R3459" t="s">
        <v>27</v>
      </c>
      <c r="S3459" t="str">
        <f t="shared" ref="S3459:S3522" si="54">IF(B3459&gt;50,"Senior",IF(B3459&gt;=20,"Adult","Teenager"))</f>
        <v>Senior</v>
      </c>
    </row>
    <row r="3460" spans="1:19" x14ac:dyDescent="0.3">
      <c r="A3460">
        <v>3459</v>
      </c>
      <c r="B3460">
        <v>68</v>
      </c>
      <c r="C3460" t="s">
        <v>151</v>
      </c>
      <c r="D3460" t="s">
        <v>104</v>
      </c>
      <c r="E3460" t="s">
        <v>65</v>
      </c>
      <c r="F3460">
        <v>37</v>
      </c>
      <c r="G3460" t="s">
        <v>62</v>
      </c>
      <c r="H3460" t="s">
        <v>21</v>
      </c>
      <c r="I3460" t="s">
        <v>81</v>
      </c>
      <c r="J3460" t="s">
        <v>35</v>
      </c>
      <c r="K3460">
        <v>3.4</v>
      </c>
      <c r="L3460" t="s">
        <v>150</v>
      </c>
      <c r="M3460" t="s">
        <v>52</v>
      </c>
      <c r="N3460" t="s">
        <v>150</v>
      </c>
      <c r="O3460" t="s">
        <v>150</v>
      </c>
      <c r="P3460">
        <v>24</v>
      </c>
      <c r="Q3460" t="s">
        <v>26</v>
      </c>
      <c r="R3460" t="s">
        <v>56</v>
      </c>
      <c r="S3460" t="str">
        <f t="shared" si="54"/>
        <v>Senior</v>
      </c>
    </row>
    <row r="3461" spans="1:19" x14ac:dyDescent="0.3">
      <c r="A3461">
        <v>3460</v>
      </c>
      <c r="B3461">
        <v>68</v>
      </c>
      <c r="C3461" t="s">
        <v>151</v>
      </c>
      <c r="D3461" t="s">
        <v>102</v>
      </c>
      <c r="E3461" t="s">
        <v>19</v>
      </c>
      <c r="F3461">
        <v>37</v>
      </c>
      <c r="G3461" t="s">
        <v>121</v>
      </c>
      <c r="H3461" t="s">
        <v>21</v>
      </c>
      <c r="I3461" t="s">
        <v>94</v>
      </c>
      <c r="J3461" t="s">
        <v>55</v>
      </c>
      <c r="K3461">
        <v>3.8</v>
      </c>
      <c r="L3461" t="s">
        <v>150</v>
      </c>
      <c r="M3461" t="s">
        <v>25</v>
      </c>
      <c r="N3461" t="s">
        <v>150</v>
      </c>
      <c r="O3461" t="s">
        <v>150</v>
      </c>
      <c r="P3461">
        <v>21</v>
      </c>
      <c r="Q3461" t="s">
        <v>44</v>
      </c>
      <c r="R3461" t="s">
        <v>47</v>
      </c>
      <c r="S3461" t="str">
        <f t="shared" si="54"/>
        <v>Senior</v>
      </c>
    </row>
    <row r="3462" spans="1:19" x14ac:dyDescent="0.3">
      <c r="A3462">
        <v>3461</v>
      </c>
      <c r="B3462">
        <v>41</v>
      </c>
      <c r="C3462" t="s">
        <v>151</v>
      </c>
      <c r="D3462" t="s">
        <v>117</v>
      </c>
      <c r="E3462" t="s">
        <v>65</v>
      </c>
      <c r="F3462">
        <v>78</v>
      </c>
      <c r="G3462" t="s">
        <v>114</v>
      </c>
      <c r="H3462" t="s">
        <v>42</v>
      </c>
      <c r="I3462" t="s">
        <v>78</v>
      </c>
      <c r="J3462" t="s">
        <v>35</v>
      </c>
      <c r="K3462">
        <v>3.1</v>
      </c>
      <c r="L3462" t="s">
        <v>150</v>
      </c>
      <c r="M3462" t="s">
        <v>25</v>
      </c>
      <c r="N3462" t="s">
        <v>150</v>
      </c>
      <c r="O3462" t="s">
        <v>150</v>
      </c>
      <c r="P3462">
        <v>5</v>
      </c>
      <c r="Q3462" t="s">
        <v>73</v>
      </c>
      <c r="R3462" t="s">
        <v>74</v>
      </c>
      <c r="S3462" t="str">
        <f t="shared" si="54"/>
        <v>Adult</v>
      </c>
    </row>
    <row r="3463" spans="1:19" x14ac:dyDescent="0.3">
      <c r="A3463">
        <v>3462</v>
      </c>
      <c r="B3463">
        <v>51</v>
      </c>
      <c r="C3463" t="s">
        <v>151</v>
      </c>
      <c r="D3463" t="s">
        <v>69</v>
      </c>
      <c r="E3463" t="s">
        <v>40</v>
      </c>
      <c r="F3463">
        <v>23</v>
      </c>
      <c r="G3463" t="s">
        <v>49</v>
      </c>
      <c r="H3463" t="s">
        <v>34</v>
      </c>
      <c r="I3463" t="s">
        <v>30</v>
      </c>
      <c r="J3463" t="s">
        <v>35</v>
      </c>
      <c r="K3463">
        <v>4.4000000000000004</v>
      </c>
      <c r="L3463" t="s">
        <v>150</v>
      </c>
      <c r="M3463" t="s">
        <v>52</v>
      </c>
      <c r="N3463" t="s">
        <v>150</v>
      </c>
      <c r="O3463" t="s">
        <v>150</v>
      </c>
      <c r="P3463">
        <v>47</v>
      </c>
      <c r="Q3463" t="s">
        <v>31</v>
      </c>
      <c r="R3463" t="s">
        <v>56</v>
      </c>
      <c r="S3463" t="str">
        <f t="shared" si="54"/>
        <v>Senior</v>
      </c>
    </row>
    <row r="3464" spans="1:19" x14ac:dyDescent="0.3">
      <c r="A3464">
        <v>3463</v>
      </c>
      <c r="B3464">
        <v>44</v>
      </c>
      <c r="C3464" t="s">
        <v>151</v>
      </c>
      <c r="D3464" t="s">
        <v>32</v>
      </c>
      <c r="E3464" t="s">
        <v>19</v>
      </c>
      <c r="F3464">
        <v>73</v>
      </c>
      <c r="G3464" t="s">
        <v>149</v>
      </c>
      <c r="H3464" t="s">
        <v>21</v>
      </c>
      <c r="I3464" t="s">
        <v>76</v>
      </c>
      <c r="J3464" t="s">
        <v>35</v>
      </c>
      <c r="K3464">
        <v>4.5</v>
      </c>
      <c r="L3464" t="s">
        <v>150</v>
      </c>
      <c r="M3464" t="s">
        <v>52</v>
      </c>
      <c r="N3464" t="s">
        <v>150</v>
      </c>
      <c r="O3464" t="s">
        <v>150</v>
      </c>
      <c r="P3464">
        <v>34</v>
      </c>
      <c r="Q3464" t="s">
        <v>37</v>
      </c>
      <c r="R3464" t="s">
        <v>95</v>
      </c>
      <c r="S3464" t="str">
        <f t="shared" si="54"/>
        <v>Adult</v>
      </c>
    </row>
    <row r="3465" spans="1:19" x14ac:dyDescent="0.3">
      <c r="A3465">
        <v>3464</v>
      </c>
      <c r="B3465">
        <v>27</v>
      </c>
      <c r="C3465" t="s">
        <v>151</v>
      </c>
      <c r="D3465" t="s">
        <v>104</v>
      </c>
      <c r="E3465" t="s">
        <v>65</v>
      </c>
      <c r="F3465">
        <v>27</v>
      </c>
      <c r="G3465" t="s">
        <v>29</v>
      </c>
      <c r="H3465" t="s">
        <v>42</v>
      </c>
      <c r="I3465" t="s">
        <v>132</v>
      </c>
      <c r="J3465" t="s">
        <v>55</v>
      </c>
      <c r="K3465">
        <v>2.8</v>
      </c>
      <c r="L3465" t="s">
        <v>150</v>
      </c>
      <c r="M3465" t="s">
        <v>68</v>
      </c>
      <c r="N3465" t="s">
        <v>150</v>
      </c>
      <c r="O3465" t="s">
        <v>150</v>
      </c>
      <c r="P3465">
        <v>45</v>
      </c>
      <c r="Q3465" t="s">
        <v>44</v>
      </c>
      <c r="R3465" t="s">
        <v>27</v>
      </c>
      <c r="S3465" t="str">
        <f t="shared" si="54"/>
        <v>Adult</v>
      </c>
    </row>
    <row r="3466" spans="1:19" x14ac:dyDescent="0.3">
      <c r="A3466">
        <v>3465</v>
      </c>
      <c r="B3466">
        <v>36</v>
      </c>
      <c r="C3466" t="s">
        <v>151</v>
      </c>
      <c r="D3466" t="s">
        <v>60</v>
      </c>
      <c r="E3466" t="s">
        <v>61</v>
      </c>
      <c r="F3466">
        <v>59</v>
      </c>
      <c r="G3466" t="s">
        <v>138</v>
      </c>
      <c r="H3466" t="s">
        <v>34</v>
      </c>
      <c r="I3466" t="s">
        <v>98</v>
      </c>
      <c r="J3466" t="s">
        <v>23</v>
      </c>
      <c r="K3466">
        <v>2.7</v>
      </c>
      <c r="L3466" t="s">
        <v>150</v>
      </c>
      <c r="M3466" t="s">
        <v>43</v>
      </c>
      <c r="N3466" t="s">
        <v>150</v>
      </c>
      <c r="O3466" t="s">
        <v>150</v>
      </c>
      <c r="P3466">
        <v>12</v>
      </c>
      <c r="Q3466" t="s">
        <v>44</v>
      </c>
      <c r="R3466" t="s">
        <v>47</v>
      </c>
      <c r="S3466" t="str">
        <f t="shared" si="54"/>
        <v>Adult</v>
      </c>
    </row>
    <row r="3467" spans="1:19" x14ac:dyDescent="0.3">
      <c r="A3467">
        <v>3466</v>
      </c>
      <c r="B3467">
        <v>19</v>
      </c>
      <c r="C3467" t="s">
        <v>151</v>
      </c>
      <c r="D3467" t="s">
        <v>130</v>
      </c>
      <c r="E3467" t="s">
        <v>65</v>
      </c>
      <c r="F3467">
        <v>53</v>
      </c>
      <c r="G3467" t="s">
        <v>144</v>
      </c>
      <c r="H3467" t="s">
        <v>42</v>
      </c>
      <c r="I3467" t="s">
        <v>78</v>
      </c>
      <c r="J3467" t="s">
        <v>35</v>
      </c>
      <c r="K3467">
        <v>3.4</v>
      </c>
      <c r="L3467" t="s">
        <v>150</v>
      </c>
      <c r="M3467" t="s">
        <v>52</v>
      </c>
      <c r="N3467" t="s">
        <v>150</v>
      </c>
      <c r="O3467" t="s">
        <v>150</v>
      </c>
      <c r="P3467">
        <v>31</v>
      </c>
      <c r="Q3467" t="s">
        <v>84</v>
      </c>
      <c r="R3467" t="s">
        <v>38</v>
      </c>
      <c r="S3467" t="str">
        <f t="shared" si="54"/>
        <v>Teenager</v>
      </c>
    </row>
    <row r="3468" spans="1:19" x14ac:dyDescent="0.3">
      <c r="A3468">
        <v>3467</v>
      </c>
      <c r="B3468">
        <v>49</v>
      </c>
      <c r="C3468" t="s">
        <v>151</v>
      </c>
      <c r="D3468" t="s">
        <v>123</v>
      </c>
      <c r="E3468" t="s">
        <v>19</v>
      </c>
      <c r="F3468">
        <v>42</v>
      </c>
      <c r="G3468" t="s">
        <v>126</v>
      </c>
      <c r="H3468" t="s">
        <v>34</v>
      </c>
      <c r="I3468" t="s">
        <v>71</v>
      </c>
      <c r="J3468" t="s">
        <v>51</v>
      </c>
      <c r="K3468">
        <v>4.5999999999999996</v>
      </c>
      <c r="L3468" t="s">
        <v>150</v>
      </c>
      <c r="M3468" t="s">
        <v>52</v>
      </c>
      <c r="N3468" t="s">
        <v>150</v>
      </c>
      <c r="O3468" t="s">
        <v>150</v>
      </c>
      <c r="P3468">
        <v>43</v>
      </c>
      <c r="Q3468" t="s">
        <v>73</v>
      </c>
      <c r="R3468" t="s">
        <v>47</v>
      </c>
      <c r="S3468" t="str">
        <f t="shared" si="54"/>
        <v>Adult</v>
      </c>
    </row>
    <row r="3469" spans="1:19" x14ac:dyDescent="0.3">
      <c r="A3469">
        <v>3468</v>
      </c>
      <c r="B3469">
        <v>18</v>
      </c>
      <c r="C3469" t="s">
        <v>151</v>
      </c>
      <c r="D3469" t="s">
        <v>117</v>
      </c>
      <c r="E3469" t="s">
        <v>65</v>
      </c>
      <c r="F3469">
        <v>45</v>
      </c>
      <c r="G3469" t="s">
        <v>103</v>
      </c>
      <c r="H3469" t="s">
        <v>42</v>
      </c>
      <c r="I3469" t="s">
        <v>59</v>
      </c>
      <c r="J3469" t="s">
        <v>55</v>
      </c>
      <c r="K3469">
        <v>5</v>
      </c>
      <c r="L3469" t="s">
        <v>150</v>
      </c>
      <c r="M3469" t="s">
        <v>43</v>
      </c>
      <c r="N3469" t="s">
        <v>150</v>
      </c>
      <c r="O3469" t="s">
        <v>150</v>
      </c>
      <c r="P3469">
        <v>5</v>
      </c>
      <c r="Q3469" t="s">
        <v>37</v>
      </c>
      <c r="R3469" t="s">
        <v>47</v>
      </c>
      <c r="S3469" t="str">
        <f t="shared" si="54"/>
        <v>Teenager</v>
      </c>
    </row>
    <row r="3470" spans="1:19" x14ac:dyDescent="0.3">
      <c r="A3470">
        <v>3469</v>
      </c>
      <c r="B3470">
        <v>36</v>
      </c>
      <c r="C3470" t="s">
        <v>151</v>
      </c>
      <c r="D3470" t="s">
        <v>87</v>
      </c>
      <c r="E3470" t="s">
        <v>65</v>
      </c>
      <c r="F3470">
        <v>89</v>
      </c>
      <c r="G3470" t="s">
        <v>121</v>
      </c>
      <c r="H3470" t="s">
        <v>34</v>
      </c>
      <c r="I3470" t="s">
        <v>124</v>
      </c>
      <c r="J3470" t="s">
        <v>23</v>
      </c>
      <c r="K3470">
        <v>3.5</v>
      </c>
      <c r="L3470" t="s">
        <v>150</v>
      </c>
      <c r="M3470" t="s">
        <v>52</v>
      </c>
      <c r="N3470" t="s">
        <v>150</v>
      </c>
      <c r="O3470" t="s">
        <v>150</v>
      </c>
      <c r="P3470">
        <v>36</v>
      </c>
      <c r="Q3470" t="s">
        <v>84</v>
      </c>
      <c r="R3470" t="s">
        <v>56</v>
      </c>
      <c r="S3470" t="str">
        <f t="shared" si="54"/>
        <v>Adult</v>
      </c>
    </row>
    <row r="3471" spans="1:19" x14ac:dyDescent="0.3">
      <c r="A3471">
        <v>3470</v>
      </c>
      <c r="B3471">
        <v>36</v>
      </c>
      <c r="C3471" t="s">
        <v>151</v>
      </c>
      <c r="D3471" t="s">
        <v>123</v>
      </c>
      <c r="E3471" t="s">
        <v>19</v>
      </c>
      <c r="F3471">
        <v>85</v>
      </c>
      <c r="G3471" t="s">
        <v>112</v>
      </c>
      <c r="H3471" t="s">
        <v>21</v>
      </c>
      <c r="I3471" t="s">
        <v>134</v>
      </c>
      <c r="J3471" t="s">
        <v>55</v>
      </c>
      <c r="K3471">
        <v>3.3</v>
      </c>
      <c r="L3471" t="s">
        <v>150</v>
      </c>
      <c r="M3471" t="s">
        <v>72</v>
      </c>
      <c r="N3471" t="s">
        <v>150</v>
      </c>
      <c r="O3471" t="s">
        <v>150</v>
      </c>
      <c r="P3471">
        <v>12</v>
      </c>
      <c r="Q3471" t="s">
        <v>31</v>
      </c>
      <c r="R3471" t="s">
        <v>47</v>
      </c>
      <c r="S3471" t="str">
        <f t="shared" si="54"/>
        <v>Adult</v>
      </c>
    </row>
    <row r="3472" spans="1:19" x14ac:dyDescent="0.3">
      <c r="A3472">
        <v>3471</v>
      </c>
      <c r="B3472">
        <v>19</v>
      </c>
      <c r="C3472" t="s">
        <v>151</v>
      </c>
      <c r="D3472" t="s">
        <v>60</v>
      </c>
      <c r="E3472" t="s">
        <v>61</v>
      </c>
      <c r="F3472">
        <v>69</v>
      </c>
      <c r="G3472" t="s">
        <v>62</v>
      </c>
      <c r="H3472" t="s">
        <v>34</v>
      </c>
      <c r="I3472" t="s">
        <v>76</v>
      </c>
      <c r="J3472" t="s">
        <v>51</v>
      </c>
      <c r="K3472">
        <v>4.5</v>
      </c>
      <c r="L3472" t="s">
        <v>150</v>
      </c>
      <c r="M3472" t="s">
        <v>36</v>
      </c>
      <c r="N3472" t="s">
        <v>150</v>
      </c>
      <c r="O3472" t="s">
        <v>150</v>
      </c>
      <c r="P3472">
        <v>31</v>
      </c>
      <c r="Q3472" t="s">
        <v>31</v>
      </c>
      <c r="R3472" t="s">
        <v>74</v>
      </c>
      <c r="S3472" t="str">
        <f t="shared" si="54"/>
        <v>Teenager</v>
      </c>
    </row>
    <row r="3473" spans="1:19" x14ac:dyDescent="0.3">
      <c r="A3473">
        <v>3472</v>
      </c>
      <c r="B3473">
        <v>43</v>
      </c>
      <c r="C3473" t="s">
        <v>151</v>
      </c>
      <c r="D3473" t="s">
        <v>39</v>
      </c>
      <c r="E3473" t="s">
        <v>40</v>
      </c>
      <c r="F3473">
        <v>66</v>
      </c>
      <c r="G3473" t="s">
        <v>96</v>
      </c>
      <c r="H3473" t="s">
        <v>34</v>
      </c>
      <c r="I3473" t="s">
        <v>142</v>
      </c>
      <c r="J3473" t="s">
        <v>35</v>
      </c>
      <c r="K3473">
        <v>3.1</v>
      </c>
      <c r="L3473" t="s">
        <v>150</v>
      </c>
      <c r="M3473" t="s">
        <v>72</v>
      </c>
      <c r="N3473" t="s">
        <v>150</v>
      </c>
      <c r="O3473" t="s">
        <v>150</v>
      </c>
      <c r="P3473">
        <v>31</v>
      </c>
      <c r="Q3473" t="s">
        <v>31</v>
      </c>
      <c r="R3473" t="s">
        <v>74</v>
      </c>
      <c r="S3473" t="str">
        <f t="shared" si="54"/>
        <v>Adult</v>
      </c>
    </row>
    <row r="3474" spans="1:19" x14ac:dyDescent="0.3">
      <c r="A3474">
        <v>3473</v>
      </c>
      <c r="B3474">
        <v>31</v>
      </c>
      <c r="C3474" t="s">
        <v>151</v>
      </c>
      <c r="D3474" t="s">
        <v>18</v>
      </c>
      <c r="E3474" t="s">
        <v>19</v>
      </c>
      <c r="F3474">
        <v>42</v>
      </c>
      <c r="G3474" t="s">
        <v>140</v>
      </c>
      <c r="H3474" t="s">
        <v>34</v>
      </c>
      <c r="I3474" t="s">
        <v>50</v>
      </c>
      <c r="J3474" t="s">
        <v>51</v>
      </c>
      <c r="K3474">
        <v>4</v>
      </c>
      <c r="L3474" t="s">
        <v>150</v>
      </c>
      <c r="M3474" t="s">
        <v>36</v>
      </c>
      <c r="N3474" t="s">
        <v>150</v>
      </c>
      <c r="O3474" t="s">
        <v>150</v>
      </c>
      <c r="P3474">
        <v>15</v>
      </c>
      <c r="Q3474" t="s">
        <v>84</v>
      </c>
      <c r="R3474" t="s">
        <v>38</v>
      </c>
      <c r="S3474" t="str">
        <f t="shared" si="54"/>
        <v>Adult</v>
      </c>
    </row>
    <row r="3475" spans="1:19" x14ac:dyDescent="0.3">
      <c r="A3475">
        <v>3474</v>
      </c>
      <c r="B3475">
        <v>63</v>
      </c>
      <c r="C3475" t="s">
        <v>151</v>
      </c>
      <c r="D3475" t="s">
        <v>79</v>
      </c>
      <c r="E3475" t="s">
        <v>19</v>
      </c>
      <c r="F3475">
        <v>40</v>
      </c>
      <c r="G3475" t="s">
        <v>109</v>
      </c>
      <c r="H3475" t="s">
        <v>42</v>
      </c>
      <c r="I3475" t="s">
        <v>107</v>
      </c>
      <c r="J3475" t="s">
        <v>35</v>
      </c>
      <c r="K3475">
        <v>2.5</v>
      </c>
      <c r="L3475" t="s">
        <v>150</v>
      </c>
      <c r="M3475" t="s">
        <v>25</v>
      </c>
      <c r="N3475" t="s">
        <v>150</v>
      </c>
      <c r="O3475" t="s">
        <v>150</v>
      </c>
      <c r="P3475">
        <v>11</v>
      </c>
      <c r="Q3475" t="s">
        <v>31</v>
      </c>
      <c r="R3475" t="s">
        <v>38</v>
      </c>
      <c r="S3475" t="str">
        <f t="shared" si="54"/>
        <v>Senior</v>
      </c>
    </row>
    <row r="3476" spans="1:19" x14ac:dyDescent="0.3">
      <c r="A3476">
        <v>3475</v>
      </c>
      <c r="B3476">
        <v>41</v>
      </c>
      <c r="C3476" t="s">
        <v>151</v>
      </c>
      <c r="D3476" t="s">
        <v>93</v>
      </c>
      <c r="E3476" t="s">
        <v>19</v>
      </c>
      <c r="F3476">
        <v>82</v>
      </c>
      <c r="G3476" t="s">
        <v>29</v>
      </c>
      <c r="H3476" t="s">
        <v>42</v>
      </c>
      <c r="I3476" t="s">
        <v>107</v>
      </c>
      <c r="J3476" t="s">
        <v>23</v>
      </c>
      <c r="K3476">
        <v>4.4000000000000004</v>
      </c>
      <c r="L3476" t="s">
        <v>150</v>
      </c>
      <c r="M3476" t="s">
        <v>72</v>
      </c>
      <c r="N3476" t="s">
        <v>150</v>
      </c>
      <c r="O3476" t="s">
        <v>150</v>
      </c>
      <c r="P3476">
        <v>18</v>
      </c>
      <c r="Q3476" t="s">
        <v>26</v>
      </c>
      <c r="R3476" t="s">
        <v>86</v>
      </c>
      <c r="S3476" t="str">
        <f t="shared" si="54"/>
        <v>Adult</v>
      </c>
    </row>
    <row r="3477" spans="1:19" x14ac:dyDescent="0.3">
      <c r="A3477">
        <v>3476</v>
      </c>
      <c r="B3477">
        <v>48</v>
      </c>
      <c r="C3477" t="s">
        <v>151</v>
      </c>
      <c r="D3477" t="s">
        <v>48</v>
      </c>
      <c r="E3477" t="s">
        <v>40</v>
      </c>
      <c r="F3477">
        <v>88</v>
      </c>
      <c r="G3477" t="s">
        <v>129</v>
      </c>
      <c r="H3477" t="s">
        <v>42</v>
      </c>
      <c r="I3477" t="s">
        <v>119</v>
      </c>
      <c r="J3477" t="s">
        <v>35</v>
      </c>
      <c r="K3477">
        <v>4.4000000000000004</v>
      </c>
      <c r="L3477" t="s">
        <v>150</v>
      </c>
      <c r="M3477" t="s">
        <v>25</v>
      </c>
      <c r="N3477" t="s">
        <v>150</v>
      </c>
      <c r="O3477" t="s">
        <v>150</v>
      </c>
      <c r="P3477">
        <v>9</v>
      </c>
      <c r="Q3477" t="s">
        <v>31</v>
      </c>
      <c r="R3477" t="s">
        <v>56</v>
      </c>
      <c r="S3477" t="str">
        <f t="shared" si="54"/>
        <v>Adult</v>
      </c>
    </row>
    <row r="3478" spans="1:19" x14ac:dyDescent="0.3">
      <c r="A3478">
        <v>3477</v>
      </c>
      <c r="B3478">
        <v>68</v>
      </c>
      <c r="C3478" t="s">
        <v>151</v>
      </c>
      <c r="D3478" t="s">
        <v>135</v>
      </c>
      <c r="E3478" t="s">
        <v>40</v>
      </c>
      <c r="F3478">
        <v>99</v>
      </c>
      <c r="G3478" t="s">
        <v>129</v>
      </c>
      <c r="H3478" t="s">
        <v>90</v>
      </c>
      <c r="I3478" t="s">
        <v>119</v>
      </c>
      <c r="J3478" t="s">
        <v>51</v>
      </c>
      <c r="K3478">
        <v>3.2</v>
      </c>
      <c r="L3478" t="s">
        <v>150</v>
      </c>
      <c r="M3478" t="s">
        <v>36</v>
      </c>
      <c r="N3478" t="s">
        <v>150</v>
      </c>
      <c r="O3478" t="s">
        <v>150</v>
      </c>
      <c r="P3478">
        <v>11</v>
      </c>
      <c r="Q3478" t="s">
        <v>31</v>
      </c>
      <c r="R3478" t="s">
        <v>38</v>
      </c>
      <c r="S3478" t="str">
        <f t="shared" si="54"/>
        <v>Senior</v>
      </c>
    </row>
    <row r="3479" spans="1:19" x14ac:dyDescent="0.3">
      <c r="A3479">
        <v>3478</v>
      </c>
      <c r="B3479">
        <v>53</v>
      </c>
      <c r="C3479" t="s">
        <v>151</v>
      </c>
      <c r="D3479" t="s">
        <v>64</v>
      </c>
      <c r="E3479" t="s">
        <v>65</v>
      </c>
      <c r="F3479">
        <v>85</v>
      </c>
      <c r="G3479" t="s">
        <v>20</v>
      </c>
      <c r="H3479" t="s">
        <v>34</v>
      </c>
      <c r="I3479" t="s">
        <v>83</v>
      </c>
      <c r="J3479" t="s">
        <v>35</v>
      </c>
      <c r="K3479">
        <v>3.8</v>
      </c>
      <c r="L3479" t="s">
        <v>150</v>
      </c>
      <c r="M3479" t="s">
        <v>72</v>
      </c>
      <c r="N3479" t="s">
        <v>150</v>
      </c>
      <c r="O3479" t="s">
        <v>150</v>
      </c>
      <c r="P3479">
        <v>38</v>
      </c>
      <c r="Q3479" t="s">
        <v>84</v>
      </c>
      <c r="R3479" t="s">
        <v>74</v>
      </c>
      <c r="S3479" t="str">
        <f t="shared" si="54"/>
        <v>Senior</v>
      </c>
    </row>
    <row r="3480" spans="1:19" x14ac:dyDescent="0.3">
      <c r="A3480">
        <v>3479</v>
      </c>
      <c r="B3480">
        <v>36</v>
      </c>
      <c r="C3480" t="s">
        <v>151</v>
      </c>
      <c r="D3480" t="s">
        <v>64</v>
      </c>
      <c r="E3480" t="s">
        <v>65</v>
      </c>
      <c r="F3480">
        <v>57</v>
      </c>
      <c r="G3480" t="s">
        <v>115</v>
      </c>
      <c r="H3480" t="s">
        <v>42</v>
      </c>
      <c r="I3480" t="s">
        <v>134</v>
      </c>
      <c r="J3480" t="s">
        <v>55</v>
      </c>
      <c r="K3480">
        <v>4.5999999999999996</v>
      </c>
      <c r="L3480" t="s">
        <v>150</v>
      </c>
      <c r="M3480" t="s">
        <v>72</v>
      </c>
      <c r="N3480" t="s">
        <v>150</v>
      </c>
      <c r="O3480" t="s">
        <v>150</v>
      </c>
      <c r="P3480">
        <v>42</v>
      </c>
      <c r="Q3480" t="s">
        <v>44</v>
      </c>
      <c r="R3480" t="s">
        <v>56</v>
      </c>
      <c r="S3480" t="str">
        <f t="shared" si="54"/>
        <v>Adult</v>
      </c>
    </row>
    <row r="3481" spans="1:19" x14ac:dyDescent="0.3">
      <c r="A3481">
        <v>3480</v>
      </c>
      <c r="B3481">
        <v>46</v>
      </c>
      <c r="C3481" t="s">
        <v>151</v>
      </c>
      <c r="D3481" t="s">
        <v>28</v>
      </c>
      <c r="E3481" t="s">
        <v>19</v>
      </c>
      <c r="F3481">
        <v>56</v>
      </c>
      <c r="G3481" t="s">
        <v>82</v>
      </c>
      <c r="H3481" t="s">
        <v>34</v>
      </c>
      <c r="I3481" t="s">
        <v>119</v>
      </c>
      <c r="J3481" t="s">
        <v>51</v>
      </c>
      <c r="K3481">
        <v>4.9000000000000004</v>
      </c>
      <c r="L3481" t="s">
        <v>150</v>
      </c>
      <c r="M3481" t="s">
        <v>52</v>
      </c>
      <c r="N3481" t="s">
        <v>150</v>
      </c>
      <c r="O3481" t="s">
        <v>150</v>
      </c>
      <c r="P3481">
        <v>41</v>
      </c>
      <c r="Q3481" t="s">
        <v>31</v>
      </c>
      <c r="R3481" t="s">
        <v>86</v>
      </c>
      <c r="S3481" t="str">
        <f t="shared" si="54"/>
        <v>Adult</v>
      </c>
    </row>
    <row r="3482" spans="1:19" x14ac:dyDescent="0.3">
      <c r="A3482">
        <v>3481</v>
      </c>
      <c r="B3482">
        <v>21</v>
      </c>
      <c r="C3482" t="s">
        <v>151</v>
      </c>
      <c r="D3482" t="s">
        <v>39</v>
      </c>
      <c r="E3482" t="s">
        <v>40</v>
      </c>
      <c r="F3482">
        <v>79</v>
      </c>
      <c r="G3482" t="s">
        <v>80</v>
      </c>
      <c r="H3482" t="s">
        <v>21</v>
      </c>
      <c r="I3482" t="s">
        <v>98</v>
      </c>
      <c r="J3482" t="s">
        <v>23</v>
      </c>
      <c r="K3482">
        <v>3.5</v>
      </c>
      <c r="L3482" t="s">
        <v>150</v>
      </c>
      <c r="M3482" t="s">
        <v>36</v>
      </c>
      <c r="N3482" t="s">
        <v>150</v>
      </c>
      <c r="O3482" t="s">
        <v>150</v>
      </c>
      <c r="P3482">
        <v>45</v>
      </c>
      <c r="Q3482" t="s">
        <v>44</v>
      </c>
      <c r="R3482" t="s">
        <v>86</v>
      </c>
      <c r="S3482" t="str">
        <f t="shared" si="54"/>
        <v>Adult</v>
      </c>
    </row>
    <row r="3483" spans="1:19" x14ac:dyDescent="0.3">
      <c r="A3483">
        <v>3482</v>
      </c>
      <c r="B3483">
        <v>52</v>
      </c>
      <c r="C3483" t="s">
        <v>151</v>
      </c>
      <c r="D3483" t="s">
        <v>123</v>
      </c>
      <c r="E3483" t="s">
        <v>19</v>
      </c>
      <c r="F3483">
        <v>67</v>
      </c>
      <c r="G3483" t="s">
        <v>121</v>
      </c>
      <c r="H3483" t="s">
        <v>34</v>
      </c>
      <c r="I3483" t="s">
        <v>30</v>
      </c>
      <c r="J3483" t="s">
        <v>51</v>
      </c>
      <c r="K3483">
        <v>3.4</v>
      </c>
      <c r="L3483" t="s">
        <v>150</v>
      </c>
      <c r="M3483" t="s">
        <v>72</v>
      </c>
      <c r="N3483" t="s">
        <v>150</v>
      </c>
      <c r="O3483" t="s">
        <v>150</v>
      </c>
      <c r="P3483">
        <v>41</v>
      </c>
      <c r="Q3483" t="s">
        <v>84</v>
      </c>
      <c r="R3483" t="s">
        <v>74</v>
      </c>
      <c r="S3483" t="str">
        <f t="shared" si="54"/>
        <v>Senior</v>
      </c>
    </row>
    <row r="3484" spans="1:19" x14ac:dyDescent="0.3">
      <c r="A3484">
        <v>3483</v>
      </c>
      <c r="B3484">
        <v>66</v>
      </c>
      <c r="C3484" t="s">
        <v>151</v>
      </c>
      <c r="D3484" t="s">
        <v>141</v>
      </c>
      <c r="E3484" t="s">
        <v>65</v>
      </c>
      <c r="F3484">
        <v>61</v>
      </c>
      <c r="G3484" t="s">
        <v>75</v>
      </c>
      <c r="H3484" t="s">
        <v>42</v>
      </c>
      <c r="I3484" t="s">
        <v>78</v>
      </c>
      <c r="J3484" t="s">
        <v>23</v>
      </c>
      <c r="K3484">
        <v>3.9</v>
      </c>
      <c r="L3484" t="s">
        <v>150</v>
      </c>
      <c r="M3484" t="s">
        <v>43</v>
      </c>
      <c r="N3484" t="s">
        <v>150</v>
      </c>
      <c r="O3484" t="s">
        <v>150</v>
      </c>
      <c r="P3484">
        <v>35</v>
      </c>
      <c r="Q3484" t="s">
        <v>84</v>
      </c>
      <c r="R3484" t="s">
        <v>38</v>
      </c>
      <c r="S3484" t="str">
        <f t="shared" si="54"/>
        <v>Senior</v>
      </c>
    </row>
    <row r="3485" spans="1:19" x14ac:dyDescent="0.3">
      <c r="A3485">
        <v>3484</v>
      </c>
      <c r="B3485">
        <v>19</v>
      </c>
      <c r="C3485" t="s">
        <v>151</v>
      </c>
      <c r="D3485" t="s">
        <v>102</v>
      </c>
      <c r="E3485" t="s">
        <v>19</v>
      </c>
      <c r="F3485">
        <v>37</v>
      </c>
      <c r="G3485" t="s">
        <v>103</v>
      </c>
      <c r="H3485" t="s">
        <v>21</v>
      </c>
      <c r="I3485" t="s">
        <v>50</v>
      </c>
      <c r="J3485" t="s">
        <v>23</v>
      </c>
      <c r="K3485">
        <v>3.9</v>
      </c>
      <c r="L3485" t="s">
        <v>150</v>
      </c>
      <c r="M3485" t="s">
        <v>25</v>
      </c>
      <c r="N3485" t="s">
        <v>150</v>
      </c>
      <c r="O3485" t="s">
        <v>150</v>
      </c>
      <c r="P3485">
        <v>21</v>
      </c>
      <c r="Q3485" t="s">
        <v>37</v>
      </c>
      <c r="R3485" t="s">
        <v>95</v>
      </c>
      <c r="S3485" t="str">
        <f t="shared" si="54"/>
        <v>Teenager</v>
      </c>
    </row>
    <row r="3486" spans="1:19" x14ac:dyDescent="0.3">
      <c r="A3486">
        <v>3485</v>
      </c>
      <c r="B3486">
        <v>44</v>
      </c>
      <c r="C3486" t="s">
        <v>151</v>
      </c>
      <c r="D3486" t="s">
        <v>79</v>
      </c>
      <c r="E3486" t="s">
        <v>19</v>
      </c>
      <c r="F3486">
        <v>75</v>
      </c>
      <c r="G3486" t="s">
        <v>113</v>
      </c>
      <c r="H3486" t="s">
        <v>21</v>
      </c>
      <c r="I3486" t="s">
        <v>22</v>
      </c>
      <c r="J3486" t="s">
        <v>55</v>
      </c>
      <c r="K3486">
        <v>4.2</v>
      </c>
      <c r="L3486" t="s">
        <v>150</v>
      </c>
      <c r="M3486" t="s">
        <v>36</v>
      </c>
      <c r="N3486" t="s">
        <v>150</v>
      </c>
      <c r="O3486" t="s">
        <v>150</v>
      </c>
      <c r="P3486">
        <v>13</v>
      </c>
      <c r="Q3486" t="s">
        <v>37</v>
      </c>
      <c r="R3486" t="s">
        <v>74</v>
      </c>
      <c r="S3486" t="str">
        <f t="shared" si="54"/>
        <v>Adult</v>
      </c>
    </row>
    <row r="3487" spans="1:19" x14ac:dyDescent="0.3">
      <c r="A3487">
        <v>3486</v>
      </c>
      <c r="B3487">
        <v>50</v>
      </c>
      <c r="C3487" t="s">
        <v>151</v>
      </c>
      <c r="D3487" t="s">
        <v>53</v>
      </c>
      <c r="E3487" t="s">
        <v>19</v>
      </c>
      <c r="F3487">
        <v>21</v>
      </c>
      <c r="G3487" t="s">
        <v>33</v>
      </c>
      <c r="H3487" t="s">
        <v>90</v>
      </c>
      <c r="I3487" t="s">
        <v>108</v>
      </c>
      <c r="J3487" t="s">
        <v>23</v>
      </c>
      <c r="K3487">
        <v>3.4</v>
      </c>
      <c r="L3487" t="s">
        <v>150</v>
      </c>
      <c r="M3487" t="s">
        <v>52</v>
      </c>
      <c r="N3487" t="s">
        <v>150</v>
      </c>
      <c r="O3487" t="s">
        <v>150</v>
      </c>
      <c r="P3487">
        <v>23</v>
      </c>
      <c r="Q3487" t="s">
        <v>84</v>
      </c>
      <c r="R3487" t="s">
        <v>27</v>
      </c>
      <c r="S3487" t="str">
        <f t="shared" si="54"/>
        <v>Adult</v>
      </c>
    </row>
    <row r="3488" spans="1:19" x14ac:dyDescent="0.3">
      <c r="A3488">
        <v>3487</v>
      </c>
      <c r="B3488">
        <v>51</v>
      </c>
      <c r="C3488" t="s">
        <v>151</v>
      </c>
      <c r="D3488" t="s">
        <v>57</v>
      </c>
      <c r="E3488" t="s">
        <v>19</v>
      </c>
      <c r="F3488">
        <v>89</v>
      </c>
      <c r="G3488" t="s">
        <v>96</v>
      </c>
      <c r="H3488" t="s">
        <v>21</v>
      </c>
      <c r="I3488" t="s">
        <v>59</v>
      </c>
      <c r="J3488" t="s">
        <v>23</v>
      </c>
      <c r="K3488">
        <v>4.9000000000000004</v>
      </c>
      <c r="L3488" t="s">
        <v>150</v>
      </c>
      <c r="M3488" t="s">
        <v>52</v>
      </c>
      <c r="N3488" t="s">
        <v>150</v>
      </c>
      <c r="O3488" t="s">
        <v>150</v>
      </c>
      <c r="P3488">
        <v>6</v>
      </c>
      <c r="Q3488" t="s">
        <v>44</v>
      </c>
      <c r="R3488" t="s">
        <v>38</v>
      </c>
      <c r="S3488" t="str">
        <f t="shared" si="54"/>
        <v>Senior</v>
      </c>
    </row>
    <row r="3489" spans="1:19" x14ac:dyDescent="0.3">
      <c r="A3489">
        <v>3488</v>
      </c>
      <c r="B3489">
        <v>25</v>
      </c>
      <c r="C3489" t="s">
        <v>151</v>
      </c>
      <c r="D3489" t="s">
        <v>39</v>
      </c>
      <c r="E3489" t="s">
        <v>40</v>
      </c>
      <c r="F3489">
        <v>24</v>
      </c>
      <c r="G3489" t="s">
        <v>62</v>
      </c>
      <c r="H3489" t="s">
        <v>21</v>
      </c>
      <c r="I3489" t="s">
        <v>116</v>
      </c>
      <c r="J3489" t="s">
        <v>55</v>
      </c>
      <c r="K3489">
        <v>2.9</v>
      </c>
      <c r="L3489" t="s">
        <v>150</v>
      </c>
      <c r="M3489" t="s">
        <v>72</v>
      </c>
      <c r="N3489" t="s">
        <v>150</v>
      </c>
      <c r="O3489" t="s">
        <v>150</v>
      </c>
      <c r="P3489">
        <v>39</v>
      </c>
      <c r="Q3489" t="s">
        <v>73</v>
      </c>
      <c r="R3489" t="s">
        <v>47</v>
      </c>
      <c r="S3489" t="str">
        <f t="shared" si="54"/>
        <v>Adult</v>
      </c>
    </row>
    <row r="3490" spans="1:19" x14ac:dyDescent="0.3">
      <c r="A3490">
        <v>3489</v>
      </c>
      <c r="B3490">
        <v>62</v>
      </c>
      <c r="C3490" t="s">
        <v>151</v>
      </c>
      <c r="D3490" t="s">
        <v>28</v>
      </c>
      <c r="E3490" t="s">
        <v>19</v>
      </c>
      <c r="F3490">
        <v>27</v>
      </c>
      <c r="G3490" t="s">
        <v>77</v>
      </c>
      <c r="H3490" t="s">
        <v>90</v>
      </c>
      <c r="I3490" t="s">
        <v>83</v>
      </c>
      <c r="J3490" t="s">
        <v>35</v>
      </c>
      <c r="K3490">
        <v>4.9000000000000004</v>
      </c>
      <c r="L3490" t="s">
        <v>150</v>
      </c>
      <c r="M3490" t="s">
        <v>72</v>
      </c>
      <c r="N3490" t="s">
        <v>150</v>
      </c>
      <c r="O3490" t="s">
        <v>150</v>
      </c>
      <c r="P3490">
        <v>7</v>
      </c>
      <c r="Q3490" t="s">
        <v>31</v>
      </c>
      <c r="R3490" t="s">
        <v>56</v>
      </c>
      <c r="S3490" t="str">
        <f t="shared" si="54"/>
        <v>Senior</v>
      </c>
    </row>
    <row r="3491" spans="1:19" x14ac:dyDescent="0.3">
      <c r="A3491">
        <v>3490</v>
      </c>
      <c r="B3491">
        <v>48</v>
      </c>
      <c r="C3491" t="s">
        <v>151</v>
      </c>
      <c r="D3491" t="s">
        <v>79</v>
      </c>
      <c r="E3491" t="s">
        <v>19</v>
      </c>
      <c r="F3491">
        <v>26</v>
      </c>
      <c r="G3491" t="s">
        <v>133</v>
      </c>
      <c r="H3491" t="s">
        <v>21</v>
      </c>
      <c r="I3491" t="s">
        <v>92</v>
      </c>
      <c r="J3491" t="s">
        <v>51</v>
      </c>
      <c r="K3491">
        <v>4.5999999999999996</v>
      </c>
      <c r="L3491" t="s">
        <v>150</v>
      </c>
      <c r="M3491" t="s">
        <v>68</v>
      </c>
      <c r="N3491" t="s">
        <v>150</v>
      </c>
      <c r="O3491" t="s">
        <v>150</v>
      </c>
      <c r="P3491">
        <v>32</v>
      </c>
      <c r="Q3491" t="s">
        <v>44</v>
      </c>
      <c r="R3491" t="s">
        <v>95</v>
      </c>
      <c r="S3491" t="str">
        <f t="shared" si="54"/>
        <v>Adult</v>
      </c>
    </row>
    <row r="3492" spans="1:19" x14ac:dyDescent="0.3">
      <c r="A3492">
        <v>3491</v>
      </c>
      <c r="B3492">
        <v>62</v>
      </c>
      <c r="C3492" t="s">
        <v>151</v>
      </c>
      <c r="D3492" t="s">
        <v>135</v>
      </c>
      <c r="E3492" t="s">
        <v>40</v>
      </c>
      <c r="F3492">
        <v>82</v>
      </c>
      <c r="G3492" t="s">
        <v>45</v>
      </c>
      <c r="H3492" t="s">
        <v>42</v>
      </c>
      <c r="I3492" t="s">
        <v>81</v>
      </c>
      <c r="J3492" t="s">
        <v>35</v>
      </c>
      <c r="K3492">
        <v>3.6</v>
      </c>
      <c r="L3492" t="s">
        <v>150</v>
      </c>
      <c r="M3492" t="s">
        <v>72</v>
      </c>
      <c r="N3492" t="s">
        <v>150</v>
      </c>
      <c r="O3492" t="s">
        <v>150</v>
      </c>
      <c r="P3492">
        <v>43</v>
      </c>
      <c r="Q3492" t="s">
        <v>37</v>
      </c>
      <c r="R3492" t="s">
        <v>56</v>
      </c>
      <c r="S3492" t="str">
        <f t="shared" si="54"/>
        <v>Senior</v>
      </c>
    </row>
    <row r="3493" spans="1:19" x14ac:dyDescent="0.3">
      <c r="A3493">
        <v>3492</v>
      </c>
      <c r="B3493">
        <v>22</v>
      </c>
      <c r="C3493" t="s">
        <v>151</v>
      </c>
      <c r="D3493" t="s">
        <v>93</v>
      </c>
      <c r="E3493" t="s">
        <v>19</v>
      </c>
      <c r="F3493">
        <v>28</v>
      </c>
      <c r="G3493" t="s">
        <v>29</v>
      </c>
      <c r="H3493" t="s">
        <v>42</v>
      </c>
      <c r="I3493" t="s">
        <v>119</v>
      </c>
      <c r="J3493" t="s">
        <v>23</v>
      </c>
      <c r="K3493">
        <v>4.3</v>
      </c>
      <c r="L3493" t="s">
        <v>150</v>
      </c>
      <c r="M3493" t="s">
        <v>25</v>
      </c>
      <c r="N3493" t="s">
        <v>150</v>
      </c>
      <c r="O3493" t="s">
        <v>150</v>
      </c>
      <c r="P3493">
        <v>15</v>
      </c>
      <c r="Q3493" t="s">
        <v>31</v>
      </c>
      <c r="R3493" t="s">
        <v>86</v>
      </c>
      <c r="S3493" t="str">
        <f t="shared" si="54"/>
        <v>Adult</v>
      </c>
    </row>
    <row r="3494" spans="1:19" x14ac:dyDescent="0.3">
      <c r="A3494">
        <v>3493</v>
      </c>
      <c r="B3494">
        <v>48</v>
      </c>
      <c r="C3494" t="s">
        <v>151</v>
      </c>
      <c r="D3494" t="s">
        <v>141</v>
      </c>
      <c r="E3494" t="s">
        <v>65</v>
      </c>
      <c r="F3494">
        <v>65</v>
      </c>
      <c r="G3494" t="s">
        <v>145</v>
      </c>
      <c r="H3494" t="s">
        <v>42</v>
      </c>
      <c r="I3494" t="s">
        <v>46</v>
      </c>
      <c r="J3494" t="s">
        <v>55</v>
      </c>
      <c r="K3494">
        <v>4.5999999999999996</v>
      </c>
      <c r="L3494" t="s">
        <v>150</v>
      </c>
      <c r="M3494" t="s">
        <v>52</v>
      </c>
      <c r="N3494" t="s">
        <v>150</v>
      </c>
      <c r="O3494" t="s">
        <v>150</v>
      </c>
      <c r="P3494">
        <v>48</v>
      </c>
      <c r="Q3494" t="s">
        <v>73</v>
      </c>
      <c r="R3494" t="s">
        <v>47</v>
      </c>
      <c r="S3494" t="str">
        <f t="shared" si="54"/>
        <v>Adult</v>
      </c>
    </row>
    <row r="3495" spans="1:19" x14ac:dyDescent="0.3">
      <c r="A3495">
        <v>3494</v>
      </c>
      <c r="B3495">
        <v>48</v>
      </c>
      <c r="C3495" t="s">
        <v>151</v>
      </c>
      <c r="D3495" t="s">
        <v>93</v>
      </c>
      <c r="E3495" t="s">
        <v>19</v>
      </c>
      <c r="F3495">
        <v>82</v>
      </c>
      <c r="G3495" t="s">
        <v>128</v>
      </c>
      <c r="H3495" t="s">
        <v>90</v>
      </c>
      <c r="I3495" t="s">
        <v>92</v>
      </c>
      <c r="J3495" t="s">
        <v>23</v>
      </c>
      <c r="K3495">
        <v>4.7</v>
      </c>
      <c r="L3495" t="s">
        <v>150</v>
      </c>
      <c r="M3495" t="s">
        <v>72</v>
      </c>
      <c r="N3495" t="s">
        <v>150</v>
      </c>
      <c r="O3495" t="s">
        <v>150</v>
      </c>
      <c r="P3495">
        <v>35</v>
      </c>
      <c r="Q3495" t="s">
        <v>37</v>
      </c>
      <c r="R3495" t="s">
        <v>38</v>
      </c>
      <c r="S3495" t="str">
        <f t="shared" si="54"/>
        <v>Adult</v>
      </c>
    </row>
    <row r="3496" spans="1:19" x14ac:dyDescent="0.3">
      <c r="A3496">
        <v>3495</v>
      </c>
      <c r="B3496">
        <v>62</v>
      </c>
      <c r="C3496" t="s">
        <v>151</v>
      </c>
      <c r="D3496" t="s">
        <v>117</v>
      </c>
      <c r="E3496" t="s">
        <v>65</v>
      </c>
      <c r="F3496">
        <v>38</v>
      </c>
      <c r="G3496" t="s">
        <v>147</v>
      </c>
      <c r="H3496" t="s">
        <v>42</v>
      </c>
      <c r="I3496" t="s">
        <v>63</v>
      </c>
      <c r="J3496" t="s">
        <v>23</v>
      </c>
      <c r="K3496">
        <v>3.5</v>
      </c>
      <c r="L3496" t="s">
        <v>150</v>
      </c>
      <c r="M3496" t="s">
        <v>36</v>
      </c>
      <c r="N3496" t="s">
        <v>150</v>
      </c>
      <c r="O3496" t="s">
        <v>150</v>
      </c>
      <c r="P3496">
        <v>41</v>
      </c>
      <c r="Q3496" t="s">
        <v>44</v>
      </c>
      <c r="R3496" t="s">
        <v>56</v>
      </c>
      <c r="S3496" t="str">
        <f t="shared" si="54"/>
        <v>Senior</v>
      </c>
    </row>
    <row r="3497" spans="1:19" x14ac:dyDescent="0.3">
      <c r="A3497">
        <v>3496</v>
      </c>
      <c r="B3497">
        <v>24</v>
      </c>
      <c r="C3497" t="s">
        <v>151</v>
      </c>
      <c r="D3497" t="s">
        <v>57</v>
      </c>
      <c r="E3497" t="s">
        <v>19</v>
      </c>
      <c r="F3497">
        <v>33</v>
      </c>
      <c r="G3497" t="s">
        <v>140</v>
      </c>
      <c r="H3497" t="s">
        <v>90</v>
      </c>
      <c r="I3497" t="s">
        <v>22</v>
      </c>
      <c r="J3497" t="s">
        <v>35</v>
      </c>
      <c r="K3497">
        <v>2.8</v>
      </c>
      <c r="L3497" t="s">
        <v>150</v>
      </c>
      <c r="M3497" t="s">
        <v>36</v>
      </c>
      <c r="N3497" t="s">
        <v>150</v>
      </c>
      <c r="O3497" t="s">
        <v>150</v>
      </c>
      <c r="P3497">
        <v>14</v>
      </c>
      <c r="Q3497" t="s">
        <v>31</v>
      </c>
      <c r="R3497" t="s">
        <v>38</v>
      </c>
      <c r="S3497" t="str">
        <f t="shared" si="54"/>
        <v>Adult</v>
      </c>
    </row>
    <row r="3498" spans="1:19" x14ac:dyDescent="0.3">
      <c r="A3498">
        <v>3497</v>
      </c>
      <c r="B3498">
        <v>39</v>
      </c>
      <c r="C3498" t="s">
        <v>151</v>
      </c>
      <c r="D3498" t="s">
        <v>69</v>
      </c>
      <c r="E3498" t="s">
        <v>40</v>
      </c>
      <c r="F3498">
        <v>38</v>
      </c>
      <c r="G3498" t="s">
        <v>133</v>
      </c>
      <c r="H3498" t="s">
        <v>42</v>
      </c>
      <c r="I3498" t="s">
        <v>67</v>
      </c>
      <c r="J3498" t="s">
        <v>51</v>
      </c>
      <c r="K3498">
        <v>4</v>
      </c>
      <c r="L3498" t="s">
        <v>150</v>
      </c>
      <c r="M3498" t="s">
        <v>36</v>
      </c>
      <c r="N3498" t="s">
        <v>150</v>
      </c>
      <c r="O3498" t="s">
        <v>150</v>
      </c>
      <c r="P3498">
        <v>22</v>
      </c>
      <c r="Q3498" t="s">
        <v>44</v>
      </c>
      <c r="R3498" t="s">
        <v>86</v>
      </c>
      <c r="S3498" t="str">
        <f t="shared" si="54"/>
        <v>Adult</v>
      </c>
    </row>
    <row r="3499" spans="1:19" x14ac:dyDescent="0.3">
      <c r="A3499">
        <v>3498</v>
      </c>
      <c r="B3499">
        <v>35</v>
      </c>
      <c r="C3499" t="s">
        <v>151</v>
      </c>
      <c r="D3499" t="s">
        <v>64</v>
      </c>
      <c r="E3499" t="s">
        <v>65</v>
      </c>
      <c r="F3499">
        <v>48</v>
      </c>
      <c r="G3499" t="s">
        <v>110</v>
      </c>
      <c r="H3499" t="s">
        <v>42</v>
      </c>
      <c r="I3499" t="s">
        <v>106</v>
      </c>
      <c r="J3499" t="s">
        <v>35</v>
      </c>
      <c r="K3499">
        <v>4.3</v>
      </c>
      <c r="L3499" t="s">
        <v>150</v>
      </c>
      <c r="M3499" t="s">
        <v>72</v>
      </c>
      <c r="N3499" t="s">
        <v>150</v>
      </c>
      <c r="O3499" t="s">
        <v>150</v>
      </c>
      <c r="P3499">
        <v>16</v>
      </c>
      <c r="Q3499" t="s">
        <v>26</v>
      </c>
      <c r="R3499" t="s">
        <v>95</v>
      </c>
      <c r="S3499" t="str">
        <f t="shared" si="54"/>
        <v>Adult</v>
      </c>
    </row>
    <row r="3500" spans="1:19" x14ac:dyDescent="0.3">
      <c r="A3500">
        <v>3499</v>
      </c>
      <c r="B3500">
        <v>47</v>
      </c>
      <c r="C3500" t="s">
        <v>151</v>
      </c>
      <c r="D3500" t="s">
        <v>39</v>
      </c>
      <c r="E3500" t="s">
        <v>40</v>
      </c>
      <c r="F3500">
        <v>35</v>
      </c>
      <c r="G3500" t="s">
        <v>20</v>
      </c>
      <c r="H3500" t="s">
        <v>42</v>
      </c>
      <c r="I3500" t="s">
        <v>91</v>
      </c>
      <c r="J3500" t="s">
        <v>51</v>
      </c>
      <c r="K3500">
        <v>3.8</v>
      </c>
      <c r="L3500" t="s">
        <v>150</v>
      </c>
      <c r="M3500" t="s">
        <v>52</v>
      </c>
      <c r="N3500" t="s">
        <v>150</v>
      </c>
      <c r="O3500" t="s">
        <v>150</v>
      </c>
      <c r="P3500">
        <v>2</v>
      </c>
      <c r="Q3500" t="s">
        <v>73</v>
      </c>
      <c r="R3500" t="s">
        <v>74</v>
      </c>
      <c r="S3500" t="str">
        <f t="shared" si="54"/>
        <v>Adult</v>
      </c>
    </row>
    <row r="3501" spans="1:19" x14ac:dyDescent="0.3">
      <c r="A3501">
        <v>3500</v>
      </c>
      <c r="B3501">
        <v>22</v>
      </c>
      <c r="C3501" t="s">
        <v>151</v>
      </c>
      <c r="D3501" t="s">
        <v>123</v>
      </c>
      <c r="E3501" t="s">
        <v>19</v>
      </c>
      <c r="F3501">
        <v>29</v>
      </c>
      <c r="G3501" t="s">
        <v>125</v>
      </c>
      <c r="H3501" t="s">
        <v>21</v>
      </c>
      <c r="I3501" t="s">
        <v>124</v>
      </c>
      <c r="J3501" t="s">
        <v>55</v>
      </c>
      <c r="K3501">
        <v>3</v>
      </c>
      <c r="L3501" t="s">
        <v>150</v>
      </c>
      <c r="M3501" t="s">
        <v>43</v>
      </c>
      <c r="N3501" t="s">
        <v>150</v>
      </c>
      <c r="O3501" t="s">
        <v>150</v>
      </c>
      <c r="P3501">
        <v>13</v>
      </c>
      <c r="Q3501" t="s">
        <v>44</v>
      </c>
      <c r="R3501" t="s">
        <v>95</v>
      </c>
      <c r="S3501" t="str">
        <f t="shared" si="54"/>
        <v>Adult</v>
      </c>
    </row>
    <row r="3502" spans="1:19" x14ac:dyDescent="0.3">
      <c r="A3502">
        <v>3501</v>
      </c>
      <c r="B3502">
        <v>38</v>
      </c>
      <c r="C3502" t="s">
        <v>151</v>
      </c>
      <c r="D3502" t="s">
        <v>53</v>
      </c>
      <c r="E3502" t="s">
        <v>19</v>
      </c>
      <c r="F3502">
        <v>48</v>
      </c>
      <c r="G3502" t="s">
        <v>45</v>
      </c>
      <c r="H3502" t="s">
        <v>34</v>
      </c>
      <c r="I3502" t="s">
        <v>63</v>
      </c>
      <c r="J3502" t="s">
        <v>55</v>
      </c>
      <c r="K3502">
        <v>4.5999999999999996</v>
      </c>
      <c r="L3502" t="s">
        <v>150</v>
      </c>
      <c r="M3502" t="s">
        <v>43</v>
      </c>
      <c r="N3502" t="s">
        <v>150</v>
      </c>
      <c r="O3502" t="s">
        <v>150</v>
      </c>
      <c r="P3502">
        <v>38</v>
      </c>
      <c r="Q3502" t="s">
        <v>84</v>
      </c>
      <c r="R3502" t="s">
        <v>27</v>
      </c>
      <c r="S3502" t="str">
        <f t="shared" si="54"/>
        <v>Adult</v>
      </c>
    </row>
    <row r="3503" spans="1:19" x14ac:dyDescent="0.3">
      <c r="A3503">
        <v>3502</v>
      </c>
      <c r="B3503">
        <v>53</v>
      </c>
      <c r="C3503" t="s">
        <v>151</v>
      </c>
      <c r="D3503" t="s">
        <v>69</v>
      </c>
      <c r="E3503" t="s">
        <v>40</v>
      </c>
      <c r="F3503">
        <v>87</v>
      </c>
      <c r="G3503" t="s">
        <v>143</v>
      </c>
      <c r="H3503" t="s">
        <v>42</v>
      </c>
      <c r="I3503" t="s">
        <v>63</v>
      </c>
      <c r="J3503" t="s">
        <v>55</v>
      </c>
      <c r="K3503">
        <v>4.8</v>
      </c>
      <c r="L3503" t="s">
        <v>150</v>
      </c>
      <c r="M3503" t="s">
        <v>52</v>
      </c>
      <c r="N3503" t="s">
        <v>150</v>
      </c>
      <c r="O3503" t="s">
        <v>150</v>
      </c>
      <c r="P3503">
        <v>43</v>
      </c>
      <c r="Q3503" t="s">
        <v>73</v>
      </c>
      <c r="R3503" t="s">
        <v>38</v>
      </c>
      <c r="S3503" t="str">
        <f t="shared" si="54"/>
        <v>Senior</v>
      </c>
    </row>
    <row r="3504" spans="1:19" x14ac:dyDescent="0.3">
      <c r="A3504">
        <v>3503</v>
      </c>
      <c r="B3504">
        <v>31</v>
      </c>
      <c r="C3504" t="s">
        <v>151</v>
      </c>
      <c r="D3504" t="s">
        <v>130</v>
      </c>
      <c r="E3504" t="s">
        <v>65</v>
      </c>
      <c r="F3504">
        <v>62</v>
      </c>
      <c r="G3504" t="s">
        <v>33</v>
      </c>
      <c r="H3504" t="s">
        <v>42</v>
      </c>
      <c r="I3504" t="s">
        <v>94</v>
      </c>
      <c r="J3504" t="s">
        <v>55</v>
      </c>
      <c r="K3504">
        <v>4.7</v>
      </c>
      <c r="L3504" t="s">
        <v>150</v>
      </c>
      <c r="M3504" t="s">
        <v>43</v>
      </c>
      <c r="N3504" t="s">
        <v>150</v>
      </c>
      <c r="O3504" t="s">
        <v>150</v>
      </c>
      <c r="P3504">
        <v>26</v>
      </c>
      <c r="Q3504" t="s">
        <v>73</v>
      </c>
      <c r="R3504" t="s">
        <v>56</v>
      </c>
      <c r="S3504" t="str">
        <f t="shared" si="54"/>
        <v>Adult</v>
      </c>
    </row>
    <row r="3505" spans="1:19" x14ac:dyDescent="0.3">
      <c r="A3505">
        <v>3504</v>
      </c>
      <c r="B3505">
        <v>31</v>
      </c>
      <c r="C3505" t="s">
        <v>151</v>
      </c>
      <c r="D3505" t="s">
        <v>53</v>
      </c>
      <c r="E3505" t="s">
        <v>19</v>
      </c>
      <c r="F3505">
        <v>96</v>
      </c>
      <c r="G3505" t="s">
        <v>143</v>
      </c>
      <c r="H3505" t="s">
        <v>42</v>
      </c>
      <c r="I3505" t="s">
        <v>67</v>
      </c>
      <c r="J3505" t="s">
        <v>35</v>
      </c>
      <c r="K3505">
        <v>3.9</v>
      </c>
      <c r="L3505" t="s">
        <v>150</v>
      </c>
      <c r="M3505" t="s">
        <v>36</v>
      </c>
      <c r="N3505" t="s">
        <v>150</v>
      </c>
      <c r="O3505" t="s">
        <v>150</v>
      </c>
      <c r="P3505">
        <v>39</v>
      </c>
      <c r="Q3505" t="s">
        <v>31</v>
      </c>
      <c r="R3505" t="s">
        <v>38</v>
      </c>
      <c r="S3505" t="str">
        <f t="shared" si="54"/>
        <v>Adult</v>
      </c>
    </row>
    <row r="3506" spans="1:19" x14ac:dyDescent="0.3">
      <c r="A3506">
        <v>3505</v>
      </c>
      <c r="B3506">
        <v>65</v>
      </c>
      <c r="C3506" t="s">
        <v>151</v>
      </c>
      <c r="D3506" t="s">
        <v>64</v>
      </c>
      <c r="E3506" t="s">
        <v>65</v>
      </c>
      <c r="F3506">
        <v>41</v>
      </c>
      <c r="G3506" t="s">
        <v>75</v>
      </c>
      <c r="H3506" t="s">
        <v>34</v>
      </c>
      <c r="I3506" t="s">
        <v>81</v>
      </c>
      <c r="J3506" t="s">
        <v>55</v>
      </c>
      <c r="K3506">
        <v>4</v>
      </c>
      <c r="L3506" t="s">
        <v>150</v>
      </c>
      <c r="M3506" t="s">
        <v>43</v>
      </c>
      <c r="N3506" t="s">
        <v>150</v>
      </c>
      <c r="O3506" t="s">
        <v>150</v>
      </c>
      <c r="P3506">
        <v>50</v>
      </c>
      <c r="Q3506" t="s">
        <v>26</v>
      </c>
      <c r="R3506" t="s">
        <v>86</v>
      </c>
      <c r="S3506" t="str">
        <f t="shared" si="54"/>
        <v>Senior</v>
      </c>
    </row>
    <row r="3507" spans="1:19" x14ac:dyDescent="0.3">
      <c r="A3507">
        <v>3506</v>
      </c>
      <c r="B3507">
        <v>48</v>
      </c>
      <c r="C3507" t="s">
        <v>151</v>
      </c>
      <c r="D3507" t="s">
        <v>104</v>
      </c>
      <c r="E3507" t="s">
        <v>65</v>
      </c>
      <c r="F3507">
        <v>42</v>
      </c>
      <c r="G3507" t="s">
        <v>114</v>
      </c>
      <c r="H3507" t="s">
        <v>21</v>
      </c>
      <c r="I3507" t="s">
        <v>106</v>
      </c>
      <c r="J3507" t="s">
        <v>23</v>
      </c>
      <c r="K3507">
        <v>3.7</v>
      </c>
      <c r="L3507" t="s">
        <v>150</v>
      </c>
      <c r="M3507" t="s">
        <v>68</v>
      </c>
      <c r="N3507" t="s">
        <v>150</v>
      </c>
      <c r="O3507" t="s">
        <v>150</v>
      </c>
      <c r="P3507">
        <v>40</v>
      </c>
      <c r="Q3507" t="s">
        <v>73</v>
      </c>
      <c r="R3507" t="s">
        <v>95</v>
      </c>
      <c r="S3507" t="str">
        <f t="shared" si="54"/>
        <v>Adult</v>
      </c>
    </row>
    <row r="3508" spans="1:19" x14ac:dyDescent="0.3">
      <c r="A3508">
        <v>3507</v>
      </c>
      <c r="B3508">
        <v>18</v>
      </c>
      <c r="C3508" t="s">
        <v>151</v>
      </c>
      <c r="D3508" t="s">
        <v>53</v>
      </c>
      <c r="E3508" t="s">
        <v>19</v>
      </c>
      <c r="F3508">
        <v>57</v>
      </c>
      <c r="G3508" t="s">
        <v>113</v>
      </c>
      <c r="H3508" t="s">
        <v>21</v>
      </c>
      <c r="I3508" t="s">
        <v>76</v>
      </c>
      <c r="J3508" t="s">
        <v>23</v>
      </c>
      <c r="K3508">
        <v>3.7</v>
      </c>
      <c r="L3508" t="s">
        <v>150</v>
      </c>
      <c r="M3508" t="s">
        <v>68</v>
      </c>
      <c r="N3508" t="s">
        <v>150</v>
      </c>
      <c r="O3508" t="s">
        <v>150</v>
      </c>
      <c r="P3508">
        <v>12</v>
      </c>
      <c r="Q3508" t="s">
        <v>31</v>
      </c>
      <c r="R3508" t="s">
        <v>27</v>
      </c>
      <c r="S3508" t="str">
        <f t="shared" si="54"/>
        <v>Teenager</v>
      </c>
    </row>
    <row r="3509" spans="1:19" x14ac:dyDescent="0.3">
      <c r="A3509">
        <v>3508</v>
      </c>
      <c r="B3509">
        <v>46</v>
      </c>
      <c r="C3509" t="s">
        <v>151</v>
      </c>
      <c r="D3509" t="s">
        <v>64</v>
      </c>
      <c r="E3509" t="s">
        <v>65</v>
      </c>
      <c r="F3509">
        <v>65</v>
      </c>
      <c r="G3509" t="s">
        <v>110</v>
      </c>
      <c r="H3509" t="s">
        <v>34</v>
      </c>
      <c r="I3509" t="s">
        <v>71</v>
      </c>
      <c r="J3509" t="s">
        <v>35</v>
      </c>
      <c r="K3509">
        <v>4.2</v>
      </c>
      <c r="L3509" t="s">
        <v>150</v>
      </c>
      <c r="M3509" t="s">
        <v>72</v>
      </c>
      <c r="N3509" t="s">
        <v>150</v>
      </c>
      <c r="O3509" t="s">
        <v>150</v>
      </c>
      <c r="P3509">
        <v>33</v>
      </c>
      <c r="Q3509" t="s">
        <v>37</v>
      </c>
      <c r="R3509" t="s">
        <v>95</v>
      </c>
      <c r="S3509" t="str">
        <f t="shared" si="54"/>
        <v>Adult</v>
      </c>
    </row>
    <row r="3510" spans="1:19" x14ac:dyDescent="0.3">
      <c r="A3510">
        <v>3509</v>
      </c>
      <c r="B3510">
        <v>52</v>
      </c>
      <c r="C3510" t="s">
        <v>151</v>
      </c>
      <c r="D3510" t="s">
        <v>93</v>
      </c>
      <c r="E3510" t="s">
        <v>19</v>
      </c>
      <c r="F3510">
        <v>54</v>
      </c>
      <c r="G3510" t="s">
        <v>136</v>
      </c>
      <c r="H3510" t="s">
        <v>42</v>
      </c>
      <c r="I3510" t="s">
        <v>22</v>
      </c>
      <c r="J3510" t="s">
        <v>55</v>
      </c>
      <c r="K3510">
        <v>4.7</v>
      </c>
      <c r="L3510" t="s">
        <v>150</v>
      </c>
      <c r="M3510" t="s">
        <v>52</v>
      </c>
      <c r="N3510" t="s">
        <v>150</v>
      </c>
      <c r="O3510" t="s">
        <v>150</v>
      </c>
      <c r="P3510">
        <v>49</v>
      </c>
      <c r="Q3510" t="s">
        <v>73</v>
      </c>
      <c r="R3510" t="s">
        <v>38</v>
      </c>
      <c r="S3510" t="str">
        <f t="shared" si="54"/>
        <v>Senior</v>
      </c>
    </row>
    <row r="3511" spans="1:19" x14ac:dyDescent="0.3">
      <c r="A3511">
        <v>3510</v>
      </c>
      <c r="B3511">
        <v>50</v>
      </c>
      <c r="C3511" t="s">
        <v>151</v>
      </c>
      <c r="D3511" t="s">
        <v>111</v>
      </c>
      <c r="E3511" t="s">
        <v>19</v>
      </c>
      <c r="F3511">
        <v>22</v>
      </c>
      <c r="G3511" t="s">
        <v>121</v>
      </c>
      <c r="H3511" t="s">
        <v>21</v>
      </c>
      <c r="I3511" t="s">
        <v>108</v>
      </c>
      <c r="J3511" t="s">
        <v>23</v>
      </c>
      <c r="K3511">
        <v>4.3</v>
      </c>
      <c r="L3511" t="s">
        <v>150</v>
      </c>
      <c r="M3511" t="s">
        <v>43</v>
      </c>
      <c r="N3511" t="s">
        <v>150</v>
      </c>
      <c r="O3511" t="s">
        <v>150</v>
      </c>
      <c r="P3511">
        <v>43</v>
      </c>
      <c r="Q3511" t="s">
        <v>26</v>
      </c>
      <c r="R3511" t="s">
        <v>74</v>
      </c>
      <c r="S3511" t="str">
        <f t="shared" si="54"/>
        <v>Adult</v>
      </c>
    </row>
    <row r="3512" spans="1:19" x14ac:dyDescent="0.3">
      <c r="A3512">
        <v>3511</v>
      </c>
      <c r="B3512">
        <v>49</v>
      </c>
      <c r="C3512" t="s">
        <v>151</v>
      </c>
      <c r="D3512" t="s">
        <v>48</v>
      </c>
      <c r="E3512" t="s">
        <v>40</v>
      </c>
      <c r="F3512">
        <v>96</v>
      </c>
      <c r="G3512" t="s">
        <v>136</v>
      </c>
      <c r="H3512" t="s">
        <v>34</v>
      </c>
      <c r="I3512" t="s">
        <v>119</v>
      </c>
      <c r="J3512" t="s">
        <v>55</v>
      </c>
      <c r="K3512">
        <v>4.9000000000000004</v>
      </c>
      <c r="L3512" t="s">
        <v>150</v>
      </c>
      <c r="M3512" t="s">
        <v>68</v>
      </c>
      <c r="N3512" t="s">
        <v>150</v>
      </c>
      <c r="O3512" t="s">
        <v>150</v>
      </c>
      <c r="P3512">
        <v>14</v>
      </c>
      <c r="Q3512" t="s">
        <v>26</v>
      </c>
      <c r="R3512" t="s">
        <v>86</v>
      </c>
      <c r="S3512" t="str">
        <f t="shared" si="54"/>
        <v>Adult</v>
      </c>
    </row>
    <row r="3513" spans="1:19" x14ac:dyDescent="0.3">
      <c r="A3513">
        <v>3512</v>
      </c>
      <c r="B3513">
        <v>69</v>
      </c>
      <c r="C3513" t="s">
        <v>151</v>
      </c>
      <c r="D3513" t="s">
        <v>104</v>
      </c>
      <c r="E3513" t="s">
        <v>65</v>
      </c>
      <c r="F3513">
        <v>81</v>
      </c>
      <c r="G3513" t="s">
        <v>89</v>
      </c>
      <c r="H3513" t="s">
        <v>42</v>
      </c>
      <c r="I3513" t="s">
        <v>142</v>
      </c>
      <c r="J3513" t="s">
        <v>51</v>
      </c>
      <c r="K3513">
        <v>3.9</v>
      </c>
      <c r="L3513" t="s">
        <v>150</v>
      </c>
      <c r="M3513" t="s">
        <v>68</v>
      </c>
      <c r="N3513" t="s">
        <v>150</v>
      </c>
      <c r="O3513" t="s">
        <v>150</v>
      </c>
      <c r="P3513">
        <v>21</v>
      </c>
      <c r="Q3513" t="s">
        <v>37</v>
      </c>
      <c r="R3513" t="s">
        <v>95</v>
      </c>
      <c r="S3513" t="str">
        <f t="shared" si="54"/>
        <v>Senior</v>
      </c>
    </row>
    <row r="3514" spans="1:19" x14ac:dyDescent="0.3">
      <c r="A3514">
        <v>3513</v>
      </c>
      <c r="B3514">
        <v>36</v>
      </c>
      <c r="C3514" t="s">
        <v>151</v>
      </c>
      <c r="D3514" t="s">
        <v>53</v>
      </c>
      <c r="E3514" t="s">
        <v>19</v>
      </c>
      <c r="F3514">
        <v>46</v>
      </c>
      <c r="G3514" t="s">
        <v>20</v>
      </c>
      <c r="H3514" t="s">
        <v>42</v>
      </c>
      <c r="I3514" t="s">
        <v>50</v>
      </c>
      <c r="J3514" t="s">
        <v>55</v>
      </c>
      <c r="K3514">
        <v>3.4</v>
      </c>
      <c r="L3514" t="s">
        <v>150</v>
      </c>
      <c r="M3514" t="s">
        <v>36</v>
      </c>
      <c r="N3514" t="s">
        <v>150</v>
      </c>
      <c r="O3514" t="s">
        <v>150</v>
      </c>
      <c r="P3514">
        <v>31</v>
      </c>
      <c r="Q3514" t="s">
        <v>84</v>
      </c>
      <c r="R3514" t="s">
        <v>56</v>
      </c>
      <c r="S3514" t="str">
        <f t="shared" si="54"/>
        <v>Adult</v>
      </c>
    </row>
    <row r="3515" spans="1:19" x14ac:dyDescent="0.3">
      <c r="A3515">
        <v>3514</v>
      </c>
      <c r="B3515">
        <v>30</v>
      </c>
      <c r="C3515" t="s">
        <v>151</v>
      </c>
      <c r="D3515" t="s">
        <v>18</v>
      </c>
      <c r="E3515" t="s">
        <v>19</v>
      </c>
      <c r="F3515">
        <v>74</v>
      </c>
      <c r="G3515" t="s">
        <v>118</v>
      </c>
      <c r="H3515" t="s">
        <v>90</v>
      </c>
      <c r="I3515" t="s">
        <v>59</v>
      </c>
      <c r="J3515" t="s">
        <v>35</v>
      </c>
      <c r="K3515">
        <v>4.2</v>
      </c>
      <c r="L3515" t="s">
        <v>150</v>
      </c>
      <c r="M3515" t="s">
        <v>72</v>
      </c>
      <c r="N3515" t="s">
        <v>150</v>
      </c>
      <c r="O3515" t="s">
        <v>150</v>
      </c>
      <c r="P3515">
        <v>29</v>
      </c>
      <c r="Q3515" t="s">
        <v>37</v>
      </c>
      <c r="R3515" t="s">
        <v>27</v>
      </c>
      <c r="S3515" t="str">
        <f t="shared" si="54"/>
        <v>Adult</v>
      </c>
    </row>
    <row r="3516" spans="1:19" x14ac:dyDescent="0.3">
      <c r="A3516">
        <v>3515</v>
      </c>
      <c r="B3516">
        <v>25</v>
      </c>
      <c r="C3516" t="s">
        <v>151</v>
      </c>
      <c r="D3516" t="s">
        <v>48</v>
      </c>
      <c r="E3516" t="s">
        <v>40</v>
      </c>
      <c r="F3516">
        <v>50</v>
      </c>
      <c r="G3516" t="s">
        <v>140</v>
      </c>
      <c r="H3516" t="s">
        <v>90</v>
      </c>
      <c r="I3516" t="s">
        <v>22</v>
      </c>
      <c r="J3516" t="s">
        <v>23</v>
      </c>
      <c r="K3516">
        <v>4.7</v>
      </c>
      <c r="L3516" t="s">
        <v>150</v>
      </c>
      <c r="M3516" t="s">
        <v>25</v>
      </c>
      <c r="N3516" t="s">
        <v>150</v>
      </c>
      <c r="O3516" t="s">
        <v>150</v>
      </c>
      <c r="P3516">
        <v>32</v>
      </c>
      <c r="Q3516" t="s">
        <v>31</v>
      </c>
      <c r="R3516" t="s">
        <v>86</v>
      </c>
      <c r="S3516" t="str">
        <f t="shared" si="54"/>
        <v>Adult</v>
      </c>
    </row>
    <row r="3517" spans="1:19" x14ac:dyDescent="0.3">
      <c r="A3517">
        <v>3516</v>
      </c>
      <c r="B3517">
        <v>19</v>
      </c>
      <c r="C3517" t="s">
        <v>151</v>
      </c>
      <c r="D3517" t="s">
        <v>79</v>
      </c>
      <c r="E3517" t="s">
        <v>19</v>
      </c>
      <c r="F3517">
        <v>80</v>
      </c>
      <c r="G3517" t="s">
        <v>145</v>
      </c>
      <c r="H3517" t="s">
        <v>90</v>
      </c>
      <c r="I3517" t="s">
        <v>59</v>
      </c>
      <c r="J3517" t="s">
        <v>23</v>
      </c>
      <c r="K3517">
        <v>4</v>
      </c>
      <c r="L3517" t="s">
        <v>150</v>
      </c>
      <c r="M3517" t="s">
        <v>43</v>
      </c>
      <c r="N3517" t="s">
        <v>150</v>
      </c>
      <c r="O3517" t="s">
        <v>150</v>
      </c>
      <c r="P3517">
        <v>16</v>
      </c>
      <c r="Q3517" t="s">
        <v>84</v>
      </c>
      <c r="R3517" t="s">
        <v>74</v>
      </c>
      <c r="S3517" t="str">
        <f t="shared" si="54"/>
        <v>Teenager</v>
      </c>
    </row>
    <row r="3518" spans="1:19" x14ac:dyDescent="0.3">
      <c r="A3518">
        <v>3517</v>
      </c>
      <c r="B3518">
        <v>34</v>
      </c>
      <c r="C3518" t="s">
        <v>151</v>
      </c>
      <c r="D3518" t="s">
        <v>135</v>
      </c>
      <c r="E3518" t="s">
        <v>40</v>
      </c>
      <c r="F3518">
        <v>56</v>
      </c>
      <c r="G3518" t="s">
        <v>129</v>
      </c>
      <c r="H3518" t="s">
        <v>34</v>
      </c>
      <c r="I3518" t="s">
        <v>50</v>
      </c>
      <c r="J3518" t="s">
        <v>51</v>
      </c>
      <c r="K3518">
        <v>4</v>
      </c>
      <c r="L3518" t="s">
        <v>150</v>
      </c>
      <c r="M3518" t="s">
        <v>36</v>
      </c>
      <c r="N3518" t="s">
        <v>150</v>
      </c>
      <c r="O3518" t="s">
        <v>150</v>
      </c>
      <c r="P3518">
        <v>38</v>
      </c>
      <c r="Q3518" t="s">
        <v>44</v>
      </c>
      <c r="R3518" t="s">
        <v>74</v>
      </c>
      <c r="S3518" t="str">
        <f t="shared" si="54"/>
        <v>Adult</v>
      </c>
    </row>
    <row r="3519" spans="1:19" x14ac:dyDescent="0.3">
      <c r="A3519">
        <v>3518</v>
      </c>
      <c r="B3519">
        <v>29</v>
      </c>
      <c r="C3519" t="s">
        <v>151</v>
      </c>
      <c r="D3519" t="s">
        <v>85</v>
      </c>
      <c r="E3519" t="s">
        <v>19</v>
      </c>
      <c r="F3519">
        <v>69</v>
      </c>
      <c r="G3519" t="s">
        <v>120</v>
      </c>
      <c r="H3519" t="s">
        <v>42</v>
      </c>
      <c r="I3519" t="s">
        <v>119</v>
      </c>
      <c r="J3519" t="s">
        <v>23</v>
      </c>
      <c r="K3519">
        <v>3.1</v>
      </c>
      <c r="L3519" t="s">
        <v>150</v>
      </c>
      <c r="M3519" t="s">
        <v>43</v>
      </c>
      <c r="N3519" t="s">
        <v>150</v>
      </c>
      <c r="O3519" t="s">
        <v>150</v>
      </c>
      <c r="P3519">
        <v>34</v>
      </c>
      <c r="Q3519" t="s">
        <v>84</v>
      </c>
      <c r="R3519" t="s">
        <v>95</v>
      </c>
      <c r="S3519" t="str">
        <f t="shared" si="54"/>
        <v>Adult</v>
      </c>
    </row>
    <row r="3520" spans="1:19" x14ac:dyDescent="0.3">
      <c r="A3520">
        <v>3519</v>
      </c>
      <c r="B3520">
        <v>50</v>
      </c>
      <c r="C3520" t="s">
        <v>151</v>
      </c>
      <c r="D3520" t="s">
        <v>53</v>
      </c>
      <c r="E3520" t="s">
        <v>19</v>
      </c>
      <c r="F3520">
        <v>97</v>
      </c>
      <c r="G3520" t="s">
        <v>110</v>
      </c>
      <c r="H3520" t="s">
        <v>42</v>
      </c>
      <c r="I3520" t="s">
        <v>92</v>
      </c>
      <c r="J3520" t="s">
        <v>35</v>
      </c>
      <c r="K3520">
        <v>4.2</v>
      </c>
      <c r="L3520" t="s">
        <v>150</v>
      </c>
      <c r="M3520" t="s">
        <v>52</v>
      </c>
      <c r="N3520" t="s">
        <v>150</v>
      </c>
      <c r="O3520" t="s">
        <v>150</v>
      </c>
      <c r="P3520">
        <v>30</v>
      </c>
      <c r="Q3520" t="s">
        <v>44</v>
      </c>
      <c r="R3520" t="s">
        <v>56</v>
      </c>
      <c r="S3520" t="str">
        <f t="shared" si="54"/>
        <v>Adult</v>
      </c>
    </row>
    <row r="3521" spans="1:19" x14ac:dyDescent="0.3">
      <c r="A3521">
        <v>3520</v>
      </c>
      <c r="B3521">
        <v>31</v>
      </c>
      <c r="C3521" t="s">
        <v>151</v>
      </c>
      <c r="D3521" t="s">
        <v>57</v>
      </c>
      <c r="E3521" t="s">
        <v>19</v>
      </c>
      <c r="F3521">
        <v>66</v>
      </c>
      <c r="G3521" t="s">
        <v>148</v>
      </c>
      <c r="H3521" t="s">
        <v>42</v>
      </c>
      <c r="I3521" t="s">
        <v>50</v>
      </c>
      <c r="J3521" t="s">
        <v>23</v>
      </c>
      <c r="K3521">
        <v>3.7</v>
      </c>
      <c r="L3521" t="s">
        <v>150</v>
      </c>
      <c r="M3521" t="s">
        <v>43</v>
      </c>
      <c r="N3521" t="s">
        <v>150</v>
      </c>
      <c r="O3521" t="s">
        <v>150</v>
      </c>
      <c r="P3521">
        <v>14</v>
      </c>
      <c r="Q3521" t="s">
        <v>73</v>
      </c>
      <c r="R3521" t="s">
        <v>27</v>
      </c>
      <c r="S3521" t="str">
        <f t="shared" si="54"/>
        <v>Adult</v>
      </c>
    </row>
    <row r="3522" spans="1:19" x14ac:dyDescent="0.3">
      <c r="A3522">
        <v>3521</v>
      </c>
      <c r="B3522">
        <v>41</v>
      </c>
      <c r="C3522" t="s">
        <v>151</v>
      </c>
      <c r="D3522" t="s">
        <v>122</v>
      </c>
      <c r="E3522" t="s">
        <v>65</v>
      </c>
      <c r="F3522">
        <v>70</v>
      </c>
      <c r="G3522" t="s">
        <v>140</v>
      </c>
      <c r="H3522" t="s">
        <v>34</v>
      </c>
      <c r="I3522" t="s">
        <v>108</v>
      </c>
      <c r="J3522" t="s">
        <v>35</v>
      </c>
      <c r="K3522">
        <v>3.1</v>
      </c>
      <c r="L3522" t="s">
        <v>150</v>
      </c>
      <c r="M3522" t="s">
        <v>25</v>
      </c>
      <c r="N3522" t="s">
        <v>150</v>
      </c>
      <c r="O3522" t="s">
        <v>150</v>
      </c>
      <c r="P3522">
        <v>33</v>
      </c>
      <c r="Q3522" t="s">
        <v>73</v>
      </c>
      <c r="R3522" t="s">
        <v>86</v>
      </c>
      <c r="S3522" t="str">
        <f t="shared" si="54"/>
        <v>Adult</v>
      </c>
    </row>
    <row r="3523" spans="1:19" x14ac:dyDescent="0.3">
      <c r="A3523">
        <v>3522</v>
      </c>
      <c r="B3523">
        <v>52</v>
      </c>
      <c r="C3523" t="s">
        <v>151</v>
      </c>
      <c r="D3523" t="s">
        <v>69</v>
      </c>
      <c r="E3523" t="s">
        <v>40</v>
      </c>
      <c r="F3523">
        <v>50</v>
      </c>
      <c r="G3523" t="s">
        <v>126</v>
      </c>
      <c r="H3523" t="s">
        <v>42</v>
      </c>
      <c r="I3523" t="s">
        <v>67</v>
      </c>
      <c r="J3523" t="s">
        <v>23</v>
      </c>
      <c r="K3523">
        <v>3.7</v>
      </c>
      <c r="L3523" t="s">
        <v>150</v>
      </c>
      <c r="M3523" t="s">
        <v>72</v>
      </c>
      <c r="N3523" t="s">
        <v>150</v>
      </c>
      <c r="O3523" t="s">
        <v>150</v>
      </c>
      <c r="P3523">
        <v>35</v>
      </c>
      <c r="Q3523" t="s">
        <v>26</v>
      </c>
      <c r="R3523" t="s">
        <v>38</v>
      </c>
      <c r="S3523" t="str">
        <f t="shared" ref="S3523:S3586" si="55">IF(B3523&gt;50,"Senior",IF(B3523&gt;=20,"Adult","Teenager"))</f>
        <v>Senior</v>
      </c>
    </row>
    <row r="3524" spans="1:19" x14ac:dyDescent="0.3">
      <c r="A3524">
        <v>3523</v>
      </c>
      <c r="B3524">
        <v>27</v>
      </c>
      <c r="C3524" t="s">
        <v>151</v>
      </c>
      <c r="D3524" t="s">
        <v>93</v>
      </c>
      <c r="E3524" t="s">
        <v>19</v>
      </c>
      <c r="F3524">
        <v>85</v>
      </c>
      <c r="G3524" t="s">
        <v>125</v>
      </c>
      <c r="H3524" t="s">
        <v>42</v>
      </c>
      <c r="I3524" t="s">
        <v>132</v>
      </c>
      <c r="J3524" t="s">
        <v>35</v>
      </c>
      <c r="K3524">
        <v>3.2</v>
      </c>
      <c r="L3524" t="s">
        <v>150</v>
      </c>
      <c r="M3524" t="s">
        <v>72</v>
      </c>
      <c r="N3524" t="s">
        <v>150</v>
      </c>
      <c r="O3524" t="s">
        <v>150</v>
      </c>
      <c r="P3524">
        <v>13</v>
      </c>
      <c r="Q3524" t="s">
        <v>31</v>
      </c>
      <c r="R3524" t="s">
        <v>56</v>
      </c>
      <c r="S3524" t="str">
        <f t="shared" si="55"/>
        <v>Adult</v>
      </c>
    </row>
    <row r="3525" spans="1:19" x14ac:dyDescent="0.3">
      <c r="A3525">
        <v>3524</v>
      </c>
      <c r="B3525">
        <v>49</v>
      </c>
      <c r="C3525" t="s">
        <v>151</v>
      </c>
      <c r="D3525" t="s">
        <v>130</v>
      </c>
      <c r="E3525" t="s">
        <v>65</v>
      </c>
      <c r="F3525">
        <v>59</v>
      </c>
      <c r="G3525" t="s">
        <v>105</v>
      </c>
      <c r="H3525" t="s">
        <v>42</v>
      </c>
      <c r="I3525" t="s">
        <v>107</v>
      </c>
      <c r="J3525" t="s">
        <v>51</v>
      </c>
      <c r="K3525">
        <v>2.8</v>
      </c>
      <c r="L3525" t="s">
        <v>150</v>
      </c>
      <c r="M3525" t="s">
        <v>52</v>
      </c>
      <c r="N3525" t="s">
        <v>150</v>
      </c>
      <c r="O3525" t="s">
        <v>150</v>
      </c>
      <c r="P3525">
        <v>30</v>
      </c>
      <c r="Q3525" t="s">
        <v>31</v>
      </c>
      <c r="R3525" t="s">
        <v>27</v>
      </c>
      <c r="S3525" t="str">
        <f t="shared" si="55"/>
        <v>Adult</v>
      </c>
    </row>
    <row r="3526" spans="1:19" x14ac:dyDescent="0.3">
      <c r="A3526">
        <v>3525</v>
      </c>
      <c r="B3526">
        <v>69</v>
      </c>
      <c r="C3526" t="s">
        <v>151</v>
      </c>
      <c r="D3526" t="s">
        <v>93</v>
      </c>
      <c r="E3526" t="s">
        <v>19</v>
      </c>
      <c r="F3526">
        <v>74</v>
      </c>
      <c r="G3526" t="s">
        <v>149</v>
      </c>
      <c r="H3526" t="s">
        <v>21</v>
      </c>
      <c r="I3526" t="s">
        <v>63</v>
      </c>
      <c r="J3526" t="s">
        <v>51</v>
      </c>
      <c r="K3526">
        <v>2.9</v>
      </c>
      <c r="L3526" t="s">
        <v>150</v>
      </c>
      <c r="M3526" t="s">
        <v>36</v>
      </c>
      <c r="N3526" t="s">
        <v>150</v>
      </c>
      <c r="O3526" t="s">
        <v>150</v>
      </c>
      <c r="P3526">
        <v>30</v>
      </c>
      <c r="Q3526" t="s">
        <v>37</v>
      </c>
      <c r="R3526" t="s">
        <v>86</v>
      </c>
      <c r="S3526" t="str">
        <f t="shared" si="55"/>
        <v>Senior</v>
      </c>
    </row>
    <row r="3527" spans="1:19" x14ac:dyDescent="0.3">
      <c r="A3527">
        <v>3526</v>
      </c>
      <c r="B3527">
        <v>45</v>
      </c>
      <c r="C3527" t="s">
        <v>151</v>
      </c>
      <c r="D3527" t="s">
        <v>87</v>
      </c>
      <c r="E3527" t="s">
        <v>65</v>
      </c>
      <c r="F3527">
        <v>38</v>
      </c>
      <c r="G3527" t="s">
        <v>49</v>
      </c>
      <c r="H3527" t="s">
        <v>21</v>
      </c>
      <c r="I3527" t="s">
        <v>76</v>
      </c>
      <c r="J3527" t="s">
        <v>23</v>
      </c>
      <c r="K3527">
        <v>3.5</v>
      </c>
      <c r="L3527" t="s">
        <v>150</v>
      </c>
      <c r="M3527" t="s">
        <v>52</v>
      </c>
      <c r="N3527" t="s">
        <v>150</v>
      </c>
      <c r="O3527" t="s">
        <v>150</v>
      </c>
      <c r="P3527">
        <v>47</v>
      </c>
      <c r="Q3527" t="s">
        <v>73</v>
      </c>
      <c r="R3527" t="s">
        <v>47</v>
      </c>
      <c r="S3527" t="str">
        <f t="shared" si="55"/>
        <v>Adult</v>
      </c>
    </row>
    <row r="3528" spans="1:19" x14ac:dyDescent="0.3">
      <c r="A3528">
        <v>3527</v>
      </c>
      <c r="B3528">
        <v>20</v>
      </c>
      <c r="C3528" t="s">
        <v>151</v>
      </c>
      <c r="D3528" t="s">
        <v>28</v>
      </c>
      <c r="E3528" t="s">
        <v>19</v>
      </c>
      <c r="F3528">
        <v>99</v>
      </c>
      <c r="G3528" t="s">
        <v>33</v>
      </c>
      <c r="H3528" t="s">
        <v>42</v>
      </c>
      <c r="I3528" t="s">
        <v>76</v>
      </c>
      <c r="J3528" t="s">
        <v>35</v>
      </c>
      <c r="K3528">
        <v>3.8</v>
      </c>
      <c r="L3528" t="s">
        <v>150</v>
      </c>
      <c r="M3528" t="s">
        <v>25</v>
      </c>
      <c r="N3528" t="s">
        <v>150</v>
      </c>
      <c r="O3528" t="s">
        <v>150</v>
      </c>
      <c r="P3528">
        <v>1</v>
      </c>
      <c r="Q3528" t="s">
        <v>44</v>
      </c>
      <c r="R3528" t="s">
        <v>95</v>
      </c>
      <c r="S3528" t="str">
        <f t="shared" si="55"/>
        <v>Adult</v>
      </c>
    </row>
    <row r="3529" spans="1:19" x14ac:dyDescent="0.3">
      <c r="A3529">
        <v>3528</v>
      </c>
      <c r="B3529">
        <v>25</v>
      </c>
      <c r="C3529" t="s">
        <v>151</v>
      </c>
      <c r="D3529" t="s">
        <v>18</v>
      </c>
      <c r="E3529" t="s">
        <v>19</v>
      </c>
      <c r="F3529">
        <v>97</v>
      </c>
      <c r="G3529" t="s">
        <v>147</v>
      </c>
      <c r="H3529" t="s">
        <v>34</v>
      </c>
      <c r="I3529" t="s">
        <v>59</v>
      </c>
      <c r="J3529" t="s">
        <v>35</v>
      </c>
      <c r="K3529">
        <v>4.7</v>
      </c>
      <c r="L3529" t="s">
        <v>150</v>
      </c>
      <c r="M3529" t="s">
        <v>36</v>
      </c>
      <c r="N3529" t="s">
        <v>150</v>
      </c>
      <c r="O3529" t="s">
        <v>150</v>
      </c>
      <c r="P3529">
        <v>1</v>
      </c>
      <c r="Q3529" t="s">
        <v>31</v>
      </c>
      <c r="R3529" t="s">
        <v>38</v>
      </c>
      <c r="S3529" t="str">
        <f t="shared" si="55"/>
        <v>Adult</v>
      </c>
    </row>
    <row r="3530" spans="1:19" x14ac:dyDescent="0.3">
      <c r="A3530">
        <v>3529</v>
      </c>
      <c r="B3530">
        <v>38</v>
      </c>
      <c r="C3530" t="s">
        <v>151</v>
      </c>
      <c r="D3530" t="s">
        <v>117</v>
      </c>
      <c r="E3530" t="s">
        <v>65</v>
      </c>
      <c r="F3530">
        <v>67</v>
      </c>
      <c r="G3530" t="s">
        <v>29</v>
      </c>
      <c r="H3530" t="s">
        <v>21</v>
      </c>
      <c r="I3530" t="s">
        <v>22</v>
      </c>
      <c r="J3530" t="s">
        <v>51</v>
      </c>
      <c r="K3530">
        <v>4.5</v>
      </c>
      <c r="L3530" t="s">
        <v>150</v>
      </c>
      <c r="M3530" t="s">
        <v>36</v>
      </c>
      <c r="N3530" t="s">
        <v>150</v>
      </c>
      <c r="O3530" t="s">
        <v>150</v>
      </c>
      <c r="P3530">
        <v>33</v>
      </c>
      <c r="Q3530" t="s">
        <v>44</v>
      </c>
      <c r="R3530" t="s">
        <v>47</v>
      </c>
      <c r="S3530" t="str">
        <f t="shared" si="55"/>
        <v>Adult</v>
      </c>
    </row>
    <row r="3531" spans="1:19" x14ac:dyDescent="0.3">
      <c r="A3531">
        <v>3530</v>
      </c>
      <c r="B3531">
        <v>55</v>
      </c>
      <c r="C3531" t="s">
        <v>151</v>
      </c>
      <c r="D3531" t="s">
        <v>111</v>
      </c>
      <c r="E3531" t="s">
        <v>19</v>
      </c>
      <c r="F3531">
        <v>20</v>
      </c>
      <c r="G3531" t="s">
        <v>54</v>
      </c>
      <c r="H3531" t="s">
        <v>34</v>
      </c>
      <c r="I3531" t="s">
        <v>30</v>
      </c>
      <c r="J3531" t="s">
        <v>23</v>
      </c>
      <c r="K3531">
        <v>3.9</v>
      </c>
      <c r="L3531" t="s">
        <v>150</v>
      </c>
      <c r="M3531" t="s">
        <v>43</v>
      </c>
      <c r="N3531" t="s">
        <v>150</v>
      </c>
      <c r="O3531" t="s">
        <v>150</v>
      </c>
      <c r="P3531">
        <v>43</v>
      </c>
      <c r="Q3531" t="s">
        <v>73</v>
      </c>
      <c r="R3531" t="s">
        <v>38</v>
      </c>
      <c r="S3531" t="str">
        <f t="shared" si="55"/>
        <v>Senior</v>
      </c>
    </row>
    <row r="3532" spans="1:19" x14ac:dyDescent="0.3">
      <c r="A3532">
        <v>3531</v>
      </c>
      <c r="B3532">
        <v>62</v>
      </c>
      <c r="C3532" t="s">
        <v>151</v>
      </c>
      <c r="D3532" t="s">
        <v>87</v>
      </c>
      <c r="E3532" t="s">
        <v>65</v>
      </c>
      <c r="F3532">
        <v>45</v>
      </c>
      <c r="G3532" t="s">
        <v>99</v>
      </c>
      <c r="H3532" t="s">
        <v>21</v>
      </c>
      <c r="I3532" t="s">
        <v>92</v>
      </c>
      <c r="J3532" t="s">
        <v>35</v>
      </c>
      <c r="K3532">
        <v>3.4</v>
      </c>
      <c r="L3532" t="s">
        <v>150</v>
      </c>
      <c r="M3532" t="s">
        <v>25</v>
      </c>
      <c r="N3532" t="s">
        <v>150</v>
      </c>
      <c r="O3532" t="s">
        <v>150</v>
      </c>
      <c r="P3532">
        <v>37</v>
      </c>
      <c r="Q3532" t="s">
        <v>44</v>
      </c>
      <c r="R3532" t="s">
        <v>38</v>
      </c>
      <c r="S3532" t="str">
        <f t="shared" si="55"/>
        <v>Senior</v>
      </c>
    </row>
    <row r="3533" spans="1:19" x14ac:dyDescent="0.3">
      <c r="A3533">
        <v>3532</v>
      </c>
      <c r="B3533">
        <v>54</v>
      </c>
      <c r="C3533" t="s">
        <v>151</v>
      </c>
      <c r="D3533" t="s">
        <v>69</v>
      </c>
      <c r="E3533" t="s">
        <v>40</v>
      </c>
      <c r="F3533">
        <v>52</v>
      </c>
      <c r="G3533" t="s">
        <v>112</v>
      </c>
      <c r="H3533" t="s">
        <v>90</v>
      </c>
      <c r="I3533" t="s">
        <v>81</v>
      </c>
      <c r="J3533" t="s">
        <v>23</v>
      </c>
      <c r="K3533">
        <v>4.5999999999999996</v>
      </c>
      <c r="L3533" t="s">
        <v>150</v>
      </c>
      <c r="M3533" t="s">
        <v>68</v>
      </c>
      <c r="N3533" t="s">
        <v>150</v>
      </c>
      <c r="O3533" t="s">
        <v>150</v>
      </c>
      <c r="P3533">
        <v>23</v>
      </c>
      <c r="Q3533" t="s">
        <v>31</v>
      </c>
      <c r="R3533" t="s">
        <v>56</v>
      </c>
      <c r="S3533" t="str">
        <f t="shared" si="55"/>
        <v>Senior</v>
      </c>
    </row>
    <row r="3534" spans="1:19" x14ac:dyDescent="0.3">
      <c r="A3534">
        <v>3533</v>
      </c>
      <c r="B3534">
        <v>61</v>
      </c>
      <c r="C3534" t="s">
        <v>151</v>
      </c>
      <c r="D3534" t="s">
        <v>93</v>
      </c>
      <c r="E3534" t="s">
        <v>19</v>
      </c>
      <c r="F3534">
        <v>68</v>
      </c>
      <c r="G3534" t="s">
        <v>137</v>
      </c>
      <c r="H3534" t="s">
        <v>21</v>
      </c>
      <c r="I3534" t="s">
        <v>124</v>
      </c>
      <c r="J3534" t="s">
        <v>55</v>
      </c>
      <c r="K3534">
        <v>4.5999999999999996</v>
      </c>
      <c r="L3534" t="s">
        <v>150</v>
      </c>
      <c r="M3534" t="s">
        <v>52</v>
      </c>
      <c r="N3534" t="s">
        <v>150</v>
      </c>
      <c r="O3534" t="s">
        <v>150</v>
      </c>
      <c r="P3534">
        <v>12</v>
      </c>
      <c r="Q3534" t="s">
        <v>37</v>
      </c>
      <c r="R3534" t="s">
        <v>47</v>
      </c>
      <c r="S3534" t="str">
        <f t="shared" si="55"/>
        <v>Senior</v>
      </c>
    </row>
    <row r="3535" spans="1:19" x14ac:dyDescent="0.3">
      <c r="A3535">
        <v>3534</v>
      </c>
      <c r="B3535">
        <v>50</v>
      </c>
      <c r="C3535" t="s">
        <v>151</v>
      </c>
      <c r="D3535" t="s">
        <v>48</v>
      </c>
      <c r="E3535" t="s">
        <v>40</v>
      </c>
      <c r="F3535">
        <v>98</v>
      </c>
      <c r="G3535" t="s">
        <v>103</v>
      </c>
      <c r="H3535" t="s">
        <v>21</v>
      </c>
      <c r="I3535" t="s">
        <v>132</v>
      </c>
      <c r="J3535" t="s">
        <v>55</v>
      </c>
      <c r="K3535">
        <v>4.7</v>
      </c>
      <c r="L3535" t="s">
        <v>150</v>
      </c>
      <c r="M3535" t="s">
        <v>52</v>
      </c>
      <c r="N3535" t="s">
        <v>150</v>
      </c>
      <c r="O3535" t="s">
        <v>150</v>
      </c>
      <c r="P3535">
        <v>30</v>
      </c>
      <c r="Q3535" t="s">
        <v>26</v>
      </c>
      <c r="R3535" t="s">
        <v>27</v>
      </c>
      <c r="S3535" t="str">
        <f t="shared" si="55"/>
        <v>Adult</v>
      </c>
    </row>
    <row r="3536" spans="1:19" x14ac:dyDescent="0.3">
      <c r="A3536">
        <v>3535</v>
      </c>
      <c r="B3536">
        <v>65</v>
      </c>
      <c r="C3536" t="s">
        <v>151</v>
      </c>
      <c r="D3536" t="s">
        <v>69</v>
      </c>
      <c r="E3536" t="s">
        <v>40</v>
      </c>
      <c r="F3536">
        <v>83</v>
      </c>
      <c r="G3536" t="s">
        <v>77</v>
      </c>
      <c r="H3536" t="s">
        <v>42</v>
      </c>
      <c r="I3536" t="s">
        <v>22</v>
      </c>
      <c r="J3536" t="s">
        <v>55</v>
      </c>
      <c r="K3536">
        <v>3.2</v>
      </c>
      <c r="L3536" t="s">
        <v>150</v>
      </c>
      <c r="M3536" t="s">
        <v>25</v>
      </c>
      <c r="N3536" t="s">
        <v>150</v>
      </c>
      <c r="O3536" t="s">
        <v>150</v>
      </c>
      <c r="P3536">
        <v>7</v>
      </c>
      <c r="Q3536" t="s">
        <v>31</v>
      </c>
      <c r="R3536" t="s">
        <v>38</v>
      </c>
      <c r="S3536" t="str">
        <f t="shared" si="55"/>
        <v>Senior</v>
      </c>
    </row>
    <row r="3537" spans="1:19" x14ac:dyDescent="0.3">
      <c r="A3537">
        <v>3536</v>
      </c>
      <c r="B3537">
        <v>68</v>
      </c>
      <c r="C3537" t="s">
        <v>151</v>
      </c>
      <c r="D3537" t="s">
        <v>57</v>
      </c>
      <c r="E3537" t="s">
        <v>19</v>
      </c>
      <c r="F3537">
        <v>51</v>
      </c>
      <c r="G3537" t="s">
        <v>89</v>
      </c>
      <c r="H3537" t="s">
        <v>42</v>
      </c>
      <c r="I3537" t="s">
        <v>106</v>
      </c>
      <c r="J3537" t="s">
        <v>51</v>
      </c>
      <c r="K3537">
        <v>5</v>
      </c>
      <c r="L3537" t="s">
        <v>150</v>
      </c>
      <c r="M3537" t="s">
        <v>25</v>
      </c>
      <c r="N3537" t="s">
        <v>150</v>
      </c>
      <c r="O3537" t="s">
        <v>150</v>
      </c>
      <c r="P3537">
        <v>20</v>
      </c>
      <c r="Q3537" t="s">
        <v>84</v>
      </c>
      <c r="R3537" t="s">
        <v>86</v>
      </c>
      <c r="S3537" t="str">
        <f t="shared" si="55"/>
        <v>Senior</v>
      </c>
    </row>
    <row r="3538" spans="1:19" x14ac:dyDescent="0.3">
      <c r="A3538">
        <v>3537</v>
      </c>
      <c r="B3538">
        <v>55</v>
      </c>
      <c r="C3538" t="s">
        <v>151</v>
      </c>
      <c r="D3538" t="s">
        <v>64</v>
      </c>
      <c r="E3538" t="s">
        <v>65</v>
      </c>
      <c r="F3538">
        <v>21</v>
      </c>
      <c r="G3538" t="s">
        <v>146</v>
      </c>
      <c r="H3538" t="s">
        <v>21</v>
      </c>
      <c r="I3538" t="s">
        <v>98</v>
      </c>
      <c r="J3538" t="s">
        <v>35</v>
      </c>
      <c r="K3538">
        <v>4.5</v>
      </c>
      <c r="L3538" t="s">
        <v>150</v>
      </c>
      <c r="M3538" t="s">
        <v>25</v>
      </c>
      <c r="N3538" t="s">
        <v>150</v>
      </c>
      <c r="O3538" t="s">
        <v>150</v>
      </c>
      <c r="P3538">
        <v>10</v>
      </c>
      <c r="Q3538" t="s">
        <v>26</v>
      </c>
      <c r="R3538" t="s">
        <v>86</v>
      </c>
      <c r="S3538" t="str">
        <f t="shared" si="55"/>
        <v>Senior</v>
      </c>
    </row>
    <row r="3539" spans="1:19" x14ac:dyDescent="0.3">
      <c r="A3539">
        <v>3538</v>
      </c>
      <c r="B3539">
        <v>57</v>
      </c>
      <c r="C3539" t="s">
        <v>151</v>
      </c>
      <c r="D3539" t="s">
        <v>64</v>
      </c>
      <c r="E3539" t="s">
        <v>65</v>
      </c>
      <c r="F3539">
        <v>92</v>
      </c>
      <c r="G3539" t="s">
        <v>140</v>
      </c>
      <c r="H3539" t="s">
        <v>42</v>
      </c>
      <c r="I3539" t="s">
        <v>22</v>
      </c>
      <c r="J3539" t="s">
        <v>35</v>
      </c>
      <c r="K3539">
        <v>3.5</v>
      </c>
      <c r="L3539" t="s">
        <v>150</v>
      </c>
      <c r="M3539" t="s">
        <v>52</v>
      </c>
      <c r="N3539" t="s">
        <v>150</v>
      </c>
      <c r="O3539" t="s">
        <v>150</v>
      </c>
      <c r="P3539">
        <v>40</v>
      </c>
      <c r="Q3539" t="s">
        <v>37</v>
      </c>
      <c r="R3539" t="s">
        <v>95</v>
      </c>
      <c r="S3539" t="str">
        <f t="shared" si="55"/>
        <v>Senior</v>
      </c>
    </row>
    <row r="3540" spans="1:19" x14ac:dyDescent="0.3">
      <c r="A3540">
        <v>3539</v>
      </c>
      <c r="B3540">
        <v>56</v>
      </c>
      <c r="C3540" t="s">
        <v>151</v>
      </c>
      <c r="D3540" t="s">
        <v>69</v>
      </c>
      <c r="E3540" t="s">
        <v>40</v>
      </c>
      <c r="F3540">
        <v>63</v>
      </c>
      <c r="G3540" t="s">
        <v>144</v>
      </c>
      <c r="H3540" t="s">
        <v>34</v>
      </c>
      <c r="I3540" t="s">
        <v>50</v>
      </c>
      <c r="J3540" t="s">
        <v>35</v>
      </c>
      <c r="K3540">
        <v>4.5</v>
      </c>
      <c r="L3540" t="s">
        <v>150</v>
      </c>
      <c r="M3540" t="s">
        <v>72</v>
      </c>
      <c r="N3540" t="s">
        <v>150</v>
      </c>
      <c r="O3540" t="s">
        <v>150</v>
      </c>
      <c r="P3540">
        <v>21</v>
      </c>
      <c r="Q3540" t="s">
        <v>26</v>
      </c>
      <c r="R3540" t="s">
        <v>86</v>
      </c>
      <c r="S3540" t="str">
        <f t="shared" si="55"/>
        <v>Senior</v>
      </c>
    </row>
    <row r="3541" spans="1:19" x14ac:dyDescent="0.3">
      <c r="A3541">
        <v>3540</v>
      </c>
      <c r="B3541">
        <v>29</v>
      </c>
      <c r="C3541" t="s">
        <v>151</v>
      </c>
      <c r="D3541" t="s">
        <v>104</v>
      </c>
      <c r="E3541" t="s">
        <v>65</v>
      </c>
      <c r="F3541">
        <v>56</v>
      </c>
      <c r="G3541" t="s">
        <v>82</v>
      </c>
      <c r="H3541" t="s">
        <v>34</v>
      </c>
      <c r="I3541" t="s">
        <v>94</v>
      </c>
      <c r="J3541" t="s">
        <v>35</v>
      </c>
      <c r="K3541">
        <v>3.2</v>
      </c>
      <c r="L3541" t="s">
        <v>150</v>
      </c>
      <c r="M3541" t="s">
        <v>25</v>
      </c>
      <c r="N3541" t="s">
        <v>150</v>
      </c>
      <c r="O3541" t="s">
        <v>150</v>
      </c>
      <c r="P3541">
        <v>17</v>
      </c>
      <c r="Q3541" t="s">
        <v>37</v>
      </c>
      <c r="R3541" t="s">
        <v>74</v>
      </c>
      <c r="S3541" t="str">
        <f t="shared" si="55"/>
        <v>Adult</v>
      </c>
    </row>
    <row r="3542" spans="1:19" x14ac:dyDescent="0.3">
      <c r="A3542">
        <v>3541</v>
      </c>
      <c r="B3542">
        <v>24</v>
      </c>
      <c r="C3542" t="s">
        <v>151</v>
      </c>
      <c r="D3542" t="s">
        <v>57</v>
      </c>
      <c r="E3542" t="s">
        <v>19</v>
      </c>
      <c r="F3542">
        <v>95</v>
      </c>
      <c r="G3542" t="s">
        <v>105</v>
      </c>
      <c r="H3542" t="s">
        <v>42</v>
      </c>
      <c r="I3542" t="s">
        <v>134</v>
      </c>
      <c r="J3542" t="s">
        <v>35</v>
      </c>
      <c r="K3542">
        <v>4.5999999999999996</v>
      </c>
      <c r="L3542" t="s">
        <v>150</v>
      </c>
      <c r="M3542" t="s">
        <v>36</v>
      </c>
      <c r="N3542" t="s">
        <v>150</v>
      </c>
      <c r="O3542" t="s">
        <v>150</v>
      </c>
      <c r="P3542">
        <v>5</v>
      </c>
      <c r="Q3542" t="s">
        <v>73</v>
      </c>
      <c r="R3542" t="s">
        <v>38</v>
      </c>
      <c r="S3542" t="str">
        <f t="shared" si="55"/>
        <v>Adult</v>
      </c>
    </row>
    <row r="3543" spans="1:19" x14ac:dyDescent="0.3">
      <c r="A3543">
        <v>3542</v>
      </c>
      <c r="B3543">
        <v>59</v>
      </c>
      <c r="C3543" t="s">
        <v>151</v>
      </c>
      <c r="D3543" t="s">
        <v>18</v>
      </c>
      <c r="E3543" t="s">
        <v>19</v>
      </c>
      <c r="F3543">
        <v>66</v>
      </c>
      <c r="G3543" t="s">
        <v>139</v>
      </c>
      <c r="H3543" t="s">
        <v>42</v>
      </c>
      <c r="I3543" t="s">
        <v>76</v>
      </c>
      <c r="J3543" t="s">
        <v>23</v>
      </c>
      <c r="K3543">
        <v>4</v>
      </c>
      <c r="L3543" t="s">
        <v>150</v>
      </c>
      <c r="M3543" t="s">
        <v>43</v>
      </c>
      <c r="N3543" t="s">
        <v>150</v>
      </c>
      <c r="O3543" t="s">
        <v>150</v>
      </c>
      <c r="P3543">
        <v>22</v>
      </c>
      <c r="Q3543" t="s">
        <v>44</v>
      </c>
      <c r="R3543" t="s">
        <v>47</v>
      </c>
      <c r="S3543" t="str">
        <f t="shared" si="55"/>
        <v>Senior</v>
      </c>
    </row>
    <row r="3544" spans="1:19" x14ac:dyDescent="0.3">
      <c r="A3544">
        <v>3543</v>
      </c>
      <c r="B3544">
        <v>62</v>
      </c>
      <c r="C3544" t="s">
        <v>151</v>
      </c>
      <c r="D3544" t="s">
        <v>60</v>
      </c>
      <c r="E3544" t="s">
        <v>61</v>
      </c>
      <c r="F3544">
        <v>28</v>
      </c>
      <c r="G3544" t="s">
        <v>133</v>
      </c>
      <c r="H3544" t="s">
        <v>34</v>
      </c>
      <c r="I3544" t="s">
        <v>76</v>
      </c>
      <c r="J3544" t="s">
        <v>35</v>
      </c>
      <c r="K3544">
        <v>4.2</v>
      </c>
      <c r="L3544" t="s">
        <v>150</v>
      </c>
      <c r="M3544" t="s">
        <v>25</v>
      </c>
      <c r="N3544" t="s">
        <v>150</v>
      </c>
      <c r="O3544" t="s">
        <v>150</v>
      </c>
      <c r="P3544">
        <v>5</v>
      </c>
      <c r="Q3544" t="s">
        <v>26</v>
      </c>
      <c r="R3544" t="s">
        <v>38</v>
      </c>
      <c r="S3544" t="str">
        <f t="shared" si="55"/>
        <v>Senior</v>
      </c>
    </row>
    <row r="3545" spans="1:19" x14ac:dyDescent="0.3">
      <c r="A3545">
        <v>3544</v>
      </c>
      <c r="B3545">
        <v>58</v>
      </c>
      <c r="C3545" t="s">
        <v>151</v>
      </c>
      <c r="D3545" t="s">
        <v>122</v>
      </c>
      <c r="E3545" t="s">
        <v>65</v>
      </c>
      <c r="F3545">
        <v>83</v>
      </c>
      <c r="G3545" t="s">
        <v>110</v>
      </c>
      <c r="H3545" t="s">
        <v>42</v>
      </c>
      <c r="I3545" t="s">
        <v>142</v>
      </c>
      <c r="J3545" t="s">
        <v>23</v>
      </c>
      <c r="K3545">
        <v>4.0999999999999996</v>
      </c>
      <c r="L3545" t="s">
        <v>150</v>
      </c>
      <c r="M3545" t="s">
        <v>52</v>
      </c>
      <c r="N3545" t="s">
        <v>150</v>
      </c>
      <c r="O3545" t="s">
        <v>150</v>
      </c>
      <c r="P3545">
        <v>18</v>
      </c>
      <c r="Q3545" t="s">
        <v>44</v>
      </c>
      <c r="R3545" t="s">
        <v>95</v>
      </c>
      <c r="S3545" t="str">
        <f t="shared" si="55"/>
        <v>Senior</v>
      </c>
    </row>
    <row r="3546" spans="1:19" x14ac:dyDescent="0.3">
      <c r="A3546">
        <v>3545</v>
      </c>
      <c r="B3546">
        <v>64</v>
      </c>
      <c r="C3546" t="s">
        <v>151</v>
      </c>
      <c r="D3546" t="s">
        <v>123</v>
      </c>
      <c r="E3546" t="s">
        <v>19</v>
      </c>
      <c r="F3546">
        <v>55</v>
      </c>
      <c r="G3546" t="s">
        <v>148</v>
      </c>
      <c r="H3546" t="s">
        <v>90</v>
      </c>
      <c r="I3546" t="s">
        <v>59</v>
      </c>
      <c r="J3546" t="s">
        <v>55</v>
      </c>
      <c r="K3546">
        <v>3.6</v>
      </c>
      <c r="L3546" t="s">
        <v>150</v>
      </c>
      <c r="M3546" t="s">
        <v>68</v>
      </c>
      <c r="N3546" t="s">
        <v>150</v>
      </c>
      <c r="O3546" t="s">
        <v>150</v>
      </c>
      <c r="P3546">
        <v>42</v>
      </c>
      <c r="Q3546" t="s">
        <v>31</v>
      </c>
      <c r="R3546" t="s">
        <v>95</v>
      </c>
      <c r="S3546" t="str">
        <f t="shared" si="55"/>
        <v>Senior</v>
      </c>
    </row>
    <row r="3547" spans="1:19" x14ac:dyDescent="0.3">
      <c r="A3547">
        <v>3546</v>
      </c>
      <c r="B3547">
        <v>48</v>
      </c>
      <c r="C3547" t="s">
        <v>151</v>
      </c>
      <c r="D3547" t="s">
        <v>39</v>
      </c>
      <c r="E3547" t="s">
        <v>40</v>
      </c>
      <c r="F3547">
        <v>28</v>
      </c>
      <c r="G3547" t="s">
        <v>137</v>
      </c>
      <c r="H3547" t="s">
        <v>42</v>
      </c>
      <c r="I3547" t="s">
        <v>132</v>
      </c>
      <c r="J3547" t="s">
        <v>35</v>
      </c>
      <c r="K3547">
        <v>3.7</v>
      </c>
      <c r="L3547" t="s">
        <v>150</v>
      </c>
      <c r="M3547" t="s">
        <v>68</v>
      </c>
      <c r="N3547" t="s">
        <v>150</v>
      </c>
      <c r="O3547" t="s">
        <v>150</v>
      </c>
      <c r="P3547">
        <v>22</v>
      </c>
      <c r="Q3547" t="s">
        <v>84</v>
      </c>
      <c r="R3547" t="s">
        <v>47</v>
      </c>
      <c r="S3547" t="str">
        <f t="shared" si="55"/>
        <v>Adult</v>
      </c>
    </row>
    <row r="3548" spans="1:19" x14ac:dyDescent="0.3">
      <c r="A3548">
        <v>3547</v>
      </c>
      <c r="B3548">
        <v>60</v>
      </c>
      <c r="C3548" t="s">
        <v>151</v>
      </c>
      <c r="D3548" t="s">
        <v>117</v>
      </c>
      <c r="E3548" t="s">
        <v>65</v>
      </c>
      <c r="F3548">
        <v>79</v>
      </c>
      <c r="G3548" t="s">
        <v>109</v>
      </c>
      <c r="H3548" t="s">
        <v>42</v>
      </c>
      <c r="I3548" t="s">
        <v>81</v>
      </c>
      <c r="J3548" t="s">
        <v>51</v>
      </c>
      <c r="K3548">
        <v>3.6</v>
      </c>
      <c r="L3548" t="s">
        <v>150</v>
      </c>
      <c r="M3548" t="s">
        <v>36</v>
      </c>
      <c r="N3548" t="s">
        <v>150</v>
      </c>
      <c r="O3548" t="s">
        <v>150</v>
      </c>
      <c r="P3548">
        <v>37</v>
      </c>
      <c r="Q3548" t="s">
        <v>73</v>
      </c>
      <c r="R3548" t="s">
        <v>74</v>
      </c>
      <c r="S3548" t="str">
        <f t="shared" si="55"/>
        <v>Senior</v>
      </c>
    </row>
    <row r="3549" spans="1:19" x14ac:dyDescent="0.3">
      <c r="A3549">
        <v>3548</v>
      </c>
      <c r="B3549">
        <v>52</v>
      </c>
      <c r="C3549" t="s">
        <v>151</v>
      </c>
      <c r="D3549" t="s">
        <v>117</v>
      </c>
      <c r="E3549" t="s">
        <v>65</v>
      </c>
      <c r="F3549">
        <v>31</v>
      </c>
      <c r="G3549" t="s">
        <v>136</v>
      </c>
      <c r="H3549" t="s">
        <v>21</v>
      </c>
      <c r="I3549" t="s">
        <v>134</v>
      </c>
      <c r="J3549" t="s">
        <v>51</v>
      </c>
      <c r="K3549">
        <v>3.8</v>
      </c>
      <c r="L3549" t="s">
        <v>150</v>
      </c>
      <c r="M3549" t="s">
        <v>52</v>
      </c>
      <c r="N3549" t="s">
        <v>150</v>
      </c>
      <c r="O3549" t="s">
        <v>150</v>
      </c>
      <c r="P3549">
        <v>23</v>
      </c>
      <c r="Q3549" t="s">
        <v>37</v>
      </c>
      <c r="R3549" t="s">
        <v>47</v>
      </c>
      <c r="S3549" t="str">
        <f t="shared" si="55"/>
        <v>Senior</v>
      </c>
    </row>
    <row r="3550" spans="1:19" x14ac:dyDescent="0.3">
      <c r="A3550">
        <v>3549</v>
      </c>
      <c r="B3550">
        <v>63</v>
      </c>
      <c r="C3550" t="s">
        <v>151</v>
      </c>
      <c r="D3550" t="s">
        <v>18</v>
      </c>
      <c r="E3550" t="s">
        <v>19</v>
      </c>
      <c r="F3550">
        <v>37</v>
      </c>
      <c r="G3550" t="s">
        <v>138</v>
      </c>
      <c r="H3550" t="s">
        <v>42</v>
      </c>
      <c r="I3550" t="s">
        <v>106</v>
      </c>
      <c r="J3550" t="s">
        <v>55</v>
      </c>
      <c r="K3550">
        <v>3</v>
      </c>
      <c r="L3550" t="s">
        <v>150</v>
      </c>
      <c r="M3550" t="s">
        <v>52</v>
      </c>
      <c r="N3550" t="s">
        <v>150</v>
      </c>
      <c r="O3550" t="s">
        <v>150</v>
      </c>
      <c r="P3550">
        <v>47</v>
      </c>
      <c r="Q3550" t="s">
        <v>84</v>
      </c>
      <c r="R3550" t="s">
        <v>27</v>
      </c>
      <c r="S3550" t="str">
        <f t="shared" si="55"/>
        <v>Senior</v>
      </c>
    </row>
    <row r="3551" spans="1:19" x14ac:dyDescent="0.3">
      <c r="A3551">
        <v>3550</v>
      </c>
      <c r="B3551">
        <v>44</v>
      </c>
      <c r="C3551" t="s">
        <v>151</v>
      </c>
      <c r="D3551" t="s">
        <v>111</v>
      </c>
      <c r="E3551" t="s">
        <v>19</v>
      </c>
      <c r="F3551">
        <v>34</v>
      </c>
      <c r="G3551" t="s">
        <v>45</v>
      </c>
      <c r="H3551" t="s">
        <v>42</v>
      </c>
      <c r="I3551" t="s">
        <v>107</v>
      </c>
      <c r="J3551" t="s">
        <v>51</v>
      </c>
      <c r="K3551">
        <v>3.4</v>
      </c>
      <c r="L3551" t="s">
        <v>150</v>
      </c>
      <c r="M3551" t="s">
        <v>68</v>
      </c>
      <c r="N3551" t="s">
        <v>150</v>
      </c>
      <c r="O3551" t="s">
        <v>150</v>
      </c>
      <c r="P3551">
        <v>11</v>
      </c>
      <c r="Q3551" t="s">
        <v>73</v>
      </c>
      <c r="R3551" t="s">
        <v>27</v>
      </c>
      <c r="S3551" t="str">
        <f t="shared" si="55"/>
        <v>Adult</v>
      </c>
    </row>
    <row r="3552" spans="1:19" x14ac:dyDescent="0.3">
      <c r="A3552">
        <v>3551</v>
      </c>
      <c r="B3552">
        <v>63</v>
      </c>
      <c r="C3552" t="s">
        <v>151</v>
      </c>
      <c r="D3552" t="s">
        <v>69</v>
      </c>
      <c r="E3552" t="s">
        <v>40</v>
      </c>
      <c r="F3552">
        <v>74</v>
      </c>
      <c r="G3552" t="s">
        <v>62</v>
      </c>
      <c r="H3552" t="s">
        <v>34</v>
      </c>
      <c r="I3552" t="s">
        <v>119</v>
      </c>
      <c r="J3552" t="s">
        <v>23</v>
      </c>
      <c r="K3552">
        <v>4.8</v>
      </c>
      <c r="L3552" t="s">
        <v>150</v>
      </c>
      <c r="M3552" t="s">
        <v>52</v>
      </c>
      <c r="N3552" t="s">
        <v>150</v>
      </c>
      <c r="O3552" t="s">
        <v>150</v>
      </c>
      <c r="P3552">
        <v>32</v>
      </c>
      <c r="Q3552" t="s">
        <v>31</v>
      </c>
      <c r="R3552" t="s">
        <v>38</v>
      </c>
      <c r="S3552" t="str">
        <f t="shared" si="55"/>
        <v>Senior</v>
      </c>
    </row>
    <row r="3553" spans="1:19" x14ac:dyDescent="0.3">
      <c r="A3553">
        <v>3552</v>
      </c>
      <c r="B3553">
        <v>66</v>
      </c>
      <c r="C3553" t="s">
        <v>151</v>
      </c>
      <c r="D3553" t="s">
        <v>141</v>
      </c>
      <c r="E3553" t="s">
        <v>65</v>
      </c>
      <c r="F3553">
        <v>31</v>
      </c>
      <c r="G3553" t="s">
        <v>54</v>
      </c>
      <c r="H3553" t="s">
        <v>21</v>
      </c>
      <c r="I3553" t="s">
        <v>92</v>
      </c>
      <c r="J3553" t="s">
        <v>35</v>
      </c>
      <c r="K3553">
        <v>2.6</v>
      </c>
      <c r="L3553" t="s">
        <v>150</v>
      </c>
      <c r="M3553" t="s">
        <v>72</v>
      </c>
      <c r="N3553" t="s">
        <v>150</v>
      </c>
      <c r="O3553" t="s">
        <v>150</v>
      </c>
      <c r="P3553">
        <v>20</v>
      </c>
      <c r="Q3553" t="s">
        <v>26</v>
      </c>
      <c r="R3553" t="s">
        <v>38</v>
      </c>
      <c r="S3553" t="str">
        <f t="shared" si="55"/>
        <v>Senior</v>
      </c>
    </row>
    <row r="3554" spans="1:19" x14ac:dyDescent="0.3">
      <c r="A3554">
        <v>3553</v>
      </c>
      <c r="B3554">
        <v>22</v>
      </c>
      <c r="C3554" t="s">
        <v>151</v>
      </c>
      <c r="D3554" t="s">
        <v>87</v>
      </c>
      <c r="E3554" t="s">
        <v>65</v>
      </c>
      <c r="F3554">
        <v>66</v>
      </c>
      <c r="G3554" t="s">
        <v>20</v>
      </c>
      <c r="H3554" t="s">
        <v>42</v>
      </c>
      <c r="I3554" t="s">
        <v>142</v>
      </c>
      <c r="J3554" t="s">
        <v>23</v>
      </c>
      <c r="K3554">
        <v>2.9</v>
      </c>
      <c r="L3554" t="s">
        <v>150</v>
      </c>
      <c r="M3554" t="s">
        <v>43</v>
      </c>
      <c r="N3554" t="s">
        <v>150</v>
      </c>
      <c r="O3554" t="s">
        <v>150</v>
      </c>
      <c r="P3554">
        <v>3</v>
      </c>
      <c r="Q3554" t="s">
        <v>44</v>
      </c>
      <c r="R3554" t="s">
        <v>56</v>
      </c>
      <c r="S3554" t="str">
        <f t="shared" si="55"/>
        <v>Adult</v>
      </c>
    </row>
    <row r="3555" spans="1:19" x14ac:dyDescent="0.3">
      <c r="A3555">
        <v>3554</v>
      </c>
      <c r="B3555">
        <v>62</v>
      </c>
      <c r="C3555" t="s">
        <v>151</v>
      </c>
      <c r="D3555" t="s">
        <v>69</v>
      </c>
      <c r="E3555" t="s">
        <v>40</v>
      </c>
      <c r="F3555">
        <v>99</v>
      </c>
      <c r="G3555" t="s">
        <v>146</v>
      </c>
      <c r="H3555" t="s">
        <v>42</v>
      </c>
      <c r="I3555" t="s">
        <v>59</v>
      </c>
      <c r="J3555" t="s">
        <v>35</v>
      </c>
      <c r="K3555">
        <v>4.9000000000000004</v>
      </c>
      <c r="L3555" t="s">
        <v>150</v>
      </c>
      <c r="M3555" t="s">
        <v>36</v>
      </c>
      <c r="N3555" t="s">
        <v>150</v>
      </c>
      <c r="O3555" t="s">
        <v>150</v>
      </c>
      <c r="P3555">
        <v>32</v>
      </c>
      <c r="Q3555" t="s">
        <v>73</v>
      </c>
      <c r="R3555" t="s">
        <v>38</v>
      </c>
      <c r="S3555" t="str">
        <f t="shared" si="55"/>
        <v>Senior</v>
      </c>
    </row>
    <row r="3556" spans="1:19" x14ac:dyDescent="0.3">
      <c r="A3556">
        <v>3555</v>
      </c>
      <c r="B3556">
        <v>39</v>
      </c>
      <c r="C3556" t="s">
        <v>151</v>
      </c>
      <c r="D3556" t="s">
        <v>79</v>
      </c>
      <c r="E3556" t="s">
        <v>19</v>
      </c>
      <c r="F3556">
        <v>55</v>
      </c>
      <c r="G3556" t="s">
        <v>58</v>
      </c>
      <c r="H3556" t="s">
        <v>42</v>
      </c>
      <c r="I3556" t="s">
        <v>124</v>
      </c>
      <c r="J3556" t="s">
        <v>35</v>
      </c>
      <c r="K3556">
        <v>5</v>
      </c>
      <c r="L3556" t="s">
        <v>150</v>
      </c>
      <c r="M3556" t="s">
        <v>36</v>
      </c>
      <c r="N3556" t="s">
        <v>150</v>
      </c>
      <c r="O3556" t="s">
        <v>150</v>
      </c>
      <c r="P3556">
        <v>5</v>
      </c>
      <c r="Q3556" t="s">
        <v>37</v>
      </c>
      <c r="R3556" t="s">
        <v>27</v>
      </c>
      <c r="S3556" t="str">
        <f t="shared" si="55"/>
        <v>Adult</v>
      </c>
    </row>
    <row r="3557" spans="1:19" x14ac:dyDescent="0.3">
      <c r="A3557">
        <v>3556</v>
      </c>
      <c r="B3557">
        <v>25</v>
      </c>
      <c r="C3557" t="s">
        <v>151</v>
      </c>
      <c r="D3557" t="s">
        <v>18</v>
      </c>
      <c r="E3557" t="s">
        <v>19</v>
      </c>
      <c r="F3557">
        <v>23</v>
      </c>
      <c r="G3557" t="s">
        <v>77</v>
      </c>
      <c r="H3557" t="s">
        <v>21</v>
      </c>
      <c r="I3557" t="s">
        <v>63</v>
      </c>
      <c r="J3557" t="s">
        <v>35</v>
      </c>
      <c r="K3557">
        <v>4.5999999999999996</v>
      </c>
      <c r="L3557" t="s">
        <v>150</v>
      </c>
      <c r="M3557" t="s">
        <v>43</v>
      </c>
      <c r="N3557" t="s">
        <v>150</v>
      </c>
      <c r="O3557" t="s">
        <v>150</v>
      </c>
      <c r="P3557">
        <v>45</v>
      </c>
      <c r="Q3557" t="s">
        <v>31</v>
      </c>
      <c r="R3557" t="s">
        <v>56</v>
      </c>
      <c r="S3557" t="str">
        <f t="shared" si="55"/>
        <v>Adult</v>
      </c>
    </row>
    <row r="3558" spans="1:19" x14ac:dyDescent="0.3">
      <c r="A3558">
        <v>3557</v>
      </c>
      <c r="B3558">
        <v>70</v>
      </c>
      <c r="C3558" t="s">
        <v>151</v>
      </c>
      <c r="D3558" t="s">
        <v>28</v>
      </c>
      <c r="E3558" t="s">
        <v>19</v>
      </c>
      <c r="F3558">
        <v>88</v>
      </c>
      <c r="G3558" t="s">
        <v>115</v>
      </c>
      <c r="H3558" t="s">
        <v>42</v>
      </c>
      <c r="I3558" t="s">
        <v>108</v>
      </c>
      <c r="J3558" t="s">
        <v>55</v>
      </c>
      <c r="K3558">
        <v>4.2</v>
      </c>
      <c r="L3558" t="s">
        <v>150</v>
      </c>
      <c r="M3558" t="s">
        <v>25</v>
      </c>
      <c r="N3558" t="s">
        <v>150</v>
      </c>
      <c r="O3558" t="s">
        <v>150</v>
      </c>
      <c r="P3558">
        <v>43</v>
      </c>
      <c r="Q3558" t="s">
        <v>31</v>
      </c>
      <c r="R3558" t="s">
        <v>74</v>
      </c>
      <c r="S3558" t="str">
        <f t="shared" si="55"/>
        <v>Senior</v>
      </c>
    </row>
    <row r="3559" spans="1:19" x14ac:dyDescent="0.3">
      <c r="A3559">
        <v>3558</v>
      </c>
      <c r="B3559">
        <v>52</v>
      </c>
      <c r="C3559" t="s">
        <v>151</v>
      </c>
      <c r="D3559" t="s">
        <v>100</v>
      </c>
      <c r="E3559" t="s">
        <v>61</v>
      </c>
      <c r="F3559">
        <v>26</v>
      </c>
      <c r="G3559" t="s">
        <v>105</v>
      </c>
      <c r="H3559" t="s">
        <v>42</v>
      </c>
      <c r="I3559" t="s">
        <v>98</v>
      </c>
      <c r="J3559" t="s">
        <v>51</v>
      </c>
      <c r="K3559">
        <v>4.9000000000000004</v>
      </c>
      <c r="L3559" t="s">
        <v>150</v>
      </c>
      <c r="M3559" t="s">
        <v>43</v>
      </c>
      <c r="N3559" t="s">
        <v>150</v>
      </c>
      <c r="O3559" t="s">
        <v>150</v>
      </c>
      <c r="P3559">
        <v>1</v>
      </c>
      <c r="Q3559" t="s">
        <v>44</v>
      </c>
      <c r="R3559" t="s">
        <v>95</v>
      </c>
      <c r="S3559" t="str">
        <f t="shared" si="55"/>
        <v>Senior</v>
      </c>
    </row>
    <row r="3560" spans="1:19" x14ac:dyDescent="0.3">
      <c r="A3560">
        <v>3559</v>
      </c>
      <c r="B3560">
        <v>68</v>
      </c>
      <c r="C3560" t="s">
        <v>151</v>
      </c>
      <c r="D3560" t="s">
        <v>130</v>
      </c>
      <c r="E3560" t="s">
        <v>65</v>
      </c>
      <c r="F3560">
        <v>94</v>
      </c>
      <c r="G3560" t="s">
        <v>118</v>
      </c>
      <c r="H3560" t="s">
        <v>21</v>
      </c>
      <c r="I3560" t="s">
        <v>134</v>
      </c>
      <c r="J3560" t="s">
        <v>51</v>
      </c>
      <c r="K3560">
        <v>4.8</v>
      </c>
      <c r="L3560" t="s">
        <v>150</v>
      </c>
      <c r="M3560" t="s">
        <v>52</v>
      </c>
      <c r="N3560" t="s">
        <v>150</v>
      </c>
      <c r="O3560" t="s">
        <v>150</v>
      </c>
      <c r="P3560">
        <v>9</v>
      </c>
      <c r="Q3560" t="s">
        <v>26</v>
      </c>
      <c r="R3560" t="s">
        <v>56</v>
      </c>
      <c r="S3560" t="str">
        <f t="shared" si="55"/>
        <v>Senior</v>
      </c>
    </row>
    <row r="3561" spans="1:19" x14ac:dyDescent="0.3">
      <c r="A3561">
        <v>3560</v>
      </c>
      <c r="B3561">
        <v>18</v>
      </c>
      <c r="C3561" t="s">
        <v>151</v>
      </c>
      <c r="D3561" t="s">
        <v>57</v>
      </c>
      <c r="E3561" t="s">
        <v>19</v>
      </c>
      <c r="F3561">
        <v>25</v>
      </c>
      <c r="G3561" t="s">
        <v>138</v>
      </c>
      <c r="H3561" t="s">
        <v>42</v>
      </c>
      <c r="I3561" t="s">
        <v>116</v>
      </c>
      <c r="J3561" t="s">
        <v>55</v>
      </c>
      <c r="K3561">
        <v>3</v>
      </c>
      <c r="L3561" t="s">
        <v>150</v>
      </c>
      <c r="M3561" t="s">
        <v>43</v>
      </c>
      <c r="N3561" t="s">
        <v>150</v>
      </c>
      <c r="O3561" t="s">
        <v>150</v>
      </c>
      <c r="P3561">
        <v>13</v>
      </c>
      <c r="Q3561" t="s">
        <v>26</v>
      </c>
      <c r="R3561" t="s">
        <v>95</v>
      </c>
      <c r="S3561" t="str">
        <f t="shared" si="55"/>
        <v>Teenager</v>
      </c>
    </row>
    <row r="3562" spans="1:19" x14ac:dyDescent="0.3">
      <c r="A3562">
        <v>3561</v>
      </c>
      <c r="B3562">
        <v>18</v>
      </c>
      <c r="C3562" t="s">
        <v>151</v>
      </c>
      <c r="D3562" t="s">
        <v>123</v>
      </c>
      <c r="E3562" t="s">
        <v>19</v>
      </c>
      <c r="F3562">
        <v>96</v>
      </c>
      <c r="G3562" t="s">
        <v>109</v>
      </c>
      <c r="H3562" t="s">
        <v>90</v>
      </c>
      <c r="I3562" t="s">
        <v>81</v>
      </c>
      <c r="J3562" t="s">
        <v>55</v>
      </c>
      <c r="K3562">
        <v>3.5</v>
      </c>
      <c r="L3562" t="s">
        <v>150</v>
      </c>
      <c r="M3562" t="s">
        <v>25</v>
      </c>
      <c r="N3562" t="s">
        <v>150</v>
      </c>
      <c r="O3562" t="s">
        <v>150</v>
      </c>
      <c r="P3562">
        <v>5</v>
      </c>
      <c r="Q3562" t="s">
        <v>37</v>
      </c>
      <c r="R3562" t="s">
        <v>47</v>
      </c>
      <c r="S3562" t="str">
        <f t="shared" si="55"/>
        <v>Teenager</v>
      </c>
    </row>
    <row r="3563" spans="1:19" x14ac:dyDescent="0.3">
      <c r="A3563">
        <v>3562</v>
      </c>
      <c r="B3563">
        <v>63</v>
      </c>
      <c r="C3563" t="s">
        <v>151</v>
      </c>
      <c r="D3563" t="s">
        <v>48</v>
      </c>
      <c r="E3563" t="s">
        <v>40</v>
      </c>
      <c r="F3563">
        <v>29</v>
      </c>
      <c r="G3563" t="s">
        <v>96</v>
      </c>
      <c r="H3563" t="s">
        <v>21</v>
      </c>
      <c r="I3563" t="s">
        <v>92</v>
      </c>
      <c r="J3563" t="s">
        <v>35</v>
      </c>
      <c r="K3563">
        <v>3.4</v>
      </c>
      <c r="L3563" t="s">
        <v>150</v>
      </c>
      <c r="M3563" t="s">
        <v>52</v>
      </c>
      <c r="N3563" t="s">
        <v>150</v>
      </c>
      <c r="O3563" t="s">
        <v>150</v>
      </c>
      <c r="P3563">
        <v>39</v>
      </c>
      <c r="Q3563" t="s">
        <v>37</v>
      </c>
      <c r="R3563" t="s">
        <v>27</v>
      </c>
      <c r="S3563" t="str">
        <f t="shared" si="55"/>
        <v>Senior</v>
      </c>
    </row>
    <row r="3564" spans="1:19" x14ac:dyDescent="0.3">
      <c r="A3564">
        <v>3563</v>
      </c>
      <c r="B3564">
        <v>47</v>
      </c>
      <c r="C3564" t="s">
        <v>151</v>
      </c>
      <c r="D3564" t="s">
        <v>48</v>
      </c>
      <c r="E3564" t="s">
        <v>40</v>
      </c>
      <c r="F3564">
        <v>36</v>
      </c>
      <c r="G3564" t="s">
        <v>126</v>
      </c>
      <c r="H3564" t="s">
        <v>42</v>
      </c>
      <c r="I3564" t="s">
        <v>107</v>
      </c>
      <c r="J3564" t="s">
        <v>23</v>
      </c>
      <c r="K3564">
        <v>3.4</v>
      </c>
      <c r="L3564" t="s">
        <v>150</v>
      </c>
      <c r="M3564" t="s">
        <v>36</v>
      </c>
      <c r="N3564" t="s">
        <v>150</v>
      </c>
      <c r="O3564" t="s">
        <v>150</v>
      </c>
      <c r="P3564">
        <v>7</v>
      </c>
      <c r="Q3564" t="s">
        <v>73</v>
      </c>
      <c r="R3564" t="s">
        <v>38</v>
      </c>
      <c r="S3564" t="str">
        <f t="shared" si="55"/>
        <v>Adult</v>
      </c>
    </row>
    <row r="3565" spans="1:19" x14ac:dyDescent="0.3">
      <c r="A3565">
        <v>3564</v>
      </c>
      <c r="B3565">
        <v>43</v>
      </c>
      <c r="C3565" t="s">
        <v>151</v>
      </c>
      <c r="D3565" t="s">
        <v>18</v>
      </c>
      <c r="E3565" t="s">
        <v>19</v>
      </c>
      <c r="F3565">
        <v>90</v>
      </c>
      <c r="G3565" t="s">
        <v>29</v>
      </c>
      <c r="H3565" t="s">
        <v>42</v>
      </c>
      <c r="I3565" t="s">
        <v>94</v>
      </c>
      <c r="J3565" t="s">
        <v>51</v>
      </c>
      <c r="K3565">
        <v>4.9000000000000004</v>
      </c>
      <c r="L3565" t="s">
        <v>150</v>
      </c>
      <c r="M3565" t="s">
        <v>52</v>
      </c>
      <c r="N3565" t="s">
        <v>150</v>
      </c>
      <c r="O3565" t="s">
        <v>150</v>
      </c>
      <c r="P3565">
        <v>8</v>
      </c>
      <c r="Q3565" t="s">
        <v>37</v>
      </c>
      <c r="R3565" t="s">
        <v>95</v>
      </c>
      <c r="S3565" t="str">
        <f t="shared" si="55"/>
        <v>Adult</v>
      </c>
    </row>
    <row r="3566" spans="1:19" x14ac:dyDescent="0.3">
      <c r="A3566">
        <v>3565</v>
      </c>
      <c r="B3566">
        <v>60</v>
      </c>
      <c r="C3566" t="s">
        <v>151</v>
      </c>
      <c r="D3566" t="s">
        <v>141</v>
      </c>
      <c r="E3566" t="s">
        <v>65</v>
      </c>
      <c r="F3566">
        <v>38</v>
      </c>
      <c r="G3566" t="s">
        <v>113</v>
      </c>
      <c r="H3566" t="s">
        <v>34</v>
      </c>
      <c r="I3566" t="s">
        <v>108</v>
      </c>
      <c r="J3566" t="s">
        <v>51</v>
      </c>
      <c r="K3566">
        <v>4.4000000000000004</v>
      </c>
      <c r="L3566" t="s">
        <v>150</v>
      </c>
      <c r="M3566" t="s">
        <v>36</v>
      </c>
      <c r="N3566" t="s">
        <v>150</v>
      </c>
      <c r="O3566" t="s">
        <v>150</v>
      </c>
      <c r="P3566">
        <v>40</v>
      </c>
      <c r="Q3566" t="s">
        <v>26</v>
      </c>
      <c r="R3566" t="s">
        <v>47</v>
      </c>
      <c r="S3566" t="str">
        <f t="shared" si="55"/>
        <v>Senior</v>
      </c>
    </row>
    <row r="3567" spans="1:19" x14ac:dyDescent="0.3">
      <c r="A3567">
        <v>3566</v>
      </c>
      <c r="B3567">
        <v>49</v>
      </c>
      <c r="C3567" t="s">
        <v>151</v>
      </c>
      <c r="D3567" t="s">
        <v>64</v>
      </c>
      <c r="E3567" t="s">
        <v>65</v>
      </c>
      <c r="F3567">
        <v>52</v>
      </c>
      <c r="G3567" t="s">
        <v>136</v>
      </c>
      <c r="H3567" t="s">
        <v>34</v>
      </c>
      <c r="I3567" t="s">
        <v>22</v>
      </c>
      <c r="J3567" t="s">
        <v>35</v>
      </c>
      <c r="K3567">
        <v>4.2</v>
      </c>
      <c r="L3567" t="s">
        <v>150</v>
      </c>
      <c r="M3567" t="s">
        <v>72</v>
      </c>
      <c r="N3567" t="s">
        <v>150</v>
      </c>
      <c r="O3567" t="s">
        <v>150</v>
      </c>
      <c r="P3567">
        <v>35</v>
      </c>
      <c r="Q3567" t="s">
        <v>44</v>
      </c>
      <c r="R3567" t="s">
        <v>86</v>
      </c>
      <c r="S3567" t="str">
        <f t="shared" si="55"/>
        <v>Adult</v>
      </c>
    </row>
    <row r="3568" spans="1:19" x14ac:dyDescent="0.3">
      <c r="A3568">
        <v>3567</v>
      </c>
      <c r="B3568">
        <v>28</v>
      </c>
      <c r="C3568" t="s">
        <v>151</v>
      </c>
      <c r="D3568" t="s">
        <v>32</v>
      </c>
      <c r="E3568" t="s">
        <v>19</v>
      </c>
      <c r="F3568">
        <v>88</v>
      </c>
      <c r="G3568" t="s">
        <v>118</v>
      </c>
      <c r="H3568" t="s">
        <v>34</v>
      </c>
      <c r="I3568" t="s">
        <v>119</v>
      </c>
      <c r="J3568" t="s">
        <v>35</v>
      </c>
      <c r="K3568">
        <v>3.1</v>
      </c>
      <c r="L3568" t="s">
        <v>150</v>
      </c>
      <c r="M3568" t="s">
        <v>43</v>
      </c>
      <c r="N3568" t="s">
        <v>150</v>
      </c>
      <c r="O3568" t="s">
        <v>150</v>
      </c>
      <c r="P3568">
        <v>14</v>
      </c>
      <c r="Q3568" t="s">
        <v>26</v>
      </c>
      <c r="R3568" t="s">
        <v>86</v>
      </c>
      <c r="S3568" t="str">
        <f t="shared" si="55"/>
        <v>Adult</v>
      </c>
    </row>
    <row r="3569" spans="1:19" x14ac:dyDescent="0.3">
      <c r="A3569">
        <v>3568</v>
      </c>
      <c r="B3569">
        <v>32</v>
      </c>
      <c r="C3569" t="s">
        <v>151</v>
      </c>
      <c r="D3569" t="s">
        <v>117</v>
      </c>
      <c r="E3569" t="s">
        <v>65</v>
      </c>
      <c r="F3569">
        <v>56</v>
      </c>
      <c r="G3569" t="s">
        <v>128</v>
      </c>
      <c r="H3569" t="s">
        <v>34</v>
      </c>
      <c r="I3569" t="s">
        <v>63</v>
      </c>
      <c r="J3569" t="s">
        <v>51</v>
      </c>
      <c r="K3569">
        <v>4</v>
      </c>
      <c r="L3569" t="s">
        <v>150</v>
      </c>
      <c r="M3569" t="s">
        <v>43</v>
      </c>
      <c r="N3569" t="s">
        <v>150</v>
      </c>
      <c r="O3569" t="s">
        <v>150</v>
      </c>
      <c r="P3569">
        <v>26</v>
      </c>
      <c r="Q3569" t="s">
        <v>37</v>
      </c>
      <c r="R3569" t="s">
        <v>86</v>
      </c>
      <c r="S3569" t="str">
        <f t="shared" si="55"/>
        <v>Adult</v>
      </c>
    </row>
    <row r="3570" spans="1:19" x14ac:dyDescent="0.3">
      <c r="A3570">
        <v>3569</v>
      </c>
      <c r="B3570">
        <v>29</v>
      </c>
      <c r="C3570" t="s">
        <v>151</v>
      </c>
      <c r="D3570" t="s">
        <v>39</v>
      </c>
      <c r="E3570" t="s">
        <v>40</v>
      </c>
      <c r="F3570">
        <v>71</v>
      </c>
      <c r="G3570" t="s">
        <v>70</v>
      </c>
      <c r="H3570" t="s">
        <v>42</v>
      </c>
      <c r="I3570" t="s">
        <v>71</v>
      </c>
      <c r="J3570" t="s">
        <v>35</v>
      </c>
      <c r="K3570">
        <v>4.8</v>
      </c>
      <c r="L3570" t="s">
        <v>150</v>
      </c>
      <c r="M3570" t="s">
        <v>43</v>
      </c>
      <c r="N3570" t="s">
        <v>150</v>
      </c>
      <c r="O3570" t="s">
        <v>150</v>
      </c>
      <c r="P3570">
        <v>14</v>
      </c>
      <c r="Q3570" t="s">
        <v>44</v>
      </c>
      <c r="R3570" t="s">
        <v>56</v>
      </c>
      <c r="S3570" t="str">
        <f t="shared" si="55"/>
        <v>Adult</v>
      </c>
    </row>
    <row r="3571" spans="1:19" x14ac:dyDescent="0.3">
      <c r="A3571">
        <v>3570</v>
      </c>
      <c r="B3571">
        <v>35</v>
      </c>
      <c r="C3571" t="s">
        <v>151</v>
      </c>
      <c r="D3571" t="s">
        <v>39</v>
      </c>
      <c r="E3571" t="s">
        <v>40</v>
      </c>
      <c r="F3571">
        <v>94</v>
      </c>
      <c r="G3571" t="s">
        <v>118</v>
      </c>
      <c r="H3571" t="s">
        <v>42</v>
      </c>
      <c r="I3571" t="s">
        <v>76</v>
      </c>
      <c r="J3571" t="s">
        <v>55</v>
      </c>
      <c r="K3571">
        <v>3.3</v>
      </c>
      <c r="L3571" t="s">
        <v>150</v>
      </c>
      <c r="M3571" t="s">
        <v>25</v>
      </c>
      <c r="N3571" t="s">
        <v>150</v>
      </c>
      <c r="O3571" t="s">
        <v>150</v>
      </c>
      <c r="P3571">
        <v>9</v>
      </c>
      <c r="Q3571" t="s">
        <v>73</v>
      </c>
      <c r="R3571" t="s">
        <v>27</v>
      </c>
      <c r="S3571" t="str">
        <f t="shared" si="55"/>
        <v>Adult</v>
      </c>
    </row>
    <row r="3572" spans="1:19" x14ac:dyDescent="0.3">
      <c r="A3572">
        <v>3571</v>
      </c>
      <c r="B3572">
        <v>23</v>
      </c>
      <c r="C3572" t="s">
        <v>151</v>
      </c>
      <c r="D3572" t="s">
        <v>79</v>
      </c>
      <c r="E3572" t="s">
        <v>19</v>
      </c>
      <c r="F3572">
        <v>97</v>
      </c>
      <c r="G3572" t="s">
        <v>58</v>
      </c>
      <c r="H3572" t="s">
        <v>90</v>
      </c>
      <c r="I3572" t="s">
        <v>83</v>
      </c>
      <c r="J3572" t="s">
        <v>23</v>
      </c>
      <c r="K3572">
        <v>4.7</v>
      </c>
      <c r="L3572" t="s">
        <v>150</v>
      </c>
      <c r="M3572" t="s">
        <v>52</v>
      </c>
      <c r="N3572" t="s">
        <v>150</v>
      </c>
      <c r="O3572" t="s">
        <v>150</v>
      </c>
      <c r="P3572">
        <v>32</v>
      </c>
      <c r="Q3572" t="s">
        <v>84</v>
      </c>
      <c r="R3572" t="s">
        <v>47</v>
      </c>
      <c r="S3572" t="str">
        <f t="shared" si="55"/>
        <v>Adult</v>
      </c>
    </row>
    <row r="3573" spans="1:19" x14ac:dyDescent="0.3">
      <c r="A3573">
        <v>3572</v>
      </c>
      <c r="B3573">
        <v>70</v>
      </c>
      <c r="C3573" t="s">
        <v>151</v>
      </c>
      <c r="D3573" t="s">
        <v>85</v>
      </c>
      <c r="E3573" t="s">
        <v>19</v>
      </c>
      <c r="F3573">
        <v>27</v>
      </c>
      <c r="G3573" t="s">
        <v>112</v>
      </c>
      <c r="H3573" t="s">
        <v>42</v>
      </c>
      <c r="I3573" t="s">
        <v>50</v>
      </c>
      <c r="J3573" t="s">
        <v>51</v>
      </c>
      <c r="K3573">
        <v>3.2</v>
      </c>
      <c r="L3573" t="s">
        <v>150</v>
      </c>
      <c r="M3573" t="s">
        <v>52</v>
      </c>
      <c r="N3573" t="s">
        <v>150</v>
      </c>
      <c r="O3573" t="s">
        <v>150</v>
      </c>
      <c r="P3573">
        <v>15</v>
      </c>
      <c r="Q3573" t="s">
        <v>73</v>
      </c>
      <c r="R3573" t="s">
        <v>95</v>
      </c>
      <c r="S3573" t="str">
        <f t="shared" si="55"/>
        <v>Senior</v>
      </c>
    </row>
    <row r="3574" spans="1:19" x14ac:dyDescent="0.3">
      <c r="A3574">
        <v>3573</v>
      </c>
      <c r="B3574">
        <v>23</v>
      </c>
      <c r="C3574" t="s">
        <v>151</v>
      </c>
      <c r="D3574" t="s">
        <v>57</v>
      </c>
      <c r="E3574" t="s">
        <v>19</v>
      </c>
      <c r="F3574">
        <v>28</v>
      </c>
      <c r="G3574" t="s">
        <v>41</v>
      </c>
      <c r="H3574" t="s">
        <v>42</v>
      </c>
      <c r="I3574" t="s">
        <v>92</v>
      </c>
      <c r="J3574" t="s">
        <v>35</v>
      </c>
      <c r="K3574">
        <v>5</v>
      </c>
      <c r="L3574" t="s">
        <v>150</v>
      </c>
      <c r="M3574" t="s">
        <v>52</v>
      </c>
      <c r="N3574" t="s">
        <v>150</v>
      </c>
      <c r="O3574" t="s">
        <v>150</v>
      </c>
      <c r="P3574">
        <v>25</v>
      </c>
      <c r="Q3574" t="s">
        <v>37</v>
      </c>
      <c r="R3574" t="s">
        <v>86</v>
      </c>
      <c r="S3574" t="str">
        <f t="shared" si="55"/>
        <v>Adult</v>
      </c>
    </row>
    <row r="3575" spans="1:19" x14ac:dyDescent="0.3">
      <c r="A3575">
        <v>3574</v>
      </c>
      <c r="B3575">
        <v>43</v>
      </c>
      <c r="C3575" t="s">
        <v>151</v>
      </c>
      <c r="D3575" t="s">
        <v>32</v>
      </c>
      <c r="E3575" t="s">
        <v>19</v>
      </c>
      <c r="F3575">
        <v>67</v>
      </c>
      <c r="G3575" t="s">
        <v>137</v>
      </c>
      <c r="H3575" t="s">
        <v>21</v>
      </c>
      <c r="I3575" t="s">
        <v>30</v>
      </c>
      <c r="J3575" t="s">
        <v>55</v>
      </c>
      <c r="K3575">
        <v>4.9000000000000004</v>
      </c>
      <c r="L3575" t="s">
        <v>150</v>
      </c>
      <c r="M3575" t="s">
        <v>36</v>
      </c>
      <c r="N3575" t="s">
        <v>150</v>
      </c>
      <c r="O3575" t="s">
        <v>150</v>
      </c>
      <c r="P3575">
        <v>27</v>
      </c>
      <c r="Q3575" t="s">
        <v>44</v>
      </c>
      <c r="R3575" t="s">
        <v>86</v>
      </c>
      <c r="S3575" t="str">
        <f t="shared" si="55"/>
        <v>Adult</v>
      </c>
    </row>
    <row r="3576" spans="1:19" x14ac:dyDescent="0.3">
      <c r="A3576">
        <v>3575</v>
      </c>
      <c r="B3576">
        <v>29</v>
      </c>
      <c r="C3576" t="s">
        <v>151</v>
      </c>
      <c r="D3576" t="s">
        <v>123</v>
      </c>
      <c r="E3576" t="s">
        <v>19</v>
      </c>
      <c r="F3576">
        <v>70</v>
      </c>
      <c r="G3576" t="s">
        <v>82</v>
      </c>
      <c r="H3576" t="s">
        <v>42</v>
      </c>
      <c r="I3576" t="s">
        <v>107</v>
      </c>
      <c r="J3576" t="s">
        <v>55</v>
      </c>
      <c r="K3576">
        <v>4.9000000000000004</v>
      </c>
      <c r="L3576" t="s">
        <v>150</v>
      </c>
      <c r="M3576" t="s">
        <v>25</v>
      </c>
      <c r="N3576" t="s">
        <v>150</v>
      </c>
      <c r="O3576" t="s">
        <v>150</v>
      </c>
      <c r="P3576">
        <v>39</v>
      </c>
      <c r="Q3576" t="s">
        <v>73</v>
      </c>
      <c r="R3576" t="s">
        <v>56</v>
      </c>
      <c r="S3576" t="str">
        <f t="shared" si="55"/>
        <v>Adult</v>
      </c>
    </row>
    <row r="3577" spans="1:19" x14ac:dyDescent="0.3">
      <c r="A3577">
        <v>3576</v>
      </c>
      <c r="B3577">
        <v>61</v>
      </c>
      <c r="C3577" t="s">
        <v>151</v>
      </c>
      <c r="D3577" t="s">
        <v>60</v>
      </c>
      <c r="E3577" t="s">
        <v>61</v>
      </c>
      <c r="F3577">
        <v>95</v>
      </c>
      <c r="G3577" t="s">
        <v>20</v>
      </c>
      <c r="H3577" t="s">
        <v>42</v>
      </c>
      <c r="I3577" t="s">
        <v>81</v>
      </c>
      <c r="J3577" t="s">
        <v>55</v>
      </c>
      <c r="K3577">
        <v>3.7</v>
      </c>
      <c r="L3577" t="s">
        <v>150</v>
      </c>
      <c r="M3577" t="s">
        <v>25</v>
      </c>
      <c r="N3577" t="s">
        <v>150</v>
      </c>
      <c r="O3577" t="s">
        <v>150</v>
      </c>
      <c r="P3577">
        <v>49</v>
      </c>
      <c r="Q3577" t="s">
        <v>26</v>
      </c>
      <c r="R3577" t="s">
        <v>74</v>
      </c>
      <c r="S3577" t="str">
        <f t="shared" si="55"/>
        <v>Senior</v>
      </c>
    </row>
    <row r="3578" spans="1:19" x14ac:dyDescent="0.3">
      <c r="A3578">
        <v>3577</v>
      </c>
      <c r="B3578">
        <v>29</v>
      </c>
      <c r="C3578" t="s">
        <v>151</v>
      </c>
      <c r="D3578" t="s">
        <v>135</v>
      </c>
      <c r="E3578" t="s">
        <v>40</v>
      </c>
      <c r="F3578">
        <v>24</v>
      </c>
      <c r="G3578" t="s">
        <v>29</v>
      </c>
      <c r="H3578" t="s">
        <v>21</v>
      </c>
      <c r="I3578" t="s">
        <v>132</v>
      </c>
      <c r="J3578" t="s">
        <v>35</v>
      </c>
      <c r="K3578">
        <v>3</v>
      </c>
      <c r="L3578" t="s">
        <v>150</v>
      </c>
      <c r="M3578" t="s">
        <v>25</v>
      </c>
      <c r="N3578" t="s">
        <v>150</v>
      </c>
      <c r="O3578" t="s">
        <v>150</v>
      </c>
      <c r="P3578">
        <v>12</v>
      </c>
      <c r="Q3578" t="s">
        <v>26</v>
      </c>
      <c r="R3578" t="s">
        <v>74</v>
      </c>
      <c r="S3578" t="str">
        <f t="shared" si="55"/>
        <v>Adult</v>
      </c>
    </row>
    <row r="3579" spans="1:19" x14ac:dyDescent="0.3">
      <c r="A3579">
        <v>3578</v>
      </c>
      <c r="B3579">
        <v>66</v>
      </c>
      <c r="C3579" t="s">
        <v>151</v>
      </c>
      <c r="D3579" t="s">
        <v>131</v>
      </c>
      <c r="E3579" t="s">
        <v>65</v>
      </c>
      <c r="F3579">
        <v>35</v>
      </c>
      <c r="G3579" t="s">
        <v>66</v>
      </c>
      <c r="H3579" t="s">
        <v>34</v>
      </c>
      <c r="I3579" t="s">
        <v>132</v>
      </c>
      <c r="J3579" t="s">
        <v>23</v>
      </c>
      <c r="K3579">
        <v>2.6</v>
      </c>
      <c r="L3579" t="s">
        <v>150</v>
      </c>
      <c r="M3579" t="s">
        <v>52</v>
      </c>
      <c r="N3579" t="s">
        <v>150</v>
      </c>
      <c r="O3579" t="s">
        <v>150</v>
      </c>
      <c r="P3579">
        <v>13</v>
      </c>
      <c r="Q3579" t="s">
        <v>73</v>
      </c>
      <c r="R3579" t="s">
        <v>38</v>
      </c>
      <c r="S3579" t="str">
        <f t="shared" si="55"/>
        <v>Senior</v>
      </c>
    </row>
    <row r="3580" spans="1:19" x14ac:dyDescent="0.3">
      <c r="A3580">
        <v>3579</v>
      </c>
      <c r="B3580">
        <v>46</v>
      </c>
      <c r="C3580" t="s">
        <v>151</v>
      </c>
      <c r="D3580" t="s">
        <v>69</v>
      </c>
      <c r="E3580" t="s">
        <v>40</v>
      </c>
      <c r="F3580">
        <v>22</v>
      </c>
      <c r="G3580" t="s">
        <v>140</v>
      </c>
      <c r="H3580" t="s">
        <v>21</v>
      </c>
      <c r="I3580" t="s">
        <v>76</v>
      </c>
      <c r="J3580" t="s">
        <v>23</v>
      </c>
      <c r="K3580">
        <v>2.6</v>
      </c>
      <c r="L3580" t="s">
        <v>150</v>
      </c>
      <c r="M3580" t="s">
        <v>52</v>
      </c>
      <c r="N3580" t="s">
        <v>150</v>
      </c>
      <c r="O3580" t="s">
        <v>150</v>
      </c>
      <c r="P3580">
        <v>22</v>
      </c>
      <c r="Q3580" t="s">
        <v>73</v>
      </c>
      <c r="R3580" t="s">
        <v>56</v>
      </c>
      <c r="S3580" t="str">
        <f t="shared" si="55"/>
        <v>Adult</v>
      </c>
    </row>
    <row r="3581" spans="1:19" x14ac:dyDescent="0.3">
      <c r="A3581">
        <v>3580</v>
      </c>
      <c r="B3581">
        <v>34</v>
      </c>
      <c r="C3581" t="s">
        <v>151</v>
      </c>
      <c r="D3581" t="s">
        <v>117</v>
      </c>
      <c r="E3581" t="s">
        <v>65</v>
      </c>
      <c r="F3581">
        <v>66</v>
      </c>
      <c r="G3581" t="s">
        <v>115</v>
      </c>
      <c r="H3581" t="s">
        <v>21</v>
      </c>
      <c r="I3581" t="s">
        <v>76</v>
      </c>
      <c r="J3581" t="s">
        <v>55</v>
      </c>
      <c r="K3581">
        <v>4.8</v>
      </c>
      <c r="L3581" t="s">
        <v>150</v>
      </c>
      <c r="M3581" t="s">
        <v>52</v>
      </c>
      <c r="N3581" t="s">
        <v>150</v>
      </c>
      <c r="O3581" t="s">
        <v>150</v>
      </c>
      <c r="P3581">
        <v>19</v>
      </c>
      <c r="Q3581" t="s">
        <v>37</v>
      </c>
      <c r="R3581" t="s">
        <v>95</v>
      </c>
      <c r="S3581" t="str">
        <f t="shared" si="55"/>
        <v>Adult</v>
      </c>
    </row>
    <row r="3582" spans="1:19" x14ac:dyDescent="0.3">
      <c r="A3582">
        <v>3581</v>
      </c>
      <c r="B3582">
        <v>51</v>
      </c>
      <c r="C3582" t="s">
        <v>151</v>
      </c>
      <c r="D3582" t="s">
        <v>18</v>
      </c>
      <c r="E3582" t="s">
        <v>19</v>
      </c>
      <c r="F3582">
        <v>83</v>
      </c>
      <c r="G3582" t="s">
        <v>80</v>
      </c>
      <c r="H3582" t="s">
        <v>42</v>
      </c>
      <c r="I3582" t="s">
        <v>134</v>
      </c>
      <c r="J3582" t="s">
        <v>51</v>
      </c>
      <c r="K3582">
        <v>3.2</v>
      </c>
      <c r="L3582" t="s">
        <v>150</v>
      </c>
      <c r="M3582" t="s">
        <v>68</v>
      </c>
      <c r="N3582" t="s">
        <v>150</v>
      </c>
      <c r="O3582" t="s">
        <v>150</v>
      </c>
      <c r="P3582">
        <v>3</v>
      </c>
      <c r="Q3582" t="s">
        <v>31</v>
      </c>
      <c r="R3582" t="s">
        <v>74</v>
      </c>
      <c r="S3582" t="str">
        <f t="shared" si="55"/>
        <v>Senior</v>
      </c>
    </row>
    <row r="3583" spans="1:19" x14ac:dyDescent="0.3">
      <c r="A3583">
        <v>3582</v>
      </c>
      <c r="B3583">
        <v>26</v>
      </c>
      <c r="C3583" t="s">
        <v>151</v>
      </c>
      <c r="D3583" t="s">
        <v>79</v>
      </c>
      <c r="E3583" t="s">
        <v>19</v>
      </c>
      <c r="F3583">
        <v>95</v>
      </c>
      <c r="G3583" t="s">
        <v>140</v>
      </c>
      <c r="H3583" t="s">
        <v>42</v>
      </c>
      <c r="I3583" t="s">
        <v>119</v>
      </c>
      <c r="J3583" t="s">
        <v>55</v>
      </c>
      <c r="K3583">
        <v>4.9000000000000004</v>
      </c>
      <c r="L3583" t="s">
        <v>150</v>
      </c>
      <c r="M3583" t="s">
        <v>43</v>
      </c>
      <c r="N3583" t="s">
        <v>150</v>
      </c>
      <c r="O3583" t="s">
        <v>150</v>
      </c>
      <c r="P3583">
        <v>50</v>
      </c>
      <c r="Q3583" t="s">
        <v>37</v>
      </c>
      <c r="R3583" t="s">
        <v>38</v>
      </c>
      <c r="S3583" t="str">
        <f t="shared" si="55"/>
        <v>Adult</v>
      </c>
    </row>
    <row r="3584" spans="1:19" x14ac:dyDescent="0.3">
      <c r="A3584">
        <v>3583</v>
      </c>
      <c r="B3584">
        <v>23</v>
      </c>
      <c r="C3584" t="s">
        <v>151</v>
      </c>
      <c r="D3584" t="s">
        <v>57</v>
      </c>
      <c r="E3584" t="s">
        <v>19</v>
      </c>
      <c r="F3584">
        <v>41</v>
      </c>
      <c r="G3584" t="s">
        <v>97</v>
      </c>
      <c r="H3584" t="s">
        <v>34</v>
      </c>
      <c r="I3584" t="s">
        <v>116</v>
      </c>
      <c r="J3584" t="s">
        <v>51</v>
      </c>
      <c r="K3584">
        <v>3.4</v>
      </c>
      <c r="L3584" t="s">
        <v>150</v>
      </c>
      <c r="M3584" t="s">
        <v>68</v>
      </c>
      <c r="N3584" t="s">
        <v>150</v>
      </c>
      <c r="O3584" t="s">
        <v>150</v>
      </c>
      <c r="P3584">
        <v>15</v>
      </c>
      <c r="Q3584" t="s">
        <v>44</v>
      </c>
      <c r="R3584" t="s">
        <v>47</v>
      </c>
      <c r="S3584" t="str">
        <f t="shared" si="55"/>
        <v>Adult</v>
      </c>
    </row>
    <row r="3585" spans="1:19" x14ac:dyDescent="0.3">
      <c r="A3585">
        <v>3584</v>
      </c>
      <c r="B3585">
        <v>52</v>
      </c>
      <c r="C3585" t="s">
        <v>151</v>
      </c>
      <c r="D3585" t="s">
        <v>18</v>
      </c>
      <c r="E3585" t="s">
        <v>19</v>
      </c>
      <c r="F3585">
        <v>77</v>
      </c>
      <c r="G3585" t="s">
        <v>115</v>
      </c>
      <c r="H3585" t="s">
        <v>21</v>
      </c>
      <c r="I3585" t="s">
        <v>108</v>
      </c>
      <c r="J3585" t="s">
        <v>51</v>
      </c>
      <c r="K3585">
        <v>2.7</v>
      </c>
      <c r="L3585" t="s">
        <v>150</v>
      </c>
      <c r="M3585" t="s">
        <v>72</v>
      </c>
      <c r="N3585" t="s">
        <v>150</v>
      </c>
      <c r="O3585" t="s">
        <v>150</v>
      </c>
      <c r="P3585">
        <v>44</v>
      </c>
      <c r="Q3585" t="s">
        <v>37</v>
      </c>
      <c r="R3585" t="s">
        <v>95</v>
      </c>
      <c r="S3585" t="str">
        <f t="shared" si="55"/>
        <v>Senior</v>
      </c>
    </row>
    <row r="3586" spans="1:19" x14ac:dyDescent="0.3">
      <c r="A3586">
        <v>3585</v>
      </c>
      <c r="B3586">
        <v>39</v>
      </c>
      <c r="C3586" t="s">
        <v>151</v>
      </c>
      <c r="D3586" t="s">
        <v>48</v>
      </c>
      <c r="E3586" t="s">
        <v>40</v>
      </c>
      <c r="F3586">
        <v>52</v>
      </c>
      <c r="G3586" t="s">
        <v>101</v>
      </c>
      <c r="H3586" t="s">
        <v>21</v>
      </c>
      <c r="I3586" t="s">
        <v>124</v>
      </c>
      <c r="J3586" t="s">
        <v>55</v>
      </c>
      <c r="K3586">
        <v>4.8</v>
      </c>
      <c r="L3586" t="s">
        <v>150</v>
      </c>
      <c r="M3586" t="s">
        <v>25</v>
      </c>
      <c r="N3586" t="s">
        <v>150</v>
      </c>
      <c r="O3586" t="s">
        <v>150</v>
      </c>
      <c r="P3586">
        <v>48</v>
      </c>
      <c r="Q3586" t="s">
        <v>84</v>
      </c>
      <c r="R3586" t="s">
        <v>86</v>
      </c>
      <c r="S3586" t="str">
        <f t="shared" si="55"/>
        <v>Adult</v>
      </c>
    </row>
    <row r="3587" spans="1:19" x14ac:dyDescent="0.3">
      <c r="A3587">
        <v>3586</v>
      </c>
      <c r="B3587">
        <v>39</v>
      </c>
      <c r="C3587" t="s">
        <v>151</v>
      </c>
      <c r="D3587" t="s">
        <v>141</v>
      </c>
      <c r="E3587" t="s">
        <v>65</v>
      </c>
      <c r="F3587">
        <v>41</v>
      </c>
      <c r="G3587" t="s">
        <v>82</v>
      </c>
      <c r="H3587" t="s">
        <v>90</v>
      </c>
      <c r="I3587" t="s">
        <v>22</v>
      </c>
      <c r="J3587" t="s">
        <v>23</v>
      </c>
      <c r="K3587">
        <v>4.0999999999999996</v>
      </c>
      <c r="L3587" t="s">
        <v>150</v>
      </c>
      <c r="M3587" t="s">
        <v>52</v>
      </c>
      <c r="N3587" t="s">
        <v>150</v>
      </c>
      <c r="O3587" t="s">
        <v>150</v>
      </c>
      <c r="P3587">
        <v>4</v>
      </c>
      <c r="Q3587" t="s">
        <v>26</v>
      </c>
      <c r="R3587" t="s">
        <v>74</v>
      </c>
      <c r="S3587" t="str">
        <f t="shared" ref="S3587:S3650" si="56">IF(B3587&gt;50,"Senior",IF(B3587&gt;=20,"Adult","Teenager"))</f>
        <v>Adult</v>
      </c>
    </row>
    <row r="3588" spans="1:19" x14ac:dyDescent="0.3">
      <c r="A3588">
        <v>3587</v>
      </c>
      <c r="B3588">
        <v>33</v>
      </c>
      <c r="C3588" t="s">
        <v>151</v>
      </c>
      <c r="D3588" t="s">
        <v>102</v>
      </c>
      <c r="E3588" t="s">
        <v>19</v>
      </c>
      <c r="F3588">
        <v>28</v>
      </c>
      <c r="G3588" t="s">
        <v>133</v>
      </c>
      <c r="H3588" t="s">
        <v>42</v>
      </c>
      <c r="I3588" t="s">
        <v>132</v>
      </c>
      <c r="J3588" t="s">
        <v>23</v>
      </c>
      <c r="K3588">
        <v>4.5999999999999996</v>
      </c>
      <c r="L3588" t="s">
        <v>150</v>
      </c>
      <c r="M3588" t="s">
        <v>72</v>
      </c>
      <c r="N3588" t="s">
        <v>150</v>
      </c>
      <c r="O3588" t="s">
        <v>150</v>
      </c>
      <c r="P3588">
        <v>12</v>
      </c>
      <c r="Q3588" t="s">
        <v>44</v>
      </c>
      <c r="R3588" t="s">
        <v>74</v>
      </c>
      <c r="S3588" t="str">
        <f t="shared" si="56"/>
        <v>Adult</v>
      </c>
    </row>
    <row r="3589" spans="1:19" x14ac:dyDescent="0.3">
      <c r="A3589">
        <v>3588</v>
      </c>
      <c r="B3589">
        <v>33</v>
      </c>
      <c r="C3589" t="s">
        <v>151</v>
      </c>
      <c r="D3589" t="s">
        <v>28</v>
      </c>
      <c r="E3589" t="s">
        <v>19</v>
      </c>
      <c r="F3589">
        <v>90</v>
      </c>
      <c r="G3589" t="s">
        <v>139</v>
      </c>
      <c r="H3589" t="s">
        <v>34</v>
      </c>
      <c r="I3589" t="s">
        <v>81</v>
      </c>
      <c r="J3589" t="s">
        <v>51</v>
      </c>
      <c r="K3589">
        <v>4.4000000000000004</v>
      </c>
      <c r="L3589" t="s">
        <v>150</v>
      </c>
      <c r="M3589" t="s">
        <v>52</v>
      </c>
      <c r="N3589" t="s">
        <v>150</v>
      </c>
      <c r="O3589" t="s">
        <v>150</v>
      </c>
      <c r="P3589">
        <v>33</v>
      </c>
      <c r="Q3589" t="s">
        <v>84</v>
      </c>
      <c r="R3589" t="s">
        <v>47</v>
      </c>
      <c r="S3589" t="str">
        <f t="shared" si="56"/>
        <v>Adult</v>
      </c>
    </row>
    <row r="3590" spans="1:19" x14ac:dyDescent="0.3">
      <c r="A3590">
        <v>3589</v>
      </c>
      <c r="B3590">
        <v>23</v>
      </c>
      <c r="C3590" t="s">
        <v>151</v>
      </c>
      <c r="D3590" t="s">
        <v>87</v>
      </c>
      <c r="E3590" t="s">
        <v>65</v>
      </c>
      <c r="F3590">
        <v>55</v>
      </c>
      <c r="G3590" t="s">
        <v>149</v>
      </c>
      <c r="H3590" t="s">
        <v>42</v>
      </c>
      <c r="I3590" t="s">
        <v>134</v>
      </c>
      <c r="J3590" t="s">
        <v>35</v>
      </c>
      <c r="K3590">
        <v>3.5</v>
      </c>
      <c r="L3590" t="s">
        <v>150</v>
      </c>
      <c r="M3590" t="s">
        <v>68</v>
      </c>
      <c r="N3590" t="s">
        <v>150</v>
      </c>
      <c r="O3590" t="s">
        <v>150</v>
      </c>
      <c r="P3590">
        <v>40</v>
      </c>
      <c r="Q3590" t="s">
        <v>31</v>
      </c>
      <c r="R3590" t="s">
        <v>47</v>
      </c>
      <c r="S3590" t="str">
        <f t="shared" si="56"/>
        <v>Adult</v>
      </c>
    </row>
    <row r="3591" spans="1:19" x14ac:dyDescent="0.3">
      <c r="A3591">
        <v>3590</v>
      </c>
      <c r="B3591">
        <v>31</v>
      </c>
      <c r="C3591" t="s">
        <v>151</v>
      </c>
      <c r="D3591" t="s">
        <v>131</v>
      </c>
      <c r="E3591" t="s">
        <v>65</v>
      </c>
      <c r="F3591">
        <v>73</v>
      </c>
      <c r="G3591" t="s">
        <v>80</v>
      </c>
      <c r="H3591" t="s">
        <v>42</v>
      </c>
      <c r="I3591" t="s">
        <v>142</v>
      </c>
      <c r="J3591" t="s">
        <v>35</v>
      </c>
      <c r="K3591">
        <v>4.8</v>
      </c>
      <c r="L3591" t="s">
        <v>150</v>
      </c>
      <c r="M3591" t="s">
        <v>43</v>
      </c>
      <c r="N3591" t="s">
        <v>150</v>
      </c>
      <c r="O3591" t="s">
        <v>150</v>
      </c>
      <c r="P3591">
        <v>38</v>
      </c>
      <c r="Q3591" t="s">
        <v>31</v>
      </c>
      <c r="R3591" t="s">
        <v>95</v>
      </c>
      <c r="S3591" t="str">
        <f t="shared" si="56"/>
        <v>Adult</v>
      </c>
    </row>
    <row r="3592" spans="1:19" x14ac:dyDescent="0.3">
      <c r="A3592">
        <v>3591</v>
      </c>
      <c r="B3592">
        <v>27</v>
      </c>
      <c r="C3592" t="s">
        <v>151</v>
      </c>
      <c r="D3592" t="s">
        <v>79</v>
      </c>
      <c r="E3592" t="s">
        <v>19</v>
      </c>
      <c r="F3592">
        <v>87</v>
      </c>
      <c r="G3592" t="s">
        <v>145</v>
      </c>
      <c r="H3592" t="s">
        <v>42</v>
      </c>
      <c r="I3592" t="s">
        <v>22</v>
      </c>
      <c r="J3592" t="s">
        <v>55</v>
      </c>
      <c r="K3592">
        <v>2.9</v>
      </c>
      <c r="L3592" t="s">
        <v>150</v>
      </c>
      <c r="M3592" t="s">
        <v>68</v>
      </c>
      <c r="N3592" t="s">
        <v>150</v>
      </c>
      <c r="O3592" t="s">
        <v>150</v>
      </c>
      <c r="P3592">
        <v>19</v>
      </c>
      <c r="Q3592" t="s">
        <v>26</v>
      </c>
      <c r="R3592" t="s">
        <v>95</v>
      </c>
      <c r="S3592" t="str">
        <f t="shared" si="56"/>
        <v>Adult</v>
      </c>
    </row>
    <row r="3593" spans="1:19" x14ac:dyDescent="0.3">
      <c r="A3593">
        <v>3592</v>
      </c>
      <c r="B3593">
        <v>48</v>
      </c>
      <c r="C3593" t="s">
        <v>151</v>
      </c>
      <c r="D3593" t="s">
        <v>100</v>
      </c>
      <c r="E3593" t="s">
        <v>61</v>
      </c>
      <c r="F3593">
        <v>89</v>
      </c>
      <c r="G3593" t="s">
        <v>145</v>
      </c>
      <c r="H3593" t="s">
        <v>42</v>
      </c>
      <c r="I3593" t="s">
        <v>78</v>
      </c>
      <c r="J3593" t="s">
        <v>23</v>
      </c>
      <c r="K3593">
        <v>3.2</v>
      </c>
      <c r="L3593" t="s">
        <v>150</v>
      </c>
      <c r="M3593" t="s">
        <v>68</v>
      </c>
      <c r="N3593" t="s">
        <v>150</v>
      </c>
      <c r="O3593" t="s">
        <v>150</v>
      </c>
      <c r="P3593">
        <v>38</v>
      </c>
      <c r="Q3593" t="s">
        <v>73</v>
      </c>
      <c r="R3593" t="s">
        <v>56</v>
      </c>
      <c r="S3593" t="str">
        <f t="shared" si="56"/>
        <v>Adult</v>
      </c>
    </row>
    <row r="3594" spans="1:19" x14ac:dyDescent="0.3">
      <c r="A3594">
        <v>3593</v>
      </c>
      <c r="B3594">
        <v>61</v>
      </c>
      <c r="C3594" t="s">
        <v>151</v>
      </c>
      <c r="D3594" t="s">
        <v>135</v>
      </c>
      <c r="E3594" t="s">
        <v>40</v>
      </c>
      <c r="F3594">
        <v>82</v>
      </c>
      <c r="G3594" t="s">
        <v>125</v>
      </c>
      <c r="H3594" t="s">
        <v>21</v>
      </c>
      <c r="I3594" t="s">
        <v>91</v>
      </c>
      <c r="J3594" t="s">
        <v>35</v>
      </c>
      <c r="K3594">
        <v>4.4000000000000004</v>
      </c>
      <c r="L3594" t="s">
        <v>150</v>
      </c>
      <c r="M3594" t="s">
        <v>68</v>
      </c>
      <c r="N3594" t="s">
        <v>150</v>
      </c>
      <c r="O3594" t="s">
        <v>150</v>
      </c>
      <c r="P3594">
        <v>18</v>
      </c>
      <c r="Q3594" t="s">
        <v>26</v>
      </c>
      <c r="R3594" t="s">
        <v>27</v>
      </c>
      <c r="S3594" t="str">
        <f t="shared" si="56"/>
        <v>Senior</v>
      </c>
    </row>
    <row r="3595" spans="1:19" x14ac:dyDescent="0.3">
      <c r="A3595">
        <v>3594</v>
      </c>
      <c r="B3595">
        <v>63</v>
      </c>
      <c r="C3595" t="s">
        <v>151</v>
      </c>
      <c r="D3595" t="s">
        <v>39</v>
      </c>
      <c r="E3595" t="s">
        <v>40</v>
      </c>
      <c r="F3595">
        <v>80</v>
      </c>
      <c r="G3595" t="s">
        <v>49</v>
      </c>
      <c r="H3595" t="s">
        <v>42</v>
      </c>
      <c r="I3595" t="s">
        <v>92</v>
      </c>
      <c r="J3595" t="s">
        <v>35</v>
      </c>
      <c r="K3595">
        <v>4.5999999999999996</v>
      </c>
      <c r="L3595" t="s">
        <v>150</v>
      </c>
      <c r="M3595" t="s">
        <v>43</v>
      </c>
      <c r="N3595" t="s">
        <v>150</v>
      </c>
      <c r="O3595" t="s">
        <v>150</v>
      </c>
      <c r="P3595">
        <v>24</v>
      </c>
      <c r="Q3595" t="s">
        <v>44</v>
      </c>
      <c r="R3595" t="s">
        <v>86</v>
      </c>
      <c r="S3595" t="str">
        <f t="shared" si="56"/>
        <v>Senior</v>
      </c>
    </row>
    <row r="3596" spans="1:19" x14ac:dyDescent="0.3">
      <c r="A3596">
        <v>3595</v>
      </c>
      <c r="B3596">
        <v>19</v>
      </c>
      <c r="C3596" t="s">
        <v>151</v>
      </c>
      <c r="D3596" t="s">
        <v>117</v>
      </c>
      <c r="E3596" t="s">
        <v>65</v>
      </c>
      <c r="F3596">
        <v>87</v>
      </c>
      <c r="G3596" t="s">
        <v>88</v>
      </c>
      <c r="H3596" t="s">
        <v>21</v>
      </c>
      <c r="I3596" t="s">
        <v>59</v>
      </c>
      <c r="J3596" t="s">
        <v>51</v>
      </c>
      <c r="K3596">
        <v>2.6</v>
      </c>
      <c r="L3596" t="s">
        <v>150</v>
      </c>
      <c r="M3596" t="s">
        <v>68</v>
      </c>
      <c r="N3596" t="s">
        <v>150</v>
      </c>
      <c r="O3596" t="s">
        <v>150</v>
      </c>
      <c r="P3596">
        <v>29</v>
      </c>
      <c r="Q3596" t="s">
        <v>26</v>
      </c>
      <c r="R3596" t="s">
        <v>56</v>
      </c>
      <c r="S3596" t="str">
        <f t="shared" si="56"/>
        <v>Teenager</v>
      </c>
    </row>
    <row r="3597" spans="1:19" x14ac:dyDescent="0.3">
      <c r="A3597">
        <v>3596</v>
      </c>
      <c r="B3597">
        <v>21</v>
      </c>
      <c r="C3597" t="s">
        <v>151</v>
      </c>
      <c r="D3597" t="s">
        <v>18</v>
      </c>
      <c r="E3597" t="s">
        <v>19</v>
      </c>
      <c r="F3597">
        <v>41</v>
      </c>
      <c r="G3597" t="s">
        <v>145</v>
      </c>
      <c r="H3597" t="s">
        <v>42</v>
      </c>
      <c r="I3597" t="s">
        <v>81</v>
      </c>
      <c r="J3597" t="s">
        <v>35</v>
      </c>
      <c r="K3597">
        <v>3.1</v>
      </c>
      <c r="L3597" t="s">
        <v>150</v>
      </c>
      <c r="M3597" t="s">
        <v>72</v>
      </c>
      <c r="N3597" t="s">
        <v>150</v>
      </c>
      <c r="O3597" t="s">
        <v>150</v>
      </c>
      <c r="P3597">
        <v>14</v>
      </c>
      <c r="Q3597" t="s">
        <v>44</v>
      </c>
      <c r="R3597" t="s">
        <v>47</v>
      </c>
      <c r="S3597" t="str">
        <f t="shared" si="56"/>
        <v>Adult</v>
      </c>
    </row>
    <row r="3598" spans="1:19" x14ac:dyDescent="0.3">
      <c r="A3598">
        <v>3597</v>
      </c>
      <c r="B3598">
        <v>28</v>
      </c>
      <c r="C3598" t="s">
        <v>151</v>
      </c>
      <c r="D3598" t="s">
        <v>102</v>
      </c>
      <c r="E3598" t="s">
        <v>19</v>
      </c>
      <c r="F3598">
        <v>83</v>
      </c>
      <c r="G3598" t="s">
        <v>129</v>
      </c>
      <c r="H3598" t="s">
        <v>42</v>
      </c>
      <c r="I3598" t="s">
        <v>59</v>
      </c>
      <c r="J3598" t="s">
        <v>35</v>
      </c>
      <c r="K3598">
        <v>4.3</v>
      </c>
      <c r="L3598" t="s">
        <v>150</v>
      </c>
      <c r="M3598" t="s">
        <v>52</v>
      </c>
      <c r="N3598" t="s">
        <v>150</v>
      </c>
      <c r="O3598" t="s">
        <v>150</v>
      </c>
      <c r="P3598">
        <v>44</v>
      </c>
      <c r="Q3598" t="s">
        <v>31</v>
      </c>
      <c r="R3598" t="s">
        <v>27</v>
      </c>
      <c r="S3598" t="str">
        <f t="shared" si="56"/>
        <v>Adult</v>
      </c>
    </row>
    <row r="3599" spans="1:19" x14ac:dyDescent="0.3">
      <c r="A3599">
        <v>3598</v>
      </c>
      <c r="B3599">
        <v>29</v>
      </c>
      <c r="C3599" t="s">
        <v>151</v>
      </c>
      <c r="D3599" t="s">
        <v>87</v>
      </c>
      <c r="E3599" t="s">
        <v>65</v>
      </c>
      <c r="F3599">
        <v>71</v>
      </c>
      <c r="G3599" t="s">
        <v>128</v>
      </c>
      <c r="H3599" t="s">
        <v>42</v>
      </c>
      <c r="I3599" t="s">
        <v>30</v>
      </c>
      <c r="J3599" t="s">
        <v>51</v>
      </c>
      <c r="K3599">
        <v>3.1</v>
      </c>
      <c r="L3599" t="s">
        <v>150</v>
      </c>
      <c r="M3599" t="s">
        <v>52</v>
      </c>
      <c r="N3599" t="s">
        <v>150</v>
      </c>
      <c r="O3599" t="s">
        <v>150</v>
      </c>
      <c r="P3599">
        <v>18</v>
      </c>
      <c r="Q3599" t="s">
        <v>73</v>
      </c>
      <c r="R3599" t="s">
        <v>56</v>
      </c>
      <c r="S3599" t="str">
        <f t="shared" si="56"/>
        <v>Adult</v>
      </c>
    </row>
    <row r="3600" spans="1:19" x14ac:dyDescent="0.3">
      <c r="A3600">
        <v>3599</v>
      </c>
      <c r="B3600">
        <v>23</v>
      </c>
      <c r="C3600" t="s">
        <v>151</v>
      </c>
      <c r="D3600" t="s">
        <v>102</v>
      </c>
      <c r="E3600" t="s">
        <v>19</v>
      </c>
      <c r="F3600">
        <v>76</v>
      </c>
      <c r="G3600" t="s">
        <v>137</v>
      </c>
      <c r="H3600" t="s">
        <v>90</v>
      </c>
      <c r="I3600" t="s">
        <v>71</v>
      </c>
      <c r="J3600" t="s">
        <v>35</v>
      </c>
      <c r="K3600">
        <v>4.5999999999999996</v>
      </c>
      <c r="L3600" t="s">
        <v>150</v>
      </c>
      <c r="M3600" t="s">
        <v>72</v>
      </c>
      <c r="N3600" t="s">
        <v>150</v>
      </c>
      <c r="O3600" t="s">
        <v>150</v>
      </c>
      <c r="P3600">
        <v>19</v>
      </c>
      <c r="Q3600" t="s">
        <v>73</v>
      </c>
      <c r="R3600" t="s">
        <v>74</v>
      </c>
      <c r="S3600" t="str">
        <f t="shared" si="56"/>
        <v>Adult</v>
      </c>
    </row>
    <row r="3601" spans="1:19" x14ac:dyDescent="0.3">
      <c r="A3601">
        <v>3600</v>
      </c>
      <c r="B3601">
        <v>37</v>
      </c>
      <c r="C3601" t="s">
        <v>151</v>
      </c>
      <c r="D3601" t="s">
        <v>117</v>
      </c>
      <c r="E3601" t="s">
        <v>65</v>
      </c>
      <c r="F3601">
        <v>34</v>
      </c>
      <c r="G3601" t="s">
        <v>109</v>
      </c>
      <c r="H3601" t="s">
        <v>34</v>
      </c>
      <c r="I3601" t="s">
        <v>98</v>
      </c>
      <c r="J3601" t="s">
        <v>35</v>
      </c>
      <c r="K3601">
        <v>4.5999999999999996</v>
      </c>
      <c r="L3601" t="s">
        <v>150</v>
      </c>
      <c r="M3601" t="s">
        <v>25</v>
      </c>
      <c r="N3601" t="s">
        <v>150</v>
      </c>
      <c r="O3601" t="s">
        <v>150</v>
      </c>
      <c r="P3601">
        <v>4</v>
      </c>
      <c r="Q3601" t="s">
        <v>31</v>
      </c>
      <c r="R3601" t="s">
        <v>38</v>
      </c>
      <c r="S3601" t="str">
        <f t="shared" si="56"/>
        <v>Adult</v>
      </c>
    </row>
    <row r="3602" spans="1:19" x14ac:dyDescent="0.3">
      <c r="A3602">
        <v>3601</v>
      </c>
      <c r="B3602">
        <v>67</v>
      </c>
      <c r="C3602" t="s">
        <v>151</v>
      </c>
      <c r="D3602" t="s">
        <v>79</v>
      </c>
      <c r="E3602" t="s">
        <v>19</v>
      </c>
      <c r="F3602">
        <v>81</v>
      </c>
      <c r="G3602" t="s">
        <v>129</v>
      </c>
      <c r="H3602" t="s">
        <v>90</v>
      </c>
      <c r="I3602" t="s">
        <v>76</v>
      </c>
      <c r="J3602" t="s">
        <v>35</v>
      </c>
      <c r="K3602">
        <v>2.7</v>
      </c>
      <c r="L3602" t="s">
        <v>150</v>
      </c>
      <c r="M3602" t="s">
        <v>36</v>
      </c>
      <c r="N3602" t="s">
        <v>150</v>
      </c>
      <c r="O3602" t="s">
        <v>150</v>
      </c>
      <c r="P3602">
        <v>25</v>
      </c>
      <c r="Q3602" t="s">
        <v>31</v>
      </c>
      <c r="R3602" t="s">
        <v>74</v>
      </c>
      <c r="S3602" t="str">
        <f t="shared" si="56"/>
        <v>Senior</v>
      </c>
    </row>
    <row r="3603" spans="1:19" x14ac:dyDescent="0.3">
      <c r="A3603">
        <v>3602</v>
      </c>
      <c r="B3603">
        <v>34</v>
      </c>
      <c r="C3603" t="s">
        <v>151</v>
      </c>
      <c r="D3603" t="s">
        <v>111</v>
      </c>
      <c r="E3603" t="s">
        <v>19</v>
      </c>
      <c r="F3603">
        <v>47</v>
      </c>
      <c r="G3603" t="s">
        <v>96</v>
      </c>
      <c r="H3603" t="s">
        <v>42</v>
      </c>
      <c r="I3603" t="s">
        <v>124</v>
      </c>
      <c r="J3603" t="s">
        <v>51</v>
      </c>
      <c r="K3603">
        <v>3</v>
      </c>
      <c r="L3603" t="s">
        <v>150</v>
      </c>
      <c r="M3603" t="s">
        <v>43</v>
      </c>
      <c r="N3603" t="s">
        <v>150</v>
      </c>
      <c r="O3603" t="s">
        <v>150</v>
      </c>
      <c r="P3603">
        <v>3</v>
      </c>
      <c r="Q3603" t="s">
        <v>44</v>
      </c>
      <c r="R3603" t="s">
        <v>86</v>
      </c>
      <c r="S3603" t="str">
        <f t="shared" si="56"/>
        <v>Adult</v>
      </c>
    </row>
    <row r="3604" spans="1:19" x14ac:dyDescent="0.3">
      <c r="A3604">
        <v>3603</v>
      </c>
      <c r="B3604">
        <v>58</v>
      </c>
      <c r="C3604" t="s">
        <v>151</v>
      </c>
      <c r="D3604" t="s">
        <v>85</v>
      </c>
      <c r="E3604" t="s">
        <v>19</v>
      </c>
      <c r="F3604">
        <v>36</v>
      </c>
      <c r="G3604" t="s">
        <v>49</v>
      </c>
      <c r="H3604" t="s">
        <v>34</v>
      </c>
      <c r="I3604" t="s">
        <v>134</v>
      </c>
      <c r="J3604" t="s">
        <v>51</v>
      </c>
      <c r="K3604">
        <v>3.3</v>
      </c>
      <c r="L3604" t="s">
        <v>150</v>
      </c>
      <c r="M3604" t="s">
        <v>72</v>
      </c>
      <c r="N3604" t="s">
        <v>150</v>
      </c>
      <c r="O3604" t="s">
        <v>150</v>
      </c>
      <c r="P3604">
        <v>40</v>
      </c>
      <c r="Q3604" t="s">
        <v>84</v>
      </c>
      <c r="R3604" t="s">
        <v>56</v>
      </c>
      <c r="S3604" t="str">
        <f t="shared" si="56"/>
        <v>Senior</v>
      </c>
    </row>
    <row r="3605" spans="1:19" x14ac:dyDescent="0.3">
      <c r="A3605">
        <v>3604</v>
      </c>
      <c r="B3605">
        <v>45</v>
      </c>
      <c r="C3605" t="s">
        <v>151</v>
      </c>
      <c r="D3605" t="s">
        <v>32</v>
      </c>
      <c r="E3605" t="s">
        <v>19</v>
      </c>
      <c r="F3605">
        <v>51</v>
      </c>
      <c r="G3605" t="s">
        <v>58</v>
      </c>
      <c r="H3605" t="s">
        <v>42</v>
      </c>
      <c r="I3605" t="s">
        <v>78</v>
      </c>
      <c r="J3605" t="s">
        <v>35</v>
      </c>
      <c r="K3605">
        <v>2.7</v>
      </c>
      <c r="L3605" t="s">
        <v>150</v>
      </c>
      <c r="M3605" t="s">
        <v>36</v>
      </c>
      <c r="N3605" t="s">
        <v>150</v>
      </c>
      <c r="O3605" t="s">
        <v>150</v>
      </c>
      <c r="P3605">
        <v>5</v>
      </c>
      <c r="Q3605" t="s">
        <v>31</v>
      </c>
      <c r="R3605" t="s">
        <v>38</v>
      </c>
      <c r="S3605" t="str">
        <f t="shared" si="56"/>
        <v>Adult</v>
      </c>
    </row>
    <row r="3606" spans="1:19" x14ac:dyDescent="0.3">
      <c r="A3606">
        <v>3605</v>
      </c>
      <c r="B3606">
        <v>63</v>
      </c>
      <c r="C3606" t="s">
        <v>151</v>
      </c>
      <c r="D3606" t="s">
        <v>102</v>
      </c>
      <c r="E3606" t="s">
        <v>19</v>
      </c>
      <c r="F3606">
        <v>86</v>
      </c>
      <c r="G3606" t="s">
        <v>58</v>
      </c>
      <c r="H3606" t="s">
        <v>42</v>
      </c>
      <c r="I3606" t="s">
        <v>119</v>
      </c>
      <c r="J3606" t="s">
        <v>55</v>
      </c>
      <c r="K3606">
        <v>3.3</v>
      </c>
      <c r="L3606" t="s">
        <v>150</v>
      </c>
      <c r="M3606" t="s">
        <v>52</v>
      </c>
      <c r="N3606" t="s">
        <v>150</v>
      </c>
      <c r="O3606" t="s">
        <v>150</v>
      </c>
      <c r="P3606">
        <v>17</v>
      </c>
      <c r="Q3606" t="s">
        <v>84</v>
      </c>
      <c r="R3606" t="s">
        <v>47</v>
      </c>
      <c r="S3606" t="str">
        <f t="shared" si="56"/>
        <v>Senior</v>
      </c>
    </row>
    <row r="3607" spans="1:19" x14ac:dyDescent="0.3">
      <c r="A3607">
        <v>3606</v>
      </c>
      <c r="B3607">
        <v>68</v>
      </c>
      <c r="C3607" t="s">
        <v>151</v>
      </c>
      <c r="D3607" t="s">
        <v>32</v>
      </c>
      <c r="E3607" t="s">
        <v>19</v>
      </c>
      <c r="F3607">
        <v>41</v>
      </c>
      <c r="G3607" t="s">
        <v>88</v>
      </c>
      <c r="H3607" t="s">
        <v>42</v>
      </c>
      <c r="I3607" t="s">
        <v>78</v>
      </c>
      <c r="J3607" t="s">
        <v>55</v>
      </c>
      <c r="K3607">
        <v>4.3</v>
      </c>
      <c r="L3607" t="s">
        <v>150</v>
      </c>
      <c r="M3607" t="s">
        <v>72</v>
      </c>
      <c r="N3607" t="s">
        <v>150</v>
      </c>
      <c r="O3607" t="s">
        <v>150</v>
      </c>
      <c r="P3607">
        <v>36</v>
      </c>
      <c r="Q3607" t="s">
        <v>73</v>
      </c>
      <c r="R3607" t="s">
        <v>95</v>
      </c>
      <c r="S3607" t="str">
        <f t="shared" si="56"/>
        <v>Senior</v>
      </c>
    </row>
    <row r="3608" spans="1:19" x14ac:dyDescent="0.3">
      <c r="A3608">
        <v>3607</v>
      </c>
      <c r="B3608">
        <v>41</v>
      </c>
      <c r="C3608" t="s">
        <v>151</v>
      </c>
      <c r="D3608" t="s">
        <v>39</v>
      </c>
      <c r="E3608" t="s">
        <v>40</v>
      </c>
      <c r="F3608">
        <v>90</v>
      </c>
      <c r="G3608" t="s">
        <v>146</v>
      </c>
      <c r="H3608" t="s">
        <v>90</v>
      </c>
      <c r="I3608" t="s">
        <v>71</v>
      </c>
      <c r="J3608" t="s">
        <v>55</v>
      </c>
      <c r="K3608">
        <v>4.8</v>
      </c>
      <c r="L3608" t="s">
        <v>150</v>
      </c>
      <c r="M3608" t="s">
        <v>25</v>
      </c>
      <c r="N3608" t="s">
        <v>150</v>
      </c>
      <c r="O3608" t="s">
        <v>150</v>
      </c>
      <c r="P3608">
        <v>41</v>
      </c>
      <c r="Q3608" t="s">
        <v>26</v>
      </c>
      <c r="R3608" t="s">
        <v>47</v>
      </c>
      <c r="S3608" t="str">
        <f t="shared" si="56"/>
        <v>Adult</v>
      </c>
    </row>
    <row r="3609" spans="1:19" x14ac:dyDescent="0.3">
      <c r="A3609">
        <v>3608</v>
      </c>
      <c r="B3609">
        <v>50</v>
      </c>
      <c r="C3609" t="s">
        <v>151</v>
      </c>
      <c r="D3609" t="s">
        <v>122</v>
      </c>
      <c r="E3609" t="s">
        <v>65</v>
      </c>
      <c r="F3609">
        <v>93</v>
      </c>
      <c r="G3609" t="s">
        <v>128</v>
      </c>
      <c r="H3609" t="s">
        <v>21</v>
      </c>
      <c r="I3609" t="s">
        <v>59</v>
      </c>
      <c r="J3609" t="s">
        <v>55</v>
      </c>
      <c r="K3609">
        <v>3.3</v>
      </c>
      <c r="L3609" t="s">
        <v>150</v>
      </c>
      <c r="M3609" t="s">
        <v>52</v>
      </c>
      <c r="N3609" t="s">
        <v>150</v>
      </c>
      <c r="O3609" t="s">
        <v>150</v>
      </c>
      <c r="P3609">
        <v>20</v>
      </c>
      <c r="Q3609" t="s">
        <v>26</v>
      </c>
      <c r="R3609" t="s">
        <v>74</v>
      </c>
      <c r="S3609" t="str">
        <f t="shared" si="56"/>
        <v>Adult</v>
      </c>
    </row>
    <row r="3610" spans="1:19" x14ac:dyDescent="0.3">
      <c r="A3610">
        <v>3609</v>
      </c>
      <c r="B3610">
        <v>24</v>
      </c>
      <c r="C3610" t="s">
        <v>151</v>
      </c>
      <c r="D3610" t="s">
        <v>141</v>
      </c>
      <c r="E3610" t="s">
        <v>65</v>
      </c>
      <c r="F3610">
        <v>56</v>
      </c>
      <c r="G3610" t="s">
        <v>120</v>
      </c>
      <c r="H3610" t="s">
        <v>42</v>
      </c>
      <c r="I3610" t="s">
        <v>107</v>
      </c>
      <c r="J3610" t="s">
        <v>55</v>
      </c>
      <c r="K3610">
        <v>4.3</v>
      </c>
      <c r="L3610" t="s">
        <v>150</v>
      </c>
      <c r="M3610" t="s">
        <v>43</v>
      </c>
      <c r="N3610" t="s">
        <v>150</v>
      </c>
      <c r="O3610" t="s">
        <v>150</v>
      </c>
      <c r="P3610">
        <v>2</v>
      </c>
      <c r="Q3610" t="s">
        <v>31</v>
      </c>
      <c r="R3610" t="s">
        <v>95</v>
      </c>
      <c r="S3610" t="str">
        <f t="shared" si="56"/>
        <v>Adult</v>
      </c>
    </row>
    <row r="3611" spans="1:19" x14ac:dyDescent="0.3">
      <c r="A3611">
        <v>3610</v>
      </c>
      <c r="B3611">
        <v>21</v>
      </c>
      <c r="C3611" t="s">
        <v>151</v>
      </c>
      <c r="D3611" t="s">
        <v>123</v>
      </c>
      <c r="E3611" t="s">
        <v>19</v>
      </c>
      <c r="F3611">
        <v>39</v>
      </c>
      <c r="G3611" t="s">
        <v>128</v>
      </c>
      <c r="H3611" t="s">
        <v>42</v>
      </c>
      <c r="I3611" t="s">
        <v>107</v>
      </c>
      <c r="J3611" t="s">
        <v>51</v>
      </c>
      <c r="K3611">
        <v>3</v>
      </c>
      <c r="L3611" t="s">
        <v>150</v>
      </c>
      <c r="M3611" t="s">
        <v>68</v>
      </c>
      <c r="N3611" t="s">
        <v>150</v>
      </c>
      <c r="O3611" t="s">
        <v>150</v>
      </c>
      <c r="P3611">
        <v>31</v>
      </c>
      <c r="Q3611" t="s">
        <v>84</v>
      </c>
      <c r="R3611" t="s">
        <v>86</v>
      </c>
      <c r="S3611" t="str">
        <f t="shared" si="56"/>
        <v>Adult</v>
      </c>
    </row>
    <row r="3612" spans="1:19" x14ac:dyDescent="0.3">
      <c r="A3612">
        <v>3611</v>
      </c>
      <c r="B3612">
        <v>18</v>
      </c>
      <c r="C3612" t="s">
        <v>151</v>
      </c>
      <c r="D3612" t="s">
        <v>100</v>
      </c>
      <c r="E3612" t="s">
        <v>61</v>
      </c>
      <c r="F3612">
        <v>86</v>
      </c>
      <c r="G3612" t="s">
        <v>103</v>
      </c>
      <c r="H3612" t="s">
        <v>90</v>
      </c>
      <c r="I3612" t="s">
        <v>94</v>
      </c>
      <c r="J3612" t="s">
        <v>55</v>
      </c>
      <c r="K3612">
        <v>4.8</v>
      </c>
      <c r="L3612" t="s">
        <v>150</v>
      </c>
      <c r="M3612" t="s">
        <v>68</v>
      </c>
      <c r="N3612" t="s">
        <v>150</v>
      </c>
      <c r="O3612" t="s">
        <v>150</v>
      </c>
      <c r="P3612">
        <v>23</v>
      </c>
      <c r="Q3612" t="s">
        <v>73</v>
      </c>
      <c r="R3612" t="s">
        <v>27</v>
      </c>
      <c r="S3612" t="str">
        <f t="shared" si="56"/>
        <v>Teenager</v>
      </c>
    </row>
    <row r="3613" spans="1:19" x14ac:dyDescent="0.3">
      <c r="A3613">
        <v>3612</v>
      </c>
      <c r="B3613">
        <v>63</v>
      </c>
      <c r="C3613" t="s">
        <v>151</v>
      </c>
      <c r="D3613" t="s">
        <v>111</v>
      </c>
      <c r="E3613" t="s">
        <v>19</v>
      </c>
      <c r="F3613">
        <v>82</v>
      </c>
      <c r="G3613" t="s">
        <v>147</v>
      </c>
      <c r="H3613" t="s">
        <v>42</v>
      </c>
      <c r="I3613" t="s">
        <v>63</v>
      </c>
      <c r="J3613" t="s">
        <v>35</v>
      </c>
      <c r="K3613">
        <v>2.9</v>
      </c>
      <c r="L3613" t="s">
        <v>150</v>
      </c>
      <c r="M3613" t="s">
        <v>52</v>
      </c>
      <c r="N3613" t="s">
        <v>150</v>
      </c>
      <c r="O3613" t="s">
        <v>150</v>
      </c>
      <c r="P3613">
        <v>30</v>
      </c>
      <c r="Q3613" t="s">
        <v>37</v>
      </c>
      <c r="R3613" t="s">
        <v>47</v>
      </c>
      <c r="S3613" t="str">
        <f t="shared" si="56"/>
        <v>Senior</v>
      </c>
    </row>
    <row r="3614" spans="1:19" x14ac:dyDescent="0.3">
      <c r="A3614">
        <v>3613</v>
      </c>
      <c r="B3614">
        <v>47</v>
      </c>
      <c r="C3614" t="s">
        <v>151</v>
      </c>
      <c r="D3614" t="s">
        <v>39</v>
      </c>
      <c r="E3614" t="s">
        <v>40</v>
      </c>
      <c r="F3614">
        <v>29</v>
      </c>
      <c r="G3614" t="s">
        <v>149</v>
      </c>
      <c r="H3614" t="s">
        <v>42</v>
      </c>
      <c r="I3614" t="s">
        <v>83</v>
      </c>
      <c r="J3614" t="s">
        <v>51</v>
      </c>
      <c r="K3614">
        <v>3.6</v>
      </c>
      <c r="L3614" t="s">
        <v>150</v>
      </c>
      <c r="M3614" t="s">
        <v>52</v>
      </c>
      <c r="N3614" t="s">
        <v>150</v>
      </c>
      <c r="O3614" t="s">
        <v>150</v>
      </c>
      <c r="P3614">
        <v>26</v>
      </c>
      <c r="Q3614" t="s">
        <v>31</v>
      </c>
      <c r="R3614" t="s">
        <v>95</v>
      </c>
      <c r="S3614" t="str">
        <f t="shared" si="56"/>
        <v>Adult</v>
      </c>
    </row>
    <row r="3615" spans="1:19" x14ac:dyDescent="0.3">
      <c r="A3615">
        <v>3614</v>
      </c>
      <c r="B3615">
        <v>58</v>
      </c>
      <c r="C3615" t="s">
        <v>151</v>
      </c>
      <c r="D3615" t="s">
        <v>122</v>
      </c>
      <c r="E3615" t="s">
        <v>65</v>
      </c>
      <c r="F3615">
        <v>27</v>
      </c>
      <c r="G3615" t="s">
        <v>146</v>
      </c>
      <c r="H3615" t="s">
        <v>42</v>
      </c>
      <c r="I3615" t="s">
        <v>134</v>
      </c>
      <c r="J3615" t="s">
        <v>55</v>
      </c>
      <c r="K3615">
        <v>3.5</v>
      </c>
      <c r="L3615" t="s">
        <v>150</v>
      </c>
      <c r="M3615" t="s">
        <v>72</v>
      </c>
      <c r="N3615" t="s">
        <v>150</v>
      </c>
      <c r="O3615" t="s">
        <v>150</v>
      </c>
      <c r="P3615">
        <v>40</v>
      </c>
      <c r="Q3615" t="s">
        <v>26</v>
      </c>
      <c r="R3615" t="s">
        <v>47</v>
      </c>
      <c r="S3615" t="str">
        <f t="shared" si="56"/>
        <v>Senior</v>
      </c>
    </row>
    <row r="3616" spans="1:19" x14ac:dyDescent="0.3">
      <c r="A3616">
        <v>3615</v>
      </c>
      <c r="B3616">
        <v>46</v>
      </c>
      <c r="C3616" t="s">
        <v>151</v>
      </c>
      <c r="D3616" t="s">
        <v>141</v>
      </c>
      <c r="E3616" t="s">
        <v>65</v>
      </c>
      <c r="F3616">
        <v>25</v>
      </c>
      <c r="G3616" t="s">
        <v>77</v>
      </c>
      <c r="H3616" t="s">
        <v>21</v>
      </c>
      <c r="I3616" t="s">
        <v>30</v>
      </c>
      <c r="J3616" t="s">
        <v>35</v>
      </c>
      <c r="K3616">
        <v>4.7</v>
      </c>
      <c r="L3616" t="s">
        <v>150</v>
      </c>
      <c r="M3616" t="s">
        <v>68</v>
      </c>
      <c r="N3616" t="s">
        <v>150</v>
      </c>
      <c r="O3616" t="s">
        <v>150</v>
      </c>
      <c r="P3616">
        <v>19</v>
      </c>
      <c r="Q3616" t="s">
        <v>73</v>
      </c>
      <c r="R3616" t="s">
        <v>47</v>
      </c>
      <c r="S3616" t="str">
        <f t="shared" si="56"/>
        <v>Adult</v>
      </c>
    </row>
    <row r="3617" spans="1:19" x14ac:dyDescent="0.3">
      <c r="A3617">
        <v>3616</v>
      </c>
      <c r="B3617">
        <v>35</v>
      </c>
      <c r="C3617" t="s">
        <v>151</v>
      </c>
      <c r="D3617" t="s">
        <v>79</v>
      </c>
      <c r="E3617" t="s">
        <v>19</v>
      </c>
      <c r="F3617">
        <v>31</v>
      </c>
      <c r="G3617" t="s">
        <v>97</v>
      </c>
      <c r="H3617" t="s">
        <v>42</v>
      </c>
      <c r="I3617" t="s">
        <v>78</v>
      </c>
      <c r="J3617" t="s">
        <v>23</v>
      </c>
      <c r="K3617">
        <v>4.4000000000000004</v>
      </c>
      <c r="L3617" t="s">
        <v>150</v>
      </c>
      <c r="M3617" t="s">
        <v>36</v>
      </c>
      <c r="N3617" t="s">
        <v>150</v>
      </c>
      <c r="O3617" t="s">
        <v>150</v>
      </c>
      <c r="P3617">
        <v>4</v>
      </c>
      <c r="Q3617" t="s">
        <v>37</v>
      </c>
      <c r="R3617" t="s">
        <v>86</v>
      </c>
      <c r="S3617" t="str">
        <f t="shared" si="56"/>
        <v>Adult</v>
      </c>
    </row>
    <row r="3618" spans="1:19" x14ac:dyDescent="0.3">
      <c r="A3618">
        <v>3617</v>
      </c>
      <c r="B3618">
        <v>42</v>
      </c>
      <c r="C3618" t="s">
        <v>151</v>
      </c>
      <c r="D3618" t="s">
        <v>102</v>
      </c>
      <c r="E3618" t="s">
        <v>19</v>
      </c>
      <c r="F3618">
        <v>23</v>
      </c>
      <c r="G3618" t="s">
        <v>148</v>
      </c>
      <c r="H3618" t="s">
        <v>21</v>
      </c>
      <c r="I3618" t="s">
        <v>71</v>
      </c>
      <c r="J3618" t="s">
        <v>23</v>
      </c>
      <c r="K3618">
        <v>3.3</v>
      </c>
      <c r="L3618" t="s">
        <v>150</v>
      </c>
      <c r="M3618" t="s">
        <v>72</v>
      </c>
      <c r="N3618" t="s">
        <v>150</v>
      </c>
      <c r="O3618" t="s">
        <v>150</v>
      </c>
      <c r="P3618">
        <v>33</v>
      </c>
      <c r="Q3618" t="s">
        <v>84</v>
      </c>
      <c r="R3618" t="s">
        <v>27</v>
      </c>
      <c r="S3618" t="str">
        <f t="shared" si="56"/>
        <v>Adult</v>
      </c>
    </row>
    <row r="3619" spans="1:19" x14ac:dyDescent="0.3">
      <c r="A3619">
        <v>3618</v>
      </c>
      <c r="B3619">
        <v>48</v>
      </c>
      <c r="C3619" t="s">
        <v>151</v>
      </c>
      <c r="D3619" t="s">
        <v>131</v>
      </c>
      <c r="E3619" t="s">
        <v>65</v>
      </c>
      <c r="F3619">
        <v>47</v>
      </c>
      <c r="G3619" t="s">
        <v>20</v>
      </c>
      <c r="H3619" t="s">
        <v>42</v>
      </c>
      <c r="I3619" t="s">
        <v>91</v>
      </c>
      <c r="J3619" t="s">
        <v>55</v>
      </c>
      <c r="K3619">
        <v>4.3</v>
      </c>
      <c r="L3619" t="s">
        <v>150</v>
      </c>
      <c r="M3619" t="s">
        <v>25</v>
      </c>
      <c r="N3619" t="s">
        <v>150</v>
      </c>
      <c r="O3619" t="s">
        <v>150</v>
      </c>
      <c r="P3619">
        <v>29</v>
      </c>
      <c r="Q3619" t="s">
        <v>84</v>
      </c>
      <c r="R3619" t="s">
        <v>86</v>
      </c>
      <c r="S3619" t="str">
        <f t="shared" si="56"/>
        <v>Adult</v>
      </c>
    </row>
    <row r="3620" spans="1:19" x14ac:dyDescent="0.3">
      <c r="A3620">
        <v>3619</v>
      </c>
      <c r="B3620">
        <v>28</v>
      </c>
      <c r="C3620" t="s">
        <v>151</v>
      </c>
      <c r="D3620" t="s">
        <v>141</v>
      </c>
      <c r="E3620" t="s">
        <v>65</v>
      </c>
      <c r="F3620">
        <v>67</v>
      </c>
      <c r="G3620" t="s">
        <v>105</v>
      </c>
      <c r="H3620" t="s">
        <v>42</v>
      </c>
      <c r="I3620" t="s">
        <v>30</v>
      </c>
      <c r="J3620" t="s">
        <v>55</v>
      </c>
      <c r="K3620">
        <v>4</v>
      </c>
      <c r="L3620" t="s">
        <v>150</v>
      </c>
      <c r="M3620" t="s">
        <v>68</v>
      </c>
      <c r="N3620" t="s">
        <v>150</v>
      </c>
      <c r="O3620" t="s">
        <v>150</v>
      </c>
      <c r="P3620">
        <v>47</v>
      </c>
      <c r="Q3620" t="s">
        <v>44</v>
      </c>
      <c r="R3620" t="s">
        <v>74</v>
      </c>
      <c r="S3620" t="str">
        <f t="shared" si="56"/>
        <v>Adult</v>
      </c>
    </row>
    <row r="3621" spans="1:19" x14ac:dyDescent="0.3">
      <c r="A3621">
        <v>3620</v>
      </c>
      <c r="B3621">
        <v>44</v>
      </c>
      <c r="C3621" t="s">
        <v>151</v>
      </c>
      <c r="D3621" t="s">
        <v>117</v>
      </c>
      <c r="E3621" t="s">
        <v>65</v>
      </c>
      <c r="F3621">
        <v>75</v>
      </c>
      <c r="G3621" t="s">
        <v>96</v>
      </c>
      <c r="H3621" t="s">
        <v>34</v>
      </c>
      <c r="I3621" t="s">
        <v>134</v>
      </c>
      <c r="J3621" t="s">
        <v>23</v>
      </c>
      <c r="K3621">
        <v>4.9000000000000004</v>
      </c>
      <c r="L3621" t="s">
        <v>150</v>
      </c>
      <c r="M3621" t="s">
        <v>68</v>
      </c>
      <c r="N3621" t="s">
        <v>150</v>
      </c>
      <c r="O3621" t="s">
        <v>150</v>
      </c>
      <c r="P3621">
        <v>50</v>
      </c>
      <c r="Q3621" t="s">
        <v>26</v>
      </c>
      <c r="R3621" t="s">
        <v>38</v>
      </c>
      <c r="S3621" t="str">
        <f t="shared" si="56"/>
        <v>Adult</v>
      </c>
    </row>
    <row r="3622" spans="1:19" x14ac:dyDescent="0.3">
      <c r="A3622">
        <v>3621</v>
      </c>
      <c r="B3622">
        <v>60</v>
      </c>
      <c r="C3622" t="s">
        <v>151</v>
      </c>
      <c r="D3622" t="s">
        <v>39</v>
      </c>
      <c r="E3622" t="s">
        <v>40</v>
      </c>
      <c r="F3622">
        <v>82</v>
      </c>
      <c r="G3622" t="s">
        <v>58</v>
      </c>
      <c r="H3622" t="s">
        <v>42</v>
      </c>
      <c r="I3622" t="s">
        <v>46</v>
      </c>
      <c r="J3622" t="s">
        <v>51</v>
      </c>
      <c r="K3622">
        <v>2.9</v>
      </c>
      <c r="L3622" t="s">
        <v>150</v>
      </c>
      <c r="M3622" t="s">
        <v>25</v>
      </c>
      <c r="N3622" t="s">
        <v>150</v>
      </c>
      <c r="O3622" t="s">
        <v>150</v>
      </c>
      <c r="P3622">
        <v>28</v>
      </c>
      <c r="Q3622" t="s">
        <v>37</v>
      </c>
      <c r="R3622" t="s">
        <v>27</v>
      </c>
      <c r="S3622" t="str">
        <f t="shared" si="56"/>
        <v>Senior</v>
      </c>
    </row>
    <row r="3623" spans="1:19" x14ac:dyDescent="0.3">
      <c r="A3623">
        <v>3622</v>
      </c>
      <c r="B3623">
        <v>38</v>
      </c>
      <c r="C3623" t="s">
        <v>151</v>
      </c>
      <c r="D3623" t="s">
        <v>48</v>
      </c>
      <c r="E3623" t="s">
        <v>40</v>
      </c>
      <c r="F3623">
        <v>32</v>
      </c>
      <c r="G3623" t="s">
        <v>125</v>
      </c>
      <c r="H3623" t="s">
        <v>90</v>
      </c>
      <c r="I3623" t="s">
        <v>63</v>
      </c>
      <c r="J3623" t="s">
        <v>51</v>
      </c>
      <c r="K3623">
        <v>4</v>
      </c>
      <c r="L3623" t="s">
        <v>150</v>
      </c>
      <c r="M3623" t="s">
        <v>68</v>
      </c>
      <c r="N3623" t="s">
        <v>150</v>
      </c>
      <c r="O3623" t="s">
        <v>150</v>
      </c>
      <c r="P3623">
        <v>5</v>
      </c>
      <c r="Q3623" t="s">
        <v>31</v>
      </c>
      <c r="R3623" t="s">
        <v>27</v>
      </c>
      <c r="S3623" t="str">
        <f t="shared" si="56"/>
        <v>Adult</v>
      </c>
    </row>
    <row r="3624" spans="1:19" x14ac:dyDescent="0.3">
      <c r="A3624">
        <v>3623</v>
      </c>
      <c r="B3624">
        <v>46</v>
      </c>
      <c r="C3624" t="s">
        <v>151</v>
      </c>
      <c r="D3624" t="s">
        <v>79</v>
      </c>
      <c r="E3624" t="s">
        <v>19</v>
      </c>
      <c r="F3624">
        <v>41</v>
      </c>
      <c r="G3624" t="s">
        <v>148</v>
      </c>
      <c r="H3624" t="s">
        <v>42</v>
      </c>
      <c r="I3624" t="s">
        <v>71</v>
      </c>
      <c r="J3624" t="s">
        <v>55</v>
      </c>
      <c r="K3624">
        <v>4.3</v>
      </c>
      <c r="L3624" t="s">
        <v>150</v>
      </c>
      <c r="M3624" t="s">
        <v>72</v>
      </c>
      <c r="N3624" t="s">
        <v>150</v>
      </c>
      <c r="O3624" t="s">
        <v>150</v>
      </c>
      <c r="P3624">
        <v>12</v>
      </c>
      <c r="Q3624" t="s">
        <v>37</v>
      </c>
      <c r="R3624" t="s">
        <v>47</v>
      </c>
      <c r="S3624" t="str">
        <f t="shared" si="56"/>
        <v>Adult</v>
      </c>
    </row>
    <row r="3625" spans="1:19" x14ac:dyDescent="0.3">
      <c r="A3625">
        <v>3624</v>
      </c>
      <c r="B3625">
        <v>39</v>
      </c>
      <c r="C3625" t="s">
        <v>151</v>
      </c>
      <c r="D3625" t="s">
        <v>104</v>
      </c>
      <c r="E3625" t="s">
        <v>65</v>
      </c>
      <c r="F3625">
        <v>89</v>
      </c>
      <c r="G3625" t="s">
        <v>70</v>
      </c>
      <c r="H3625" t="s">
        <v>42</v>
      </c>
      <c r="I3625" t="s">
        <v>81</v>
      </c>
      <c r="J3625" t="s">
        <v>23</v>
      </c>
      <c r="K3625">
        <v>2.7</v>
      </c>
      <c r="L3625" t="s">
        <v>150</v>
      </c>
      <c r="M3625" t="s">
        <v>68</v>
      </c>
      <c r="N3625" t="s">
        <v>150</v>
      </c>
      <c r="O3625" t="s">
        <v>150</v>
      </c>
      <c r="P3625">
        <v>4</v>
      </c>
      <c r="Q3625" t="s">
        <v>44</v>
      </c>
      <c r="R3625" t="s">
        <v>38</v>
      </c>
      <c r="S3625" t="str">
        <f t="shared" si="56"/>
        <v>Adult</v>
      </c>
    </row>
    <row r="3626" spans="1:19" x14ac:dyDescent="0.3">
      <c r="A3626">
        <v>3625</v>
      </c>
      <c r="B3626">
        <v>22</v>
      </c>
      <c r="C3626" t="s">
        <v>151</v>
      </c>
      <c r="D3626" t="s">
        <v>122</v>
      </c>
      <c r="E3626" t="s">
        <v>65</v>
      </c>
      <c r="F3626">
        <v>82</v>
      </c>
      <c r="G3626" t="s">
        <v>103</v>
      </c>
      <c r="H3626" t="s">
        <v>90</v>
      </c>
      <c r="I3626" t="s">
        <v>98</v>
      </c>
      <c r="J3626" t="s">
        <v>55</v>
      </c>
      <c r="K3626">
        <v>5</v>
      </c>
      <c r="L3626" t="s">
        <v>150</v>
      </c>
      <c r="M3626" t="s">
        <v>72</v>
      </c>
      <c r="N3626" t="s">
        <v>150</v>
      </c>
      <c r="O3626" t="s">
        <v>150</v>
      </c>
      <c r="P3626">
        <v>22</v>
      </c>
      <c r="Q3626" t="s">
        <v>73</v>
      </c>
      <c r="R3626" t="s">
        <v>74</v>
      </c>
      <c r="S3626" t="str">
        <f t="shared" si="56"/>
        <v>Adult</v>
      </c>
    </row>
    <row r="3627" spans="1:19" x14ac:dyDescent="0.3">
      <c r="A3627">
        <v>3626</v>
      </c>
      <c r="B3627">
        <v>44</v>
      </c>
      <c r="C3627" t="s">
        <v>151</v>
      </c>
      <c r="D3627" t="s">
        <v>117</v>
      </c>
      <c r="E3627" t="s">
        <v>65</v>
      </c>
      <c r="F3627">
        <v>99</v>
      </c>
      <c r="G3627" t="s">
        <v>113</v>
      </c>
      <c r="H3627" t="s">
        <v>21</v>
      </c>
      <c r="I3627" t="s">
        <v>94</v>
      </c>
      <c r="J3627" t="s">
        <v>23</v>
      </c>
      <c r="K3627">
        <v>4.4000000000000004</v>
      </c>
      <c r="L3627" t="s">
        <v>150</v>
      </c>
      <c r="M3627" t="s">
        <v>25</v>
      </c>
      <c r="N3627" t="s">
        <v>150</v>
      </c>
      <c r="O3627" t="s">
        <v>150</v>
      </c>
      <c r="P3627">
        <v>32</v>
      </c>
      <c r="Q3627" t="s">
        <v>44</v>
      </c>
      <c r="R3627" t="s">
        <v>38</v>
      </c>
      <c r="S3627" t="str">
        <f t="shared" si="56"/>
        <v>Adult</v>
      </c>
    </row>
    <row r="3628" spans="1:19" x14ac:dyDescent="0.3">
      <c r="A3628">
        <v>3627</v>
      </c>
      <c r="B3628">
        <v>69</v>
      </c>
      <c r="C3628" t="s">
        <v>151</v>
      </c>
      <c r="D3628" t="s">
        <v>18</v>
      </c>
      <c r="E3628" t="s">
        <v>19</v>
      </c>
      <c r="F3628">
        <v>98</v>
      </c>
      <c r="G3628" t="s">
        <v>89</v>
      </c>
      <c r="H3628" t="s">
        <v>21</v>
      </c>
      <c r="I3628" t="s">
        <v>83</v>
      </c>
      <c r="J3628" t="s">
        <v>55</v>
      </c>
      <c r="K3628">
        <v>3.5</v>
      </c>
      <c r="L3628" t="s">
        <v>150</v>
      </c>
      <c r="M3628" t="s">
        <v>25</v>
      </c>
      <c r="N3628" t="s">
        <v>150</v>
      </c>
      <c r="O3628" t="s">
        <v>150</v>
      </c>
      <c r="P3628">
        <v>32</v>
      </c>
      <c r="Q3628" t="s">
        <v>26</v>
      </c>
      <c r="R3628" t="s">
        <v>56</v>
      </c>
      <c r="S3628" t="str">
        <f t="shared" si="56"/>
        <v>Senior</v>
      </c>
    </row>
    <row r="3629" spans="1:19" x14ac:dyDescent="0.3">
      <c r="A3629">
        <v>3628</v>
      </c>
      <c r="B3629">
        <v>39</v>
      </c>
      <c r="C3629" t="s">
        <v>151</v>
      </c>
      <c r="D3629" t="s">
        <v>131</v>
      </c>
      <c r="E3629" t="s">
        <v>65</v>
      </c>
      <c r="F3629">
        <v>54</v>
      </c>
      <c r="G3629" t="s">
        <v>77</v>
      </c>
      <c r="H3629" t="s">
        <v>42</v>
      </c>
      <c r="I3629" t="s">
        <v>63</v>
      </c>
      <c r="J3629" t="s">
        <v>23</v>
      </c>
      <c r="K3629">
        <v>3.3</v>
      </c>
      <c r="L3629" t="s">
        <v>150</v>
      </c>
      <c r="M3629" t="s">
        <v>43</v>
      </c>
      <c r="N3629" t="s">
        <v>150</v>
      </c>
      <c r="O3629" t="s">
        <v>150</v>
      </c>
      <c r="P3629">
        <v>48</v>
      </c>
      <c r="Q3629" t="s">
        <v>31</v>
      </c>
      <c r="R3629" t="s">
        <v>95</v>
      </c>
      <c r="S3629" t="str">
        <f t="shared" si="56"/>
        <v>Adult</v>
      </c>
    </row>
    <row r="3630" spans="1:19" x14ac:dyDescent="0.3">
      <c r="A3630">
        <v>3629</v>
      </c>
      <c r="B3630">
        <v>53</v>
      </c>
      <c r="C3630" t="s">
        <v>151</v>
      </c>
      <c r="D3630" t="s">
        <v>18</v>
      </c>
      <c r="E3630" t="s">
        <v>19</v>
      </c>
      <c r="F3630">
        <v>88</v>
      </c>
      <c r="G3630" t="s">
        <v>140</v>
      </c>
      <c r="H3630" t="s">
        <v>21</v>
      </c>
      <c r="I3630" t="s">
        <v>71</v>
      </c>
      <c r="J3630" t="s">
        <v>51</v>
      </c>
      <c r="K3630">
        <v>3.8</v>
      </c>
      <c r="L3630" t="s">
        <v>150</v>
      </c>
      <c r="M3630" t="s">
        <v>36</v>
      </c>
      <c r="N3630" t="s">
        <v>150</v>
      </c>
      <c r="O3630" t="s">
        <v>150</v>
      </c>
      <c r="P3630">
        <v>35</v>
      </c>
      <c r="Q3630" t="s">
        <v>37</v>
      </c>
      <c r="R3630" t="s">
        <v>86</v>
      </c>
      <c r="S3630" t="str">
        <f t="shared" si="56"/>
        <v>Senior</v>
      </c>
    </row>
    <row r="3631" spans="1:19" x14ac:dyDescent="0.3">
      <c r="A3631">
        <v>3630</v>
      </c>
      <c r="B3631">
        <v>52</v>
      </c>
      <c r="C3631" t="s">
        <v>151</v>
      </c>
      <c r="D3631" t="s">
        <v>111</v>
      </c>
      <c r="E3631" t="s">
        <v>19</v>
      </c>
      <c r="F3631">
        <v>43</v>
      </c>
      <c r="G3631" t="s">
        <v>109</v>
      </c>
      <c r="H3631" t="s">
        <v>21</v>
      </c>
      <c r="I3631" t="s">
        <v>91</v>
      </c>
      <c r="J3631" t="s">
        <v>51</v>
      </c>
      <c r="K3631">
        <v>4.5</v>
      </c>
      <c r="L3631" t="s">
        <v>150</v>
      </c>
      <c r="M3631" t="s">
        <v>52</v>
      </c>
      <c r="N3631" t="s">
        <v>150</v>
      </c>
      <c r="O3631" t="s">
        <v>150</v>
      </c>
      <c r="P3631">
        <v>44</v>
      </c>
      <c r="Q3631" t="s">
        <v>84</v>
      </c>
      <c r="R3631" t="s">
        <v>27</v>
      </c>
      <c r="S3631" t="str">
        <f t="shared" si="56"/>
        <v>Senior</v>
      </c>
    </row>
    <row r="3632" spans="1:19" x14ac:dyDescent="0.3">
      <c r="A3632">
        <v>3631</v>
      </c>
      <c r="B3632">
        <v>65</v>
      </c>
      <c r="C3632" t="s">
        <v>151</v>
      </c>
      <c r="D3632" t="s">
        <v>122</v>
      </c>
      <c r="E3632" t="s">
        <v>65</v>
      </c>
      <c r="F3632">
        <v>73</v>
      </c>
      <c r="G3632" t="s">
        <v>99</v>
      </c>
      <c r="H3632" t="s">
        <v>42</v>
      </c>
      <c r="I3632" t="s">
        <v>91</v>
      </c>
      <c r="J3632" t="s">
        <v>23</v>
      </c>
      <c r="K3632">
        <v>4.8</v>
      </c>
      <c r="L3632" t="s">
        <v>150</v>
      </c>
      <c r="M3632" t="s">
        <v>72</v>
      </c>
      <c r="N3632" t="s">
        <v>150</v>
      </c>
      <c r="O3632" t="s">
        <v>150</v>
      </c>
      <c r="P3632">
        <v>29</v>
      </c>
      <c r="Q3632" t="s">
        <v>31</v>
      </c>
      <c r="R3632" t="s">
        <v>38</v>
      </c>
      <c r="S3632" t="str">
        <f t="shared" si="56"/>
        <v>Senior</v>
      </c>
    </row>
    <row r="3633" spans="1:19" x14ac:dyDescent="0.3">
      <c r="A3633">
        <v>3632</v>
      </c>
      <c r="B3633">
        <v>48</v>
      </c>
      <c r="C3633" t="s">
        <v>151</v>
      </c>
      <c r="D3633" t="s">
        <v>122</v>
      </c>
      <c r="E3633" t="s">
        <v>65</v>
      </c>
      <c r="F3633">
        <v>50</v>
      </c>
      <c r="G3633" t="s">
        <v>125</v>
      </c>
      <c r="H3633" t="s">
        <v>42</v>
      </c>
      <c r="I3633" t="s">
        <v>98</v>
      </c>
      <c r="J3633" t="s">
        <v>55</v>
      </c>
      <c r="K3633">
        <v>2.9</v>
      </c>
      <c r="L3633" t="s">
        <v>150</v>
      </c>
      <c r="M3633" t="s">
        <v>72</v>
      </c>
      <c r="N3633" t="s">
        <v>150</v>
      </c>
      <c r="O3633" t="s">
        <v>150</v>
      </c>
      <c r="P3633">
        <v>26</v>
      </c>
      <c r="Q3633" t="s">
        <v>37</v>
      </c>
      <c r="R3633" t="s">
        <v>86</v>
      </c>
      <c r="S3633" t="str">
        <f t="shared" si="56"/>
        <v>Adult</v>
      </c>
    </row>
    <row r="3634" spans="1:19" x14ac:dyDescent="0.3">
      <c r="A3634">
        <v>3633</v>
      </c>
      <c r="B3634">
        <v>27</v>
      </c>
      <c r="C3634" t="s">
        <v>151</v>
      </c>
      <c r="D3634" t="s">
        <v>48</v>
      </c>
      <c r="E3634" t="s">
        <v>40</v>
      </c>
      <c r="F3634">
        <v>73</v>
      </c>
      <c r="G3634" t="s">
        <v>138</v>
      </c>
      <c r="H3634" t="s">
        <v>21</v>
      </c>
      <c r="I3634" t="s">
        <v>94</v>
      </c>
      <c r="J3634" t="s">
        <v>35</v>
      </c>
      <c r="K3634">
        <v>3.2</v>
      </c>
      <c r="L3634" t="s">
        <v>150</v>
      </c>
      <c r="M3634" t="s">
        <v>25</v>
      </c>
      <c r="N3634" t="s">
        <v>150</v>
      </c>
      <c r="O3634" t="s">
        <v>150</v>
      </c>
      <c r="P3634">
        <v>3</v>
      </c>
      <c r="Q3634" t="s">
        <v>84</v>
      </c>
      <c r="R3634" t="s">
        <v>56</v>
      </c>
      <c r="S3634" t="str">
        <f t="shared" si="56"/>
        <v>Adult</v>
      </c>
    </row>
    <row r="3635" spans="1:19" x14ac:dyDescent="0.3">
      <c r="A3635">
        <v>3634</v>
      </c>
      <c r="B3635">
        <v>39</v>
      </c>
      <c r="C3635" t="s">
        <v>151</v>
      </c>
      <c r="D3635" t="s">
        <v>141</v>
      </c>
      <c r="E3635" t="s">
        <v>65</v>
      </c>
      <c r="F3635">
        <v>51</v>
      </c>
      <c r="G3635" t="s">
        <v>54</v>
      </c>
      <c r="H3635" t="s">
        <v>42</v>
      </c>
      <c r="I3635" t="s">
        <v>119</v>
      </c>
      <c r="J3635" t="s">
        <v>35</v>
      </c>
      <c r="K3635">
        <v>2.8</v>
      </c>
      <c r="L3635" t="s">
        <v>150</v>
      </c>
      <c r="M3635" t="s">
        <v>36</v>
      </c>
      <c r="N3635" t="s">
        <v>150</v>
      </c>
      <c r="O3635" t="s">
        <v>150</v>
      </c>
      <c r="P3635">
        <v>1</v>
      </c>
      <c r="Q3635" t="s">
        <v>73</v>
      </c>
      <c r="R3635" t="s">
        <v>74</v>
      </c>
      <c r="S3635" t="str">
        <f t="shared" si="56"/>
        <v>Adult</v>
      </c>
    </row>
    <row r="3636" spans="1:19" x14ac:dyDescent="0.3">
      <c r="A3636">
        <v>3635</v>
      </c>
      <c r="B3636">
        <v>59</v>
      </c>
      <c r="C3636" t="s">
        <v>151</v>
      </c>
      <c r="D3636" t="s">
        <v>123</v>
      </c>
      <c r="E3636" t="s">
        <v>19</v>
      </c>
      <c r="F3636">
        <v>22</v>
      </c>
      <c r="G3636" t="s">
        <v>121</v>
      </c>
      <c r="H3636" t="s">
        <v>42</v>
      </c>
      <c r="I3636" t="s">
        <v>67</v>
      </c>
      <c r="J3636" t="s">
        <v>23</v>
      </c>
      <c r="K3636">
        <v>3.3</v>
      </c>
      <c r="L3636" t="s">
        <v>150</v>
      </c>
      <c r="M3636" t="s">
        <v>52</v>
      </c>
      <c r="N3636" t="s">
        <v>150</v>
      </c>
      <c r="O3636" t="s">
        <v>150</v>
      </c>
      <c r="P3636">
        <v>17</v>
      </c>
      <c r="Q3636" t="s">
        <v>44</v>
      </c>
      <c r="R3636" t="s">
        <v>47</v>
      </c>
      <c r="S3636" t="str">
        <f t="shared" si="56"/>
        <v>Senior</v>
      </c>
    </row>
    <row r="3637" spans="1:19" x14ac:dyDescent="0.3">
      <c r="A3637">
        <v>3636</v>
      </c>
      <c r="B3637">
        <v>52</v>
      </c>
      <c r="C3637" t="s">
        <v>151</v>
      </c>
      <c r="D3637" t="s">
        <v>39</v>
      </c>
      <c r="E3637" t="s">
        <v>40</v>
      </c>
      <c r="F3637">
        <v>32</v>
      </c>
      <c r="G3637" t="s">
        <v>110</v>
      </c>
      <c r="H3637" t="s">
        <v>21</v>
      </c>
      <c r="I3637" t="s">
        <v>107</v>
      </c>
      <c r="J3637" t="s">
        <v>55</v>
      </c>
      <c r="K3637">
        <v>3.3</v>
      </c>
      <c r="L3637" t="s">
        <v>150</v>
      </c>
      <c r="M3637" t="s">
        <v>36</v>
      </c>
      <c r="N3637" t="s">
        <v>150</v>
      </c>
      <c r="O3637" t="s">
        <v>150</v>
      </c>
      <c r="P3637">
        <v>17</v>
      </c>
      <c r="Q3637" t="s">
        <v>37</v>
      </c>
      <c r="R3637" t="s">
        <v>27</v>
      </c>
      <c r="S3637" t="str">
        <f t="shared" si="56"/>
        <v>Senior</v>
      </c>
    </row>
    <row r="3638" spans="1:19" x14ac:dyDescent="0.3">
      <c r="A3638">
        <v>3637</v>
      </c>
      <c r="B3638">
        <v>50</v>
      </c>
      <c r="C3638" t="s">
        <v>151</v>
      </c>
      <c r="D3638" t="s">
        <v>39</v>
      </c>
      <c r="E3638" t="s">
        <v>40</v>
      </c>
      <c r="F3638">
        <v>38</v>
      </c>
      <c r="G3638" t="s">
        <v>97</v>
      </c>
      <c r="H3638" t="s">
        <v>21</v>
      </c>
      <c r="I3638" t="s">
        <v>91</v>
      </c>
      <c r="J3638" t="s">
        <v>51</v>
      </c>
      <c r="K3638">
        <v>4.2</v>
      </c>
      <c r="L3638" t="s">
        <v>150</v>
      </c>
      <c r="M3638" t="s">
        <v>68</v>
      </c>
      <c r="N3638" t="s">
        <v>150</v>
      </c>
      <c r="O3638" t="s">
        <v>150</v>
      </c>
      <c r="P3638">
        <v>36</v>
      </c>
      <c r="Q3638" t="s">
        <v>31</v>
      </c>
      <c r="R3638" t="s">
        <v>38</v>
      </c>
      <c r="S3638" t="str">
        <f t="shared" si="56"/>
        <v>Adult</v>
      </c>
    </row>
    <row r="3639" spans="1:19" x14ac:dyDescent="0.3">
      <c r="A3639">
        <v>3638</v>
      </c>
      <c r="B3639">
        <v>32</v>
      </c>
      <c r="C3639" t="s">
        <v>151</v>
      </c>
      <c r="D3639" t="s">
        <v>135</v>
      </c>
      <c r="E3639" t="s">
        <v>40</v>
      </c>
      <c r="F3639">
        <v>66</v>
      </c>
      <c r="G3639" t="s">
        <v>138</v>
      </c>
      <c r="H3639" t="s">
        <v>21</v>
      </c>
      <c r="I3639" t="s">
        <v>132</v>
      </c>
      <c r="J3639" t="s">
        <v>23</v>
      </c>
      <c r="K3639">
        <v>3.6</v>
      </c>
      <c r="L3639" t="s">
        <v>150</v>
      </c>
      <c r="M3639" t="s">
        <v>25</v>
      </c>
      <c r="N3639" t="s">
        <v>150</v>
      </c>
      <c r="O3639" t="s">
        <v>150</v>
      </c>
      <c r="P3639">
        <v>32</v>
      </c>
      <c r="Q3639" t="s">
        <v>37</v>
      </c>
      <c r="R3639" t="s">
        <v>27</v>
      </c>
      <c r="S3639" t="str">
        <f t="shared" si="56"/>
        <v>Adult</v>
      </c>
    </row>
    <row r="3640" spans="1:19" x14ac:dyDescent="0.3">
      <c r="A3640">
        <v>3639</v>
      </c>
      <c r="B3640">
        <v>40</v>
      </c>
      <c r="C3640" t="s">
        <v>151</v>
      </c>
      <c r="D3640" t="s">
        <v>130</v>
      </c>
      <c r="E3640" t="s">
        <v>65</v>
      </c>
      <c r="F3640">
        <v>20</v>
      </c>
      <c r="G3640" t="s">
        <v>109</v>
      </c>
      <c r="H3640" t="s">
        <v>42</v>
      </c>
      <c r="I3640" t="s">
        <v>76</v>
      </c>
      <c r="J3640" t="s">
        <v>35</v>
      </c>
      <c r="K3640">
        <v>4.5999999999999996</v>
      </c>
      <c r="L3640" t="s">
        <v>150</v>
      </c>
      <c r="M3640" t="s">
        <v>25</v>
      </c>
      <c r="N3640" t="s">
        <v>150</v>
      </c>
      <c r="O3640" t="s">
        <v>150</v>
      </c>
      <c r="P3640">
        <v>50</v>
      </c>
      <c r="Q3640" t="s">
        <v>44</v>
      </c>
      <c r="R3640" t="s">
        <v>74</v>
      </c>
      <c r="S3640" t="str">
        <f t="shared" si="56"/>
        <v>Adult</v>
      </c>
    </row>
    <row r="3641" spans="1:19" x14ac:dyDescent="0.3">
      <c r="A3641">
        <v>3640</v>
      </c>
      <c r="B3641">
        <v>26</v>
      </c>
      <c r="C3641" t="s">
        <v>151</v>
      </c>
      <c r="D3641" t="s">
        <v>60</v>
      </c>
      <c r="E3641" t="s">
        <v>61</v>
      </c>
      <c r="F3641">
        <v>44</v>
      </c>
      <c r="G3641" t="s">
        <v>113</v>
      </c>
      <c r="H3641" t="s">
        <v>42</v>
      </c>
      <c r="I3641" t="s">
        <v>108</v>
      </c>
      <c r="J3641" t="s">
        <v>51</v>
      </c>
      <c r="K3641">
        <v>3.6</v>
      </c>
      <c r="L3641" t="s">
        <v>150</v>
      </c>
      <c r="M3641" t="s">
        <v>68</v>
      </c>
      <c r="N3641" t="s">
        <v>150</v>
      </c>
      <c r="O3641" t="s">
        <v>150</v>
      </c>
      <c r="P3641">
        <v>39</v>
      </c>
      <c r="Q3641" t="s">
        <v>26</v>
      </c>
      <c r="R3641" t="s">
        <v>47</v>
      </c>
      <c r="S3641" t="str">
        <f t="shared" si="56"/>
        <v>Adult</v>
      </c>
    </row>
    <row r="3642" spans="1:19" x14ac:dyDescent="0.3">
      <c r="A3642">
        <v>3641</v>
      </c>
      <c r="B3642">
        <v>47</v>
      </c>
      <c r="C3642" t="s">
        <v>151</v>
      </c>
      <c r="D3642" t="s">
        <v>87</v>
      </c>
      <c r="E3642" t="s">
        <v>65</v>
      </c>
      <c r="F3642">
        <v>31</v>
      </c>
      <c r="G3642" t="s">
        <v>146</v>
      </c>
      <c r="H3642" t="s">
        <v>21</v>
      </c>
      <c r="I3642" t="s">
        <v>67</v>
      </c>
      <c r="J3642" t="s">
        <v>35</v>
      </c>
      <c r="K3642">
        <v>4</v>
      </c>
      <c r="L3642" t="s">
        <v>150</v>
      </c>
      <c r="M3642" t="s">
        <v>43</v>
      </c>
      <c r="N3642" t="s">
        <v>150</v>
      </c>
      <c r="O3642" t="s">
        <v>150</v>
      </c>
      <c r="P3642">
        <v>17</v>
      </c>
      <c r="Q3642" t="s">
        <v>44</v>
      </c>
      <c r="R3642" t="s">
        <v>86</v>
      </c>
      <c r="S3642" t="str">
        <f t="shared" si="56"/>
        <v>Adult</v>
      </c>
    </row>
    <row r="3643" spans="1:19" x14ac:dyDescent="0.3">
      <c r="A3643">
        <v>3642</v>
      </c>
      <c r="B3643">
        <v>51</v>
      </c>
      <c r="C3643" t="s">
        <v>151</v>
      </c>
      <c r="D3643" t="s">
        <v>100</v>
      </c>
      <c r="E3643" t="s">
        <v>61</v>
      </c>
      <c r="F3643">
        <v>45</v>
      </c>
      <c r="G3643" t="s">
        <v>82</v>
      </c>
      <c r="H3643" t="s">
        <v>42</v>
      </c>
      <c r="I3643" t="s">
        <v>107</v>
      </c>
      <c r="J3643" t="s">
        <v>55</v>
      </c>
      <c r="K3643">
        <v>2.7</v>
      </c>
      <c r="L3643" t="s">
        <v>150</v>
      </c>
      <c r="M3643" t="s">
        <v>36</v>
      </c>
      <c r="N3643" t="s">
        <v>150</v>
      </c>
      <c r="O3643" t="s">
        <v>150</v>
      </c>
      <c r="P3643">
        <v>39</v>
      </c>
      <c r="Q3643" t="s">
        <v>73</v>
      </c>
      <c r="R3643" t="s">
        <v>95</v>
      </c>
      <c r="S3643" t="str">
        <f t="shared" si="56"/>
        <v>Senior</v>
      </c>
    </row>
    <row r="3644" spans="1:19" x14ac:dyDescent="0.3">
      <c r="A3644">
        <v>3643</v>
      </c>
      <c r="B3644">
        <v>47</v>
      </c>
      <c r="C3644" t="s">
        <v>151</v>
      </c>
      <c r="D3644" t="s">
        <v>79</v>
      </c>
      <c r="E3644" t="s">
        <v>19</v>
      </c>
      <c r="F3644">
        <v>71</v>
      </c>
      <c r="G3644" t="s">
        <v>115</v>
      </c>
      <c r="H3644" t="s">
        <v>21</v>
      </c>
      <c r="I3644" t="s">
        <v>30</v>
      </c>
      <c r="J3644" t="s">
        <v>51</v>
      </c>
      <c r="K3644">
        <v>4.4000000000000004</v>
      </c>
      <c r="L3644" t="s">
        <v>150</v>
      </c>
      <c r="M3644" t="s">
        <v>72</v>
      </c>
      <c r="N3644" t="s">
        <v>150</v>
      </c>
      <c r="O3644" t="s">
        <v>150</v>
      </c>
      <c r="P3644">
        <v>5</v>
      </c>
      <c r="Q3644" t="s">
        <v>44</v>
      </c>
      <c r="R3644" t="s">
        <v>47</v>
      </c>
      <c r="S3644" t="str">
        <f t="shared" si="56"/>
        <v>Adult</v>
      </c>
    </row>
    <row r="3645" spans="1:19" x14ac:dyDescent="0.3">
      <c r="A3645">
        <v>3644</v>
      </c>
      <c r="B3645">
        <v>53</v>
      </c>
      <c r="C3645" t="s">
        <v>151</v>
      </c>
      <c r="D3645" t="s">
        <v>117</v>
      </c>
      <c r="E3645" t="s">
        <v>65</v>
      </c>
      <c r="F3645">
        <v>96</v>
      </c>
      <c r="G3645" t="s">
        <v>120</v>
      </c>
      <c r="H3645" t="s">
        <v>90</v>
      </c>
      <c r="I3645" t="s">
        <v>134</v>
      </c>
      <c r="J3645" t="s">
        <v>55</v>
      </c>
      <c r="K3645">
        <v>3.2</v>
      </c>
      <c r="L3645" t="s">
        <v>150</v>
      </c>
      <c r="M3645" t="s">
        <v>52</v>
      </c>
      <c r="N3645" t="s">
        <v>150</v>
      </c>
      <c r="O3645" t="s">
        <v>150</v>
      </c>
      <c r="P3645">
        <v>47</v>
      </c>
      <c r="Q3645" t="s">
        <v>84</v>
      </c>
      <c r="R3645" t="s">
        <v>47</v>
      </c>
      <c r="S3645" t="str">
        <f t="shared" si="56"/>
        <v>Senior</v>
      </c>
    </row>
    <row r="3646" spans="1:19" x14ac:dyDescent="0.3">
      <c r="A3646">
        <v>3645</v>
      </c>
      <c r="B3646">
        <v>35</v>
      </c>
      <c r="C3646" t="s">
        <v>151</v>
      </c>
      <c r="D3646" t="s">
        <v>18</v>
      </c>
      <c r="E3646" t="s">
        <v>19</v>
      </c>
      <c r="F3646">
        <v>32</v>
      </c>
      <c r="G3646" t="s">
        <v>70</v>
      </c>
      <c r="H3646" t="s">
        <v>42</v>
      </c>
      <c r="I3646" t="s">
        <v>81</v>
      </c>
      <c r="J3646" t="s">
        <v>23</v>
      </c>
      <c r="K3646">
        <v>2.6</v>
      </c>
      <c r="L3646" t="s">
        <v>150</v>
      </c>
      <c r="M3646" t="s">
        <v>43</v>
      </c>
      <c r="N3646" t="s">
        <v>150</v>
      </c>
      <c r="O3646" t="s">
        <v>150</v>
      </c>
      <c r="P3646">
        <v>18</v>
      </c>
      <c r="Q3646" t="s">
        <v>26</v>
      </c>
      <c r="R3646" t="s">
        <v>38</v>
      </c>
      <c r="S3646" t="str">
        <f t="shared" si="56"/>
        <v>Adult</v>
      </c>
    </row>
    <row r="3647" spans="1:19" x14ac:dyDescent="0.3">
      <c r="A3647">
        <v>3646</v>
      </c>
      <c r="B3647">
        <v>38</v>
      </c>
      <c r="C3647" t="s">
        <v>151</v>
      </c>
      <c r="D3647" t="s">
        <v>130</v>
      </c>
      <c r="E3647" t="s">
        <v>65</v>
      </c>
      <c r="F3647">
        <v>90</v>
      </c>
      <c r="G3647" t="s">
        <v>110</v>
      </c>
      <c r="H3647" t="s">
        <v>21</v>
      </c>
      <c r="I3647" t="s">
        <v>63</v>
      </c>
      <c r="J3647" t="s">
        <v>51</v>
      </c>
      <c r="K3647">
        <v>3.4</v>
      </c>
      <c r="L3647" t="s">
        <v>150</v>
      </c>
      <c r="M3647" t="s">
        <v>36</v>
      </c>
      <c r="N3647" t="s">
        <v>150</v>
      </c>
      <c r="O3647" t="s">
        <v>150</v>
      </c>
      <c r="P3647">
        <v>31</v>
      </c>
      <c r="Q3647" t="s">
        <v>37</v>
      </c>
      <c r="R3647" t="s">
        <v>95</v>
      </c>
      <c r="S3647" t="str">
        <f t="shared" si="56"/>
        <v>Adult</v>
      </c>
    </row>
    <row r="3648" spans="1:19" x14ac:dyDescent="0.3">
      <c r="A3648">
        <v>3647</v>
      </c>
      <c r="B3648">
        <v>69</v>
      </c>
      <c r="C3648" t="s">
        <v>151</v>
      </c>
      <c r="D3648" t="s">
        <v>104</v>
      </c>
      <c r="E3648" t="s">
        <v>65</v>
      </c>
      <c r="F3648">
        <v>68</v>
      </c>
      <c r="G3648" t="s">
        <v>105</v>
      </c>
      <c r="H3648" t="s">
        <v>42</v>
      </c>
      <c r="I3648" t="s">
        <v>30</v>
      </c>
      <c r="J3648" t="s">
        <v>35</v>
      </c>
      <c r="K3648">
        <v>5</v>
      </c>
      <c r="L3648" t="s">
        <v>150</v>
      </c>
      <c r="M3648" t="s">
        <v>68</v>
      </c>
      <c r="N3648" t="s">
        <v>150</v>
      </c>
      <c r="O3648" t="s">
        <v>150</v>
      </c>
      <c r="P3648">
        <v>39</v>
      </c>
      <c r="Q3648" t="s">
        <v>84</v>
      </c>
      <c r="R3648" t="s">
        <v>27</v>
      </c>
      <c r="S3648" t="str">
        <f t="shared" si="56"/>
        <v>Senior</v>
      </c>
    </row>
    <row r="3649" spans="1:19" x14ac:dyDescent="0.3">
      <c r="A3649">
        <v>3648</v>
      </c>
      <c r="B3649">
        <v>47</v>
      </c>
      <c r="C3649" t="s">
        <v>151</v>
      </c>
      <c r="D3649" t="s">
        <v>57</v>
      </c>
      <c r="E3649" t="s">
        <v>19</v>
      </c>
      <c r="F3649">
        <v>45</v>
      </c>
      <c r="G3649" t="s">
        <v>109</v>
      </c>
      <c r="H3649" t="s">
        <v>42</v>
      </c>
      <c r="I3649" t="s">
        <v>22</v>
      </c>
      <c r="J3649" t="s">
        <v>23</v>
      </c>
      <c r="K3649">
        <v>2.9</v>
      </c>
      <c r="L3649" t="s">
        <v>150</v>
      </c>
      <c r="M3649" t="s">
        <v>72</v>
      </c>
      <c r="N3649" t="s">
        <v>150</v>
      </c>
      <c r="O3649" t="s">
        <v>150</v>
      </c>
      <c r="P3649">
        <v>12</v>
      </c>
      <c r="Q3649" t="s">
        <v>73</v>
      </c>
      <c r="R3649" t="s">
        <v>38</v>
      </c>
      <c r="S3649" t="str">
        <f t="shared" si="56"/>
        <v>Adult</v>
      </c>
    </row>
    <row r="3650" spans="1:19" x14ac:dyDescent="0.3">
      <c r="A3650">
        <v>3649</v>
      </c>
      <c r="B3650">
        <v>31</v>
      </c>
      <c r="C3650" t="s">
        <v>151</v>
      </c>
      <c r="D3650" t="s">
        <v>85</v>
      </c>
      <c r="E3650" t="s">
        <v>19</v>
      </c>
      <c r="F3650">
        <v>67</v>
      </c>
      <c r="G3650" t="s">
        <v>82</v>
      </c>
      <c r="H3650" t="s">
        <v>42</v>
      </c>
      <c r="I3650" t="s">
        <v>50</v>
      </c>
      <c r="J3650" t="s">
        <v>23</v>
      </c>
      <c r="K3650">
        <v>5</v>
      </c>
      <c r="L3650" t="s">
        <v>150</v>
      </c>
      <c r="M3650" t="s">
        <v>36</v>
      </c>
      <c r="N3650" t="s">
        <v>150</v>
      </c>
      <c r="O3650" t="s">
        <v>150</v>
      </c>
      <c r="P3650">
        <v>45</v>
      </c>
      <c r="Q3650" t="s">
        <v>31</v>
      </c>
      <c r="R3650" t="s">
        <v>74</v>
      </c>
      <c r="S3650" t="str">
        <f t="shared" si="56"/>
        <v>Adult</v>
      </c>
    </row>
    <row r="3651" spans="1:19" x14ac:dyDescent="0.3">
      <c r="A3651">
        <v>3650</v>
      </c>
      <c r="B3651">
        <v>68</v>
      </c>
      <c r="C3651" t="s">
        <v>151</v>
      </c>
      <c r="D3651" t="s">
        <v>85</v>
      </c>
      <c r="E3651" t="s">
        <v>19</v>
      </c>
      <c r="F3651">
        <v>57</v>
      </c>
      <c r="G3651" t="s">
        <v>146</v>
      </c>
      <c r="H3651" t="s">
        <v>42</v>
      </c>
      <c r="I3651" t="s">
        <v>108</v>
      </c>
      <c r="J3651" t="s">
        <v>55</v>
      </c>
      <c r="K3651">
        <v>4.4000000000000004</v>
      </c>
      <c r="L3651" t="s">
        <v>150</v>
      </c>
      <c r="M3651" t="s">
        <v>52</v>
      </c>
      <c r="N3651" t="s">
        <v>150</v>
      </c>
      <c r="O3651" t="s">
        <v>150</v>
      </c>
      <c r="P3651">
        <v>33</v>
      </c>
      <c r="Q3651" t="s">
        <v>37</v>
      </c>
      <c r="R3651" t="s">
        <v>27</v>
      </c>
      <c r="S3651" t="str">
        <f t="shared" ref="S3651:S3714" si="57">IF(B3651&gt;50,"Senior",IF(B3651&gt;=20,"Adult","Teenager"))</f>
        <v>Senior</v>
      </c>
    </row>
    <row r="3652" spans="1:19" x14ac:dyDescent="0.3">
      <c r="A3652">
        <v>3651</v>
      </c>
      <c r="B3652">
        <v>51</v>
      </c>
      <c r="C3652" t="s">
        <v>151</v>
      </c>
      <c r="D3652" t="s">
        <v>32</v>
      </c>
      <c r="E3652" t="s">
        <v>19</v>
      </c>
      <c r="F3652">
        <v>60</v>
      </c>
      <c r="G3652" t="s">
        <v>121</v>
      </c>
      <c r="H3652" t="s">
        <v>42</v>
      </c>
      <c r="I3652" t="s">
        <v>63</v>
      </c>
      <c r="J3652" t="s">
        <v>51</v>
      </c>
      <c r="K3652">
        <v>3.5</v>
      </c>
      <c r="L3652" t="s">
        <v>150</v>
      </c>
      <c r="M3652" t="s">
        <v>68</v>
      </c>
      <c r="N3652" t="s">
        <v>150</v>
      </c>
      <c r="O3652" t="s">
        <v>150</v>
      </c>
      <c r="P3652">
        <v>3</v>
      </c>
      <c r="Q3652" t="s">
        <v>44</v>
      </c>
      <c r="R3652" t="s">
        <v>47</v>
      </c>
      <c r="S3652" t="str">
        <f t="shared" si="57"/>
        <v>Senior</v>
      </c>
    </row>
    <row r="3653" spans="1:19" x14ac:dyDescent="0.3">
      <c r="A3653">
        <v>3652</v>
      </c>
      <c r="B3653">
        <v>20</v>
      </c>
      <c r="C3653" t="s">
        <v>151</v>
      </c>
      <c r="D3653" t="s">
        <v>64</v>
      </c>
      <c r="E3653" t="s">
        <v>65</v>
      </c>
      <c r="F3653">
        <v>32</v>
      </c>
      <c r="G3653" t="s">
        <v>115</v>
      </c>
      <c r="H3653" t="s">
        <v>42</v>
      </c>
      <c r="I3653" t="s">
        <v>132</v>
      </c>
      <c r="J3653" t="s">
        <v>35</v>
      </c>
      <c r="K3653">
        <v>3.8</v>
      </c>
      <c r="L3653" t="s">
        <v>150</v>
      </c>
      <c r="M3653" t="s">
        <v>25</v>
      </c>
      <c r="N3653" t="s">
        <v>150</v>
      </c>
      <c r="O3653" t="s">
        <v>150</v>
      </c>
      <c r="P3653">
        <v>5</v>
      </c>
      <c r="Q3653" t="s">
        <v>26</v>
      </c>
      <c r="R3653" t="s">
        <v>95</v>
      </c>
      <c r="S3653" t="str">
        <f t="shared" si="57"/>
        <v>Adult</v>
      </c>
    </row>
    <row r="3654" spans="1:19" x14ac:dyDescent="0.3">
      <c r="A3654">
        <v>3653</v>
      </c>
      <c r="B3654">
        <v>27</v>
      </c>
      <c r="C3654" t="s">
        <v>151</v>
      </c>
      <c r="D3654" t="s">
        <v>64</v>
      </c>
      <c r="E3654" t="s">
        <v>65</v>
      </c>
      <c r="F3654">
        <v>29</v>
      </c>
      <c r="G3654" t="s">
        <v>20</v>
      </c>
      <c r="H3654" t="s">
        <v>34</v>
      </c>
      <c r="I3654" t="s">
        <v>134</v>
      </c>
      <c r="J3654" t="s">
        <v>55</v>
      </c>
      <c r="K3654">
        <v>3.8</v>
      </c>
      <c r="L3654" t="s">
        <v>150</v>
      </c>
      <c r="M3654" t="s">
        <v>72</v>
      </c>
      <c r="N3654" t="s">
        <v>150</v>
      </c>
      <c r="O3654" t="s">
        <v>150</v>
      </c>
      <c r="P3654">
        <v>23</v>
      </c>
      <c r="Q3654" t="s">
        <v>84</v>
      </c>
      <c r="R3654" t="s">
        <v>86</v>
      </c>
      <c r="S3654" t="str">
        <f t="shared" si="57"/>
        <v>Adult</v>
      </c>
    </row>
    <row r="3655" spans="1:19" x14ac:dyDescent="0.3">
      <c r="A3655">
        <v>3654</v>
      </c>
      <c r="B3655">
        <v>67</v>
      </c>
      <c r="C3655" t="s">
        <v>151</v>
      </c>
      <c r="D3655" t="s">
        <v>60</v>
      </c>
      <c r="E3655" t="s">
        <v>61</v>
      </c>
      <c r="F3655">
        <v>20</v>
      </c>
      <c r="G3655" t="s">
        <v>146</v>
      </c>
      <c r="H3655" t="s">
        <v>42</v>
      </c>
      <c r="I3655" t="s">
        <v>142</v>
      </c>
      <c r="J3655" t="s">
        <v>35</v>
      </c>
      <c r="K3655">
        <v>3.9</v>
      </c>
      <c r="L3655" t="s">
        <v>150</v>
      </c>
      <c r="M3655" t="s">
        <v>43</v>
      </c>
      <c r="N3655" t="s">
        <v>150</v>
      </c>
      <c r="O3655" t="s">
        <v>150</v>
      </c>
      <c r="P3655">
        <v>39</v>
      </c>
      <c r="Q3655" t="s">
        <v>37</v>
      </c>
      <c r="R3655" t="s">
        <v>27</v>
      </c>
      <c r="S3655" t="str">
        <f t="shared" si="57"/>
        <v>Senior</v>
      </c>
    </row>
    <row r="3656" spans="1:19" x14ac:dyDescent="0.3">
      <c r="A3656">
        <v>3655</v>
      </c>
      <c r="B3656">
        <v>21</v>
      </c>
      <c r="C3656" t="s">
        <v>151</v>
      </c>
      <c r="D3656" t="s">
        <v>104</v>
      </c>
      <c r="E3656" t="s">
        <v>65</v>
      </c>
      <c r="F3656">
        <v>98</v>
      </c>
      <c r="G3656" t="s">
        <v>70</v>
      </c>
      <c r="H3656" t="s">
        <v>42</v>
      </c>
      <c r="I3656" t="s">
        <v>94</v>
      </c>
      <c r="J3656" t="s">
        <v>23</v>
      </c>
      <c r="K3656">
        <v>3.3</v>
      </c>
      <c r="L3656" t="s">
        <v>150</v>
      </c>
      <c r="M3656" t="s">
        <v>43</v>
      </c>
      <c r="N3656" t="s">
        <v>150</v>
      </c>
      <c r="O3656" t="s">
        <v>150</v>
      </c>
      <c r="P3656">
        <v>10</v>
      </c>
      <c r="Q3656" t="s">
        <v>37</v>
      </c>
      <c r="R3656" t="s">
        <v>47</v>
      </c>
      <c r="S3656" t="str">
        <f t="shared" si="57"/>
        <v>Adult</v>
      </c>
    </row>
    <row r="3657" spans="1:19" x14ac:dyDescent="0.3">
      <c r="A3657">
        <v>3656</v>
      </c>
      <c r="B3657">
        <v>20</v>
      </c>
      <c r="C3657" t="s">
        <v>151</v>
      </c>
      <c r="D3657" t="s">
        <v>28</v>
      </c>
      <c r="E3657" t="s">
        <v>19</v>
      </c>
      <c r="F3657">
        <v>27</v>
      </c>
      <c r="G3657" t="s">
        <v>49</v>
      </c>
      <c r="H3657" t="s">
        <v>42</v>
      </c>
      <c r="I3657" t="s">
        <v>132</v>
      </c>
      <c r="J3657" t="s">
        <v>55</v>
      </c>
      <c r="K3657">
        <v>2.9</v>
      </c>
      <c r="L3657" t="s">
        <v>150</v>
      </c>
      <c r="M3657" t="s">
        <v>43</v>
      </c>
      <c r="N3657" t="s">
        <v>150</v>
      </c>
      <c r="O3657" t="s">
        <v>150</v>
      </c>
      <c r="P3657">
        <v>4</v>
      </c>
      <c r="Q3657" t="s">
        <v>37</v>
      </c>
      <c r="R3657" t="s">
        <v>74</v>
      </c>
      <c r="S3657" t="str">
        <f t="shared" si="57"/>
        <v>Adult</v>
      </c>
    </row>
    <row r="3658" spans="1:19" x14ac:dyDescent="0.3">
      <c r="A3658">
        <v>3657</v>
      </c>
      <c r="B3658">
        <v>35</v>
      </c>
      <c r="C3658" t="s">
        <v>151</v>
      </c>
      <c r="D3658" t="s">
        <v>100</v>
      </c>
      <c r="E3658" t="s">
        <v>61</v>
      </c>
      <c r="F3658">
        <v>67</v>
      </c>
      <c r="G3658" t="s">
        <v>112</v>
      </c>
      <c r="H3658" t="s">
        <v>90</v>
      </c>
      <c r="I3658" t="s">
        <v>107</v>
      </c>
      <c r="J3658" t="s">
        <v>35</v>
      </c>
      <c r="K3658">
        <v>3.7</v>
      </c>
      <c r="L3658" t="s">
        <v>150</v>
      </c>
      <c r="M3658" t="s">
        <v>68</v>
      </c>
      <c r="N3658" t="s">
        <v>150</v>
      </c>
      <c r="O3658" t="s">
        <v>150</v>
      </c>
      <c r="P3658">
        <v>18</v>
      </c>
      <c r="Q3658" t="s">
        <v>37</v>
      </c>
      <c r="R3658" t="s">
        <v>86</v>
      </c>
      <c r="S3658" t="str">
        <f t="shared" si="57"/>
        <v>Adult</v>
      </c>
    </row>
    <row r="3659" spans="1:19" x14ac:dyDescent="0.3">
      <c r="A3659">
        <v>3658</v>
      </c>
      <c r="B3659">
        <v>58</v>
      </c>
      <c r="C3659" t="s">
        <v>151</v>
      </c>
      <c r="D3659" t="s">
        <v>69</v>
      </c>
      <c r="E3659" t="s">
        <v>40</v>
      </c>
      <c r="F3659">
        <v>82</v>
      </c>
      <c r="G3659" t="s">
        <v>88</v>
      </c>
      <c r="H3659" t="s">
        <v>21</v>
      </c>
      <c r="I3659" t="s">
        <v>78</v>
      </c>
      <c r="J3659" t="s">
        <v>23</v>
      </c>
      <c r="K3659">
        <v>3.7</v>
      </c>
      <c r="L3659" t="s">
        <v>150</v>
      </c>
      <c r="M3659" t="s">
        <v>25</v>
      </c>
      <c r="N3659" t="s">
        <v>150</v>
      </c>
      <c r="O3659" t="s">
        <v>150</v>
      </c>
      <c r="P3659">
        <v>1</v>
      </c>
      <c r="Q3659" t="s">
        <v>84</v>
      </c>
      <c r="R3659" t="s">
        <v>95</v>
      </c>
      <c r="S3659" t="str">
        <f t="shared" si="57"/>
        <v>Senior</v>
      </c>
    </row>
    <row r="3660" spans="1:19" x14ac:dyDescent="0.3">
      <c r="A3660">
        <v>3659</v>
      </c>
      <c r="B3660">
        <v>28</v>
      </c>
      <c r="C3660" t="s">
        <v>151</v>
      </c>
      <c r="D3660" t="s">
        <v>111</v>
      </c>
      <c r="E3660" t="s">
        <v>19</v>
      </c>
      <c r="F3660">
        <v>72</v>
      </c>
      <c r="G3660" t="s">
        <v>89</v>
      </c>
      <c r="H3660" t="s">
        <v>42</v>
      </c>
      <c r="I3660" t="s">
        <v>134</v>
      </c>
      <c r="J3660" t="s">
        <v>55</v>
      </c>
      <c r="K3660">
        <v>4.5999999999999996</v>
      </c>
      <c r="L3660" t="s">
        <v>150</v>
      </c>
      <c r="M3660" t="s">
        <v>52</v>
      </c>
      <c r="N3660" t="s">
        <v>150</v>
      </c>
      <c r="O3660" t="s">
        <v>150</v>
      </c>
      <c r="P3660">
        <v>18</v>
      </c>
      <c r="Q3660" t="s">
        <v>44</v>
      </c>
      <c r="R3660" t="s">
        <v>27</v>
      </c>
      <c r="S3660" t="str">
        <f t="shared" si="57"/>
        <v>Adult</v>
      </c>
    </row>
    <row r="3661" spans="1:19" x14ac:dyDescent="0.3">
      <c r="A3661">
        <v>3660</v>
      </c>
      <c r="B3661">
        <v>27</v>
      </c>
      <c r="C3661" t="s">
        <v>151</v>
      </c>
      <c r="D3661" t="s">
        <v>39</v>
      </c>
      <c r="E3661" t="s">
        <v>40</v>
      </c>
      <c r="F3661">
        <v>77</v>
      </c>
      <c r="G3661" t="s">
        <v>113</v>
      </c>
      <c r="H3661" t="s">
        <v>34</v>
      </c>
      <c r="I3661" t="s">
        <v>22</v>
      </c>
      <c r="J3661" t="s">
        <v>55</v>
      </c>
      <c r="K3661">
        <v>4.9000000000000004</v>
      </c>
      <c r="L3661" t="s">
        <v>150</v>
      </c>
      <c r="M3661" t="s">
        <v>72</v>
      </c>
      <c r="N3661" t="s">
        <v>150</v>
      </c>
      <c r="O3661" t="s">
        <v>150</v>
      </c>
      <c r="P3661">
        <v>46</v>
      </c>
      <c r="Q3661" t="s">
        <v>73</v>
      </c>
      <c r="R3661" t="s">
        <v>47</v>
      </c>
      <c r="S3661" t="str">
        <f t="shared" si="57"/>
        <v>Adult</v>
      </c>
    </row>
    <row r="3662" spans="1:19" x14ac:dyDescent="0.3">
      <c r="A3662">
        <v>3661</v>
      </c>
      <c r="B3662">
        <v>19</v>
      </c>
      <c r="C3662" t="s">
        <v>151</v>
      </c>
      <c r="D3662" t="s">
        <v>69</v>
      </c>
      <c r="E3662" t="s">
        <v>40</v>
      </c>
      <c r="F3662">
        <v>74</v>
      </c>
      <c r="G3662" t="s">
        <v>70</v>
      </c>
      <c r="H3662" t="s">
        <v>21</v>
      </c>
      <c r="I3662" t="s">
        <v>124</v>
      </c>
      <c r="J3662" t="s">
        <v>23</v>
      </c>
      <c r="K3662">
        <v>3.1</v>
      </c>
      <c r="L3662" t="s">
        <v>150</v>
      </c>
      <c r="M3662" t="s">
        <v>68</v>
      </c>
      <c r="N3662" t="s">
        <v>150</v>
      </c>
      <c r="O3662" t="s">
        <v>150</v>
      </c>
      <c r="P3662">
        <v>13</v>
      </c>
      <c r="Q3662" t="s">
        <v>73</v>
      </c>
      <c r="R3662" t="s">
        <v>27</v>
      </c>
      <c r="S3662" t="str">
        <f t="shared" si="57"/>
        <v>Teenager</v>
      </c>
    </row>
    <row r="3663" spans="1:19" x14ac:dyDescent="0.3">
      <c r="A3663">
        <v>3662</v>
      </c>
      <c r="B3663">
        <v>63</v>
      </c>
      <c r="C3663" t="s">
        <v>151</v>
      </c>
      <c r="D3663" t="s">
        <v>39</v>
      </c>
      <c r="E3663" t="s">
        <v>40</v>
      </c>
      <c r="F3663">
        <v>39</v>
      </c>
      <c r="G3663" t="s">
        <v>109</v>
      </c>
      <c r="H3663" t="s">
        <v>34</v>
      </c>
      <c r="I3663" t="s">
        <v>50</v>
      </c>
      <c r="J3663" t="s">
        <v>23</v>
      </c>
      <c r="K3663">
        <v>3.5</v>
      </c>
      <c r="L3663" t="s">
        <v>150</v>
      </c>
      <c r="M3663" t="s">
        <v>43</v>
      </c>
      <c r="N3663" t="s">
        <v>150</v>
      </c>
      <c r="O3663" t="s">
        <v>150</v>
      </c>
      <c r="P3663">
        <v>5</v>
      </c>
      <c r="Q3663" t="s">
        <v>37</v>
      </c>
      <c r="R3663" t="s">
        <v>27</v>
      </c>
      <c r="S3663" t="str">
        <f t="shared" si="57"/>
        <v>Senior</v>
      </c>
    </row>
    <row r="3664" spans="1:19" x14ac:dyDescent="0.3">
      <c r="A3664">
        <v>3663</v>
      </c>
      <c r="B3664">
        <v>69</v>
      </c>
      <c r="C3664" t="s">
        <v>151</v>
      </c>
      <c r="D3664" t="s">
        <v>57</v>
      </c>
      <c r="E3664" t="s">
        <v>19</v>
      </c>
      <c r="F3664">
        <v>80</v>
      </c>
      <c r="G3664" t="s">
        <v>41</v>
      </c>
      <c r="H3664" t="s">
        <v>42</v>
      </c>
      <c r="I3664" t="s">
        <v>124</v>
      </c>
      <c r="J3664" t="s">
        <v>35</v>
      </c>
      <c r="K3664">
        <v>4.9000000000000004</v>
      </c>
      <c r="L3664" t="s">
        <v>150</v>
      </c>
      <c r="M3664" t="s">
        <v>43</v>
      </c>
      <c r="N3664" t="s">
        <v>150</v>
      </c>
      <c r="O3664" t="s">
        <v>150</v>
      </c>
      <c r="P3664">
        <v>11</v>
      </c>
      <c r="Q3664" t="s">
        <v>84</v>
      </c>
      <c r="R3664" t="s">
        <v>38</v>
      </c>
      <c r="S3664" t="str">
        <f t="shared" si="57"/>
        <v>Senior</v>
      </c>
    </row>
    <row r="3665" spans="1:19" x14ac:dyDescent="0.3">
      <c r="A3665">
        <v>3664</v>
      </c>
      <c r="B3665">
        <v>65</v>
      </c>
      <c r="C3665" t="s">
        <v>151</v>
      </c>
      <c r="D3665" t="s">
        <v>130</v>
      </c>
      <c r="E3665" t="s">
        <v>65</v>
      </c>
      <c r="F3665">
        <v>59</v>
      </c>
      <c r="G3665" t="s">
        <v>101</v>
      </c>
      <c r="H3665" t="s">
        <v>42</v>
      </c>
      <c r="I3665" t="s">
        <v>94</v>
      </c>
      <c r="J3665" t="s">
        <v>51</v>
      </c>
      <c r="K3665">
        <v>4.4000000000000004</v>
      </c>
      <c r="L3665" t="s">
        <v>150</v>
      </c>
      <c r="M3665" t="s">
        <v>25</v>
      </c>
      <c r="N3665" t="s">
        <v>150</v>
      </c>
      <c r="O3665" t="s">
        <v>150</v>
      </c>
      <c r="P3665">
        <v>49</v>
      </c>
      <c r="Q3665" t="s">
        <v>37</v>
      </c>
      <c r="R3665" t="s">
        <v>38</v>
      </c>
      <c r="S3665" t="str">
        <f t="shared" si="57"/>
        <v>Senior</v>
      </c>
    </row>
    <row r="3666" spans="1:19" x14ac:dyDescent="0.3">
      <c r="A3666">
        <v>3665</v>
      </c>
      <c r="B3666">
        <v>63</v>
      </c>
      <c r="C3666" t="s">
        <v>151</v>
      </c>
      <c r="D3666" t="s">
        <v>100</v>
      </c>
      <c r="E3666" t="s">
        <v>61</v>
      </c>
      <c r="F3666">
        <v>68</v>
      </c>
      <c r="G3666" t="s">
        <v>66</v>
      </c>
      <c r="H3666" t="s">
        <v>42</v>
      </c>
      <c r="I3666" t="s">
        <v>46</v>
      </c>
      <c r="J3666" t="s">
        <v>55</v>
      </c>
      <c r="K3666">
        <v>4.4000000000000004</v>
      </c>
      <c r="L3666" t="s">
        <v>150</v>
      </c>
      <c r="M3666" t="s">
        <v>72</v>
      </c>
      <c r="N3666" t="s">
        <v>150</v>
      </c>
      <c r="O3666" t="s">
        <v>150</v>
      </c>
      <c r="P3666">
        <v>1</v>
      </c>
      <c r="Q3666" t="s">
        <v>84</v>
      </c>
      <c r="R3666" t="s">
        <v>27</v>
      </c>
      <c r="S3666" t="str">
        <f t="shared" si="57"/>
        <v>Senior</v>
      </c>
    </row>
    <row r="3667" spans="1:19" x14ac:dyDescent="0.3">
      <c r="A3667">
        <v>3666</v>
      </c>
      <c r="B3667">
        <v>28</v>
      </c>
      <c r="C3667" t="s">
        <v>151</v>
      </c>
      <c r="D3667" t="s">
        <v>123</v>
      </c>
      <c r="E3667" t="s">
        <v>19</v>
      </c>
      <c r="F3667">
        <v>77</v>
      </c>
      <c r="G3667" t="s">
        <v>96</v>
      </c>
      <c r="H3667" t="s">
        <v>42</v>
      </c>
      <c r="I3667" t="s">
        <v>98</v>
      </c>
      <c r="J3667" t="s">
        <v>55</v>
      </c>
      <c r="K3667">
        <v>3.4</v>
      </c>
      <c r="L3667" t="s">
        <v>150</v>
      </c>
      <c r="M3667" t="s">
        <v>43</v>
      </c>
      <c r="N3667" t="s">
        <v>150</v>
      </c>
      <c r="O3667" t="s">
        <v>150</v>
      </c>
      <c r="P3667">
        <v>11</v>
      </c>
      <c r="Q3667" t="s">
        <v>37</v>
      </c>
      <c r="R3667" t="s">
        <v>56</v>
      </c>
      <c r="S3667" t="str">
        <f t="shared" si="57"/>
        <v>Adult</v>
      </c>
    </row>
    <row r="3668" spans="1:19" x14ac:dyDescent="0.3">
      <c r="A3668">
        <v>3667</v>
      </c>
      <c r="B3668">
        <v>67</v>
      </c>
      <c r="C3668" t="s">
        <v>151</v>
      </c>
      <c r="D3668" t="s">
        <v>104</v>
      </c>
      <c r="E3668" t="s">
        <v>65</v>
      </c>
      <c r="F3668">
        <v>50</v>
      </c>
      <c r="G3668" t="s">
        <v>88</v>
      </c>
      <c r="H3668" t="s">
        <v>42</v>
      </c>
      <c r="I3668" t="s">
        <v>76</v>
      </c>
      <c r="J3668" t="s">
        <v>23</v>
      </c>
      <c r="K3668">
        <v>3</v>
      </c>
      <c r="L3668" t="s">
        <v>150</v>
      </c>
      <c r="M3668" t="s">
        <v>68</v>
      </c>
      <c r="N3668" t="s">
        <v>150</v>
      </c>
      <c r="O3668" t="s">
        <v>150</v>
      </c>
      <c r="P3668">
        <v>47</v>
      </c>
      <c r="Q3668" t="s">
        <v>31</v>
      </c>
      <c r="R3668" t="s">
        <v>95</v>
      </c>
      <c r="S3668" t="str">
        <f t="shared" si="57"/>
        <v>Senior</v>
      </c>
    </row>
    <row r="3669" spans="1:19" x14ac:dyDescent="0.3">
      <c r="A3669">
        <v>3668</v>
      </c>
      <c r="B3669">
        <v>51</v>
      </c>
      <c r="C3669" t="s">
        <v>151</v>
      </c>
      <c r="D3669" t="s">
        <v>93</v>
      </c>
      <c r="E3669" t="s">
        <v>19</v>
      </c>
      <c r="F3669">
        <v>45</v>
      </c>
      <c r="G3669" t="s">
        <v>147</v>
      </c>
      <c r="H3669" t="s">
        <v>21</v>
      </c>
      <c r="I3669" t="s">
        <v>107</v>
      </c>
      <c r="J3669" t="s">
        <v>55</v>
      </c>
      <c r="K3669">
        <v>2.6</v>
      </c>
      <c r="L3669" t="s">
        <v>150</v>
      </c>
      <c r="M3669" t="s">
        <v>43</v>
      </c>
      <c r="N3669" t="s">
        <v>150</v>
      </c>
      <c r="O3669" t="s">
        <v>150</v>
      </c>
      <c r="P3669">
        <v>20</v>
      </c>
      <c r="Q3669" t="s">
        <v>26</v>
      </c>
      <c r="R3669" t="s">
        <v>86</v>
      </c>
      <c r="S3669" t="str">
        <f t="shared" si="57"/>
        <v>Senior</v>
      </c>
    </row>
    <row r="3670" spans="1:19" x14ac:dyDescent="0.3">
      <c r="A3670">
        <v>3669</v>
      </c>
      <c r="B3670">
        <v>59</v>
      </c>
      <c r="C3670" t="s">
        <v>151</v>
      </c>
      <c r="D3670" t="s">
        <v>18</v>
      </c>
      <c r="E3670" t="s">
        <v>19</v>
      </c>
      <c r="F3670">
        <v>71</v>
      </c>
      <c r="G3670" t="s">
        <v>149</v>
      </c>
      <c r="H3670" t="s">
        <v>90</v>
      </c>
      <c r="I3670" t="s">
        <v>134</v>
      </c>
      <c r="J3670" t="s">
        <v>51</v>
      </c>
      <c r="K3670">
        <v>3.2</v>
      </c>
      <c r="L3670" t="s">
        <v>150</v>
      </c>
      <c r="M3670" t="s">
        <v>72</v>
      </c>
      <c r="N3670" t="s">
        <v>150</v>
      </c>
      <c r="O3670" t="s">
        <v>150</v>
      </c>
      <c r="P3670">
        <v>18</v>
      </c>
      <c r="Q3670" t="s">
        <v>26</v>
      </c>
      <c r="R3670" t="s">
        <v>47</v>
      </c>
      <c r="S3670" t="str">
        <f t="shared" si="57"/>
        <v>Senior</v>
      </c>
    </row>
    <row r="3671" spans="1:19" x14ac:dyDescent="0.3">
      <c r="A3671">
        <v>3670</v>
      </c>
      <c r="B3671">
        <v>25</v>
      </c>
      <c r="C3671" t="s">
        <v>151</v>
      </c>
      <c r="D3671" t="s">
        <v>123</v>
      </c>
      <c r="E3671" t="s">
        <v>19</v>
      </c>
      <c r="F3671">
        <v>52</v>
      </c>
      <c r="G3671" t="s">
        <v>147</v>
      </c>
      <c r="H3671" t="s">
        <v>34</v>
      </c>
      <c r="I3671" t="s">
        <v>63</v>
      </c>
      <c r="J3671" t="s">
        <v>55</v>
      </c>
      <c r="K3671">
        <v>4.5999999999999996</v>
      </c>
      <c r="L3671" t="s">
        <v>150</v>
      </c>
      <c r="M3671" t="s">
        <v>72</v>
      </c>
      <c r="N3671" t="s">
        <v>150</v>
      </c>
      <c r="O3671" t="s">
        <v>150</v>
      </c>
      <c r="P3671">
        <v>43</v>
      </c>
      <c r="Q3671" t="s">
        <v>44</v>
      </c>
      <c r="R3671" t="s">
        <v>56</v>
      </c>
      <c r="S3671" t="str">
        <f t="shared" si="57"/>
        <v>Adult</v>
      </c>
    </row>
    <row r="3672" spans="1:19" x14ac:dyDescent="0.3">
      <c r="A3672">
        <v>3671</v>
      </c>
      <c r="B3672">
        <v>31</v>
      </c>
      <c r="C3672" t="s">
        <v>151</v>
      </c>
      <c r="D3672" t="s">
        <v>69</v>
      </c>
      <c r="E3672" t="s">
        <v>40</v>
      </c>
      <c r="F3672">
        <v>50</v>
      </c>
      <c r="G3672" t="s">
        <v>127</v>
      </c>
      <c r="H3672" t="s">
        <v>34</v>
      </c>
      <c r="I3672" t="s">
        <v>50</v>
      </c>
      <c r="J3672" t="s">
        <v>23</v>
      </c>
      <c r="K3672">
        <v>3.8</v>
      </c>
      <c r="L3672" t="s">
        <v>150</v>
      </c>
      <c r="M3672" t="s">
        <v>36</v>
      </c>
      <c r="N3672" t="s">
        <v>150</v>
      </c>
      <c r="O3672" t="s">
        <v>150</v>
      </c>
      <c r="P3672">
        <v>4</v>
      </c>
      <c r="Q3672" t="s">
        <v>44</v>
      </c>
      <c r="R3672" t="s">
        <v>95</v>
      </c>
      <c r="S3672" t="str">
        <f t="shared" si="57"/>
        <v>Adult</v>
      </c>
    </row>
    <row r="3673" spans="1:19" x14ac:dyDescent="0.3">
      <c r="A3673">
        <v>3672</v>
      </c>
      <c r="B3673">
        <v>62</v>
      </c>
      <c r="C3673" t="s">
        <v>151</v>
      </c>
      <c r="D3673" t="s">
        <v>64</v>
      </c>
      <c r="E3673" t="s">
        <v>65</v>
      </c>
      <c r="F3673">
        <v>66</v>
      </c>
      <c r="G3673" t="s">
        <v>113</v>
      </c>
      <c r="H3673" t="s">
        <v>21</v>
      </c>
      <c r="I3673" t="s">
        <v>67</v>
      </c>
      <c r="J3673" t="s">
        <v>51</v>
      </c>
      <c r="K3673">
        <v>4.8</v>
      </c>
      <c r="L3673" t="s">
        <v>150</v>
      </c>
      <c r="M3673" t="s">
        <v>68</v>
      </c>
      <c r="N3673" t="s">
        <v>150</v>
      </c>
      <c r="O3673" t="s">
        <v>150</v>
      </c>
      <c r="P3673">
        <v>20</v>
      </c>
      <c r="Q3673" t="s">
        <v>26</v>
      </c>
      <c r="R3673" t="s">
        <v>56</v>
      </c>
      <c r="S3673" t="str">
        <f t="shared" si="57"/>
        <v>Senior</v>
      </c>
    </row>
    <row r="3674" spans="1:19" x14ac:dyDescent="0.3">
      <c r="A3674">
        <v>3673</v>
      </c>
      <c r="B3674">
        <v>51</v>
      </c>
      <c r="C3674" t="s">
        <v>151</v>
      </c>
      <c r="D3674" t="s">
        <v>39</v>
      </c>
      <c r="E3674" t="s">
        <v>40</v>
      </c>
      <c r="F3674">
        <v>81</v>
      </c>
      <c r="G3674" t="s">
        <v>82</v>
      </c>
      <c r="H3674" t="s">
        <v>34</v>
      </c>
      <c r="I3674" t="s">
        <v>67</v>
      </c>
      <c r="J3674" t="s">
        <v>55</v>
      </c>
      <c r="K3674">
        <v>4.5</v>
      </c>
      <c r="L3674" t="s">
        <v>150</v>
      </c>
      <c r="M3674" t="s">
        <v>36</v>
      </c>
      <c r="N3674" t="s">
        <v>150</v>
      </c>
      <c r="O3674" t="s">
        <v>150</v>
      </c>
      <c r="P3674">
        <v>7</v>
      </c>
      <c r="Q3674" t="s">
        <v>44</v>
      </c>
      <c r="R3674" t="s">
        <v>86</v>
      </c>
      <c r="S3674" t="str">
        <f t="shared" si="57"/>
        <v>Senior</v>
      </c>
    </row>
    <row r="3675" spans="1:19" x14ac:dyDescent="0.3">
      <c r="A3675">
        <v>3674</v>
      </c>
      <c r="B3675">
        <v>32</v>
      </c>
      <c r="C3675" t="s">
        <v>151</v>
      </c>
      <c r="D3675" t="s">
        <v>123</v>
      </c>
      <c r="E3675" t="s">
        <v>19</v>
      </c>
      <c r="F3675">
        <v>28</v>
      </c>
      <c r="G3675" t="s">
        <v>41</v>
      </c>
      <c r="H3675" t="s">
        <v>42</v>
      </c>
      <c r="I3675" t="s">
        <v>67</v>
      </c>
      <c r="J3675" t="s">
        <v>51</v>
      </c>
      <c r="K3675">
        <v>4.2</v>
      </c>
      <c r="L3675" t="s">
        <v>150</v>
      </c>
      <c r="M3675" t="s">
        <v>68</v>
      </c>
      <c r="N3675" t="s">
        <v>150</v>
      </c>
      <c r="O3675" t="s">
        <v>150</v>
      </c>
      <c r="P3675">
        <v>31</v>
      </c>
      <c r="Q3675" t="s">
        <v>73</v>
      </c>
      <c r="R3675" t="s">
        <v>27</v>
      </c>
      <c r="S3675" t="str">
        <f t="shared" si="57"/>
        <v>Adult</v>
      </c>
    </row>
    <row r="3676" spans="1:19" x14ac:dyDescent="0.3">
      <c r="A3676">
        <v>3675</v>
      </c>
      <c r="B3676">
        <v>35</v>
      </c>
      <c r="C3676" t="s">
        <v>151</v>
      </c>
      <c r="D3676" t="s">
        <v>64</v>
      </c>
      <c r="E3676" t="s">
        <v>65</v>
      </c>
      <c r="F3676">
        <v>65</v>
      </c>
      <c r="G3676" t="s">
        <v>147</v>
      </c>
      <c r="H3676" t="s">
        <v>42</v>
      </c>
      <c r="I3676" t="s">
        <v>142</v>
      </c>
      <c r="J3676" t="s">
        <v>23</v>
      </c>
      <c r="K3676">
        <v>2.7</v>
      </c>
      <c r="L3676" t="s">
        <v>150</v>
      </c>
      <c r="M3676" t="s">
        <v>68</v>
      </c>
      <c r="N3676" t="s">
        <v>150</v>
      </c>
      <c r="O3676" t="s">
        <v>150</v>
      </c>
      <c r="P3676">
        <v>41</v>
      </c>
      <c r="Q3676" t="s">
        <v>26</v>
      </c>
      <c r="R3676" t="s">
        <v>27</v>
      </c>
      <c r="S3676" t="str">
        <f t="shared" si="57"/>
        <v>Adult</v>
      </c>
    </row>
    <row r="3677" spans="1:19" x14ac:dyDescent="0.3">
      <c r="A3677">
        <v>3676</v>
      </c>
      <c r="B3677">
        <v>70</v>
      </c>
      <c r="C3677" t="s">
        <v>151</v>
      </c>
      <c r="D3677" t="s">
        <v>122</v>
      </c>
      <c r="E3677" t="s">
        <v>65</v>
      </c>
      <c r="F3677">
        <v>80</v>
      </c>
      <c r="G3677" t="s">
        <v>139</v>
      </c>
      <c r="H3677" t="s">
        <v>42</v>
      </c>
      <c r="I3677" t="s">
        <v>50</v>
      </c>
      <c r="J3677" t="s">
        <v>23</v>
      </c>
      <c r="K3677">
        <v>4.5</v>
      </c>
      <c r="L3677" t="s">
        <v>150</v>
      </c>
      <c r="M3677" t="s">
        <v>25</v>
      </c>
      <c r="N3677" t="s">
        <v>150</v>
      </c>
      <c r="O3677" t="s">
        <v>150</v>
      </c>
      <c r="P3677">
        <v>3</v>
      </c>
      <c r="Q3677" t="s">
        <v>73</v>
      </c>
      <c r="R3677" t="s">
        <v>86</v>
      </c>
      <c r="S3677" t="str">
        <f t="shared" si="57"/>
        <v>Senior</v>
      </c>
    </row>
    <row r="3678" spans="1:19" x14ac:dyDescent="0.3">
      <c r="A3678">
        <v>3677</v>
      </c>
      <c r="B3678">
        <v>19</v>
      </c>
      <c r="C3678" t="s">
        <v>151</v>
      </c>
      <c r="D3678" t="s">
        <v>104</v>
      </c>
      <c r="E3678" t="s">
        <v>65</v>
      </c>
      <c r="F3678">
        <v>94</v>
      </c>
      <c r="G3678" t="s">
        <v>148</v>
      </c>
      <c r="H3678" t="s">
        <v>34</v>
      </c>
      <c r="I3678" t="s">
        <v>83</v>
      </c>
      <c r="J3678" t="s">
        <v>35</v>
      </c>
      <c r="K3678">
        <v>4.9000000000000004</v>
      </c>
      <c r="L3678" t="s">
        <v>150</v>
      </c>
      <c r="M3678" t="s">
        <v>36</v>
      </c>
      <c r="N3678" t="s">
        <v>150</v>
      </c>
      <c r="O3678" t="s">
        <v>150</v>
      </c>
      <c r="P3678">
        <v>16</v>
      </c>
      <c r="Q3678" t="s">
        <v>44</v>
      </c>
      <c r="R3678" t="s">
        <v>86</v>
      </c>
      <c r="S3678" t="str">
        <f t="shared" si="57"/>
        <v>Teenager</v>
      </c>
    </row>
    <row r="3679" spans="1:19" x14ac:dyDescent="0.3">
      <c r="A3679">
        <v>3678</v>
      </c>
      <c r="B3679">
        <v>32</v>
      </c>
      <c r="C3679" t="s">
        <v>151</v>
      </c>
      <c r="D3679" t="s">
        <v>130</v>
      </c>
      <c r="E3679" t="s">
        <v>65</v>
      </c>
      <c r="F3679">
        <v>30</v>
      </c>
      <c r="G3679" t="s">
        <v>149</v>
      </c>
      <c r="H3679" t="s">
        <v>42</v>
      </c>
      <c r="I3679" t="s">
        <v>22</v>
      </c>
      <c r="J3679" t="s">
        <v>55</v>
      </c>
      <c r="K3679">
        <v>2.8</v>
      </c>
      <c r="L3679" t="s">
        <v>150</v>
      </c>
      <c r="M3679" t="s">
        <v>52</v>
      </c>
      <c r="N3679" t="s">
        <v>150</v>
      </c>
      <c r="O3679" t="s">
        <v>150</v>
      </c>
      <c r="P3679">
        <v>43</v>
      </c>
      <c r="Q3679" t="s">
        <v>31</v>
      </c>
      <c r="R3679" t="s">
        <v>47</v>
      </c>
      <c r="S3679" t="str">
        <f t="shared" si="57"/>
        <v>Adult</v>
      </c>
    </row>
    <row r="3680" spans="1:19" x14ac:dyDescent="0.3">
      <c r="A3680">
        <v>3679</v>
      </c>
      <c r="B3680">
        <v>56</v>
      </c>
      <c r="C3680" t="s">
        <v>151</v>
      </c>
      <c r="D3680" t="s">
        <v>53</v>
      </c>
      <c r="E3680" t="s">
        <v>19</v>
      </c>
      <c r="F3680">
        <v>45</v>
      </c>
      <c r="G3680" t="s">
        <v>103</v>
      </c>
      <c r="H3680" t="s">
        <v>34</v>
      </c>
      <c r="I3680" t="s">
        <v>116</v>
      </c>
      <c r="J3680" t="s">
        <v>55</v>
      </c>
      <c r="K3680">
        <v>3.5</v>
      </c>
      <c r="L3680" t="s">
        <v>150</v>
      </c>
      <c r="M3680" t="s">
        <v>52</v>
      </c>
      <c r="N3680" t="s">
        <v>150</v>
      </c>
      <c r="O3680" t="s">
        <v>150</v>
      </c>
      <c r="P3680">
        <v>29</v>
      </c>
      <c r="Q3680" t="s">
        <v>73</v>
      </c>
      <c r="R3680" t="s">
        <v>27</v>
      </c>
      <c r="S3680" t="str">
        <f t="shared" si="57"/>
        <v>Senior</v>
      </c>
    </row>
    <row r="3681" spans="1:19" x14ac:dyDescent="0.3">
      <c r="A3681">
        <v>3680</v>
      </c>
      <c r="B3681">
        <v>53</v>
      </c>
      <c r="C3681" t="s">
        <v>151</v>
      </c>
      <c r="D3681" t="s">
        <v>60</v>
      </c>
      <c r="E3681" t="s">
        <v>61</v>
      </c>
      <c r="F3681">
        <v>91</v>
      </c>
      <c r="G3681" t="s">
        <v>133</v>
      </c>
      <c r="H3681" t="s">
        <v>42</v>
      </c>
      <c r="I3681" t="s">
        <v>81</v>
      </c>
      <c r="J3681" t="s">
        <v>51</v>
      </c>
      <c r="K3681">
        <v>2.5</v>
      </c>
      <c r="L3681" t="s">
        <v>150</v>
      </c>
      <c r="M3681" t="s">
        <v>72</v>
      </c>
      <c r="N3681" t="s">
        <v>150</v>
      </c>
      <c r="O3681" t="s">
        <v>150</v>
      </c>
      <c r="P3681">
        <v>5</v>
      </c>
      <c r="Q3681" t="s">
        <v>31</v>
      </c>
      <c r="R3681" t="s">
        <v>74</v>
      </c>
      <c r="S3681" t="str">
        <f t="shared" si="57"/>
        <v>Senior</v>
      </c>
    </row>
    <row r="3682" spans="1:19" x14ac:dyDescent="0.3">
      <c r="A3682">
        <v>3681</v>
      </c>
      <c r="B3682">
        <v>22</v>
      </c>
      <c r="C3682" t="s">
        <v>151</v>
      </c>
      <c r="D3682" t="s">
        <v>87</v>
      </c>
      <c r="E3682" t="s">
        <v>65</v>
      </c>
      <c r="F3682">
        <v>36</v>
      </c>
      <c r="G3682" t="s">
        <v>144</v>
      </c>
      <c r="H3682" t="s">
        <v>34</v>
      </c>
      <c r="I3682" t="s">
        <v>142</v>
      </c>
      <c r="J3682" t="s">
        <v>23</v>
      </c>
      <c r="K3682">
        <v>2.9</v>
      </c>
      <c r="L3682" t="s">
        <v>150</v>
      </c>
      <c r="M3682" t="s">
        <v>52</v>
      </c>
      <c r="N3682" t="s">
        <v>150</v>
      </c>
      <c r="O3682" t="s">
        <v>150</v>
      </c>
      <c r="P3682">
        <v>30</v>
      </c>
      <c r="Q3682" t="s">
        <v>84</v>
      </c>
      <c r="R3682" t="s">
        <v>56</v>
      </c>
      <c r="S3682" t="str">
        <f t="shared" si="57"/>
        <v>Adult</v>
      </c>
    </row>
    <row r="3683" spans="1:19" x14ac:dyDescent="0.3">
      <c r="A3683">
        <v>3682</v>
      </c>
      <c r="B3683">
        <v>26</v>
      </c>
      <c r="C3683" t="s">
        <v>151</v>
      </c>
      <c r="D3683" t="s">
        <v>141</v>
      </c>
      <c r="E3683" t="s">
        <v>65</v>
      </c>
      <c r="F3683">
        <v>73</v>
      </c>
      <c r="G3683" t="s">
        <v>137</v>
      </c>
      <c r="H3683" t="s">
        <v>90</v>
      </c>
      <c r="I3683" t="s">
        <v>134</v>
      </c>
      <c r="J3683" t="s">
        <v>55</v>
      </c>
      <c r="K3683">
        <v>4.2</v>
      </c>
      <c r="L3683" t="s">
        <v>150</v>
      </c>
      <c r="M3683" t="s">
        <v>43</v>
      </c>
      <c r="N3683" t="s">
        <v>150</v>
      </c>
      <c r="O3683" t="s">
        <v>150</v>
      </c>
      <c r="P3683">
        <v>33</v>
      </c>
      <c r="Q3683" t="s">
        <v>84</v>
      </c>
      <c r="R3683" t="s">
        <v>86</v>
      </c>
      <c r="S3683" t="str">
        <f t="shared" si="57"/>
        <v>Adult</v>
      </c>
    </row>
    <row r="3684" spans="1:19" x14ac:dyDescent="0.3">
      <c r="A3684">
        <v>3683</v>
      </c>
      <c r="B3684">
        <v>42</v>
      </c>
      <c r="C3684" t="s">
        <v>151</v>
      </c>
      <c r="D3684" t="s">
        <v>53</v>
      </c>
      <c r="E3684" t="s">
        <v>19</v>
      </c>
      <c r="F3684">
        <v>60</v>
      </c>
      <c r="G3684" t="s">
        <v>49</v>
      </c>
      <c r="H3684" t="s">
        <v>42</v>
      </c>
      <c r="I3684" t="s">
        <v>30</v>
      </c>
      <c r="J3684" t="s">
        <v>55</v>
      </c>
      <c r="K3684">
        <v>4.5999999999999996</v>
      </c>
      <c r="L3684" t="s">
        <v>150</v>
      </c>
      <c r="M3684" t="s">
        <v>72</v>
      </c>
      <c r="N3684" t="s">
        <v>150</v>
      </c>
      <c r="O3684" t="s">
        <v>150</v>
      </c>
      <c r="P3684">
        <v>46</v>
      </c>
      <c r="Q3684" t="s">
        <v>26</v>
      </c>
      <c r="R3684" t="s">
        <v>74</v>
      </c>
      <c r="S3684" t="str">
        <f t="shared" si="57"/>
        <v>Adult</v>
      </c>
    </row>
    <row r="3685" spans="1:19" x14ac:dyDescent="0.3">
      <c r="A3685">
        <v>3684</v>
      </c>
      <c r="B3685">
        <v>30</v>
      </c>
      <c r="C3685" t="s">
        <v>151</v>
      </c>
      <c r="D3685" t="s">
        <v>123</v>
      </c>
      <c r="E3685" t="s">
        <v>19</v>
      </c>
      <c r="F3685">
        <v>77</v>
      </c>
      <c r="G3685" t="s">
        <v>89</v>
      </c>
      <c r="H3685" t="s">
        <v>42</v>
      </c>
      <c r="I3685" t="s">
        <v>71</v>
      </c>
      <c r="J3685" t="s">
        <v>23</v>
      </c>
      <c r="K3685">
        <v>3</v>
      </c>
      <c r="L3685" t="s">
        <v>150</v>
      </c>
      <c r="M3685" t="s">
        <v>36</v>
      </c>
      <c r="N3685" t="s">
        <v>150</v>
      </c>
      <c r="O3685" t="s">
        <v>150</v>
      </c>
      <c r="P3685">
        <v>17</v>
      </c>
      <c r="Q3685" t="s">
        <v>26</v>
      </c>
      <c r="R3685" t="s">
        <v>27</v>
      </c>
      <c r="S3685" t="str">
        <f t="shared" si="57"/>
        <v>Adult</v>
      </c>
    </row>
    <row r="3686" spans="1:19" x14ac:dyDescent="0.3">
      <c r="A3686">
        <v>3685</v>
      </c>
      <c r="B3686">
        <v>29</v>
      </c>
      <c r="C3686" t="s">
        <v>151</v>
      </c>
      <c r="D3686" t="s">
        <v>85</v>
      </c>
      <c r="E3686" t="s">
        <v>19</v>
      </c>
      <c r="F3686">
        <v>86</v>
      </c>
      <c r="G3686" t="s">
        <v>136</v>
      </c>
      <c r="H3686" t="s">
        <v>21</v>
      </c>
      <c r="I3686" t="s">
        <v>59</v>
      </c>
      <c r="J3686" t="s">
        <v>35</v>
      </c>
      <c r="K3686">
        <v>4.4000000000000004</v>
      </c>
      <c r="L3686" t="s">
        <v>150</v>
      </c>
      <c r="M3686" t="s">
        <v>36</v>
      </c>
      <c r="N3686" t="s">
        <v>150</v>
      </c>
      <c r="O3686" t="s">
        <v>150</v>
      </c>
      <c r="P3686">
        <v>47</v>
      </c>
      <c r="Q3686" t="s">
        <v>37</v>
      </c>
      <c r="R3686" t="s">
        <v>74</v>
      </c>
      <c r="S3686" t="str">
        <f t="shared" si="57"/>
        <v>Adult</v>
      </c>
    </row>
    <row r="3687" spans="1:19" x14ac:dyDescent="0.3">
      <c r="A3687">
        <v>3686</v>
      </c>
      <c r="B3687">
        <v>47</v>
      </c>
      <c r="C3687" t="s">
        <v>151</v>
      </c>
      <c r="D3687" t="s">
        <v>57</v>
      </c>
      <c r="E3687" t="s">
        <v>19</v>
      </c>
      <c r="F3687">
        <v>42</v>
      </c>
      <c r="G3687" t="s">
        <v>120</v>
      </c>
      <c r="H3687" t="s">
        <v>21</v>
      </c>
      <c r="I3687" t="s">
        <v>106</v>
      </c>
      <c r="J3687" t="s">
        <v>51</v>
      </c>
      <c r="K3687">
        <v>2.6</v>
      </c>
      <c r="L3687" t="s">
        <v>150</v>
      </c>
      <c r="M3687" t="s">
        <v>52</v>
      </c>
      <c r="N3687" t="s">
        <v>150</v>
      </c>
      <c r="O3687" t="s">
        <v>150</v>
      </c>
      <c r="P3687">
        <v>17</v>
      </c>
      <c r="Q3687" t="s">
        <v>31</v>
      </c>
      <c r="R3687" t="s">
        <v>74</v>
      </c>
      <c r="S3687" t="str">
        <f t="shared" si="57"/>
        <v>Adult</v>
      </c>
    </row>
    <row r="3688" spans="1:19" x14ac:dyDescent="0.3">
      <c r="A3688">
        <v>3687</v>
      </c>
      <c r="B3688">
        <v>59</v>
      </c>
      <c r="C3688" t="s">
        <v>151</v>
      </c>
      <c r="D3688" t="s">
        <v>39</v>
      </c>
      <c r="E3688" t="s">
        <v>40</v>
      </c>
      <c r="F3688">
        <v>70</v>
      </c>
      <c r="G3688" t="s">
        <v>58</v>
      </c>
      <c r="H3688" t="s">
        <v>42</v>
      </c>
      <c r="I3688" t="s">
        <v>59</v>
      </c>
      <c r="J3688" t="s">
        <v>35</v>
      </c>
      <c r="K3688">
        <v>4.8</v>
      </c>
      <c r="L3688" t="s">
        <v>150</v>
      </c>
      <c r="M3688" t="s">
        <v>36</v>
      </c>
      <c r="N3688" t="s">
        <v>150</v>
      </c>
      <c r="O3688" t="s">
        <v>150</v>
      </c>
      <c r="P3688">
        <v>17</v>
      </c>
      <c r="Q3688" t="s">
        <v>31</v>
      </c>
      <c r="R3688" t="s">
        <v>74</v>
      </c>
      <c r="S3688" t="str">
        <f t="shared" si="57"/>
        <v>Senior</v>
      </c>
    </row>
    <row r="3689" spans="1:19" x14ac:dyDescent="0.3">
      <c r="A3689">
        <v>3688</v>
      </c>
      <c r="B3689">
        <v>34</v>
      </c>
      <c r="C3689" t="s">
        <v>151</v>
      </c>
      <c r="D3689" t="s">
        <v>53</v>
      </c>
      <c r="E3689" t="s">
        <v>19</v>
      </c>
      <c r="F3689">
        <v>44</v>
      </c>
      <c r="G3689" t="s">
        <v>70</v>
      </c>
      <c r="H3689" t="s">
        <v>21</v>
      </c>
      <c r="I3689" t="s">
        <v>91</v>
      </c>
      <c r="J3689" t="s">
        <v>51</v>
      </c>
      <c r="K3689">
        <v>2.9</v>
      </c>
      <c r="L3689" t="s">
        <v>150</v>
      </c>
      <c r="M3689" t="s">
        <v>43</v>
      </c>
      <c r="N3689" t="s">
        <v>150</v>
      </c>
      <c r="O3689" t="s">
        <v>150</v>
      </c>
      <c r="P3689">
        <v>28</v>
      </c>
      <c r="Q3689" t="s">
        <v>73</v>
      </c>
      <c r="R3689" t="s">
        <v>95</v>
      </c>
      <c r="S3689" t="str">
        <f t="shared" si="57"/>
        <v>Adult</v>
      </c>
    </row>
    <row r="3690" spans="1:19" x14ac:dyDescent="0.3">
      <c r="A3690">
        <v>3689</v>
      </c>
      <c r="B3690">
        <v>52</v>
      </c>
      <c r="C3690" t="s">
        <v>151</v>
      </c>
      <c r="D3690" t="s">
        <v>87</v>
      </c>
      <c r="E3690" t="s">
        <v>65</v>
      </c>
      <c r="F3690">
        <v>91</v>
      </c>
      <c r="G3690" t="s">
        <v>62</v>
      </c>
      <c r="H3690" t="s">
        <v>21</v>
      </c>
      <c r="I3690" t="s">
        <v>50</v>
      </c>
      <c r="J3690" t="s">
        <v>35</v>
      </c>
      <c r="K3690">
        <v>3</v>
      </c>
      <c r="L3690" t="s">
        <v>150</v>
      </c>
      <c r="M3690" t="s">
        <v>43</v>
      </c>
      <c r="N3690" t="s">
        <v>150</v>
      </c>
      <c r="O3690" t="s">
        <v>150</v>
      </c>
      <c r="P3690">
        <v>8</v>
      </c>
      <c r="Q3690" t="s">
        <v>31</v>
      </c>
      <c r="R3690" t="s">
        <v>86</v>
      </c>
      <c r="S3690" t="str">
        <f t="shared" si="57"/>
        <v>Senior</v>
      </c>
    </row>
    <row r="3691" spans="1:19" x14ac:dyDescent="0.3">
      <c r="A3691">
        <v>3690</v>
      </c>
      <c r="B3691">
        <v>47</v>
      </c>
      <c r="C3691" t="s">
        <v>151</v>
      </c>
      <c r="D3691" t="s">
        <v>104</v>
      </c>
      <c r="E3691" t="s">
        <v>65</v>
      </c>
      <c r="F3691">
        <v>30</v>
      </c>
      <c r="G3691" t="s">
        <v>129</v>
      </c>
      <c r="H3691" t="s">
        <v>21</v>
      </c>
      <c r="I3691" t="s">
        <v>106</v>
      </c>
      <c r="J3691" t="s">
        <v>55</v>
      </c>
      <c r="K3691">
        <v>4.5</v>
      </c>
      <c r="L3691" t="s">
        <v>150</v>
      </c>
      <c r="M3691" t="s">
        <v>52</v>
      </c>
      <c r="N3691" t="s">
        <v>150</v>
      </c>
      <c r="O3691" t="s">
        <v>150</v>
      </c>
      <c r="P3691">
        <v>8</v>
      </c>
      <c r="Q3691" t="s">
        <v>73</v>
      </c>
      <c r="R3691" t="s">
        <v>56</v>
      </c>
      <c r="S3691" t="str">
        <f t="shared" si="57"/>
        <v>Adult</v>
      </c>
    </row>
    <row r="3692" spans="1:19" x14ac:dyDescent="0.3">
      <c r="A3692">
        <v>3691</v>
      </c>
      <c r="B3692">
        <v>24</v>
      </c>
      <c r="C3692" t="s">
        <v>151</v>
      </c>
      <c r="D3692" t="s">
        <v>18</v>
      </c>
      <c r="E3692" t="s">
        <v>19</v>
      </c>
      <c r="F3692">
        <v>23</v>
      </c>
      <c r="G3692" t="s">
        <v>109</v>
      </c>
      <c r="H3692" t="s">
        <v>34</v>
      </c>
      <c r="I3692" t="s">
        <v>81</v>
      </c>
      <c r="J3692" t="s">
        <v>55</v>
      </c>
      <c r="K3692">
        <v>3.7</v>
      </c>
      <c r="L3692" t="s">
        <v>150</v>
      </c>
      <c r="M3692" t="s">
        <v>72</v>
      </c>
      <c r="N3692" t="s">
        <v>150</v>
      </c>
      <c r="O3692" t="s">
        <v>150</v>
      </c>
      <c r="P3692">
        <v>4</v>
      </c>
      <c r="Q3692" t="s">
        <v>73</v>
      </c>
      <c r="R3692" t="s">
        <v>74</v>
      </c>
      <c r="S3692" t="str">
        <f t="shared" si="57"/>
        <v>Adult</v>
      </c>
    </row>
    <row r="3693" spans="1:19" x14ac:dyDescent="0.3">
      <c r="A3693">
        <v>3692</v>
      </c>
      <c r="B3693">
        <v>63</v>
      </c>
      <c r="C3693" t="s">
        <v>151</v>
      </c>
      <c r="D3693" t="s">
        <v>39</v>
      </c>
      <c r="E3693" t="s">
        <v>40</v>
      </c>
      <c r="F3693">
        <v>21</v>
      </c>
      <c r="G3693" t="s">
        <v>149</v>
      </c>
      <c r="H3693" t="s">
        <v>90</v>
      </c>
      <c r="I3693" t="s">
        <v>119</v>
      </c>
      <c r="J3693" t="s">
        <v>51</v>
      </c>
      <c r="K3693">
        <v>4.8</v>
      </c>
      <c r="L3693" t="s">
        <v>150</v>
      </c>
      <c r="M3693" t="s">
        <v>43</v>
      </c>
      <c r="N3693" t="s">
        <v>150</v>
      </c>
      <c r="O3693" t="s">
        <v>150</v>
      </c>
      <c r="P3693">
        <v>24</v>
      </c>
      <c r="Q3693" t="s">
        <v>44</v>
      </c>
      <c r="R3693" t="s">
        <v>38</v>
      </c>
      <c r="S3693" t="str">
        <f t="shared" si="57"/>
        <v>Senior</v>
      </c>
    </row>
    <row r="3694" spans="1:19" x14ac:dyDescent="0.3">
      <c r="A3694">
        <v>3693</v>
      </c>
      <c r="B3694">
        <v>59</v>
      </c>
      <c r="C3694" t="s">
        <v>151</v>
      </c>
      <c r="D3694" t="s">
        <v>60</v>
      </c>
      <c r="E3694" t="s">
        <v>61</v>
      </c>
      <c r="F3694">
        <v>34</v>
      </c>
      <c r="G3694" t="s">
        <v>88</v>
      </c>
      <c r="H3694" t="s">
        <v>21</v>
      </c>
      <c r="I3694" t="s">
        <v>46</v>
      </c>
      <c r="J3694" t="s">
        <v>35</v>
      </c>
      <c r="K3694">
        <v>4.8</v>
      </c>
      <c r="L3694" t="s">
        <v>150</v>
      </c>
      <c r="M3694" t="s">
        <v>36</v>
      </c>
      <c r="N3694" t="s">
        <v>150</v>
      </c>
      <c r="O3694" t="s">
        <v>150</v>
      </c>
      <c r="P3694">
        <v>29</v>
      </c>
      <c r="Q3694" t="s">
        <v>31</v>
      </c>
      <c r="R3694" t="s">
        <v>27</v>
      </c>
      <c r="S3694" t="str">
        <f t="shared" si="57"/>
        <v>Senior</v>
      </c>
    </row>
    <row r="3695" spans="1:19" x14ac:dyDescent="0.3">
      <c r="A3695">
        <v>3694</v>
      </c>
      <c r="B3695">
        <v>66</v>
      </c>
      <c r="C3695" t="s">
        <v>151</v>
      </c>
      <c r="D3695" t="s">
        <v>18</v>
      </c>
      <c r="E3695" t="s">
        <v>19</v>
      </c>
      <c r="F3695">
        <v>46</v>
      </c>
      <c r="G3695" t="s">
        <v>145</v>
      </c>
      <c r="H3695" t="s">
        <v>42</v>
      </c>
      <c r="I3695" t="s">
        <v>81</v>
      </c>
      <c r="J3695" t="s">
        <v>51</v>
      </c>
      <c r="K3695">
        <v>4.7</v>
      </c>
      <c r="L3695" t="s">
        <v>150</v>
      </c>
      <c r="M3695" t="s">
        <v>68</v>
      </c>
      <c r="N3695" t="s">
        <v>150</v>
      </c>
      <c r="O3695" t="s">
        <v>150</v>
      </c>
      <c r="P3695">
        <v>10</v>
      </c>
      <c r="Q3695" t="s">
        <v>26</v>
      </c>
      <c r="R3695" t="s">
        <v>38</v>
      </c>
      <c r="S3695" t="str">
        <f t="shared" si="57"/>
        <v>Senior</v>
      </c>
    </row>
    <row r="3696" spans="1:19" x14ac:dyDescent="0.3">
      <c r="A3696">
        <v>3695</v>
      </c>
      <c r="B3696">
        <v>45</v>
      </c>
      <c r="C3696" t="s">
        <v>151</v>
      </c>
      <c r="D3696" t="s">
        <v>28</v>
      </c>
      <c r="E3696" t="s">
        <v>19</v>
      </c>
      <c r="F3696">
        <v>41</v>
      </c>
      <c r="G3696" t="s">
        <v>41</v>
      </c>
      <c r="H3696" t="s">
        <v>42</v>
      </c>
      <c r="I3696" t="s">
        <v>142</v>
      </c>
      <c r="J3696" t="s">
        <v>23</v>
      </c>
      <c r="K3696">
        <v>2.6</v>
      </c>
      <c r="L3696" t="s">
        <v>150</v>
      </c>
      <c r="M3696" t="s">
        <v>25</v>
      </c>
      <c r="N3696" t="s">
        <v>150</v>
      </c>
      <c r="O3696" t="s">
        <v>150</v>
      </c>
      <c r="P3696">
        <v>11</v>
      </c>
      <c r="Q3696" t="s">
        <v>44</v>
      </c>
      <c r="R3696" t="s">
        <v>74</v>
      </c>
      <c r="S3696" t="str">
        <f t="shared" si="57"/>
        <v>Adult</v>
      </c>
    </row>
    <row r="3697" spans="1:19" x14ac:dyDescent="0.3">
      <c r="A3697">
        <v>3696</v>
      </c>
      <c r="B3697">
        <v>38</v>
      </c>
      <c r="C3697" t="s">
        <v>151</v>
      </c>
      <c r="D3697" t="s">
        <v>85</v>
      </c>
      <c r="E3697" t="s">
        <v>19</v>
      </c>
      <c r="F3697">
        <v>33</v>
      </c>
      <c r="G3697" t="s">
        <v>101</v>
      </c>
      <c r="H3697" t="s">
        <v>42</v>
      </c>
      <c r="I3697" t="s">
        <v>50</v>
      </c>
      <c r="J3697" t="s">
        <v>55</v>
      </c>
      <c r="K3697">
        <v>4.5999999999999996</v>
      </c>
      <c r="L3697" t="s">
        <v>150</v>
      </c>
      <c r="M3697" t="s">
        <v>52</v>
      </c>
      <c r="N3697" t="s">
        <v>150</v>
      </c>
      <c r="O3697" t="s">
        <v>150</v>
      </c>
      <c r="P3697">
        <v>18</v>
      </c>
      <c r="Q3697" t="s">
        <v>73</v>
      </c>
      <c r="R3697" t="s">
        <v>27</v>
      </c>
      <c r="S3697" t="str">
        <f t="shared" si="57"/>
        <v>Adult</v>
      </c>
    </row>
    <row r="3698" spans="1:19" x14ac:dyDescent="0.3">
      <c r="A3698">
        <v>3697</v>
      </c>
      <c r="B3698">
        <v>63</v>
      </c>
      <c r="C3698" t="s">
        <v>151</v>
      </c>
      <c r="D3698" t="s">
        <v>18</v>
      </c>
      <c r="E3698" t="s">
        <v>19</v>
      </c>
      <c r="F3698">
        <v>48</v>
      </c>
      <c r="G3698" t="s">
        <v>137</v>
      </c>
      <c r="H3698" t="s">
        <v>21</v>
      </c>
      <c r="I3698" t="s">
        <v>46</v>
      </c>
      <c r="J3698" t="s">
        <v>55</v>
      </c>
      <c r="K3698">
        <v>3.4</v>
      </c>
      <c r="L3698" t="s">
        <v>150</v>
      </c>
      <c r="M3698" t="s">
        <v>43</v>
      </c>
      <c r="N3698" t="s">
        <v>150</v>
      </c>
      <c r="O3698" t="s">
        <v>150</v>
      </c>
      <c r="P3698">
        <v>26</v>
      </c>
      <c r="Q3698" t="s">
        <v>73</v>
      </c>
      <c r="R3698" t="s">
        <v>47</v>
      </c>
      <c r="S3698" t="str">
        <f t="shared" si="57"/>
        <v>Senior</v>
      </c>
    </row>
    <row r="3699" spans="1:19" x14ac:dyDescent="0.3">
      <c r="A3699">
        <v>3698</v>
      </c>
      <c r="B3699">
        <v>55</v>
      </c>
      <c r="C3699" t="s">
        <v>151</v>
      </c>
      <c r="D3699" t="s">
        <v>102</v>
      </c>
      <c r="E3699" t="s">
        <v>19</v>
      </c>
      <c r="F3699">
        <v>66</v>
      </c>
      <c r="G3699" t="s">
        <v>136</v>
      </c>
      <c r="H3699" t="s">
        <v>21</v>
      </c>
      <c r="I3699" t="s">
        <v>67</v>
      </c>
      <c r="J3699" t="s">
        <v>23</v>
      </c>
      <c r="K3699">
        <v>3</v>
      </c>
      <c r="L3699" t="s">
        <v>150</v>
      </c>
      <c r="M3699" t="s">
        <v>52</v>
      </c>
      <c r="N3699" t="s">
        <v>150</v>
      </c>
      <c r="O3699" t="s">
        <v>150</v>
      </c>
      <c r="P3699">
        <v>39</v>
      </c>
      <c r="Q3699" t="s">
        <v>31</v>
      </c>
      <c r="R3699" t="s">
        <v>38</v>
      </c>
      <c r="S3699" t="str">
        <f t="shared" si="57"/>
        <v>Senior</v>
      </c>
    </row>
    <row r="3700" spans="1:19" x14ac:dyDescent="0.3">
      <c r="A3700">
        <v>3699</v>
      </c>
      <c r="B3700">
        <v>25</v>
      </c>
      <c r="C3700" t="s">
        <v>151</v>
      </c>
      <c r="D3700" t="s">
        <v>85</v>
      </c>
      <c r="E3700" t="s">
        <v>19</v>
      </c>
      <c r="F3700">
        <v>54</v>
      </c>
      <c r="G3700" t="s">
        <v>97</v>
      </c>
      <c r="H3700" t="s">
        <v>90</v>
      </c>
      <c r="I3700" t="s">
        <v>30</v>
      </c>
      <c r="J3700" t="s">
        <v>35</v>
      </c>
      <c r="K3700">
        <v>4</v>
      </c>
      <c r="L3700" t="s">
        <v>150</v>
      </c>
      <c r="M3700" t="s">
        <v>68</v>
      </c>
      <c r="N3700" t="s">
        <v>150</v>
      </c>
      <c r="O3700" t="s">
        <v>150</v>
      </c>
      <c r="P3700">
        <v>4</v>
      </c>
      <c r="Q3700" t="s">
        <v>26</v>
      </c>
      <c r="R3700" t="s">
        <v>47</v>
      </c>
      <c r="S3700" t="str">
        <f t="shared" si="57"/>
        <v>Adult</v>
      </c>
    </row>
    <row r="3701" spans="1:19" x14ac:dyDescent="0.3">
      <c r="A3701">
        <v>3700</v>
      </c>
      <c r="B3701">
        <v>51</v>
      </c>
      <c r="C3701" t="s">
        <v>151</v>
      </c>
      <c r="D3701" t="s">
        <v>130</v>
      </c>
      <c r="E3701" t="s">
        <v>65</v>
      </c>
      <c r="F3701">
        <v>55</v>
      </c>
      <c r="G3701" t="s">
        <v>99</v>
      </c>
      <c r="H3701" t="s">
        <v>42</v>
      </c>
      <c r="I3701" t="s">
        <v>76</v>
      </c>
      <c r="J3701" t="s">
        <v>55</v>
      </c>
      <c r="K3701">
        <v>2.6</v>
      </c>
      <c r="L3701" t="s">
        <v>150</v>
      </c>
      <c r="M3701" t="s">
        <v>72</v>
      </c>
      <c r="N3701" t="s">
        <v>150</v>
      </c>
      <c r="O3701" t="s">
        <v>150</v>
      </c>
      <c r="P3701">
        <v>24</v>
      </c>
      <c r="Q3701" t="s">
        <v>73</v>
      </c>
      <c r="R3701" t="s">
        <v>38</v>
      </c>
      <c r="S3701" t="str">
        <f t="shared" si="57"/>
        <v>Senior</v>
      </c>
    </row>
    <row r="3702" spans="1:19" x14ac:dyDescent="0.3">
      <c r="A3702">
        <v>3701</v>
      </c>
      <c r="B3702">
        <v>28</v>
      </c>
      <c r="C3702" t="s">
        <v>151</v>
      </c>
      <c r="D3702" t="s">
        <v>64</v>
      </c>
      <c r="E3702" t="s">
        <v>65</v>
      </c>
      <c r="F3702">
        <v>84</v>
      </c>
      <c r="G3702" t="s">
        <v>112</v>
      </c>
      <c r="H3702" t="s">
        <v>90</v>
      </c>
      <c r="I3702" t="s">
        <v>59</v>
      </c>
      <c r="J3702" t="s">
        <v>51</v>
      </c>
      <c r="K3702">
        <v>3.4</v>
      </c>
      <c r="L3702" t="s">
        <v>150</v>
      </c>
      <c r="M3702" t="s">
        <v>72</v>
      </c>
      <c r="N3702" t="s">
        <v>150</v>
      </c>
      <c r="O3702" t="s">
        <v>150</v>
      </c>
      <c r="P3702">
        <v>2</v>
      </c>
      <c r="Q3702" t="s">
        <v>73</v>
      </c>
      <c r="R3702" t="s">
        <v>95</v>
      </c>
      <c r="S3702" t="str">
        <f t="shared" si="57"/>
        <v>Adult</v>
      </c>
    </row>
    <row r="3703" spans="1:19" x14ac:dyDescent="0.3">
      <c r="A3703">
        <v>3702</v>
      </c>
      <c r="B3703">
        <v>46</v>
      </c>
      <c r="C3703" t="s">
        <v>151</v>
      </c>
      <c r="D3703" t="s">
        <v>39</v>
      </c>
      <c r="E3703" t="s">
        <v>40</v>
      </c>
      <c r="F3703">
        <v>66</v>
      </c>
      <c r="G3703" t="s">
        <v>128</v>
      </c>
      <c r="H3703" t="s">
        <v>42</v>
      </c>
      <c r="I3703" t="s">
        <v>59</v>
      </c>
      <c r="J3703" t="s">
        <v>35</v>
      </c>
      <c r="K3703">
        <v>4.5</v>
      </c>
      <c r="L3703" t="s">
        <v>150</v>
      </c>
      <c r="M3703" t="s">
        <v>72</v>
      </c>
      <c r="N3703" t="s">
        <v>150</v>
      </c>
      <c r="O3703" t="s">
        <v>150</v>
      </c>
      <c r="P3703">
        <v>36</v>
      </c>
      <c r="Q3703" t="s">
        <v>31</v>
      </c>
      <c r="R3703" t="s">
        <v>47</v>
      </c>
      <c r="S3703" t="str">
        <f t="shared" si="57"/>
        <v>Adult</v>
      </c>
    </row>
    <row r="3704" spans="1:19" x14ac:dyDescent="0.3">
      <c r="A3704">
        <v>3703</v>
      </c>
      <c r="B3704">
        <v>58</v>
      </c>
      <c r="C3704" t="s">
        <v>151</v>
      </c>
      <c r="D3704" t="s">
        <v>69</v>
      </c>
      <c r="E3704" t="s">
        <v>40</v>
      </c>
      <c r="F3704">
        <v>65</v>
      </c>
      <c r="G3704" t="s">
        <v>129</v>
      </c>
      <c r="H3704" t="s">
        <v>42</v>
      </c>
      <c r="I3704" t="s">
        <v>124</v>
      </c>
      <c r="J3704" t="s">
        <v>35</v>
      </c>
      <c r="K3704">
        <v>2.7</v>
      </c>
      <c r="L3704" t="s">
        <v>150</v>
      </c>
      <c r="M3704" t="s">
        <v>72</v>
      </c>
      <c r="N3704" t="s">
        <v>150</v>
      </c>
      <c r="O3704" t="s">
        <v>150</v>
      </c>
      <c r="P3704">
        <v>36</v>
      </c>
      <c r="Q3704" t="s">
        <v>26</v>
      </c>
      <c r="R3704" t="s">
        <v>38</v>
      </c>
      <c r="S3704" t="str">
        <f t="shared" si="57"/>
        <v>Senior</v>
      </c>
    </row>
    <row r="3705" spans="1:19" x14ac:dyDescent="0.3">
      <c r="A3705">
        <v>3704</v>
      </c>
      <c r="B3705">
        <v>30</v>
      </c>
      <c r="C3705" t="s">
        <v>151</v>
      </c>
      <c r="D3705" t="s">
        <v>39</v>
      </c>
      <c r="E3705" t="s">
        <v>40</v>
      </c>
      <c r="F3705">
        <v>83</v>
      </c>
      <c r="G3705" t="s">
        <v>149</v>
      </c>
      <c r="H3705" t="s">
        <v>34</v>
      </c>
      <c r="I3705" t="s">
        <v>83</v>
      </c>
      <c r="J3705" t="s">
        <v>55</v>
      </c>
      <c r="K3705">
        <v>2.9</v>
      </c>
      <c r="L3705" t="s">
        <v>150</v>
      </c>
      <c r="M3705" t="s">
        <v>52</v>
      </c>
      <c r="N3705" t="s">
        <v>150</v>
      </c>
      <c r="O3705" t="s">
        <v>150</v>
      </c>
      <c r="P3705">
        <v>23</v>
      </c>
      <c r="Q3705" t="s">
        <v>44</v>
      </c>
      <c r="R3705" t="s">
        <v>95</v>
      </c>
      <c r="S3705" t="str">
        <f t="shared" si="57"/>
        <v>Adult</v>
      </c>
    </row>
    <row r="3706" spans="1:19" x14ac:dyDescent="0.3">
      <c r="A3706">
        <v>3705</v>
      </c>
      <c r="B3706">
        <v>68</v>
      </c>
      <c r="C3706" t="s">
        <v>151</v>
      </c>
      <c r="D3706" t="s">
        <v>87</v>
      </c>
      <c r="E3706" t="s">
        <v>65</v>
      </c>
      <c r="F3706">
        <v>61</v>
      </c>
      <c r="G3706" t="s">
        <v>66</v>
      </c>
      <c r="H3706" t="s">
        <v>21</v>
      </c>
      <c r="I3706" t="s">
        <v>92</v>
      </c>
      <c r="J3706" t="s">
        <v>23</v>
      </c>
      <c r="K3706">
        <v>4</v>
      </c>
      <c r="L3706" t="s">
        <v>150</v>
      </c>
      <c r="M3706" t="s">
        <v>72</v>
      </c>
      <c r="N3706" t="s">
        <v>150</v>
      </c>
      <c r="O3706" t="s">
        <v>150</v>
      </c>
      <c r="P3706">
        <v>36</v>
      </c>
      <c r="Q3706" t="s">
        <v>37</v>
      </c>
      <c r="R3706" t="s">
        <v>56</v>
      </c>
      <c r="S3706" t="str">
        <f t="shared" si="57"/>
        <v>Senior</v>
      </c>
    </row>
    <row r="3707" spans="1:19" x14ac:dyDescent="0.3">
      <c r="A3707">
        <v>3706</v>
      </c>
      <c r="B3707">
        <v>28</v>
      </c>
      <c r="C3707" t="s">
        <v>151</v>
      </c>
      <c r="D3707" t="s">
        <v>85</v>
      </c>
      <c r="E3707" t="s">
        <v>19</v>
      </c>
      <c r="F3707">
        <v>65</v>
      </c>
      <c r="G3707" t="s">
        <v>110</v>
      </c>
      <c r="H3707" t="s">
        <v>21</v>
      </c>
      <c r="I3707" t="s">
        <v>83</v>
      </c>
      <c r="J3707" t="s">
        <v>51</v>
      </c>
      <c r="K3707">
        <v>3.2</v>
      </c>
      <c r="L3707" t="s">
        <v>150</v>
      </c>
      <c r="M3707" t="s">
        <v>36</v>
      </c>
      <c r="N3707" t="s">
        <v>150</v>
      </c>
      <c r="O3707" t="s">
        <v>150</v>
      </c>
      <c r="P3707">
        <v>2</v>
      </c>
      <c r="Q3707" t="s">
        <v>84</v>
      </c>
      <c r="R3707" t="s">
        <v>47</v>
      </c>
      <c r="S3707" t="str">
        <f t="shared" si="57"/>
        <v>Adult</v>
      </c>
    </row>
    <row r="3708" spans="1:19" x14ac:dyDescent="0.3">
      <c r="A3708">
        <v>3707</v>
      </c>
      <c r="B3708">
        <v>26</v>
      </c>
      <c r="C3708" t="s">
        <v>151</v>
      </c>
      <c r="D3708" t="s">
        <v>39</v>
      </c>
      <c r="E3708" t="s">
        <v>40</v>
      </c>
      <c r="F3708">
        <v>55</v>
      </c>
      <c r="G3708" t="s">
        <v>109</v>
      </c>
      <c r="H3708" t="s">
        <v>42</v>
      </c>
      <c r="I3708" t="s">
        <v>94</v>
      </c>
      <c r="J3708" t="s">
        <v>35</v>
      </c>
      <c r="K3708">
        <v>4</v>
      </c>
      <c r="L3708" t="s">
        <v>150</v>
      </c>
      <c r="M3708" t="s">
        <v>72</v>
      </c>
      <c r="N3708" t="s">
        <v>150</v>
      </c>
      <c r="O3708" t="s">
        <v>150</v>
      </c>
      <c r="P3708">
        <v>17</v>
      </c>
      <c r="Q3708" t="s">
        <v>31</v>
      </c>
      <c r="R3708" t="s">
        <v>74</v>
      </c>
      <c r="S3708" t="str">
        <f t="shared" si="57"/>
        <v>Adult</v>
      </c>
    </row>
    <row r="3709" spans="1:19" x14ac:dyDescent="0.3">
      <c r="A3709">
        <v>3708</v>
      </c>
      <c r="B3709">
        <v>35</v>
      </c>
      <c r="C3709" t="s">
        <v>151</v>
      </c>
      <c r="D3709" t="s">
        <v>141</v>
      </c>
      <c r="E3709" t="s">
        <v>65</v>
      </c>
      <c r="F3709">
        <v>79</v>
      </c>
      <c r="G3709" t="s">
        <v>113</v>
      </c>
      <c r="H3709" t="s">
        <v>42</v>
      </c>
      <c r="I3709" t="s">
        <v>78</v>
      </c>
      <c r="J3709" t="s">
        <v>55</v>
      </c>
      <c r="K3709">
        <v>3.4</v>
      </c>
      <c r="L3709" t="s">
        <v>150</v>
      </c>
      <c r="M3709" t="s">
        <v>68</v>
      </c>
      <c r="N3709" t="s">
        <v>150</v>
      </c>
      <c r="O3709" t="s">
        <v>150</v>
      </c>
      <c r="P3709">
        <v>19</v>
      </c>
      <c r="Q3709" t="s">
        <v>26</v>
      </c>
      <c r="R3709" t="s">
        <v>38</v>
      </c>
      <c r="S3709" t="str">
        <f t="shared" si="57"/>
        <v>Adult</v>
      </c>
    </row>
    <row r="3710" spans="1:19" x14ac:dyDescent="0.3">
      <c r="A3710">
        <v>3709</v>
      </c>
      <c r="B3710">
        <v>40</v>
      </c>
      <c r="C3710" t="s">
        <v>151</v>
      </c>
      <c r="D3710" t="s">
        <v>102</v>
      </c>
      <c r="E3710" t="s">
        <v>19</v>
      </c>
      <c r="F3710">
        <v>96</v>
      </c>
      <c r="G3710" t="s">
        <v>129</v>
      </c>
      <c r="H3710" t="s">
        <v>42</v>
      </c>
      <c r="I3710" t="s">
        <v>106</v>
      </c>
      <c r="J3710" t="s">
        <v>55</v>
      </c>
      <c r="K3710">
        <v>4.9000000000000004</v>
      </c>
      <c r="L3710" t="s">
        <v>150</v>
      </c>
      <c r="M3710" t="s">
        <v>25</v>
      </c>
      <c r="N3710" t="s">
        <v>150</v>
      </c>
      <c r="O3710" t="s">
        <v>150</v>
      </c>
      <c r="P3710">
        <v>41</v>
      </c>
      <c r="Q3710" t="s">
        <v>44</v>
      </c>
      <c r="R3710" t="s">
        <v>86</v>
      </c>
      <c r="S3710" t="str">
        <f t="shared" si="57"/>
        <v>Adult</v>
      </c>
    </row>
    <row r="3711" spans="1:19" x14ac:dyDescent="0.3">
      <c r="A3711">
        <v>3710</v>
      </c>
      <c r="B3711">
        <v>31</v>
      </c>
      <c r="C3711" t="s">
        <v>151</v>
      </c>
      <c r="D3711" t="s">
        <v>123</v>
      </c>
      <c r="E3711" t="s">
        <v>19</v>
      </c>
      <c r="F3711">
        <v>43</v>
      </c>
      <c r="G3711" t="s">
        <v>138</v>
      </c>
      <c r="H3711" t="s">
        <v>42</v>
      </c>
      <c r="I3711" t="s">
        <v>63</v>
      </c>
      <c r="J3711" t="s">
        <v>55</v>
      </c>
      <c r="K3711">
        <v>3.6</v>
      </c>
      <c r="L3711" t="s">
        <v>150</v>
      </c>
      <c r="M3711" t="s">
        <v>36</v>
      </c>
      <c r="N3711" t="s">
        <v>150</v>
      </c>
      <c r="O3711" t="s">
        <v>150</v>
      </c>
      <c r="P3711">
        <v>27</v>
      </c>
      <c r="Q3711" t="s">
        <v>44</v>
      </c>
      <c r="R3711" t="s">
        <v>56</v>
      </c>
      <c r="S3711" t="str">
        <f t="shared" si="57"/>
        <v>Adult</v>
      </c>
    </row>
    <row r="3712" spans="1:19" x14ac:dyDescent="0.3">
      <c r="A3712">
        <v>3711</v>
      </c>
      <c r="B3712">
        <v>60</v>
      </c>
      <c r="C3712" t="s">
        <v>151</v>
      </c>
      <c r="D3712" t="s">
        <v>104</v>
      </c>
      <c r="E3712" t="s">
        <v>65</v>
      </c>
      <c r="F3712">
        <v>40</v>
      </c>
      <c r="G3712" t="s">
        <v>75</v>
      </c>
      <c r="H3712" t="s">
        <v>42</v>
      </c>
      <c r="I3712" t="s">
        <v>132</v>
      </c>
      <c r="J3712" t="s">
        <v>51</v>
      </c>
      <c r="K3712">
        <v>3.6</v>
      </c>
      <c r="L3712" t="s">
        <v>150</v>
      </c>
      <c r="M3712" t="s">
        <v>68</v>
      </c>
      <c r="N3712" t="s">
        <v>150</v>
      </c>
      <c r="O3712" t="s">
        <v>150</v>
      </c>
      <c r="P3712">
        <v>32</v>
      </c>
      <c r="Q3712" t="s">
        <v>73</v>
      </c>
      <c r="R3712" t="s">
        <v>27</v>
      </c>
      <c r="S3712" t="str">
        <f t="shared" si="57"/>
        <v>Senior</v>
      </c>
    </row>
    <row r="3713" spans="1:19" x14ac:dyDescent="0.3">
      <c r="A3713">
        <v>3712</v>
      </c>
      <c r="B3713">
        <v>69</v>
      </c>
      <c r="C3713" t="s">
        <v>151</v>
      </c>
      <c r="D3713" t="s">
        <v>122</v>
      </c>
      <c r="E3713" t="s">
        <v>65</v>
      </c>
      <c r="F3713">
        <v>62</v>
      </c>
      <c r="G3713" t="s">
        <v>103</v>
      </c>
      <c r="H3713" t="s">
        <v>90</v>
      </c>
      <c r="I3713" t="s">
        <v>98</v>
      </c>
      <c r="J3713" t="s">
        <v>55</v>
      </c>
      <c r="K3713">
        <v>3.2</v>
      </c>
      <c r="L3713" t="s">
        <v>150</v>
      </c>
      <c r="M3713" t="s">
        <v>36</v>
      </c>
      <c r="N3713" t="s">
        <v>150</v>
      </c>
      <c r="O3713" t="s">
        <v>150</v>
      </c>
      <c r="P3713">
        <v>33</v>
      </c>
      <c r="Q3713" t="s">
        <v>31</v>
      </c>
      <c r="R3713" t="s">
        <v>47</v>
      </c>
      <c r="S3713" t="str">
        <f t="shared" si="57"/>
        <v>Senior</v>
      </c>
    </row>
    <row r="3714" spans="1:19" x14ac:dyDescent="0.3">
      <c r="A3714">
        <v>3713</v>
      </c>
      <c r="B3714">
        <v>51</v>
      </c>
      <c r="C3714" t="s">
        <v>151</v>
      </c>
      <c r="D3714" t="s">
        <v>18</v>
      </c>
      <c r="E3714" t="s">
        <v>19</v>
      </c>
      <c r="F3714">
        <v>72</v>
      </c>
      <c r="G3714" t="s">
        <v>45</v>
      </c>
      <c r="H3714" t="s">
        <v>42</v>
      </c>
      <c r="I3714" t="s">
        <v>46</v>
      </c>
      <c r="J3714" t="s">
        <v>35</v>
      </c>
      <c r="K3714">
        <v>3.7</v>
      </c>
      <c r="L3714" t="s">
        <v>150</v>
      </c>
      <c r="M3714" t="s">
        <v>68</v>
      </c>
      <c r="N3714" t="s">
        <v>150</v>
      </c>
      <c r="O3714" t="s">
        <v>150</v>
      </c>
      <c r="P3714">
        <v>24</v>
      </c>
      <c r="Q3714" t="s">
        <v>44</v>
      </c>
      <c r="R3714" t="s">
        <v>56</v>
      </c>
      <c r="S3714" t="str">
        <f t="shared" si="57"/>
        <v>Senior</v>
      </c>
    </row>
    <row r="3715" spans="1:19" x14ac:dyDescent="0.3">
      <c r="A3715">
        <v>3714</v>
      </c>
      <c r="B3715">
        <v>49</v>
      </c>
      <c r="C3715" t="s">
        <v>151</v>
      </c>
      <c r="D3715" t="s">
        <v>69</v>
      </c>
      <c r="E3715" t="s">
        <v>40</v>
      </c>
      <c r="F3715">
        <v>87</v>
      </c>
      <c r="G3715" t="s">
        <v>115</v>
      </c>
      <c r="H3715" t="s">
        <v>42</v>
      </c>
      <c r="I3715" t="s">
        <v>98</v>
      </c>
      <c r="J3715" t="s">
        <v>35</v>
      </c>
      <c r="K3715">
        <v>2.6</v>
      </c>
      <c r="L3715" t="s">
        <v>150</v>
      </c>
      <c r="M3715" t="s">
        <v>25</v>
      </c>
      <c r="N3715" t="s">
        <v>150</v>
      </c>
      <c r="O3715" t="s">
        <v>150</v>
      </c>
      <c r="P3715">
        <v>31</v>
      </c>
      <c r="Q3715" t="s">
        <v>84</v>
      </c>
      <c r="R3715" t="s">
        <v>95</v>
      </c>
      <c r="S3715" t="str">
        <f t="shared" ref="S3715:S3778" si="58">IF(B3715&gt;50,"Senior",IF(B3715&gt;=20,"Adult","Teenager"))</f>
        <v>Adult</v>
      </c>
    </row>
    <row r="3716" spans="1:19" x14ac:dyDescent="0.3">
      <c r="A3716">
        <v>3715</v>
      </c>
      <c r="B3716">
        <v>18</v>
      </c>
      <c r="C3716" t="s">
        <v>151</v>
      </c>
      <c r="D3716" t="s">
        <v>122</v>
      </c>
      <c r="E3716" t="s">
        <v>65</v>
      </c>
      <c r="F3716">
        <v>31</v>
      </c>
      <c r="G3716" t="s">
        <v>82</v>
      </c>
      <c r="H3716" t="s">
        <v>34</v>
      </c>
      <c r="I3716" t="s">
        <v>98</v>
      </c>
      <c r="J3716" t="s">
        <v>23</v>
      </c>
      <c r="K3716">
        <v>3.9</v>
      </c>
      <c r="L3716" t="s">
        <v>150</v>
      </c>
      <c r="M3716" t="s">
        <v>25</v>
      </c>
      <c r="N3716" t="s">
        <v>150</v>
      </c>
      <c r="O3716" t="s">
        <v>150</v>
      </c>
      <c r="P3716">
        <v>35</v>
      </c>
      <c r="Q3716" t="s">
        <v>37</v>
      </c>
      <c r="R3716" t="s">
        <v>38</v>
      </c>
      <c r="S3716" t="str">
        <f t="shared" si="58"/>
        <v>Teenager</v>
      </c>
    </row>
    <row r="3717" spans="1:19" x14ac:dyDescent="0.3">
      <c r="A3717">
        <v>3716</v>
      </c>
      <c r="B3717">
        <v>63</v>
      </c>
      <c r="C3717" t="s">
        <v>151</v>
      </c>
      <c r="D3717" t="s">
        <v>87</v>
      </c>
      <c r="E3717" t="s">
        <v>65</v>
      </c>
      <c r="F3717">
        <v>34</v>
      </c>
      <c r="G3717" t="s">
        <v>143</v>
      </c>
      <c r="H3717" t="s">
        <v>34</v>
      </c>
      <c r="I3717" t="s">
        <v>119</v>
      </c>
      <c r="J3717" t="s">
        <v>55</v>
      </c>
      <c r="K3717">
        <v>3.4</v>
      </c>
      <c r="L3717" t="s">
        <v>150</v>
      </c>
      <c r="M3717" t="s">
        <v>36</v>
      </c>
      <c r="N3717" t="s">
        <v>150</v>
      </c>
      <c r="O3717" t="s">
        <v>150</v>
      </c>
      <c r="P3717">
        <v>2</v>
      </c>
      <c r="Q3717" t="s">
        <v>73</v>
      </c>
      <c r="R3717" t="s">
        <v>86</v>
      </c>
      <c r="S3717" t="str">
        <f t="shared" si="58"/>
        <v>Senior</v>
      </c>
    </row>
    <row r="3718" spans="1:19" x14ac:dyDescent="0.3">
      <c r="A3718">
        <v>3717</v>
      </c>
      <c r="B3718">
        <v>57</v>
      </c>
      <c r="C3718" t="s">
        <v>151</v>
      </c>
      <c r="D3718" t="s">
        <v>53</v>
      </c>
      <c r="E3718" t="s">
        <v>19</v>
      </c>
      <c r="F3718">
        <v>53</v>
      </c>
      <c r="G3718" t="s">
        <v>127</v>
      </c>
      <c r="H3718" t="s">
        <v>42</v>
      </c>
      <c r="I3718" t="s">
        <v>59</v>
      </c>
      <c r="J3718" t="s">
        <v>55</v>
      </c>
      <c r="K3718">
        <v>3.4</v>
      </c>
      <c r="L3718" t="s">
        <v>150</v>
      </c>
      <c r="M3718" t="s">
        <v>43</v>
      </c>
      <c r="N3718" t="s">
        <v>150</v>
      </c>
      <c r="O3718" t="s">
        <v>150</v>
      </c>
      <c r="P3718">
        <v>42</v>
      </c>
      <c r="Q3718" t="s">
        <v>84</v>
      </c>
      <c r="R3718" t="s">
        <v>95</v>
      </c>
      <c r="S3718" t="str">
        <f t="shared" si="58"/>
        <v>Senior</v>
      </c>
    </row>
    <row r="3719" spans="1:19" x14ac:dyDescent="0.3">
      <c r="A3719">
        <v>3718</v>
      </c>
      <c r="B3719">
        <v>45</v>
      </c>
      <c r="C3719" t="s">
        <v>151</v>
      </c>
      <c r="D3719" t="s">
        <v>111</v>
      </c>
      <c r="E3719" t="s">
        <v>19</v>
      </c>
      <c r="F3719">
        <v>85</v>
      </c>
      <c r="G3719" t="s">
        <v>126</v>
      </c>
      <c r="H3719" t="s">
        <v>90</v>
      </c>
      <c r="I3719" t="s">
        <v>50</v>
      </c>
      <c r="J3719" t="s">
        <v>51</v>
      </c>
      <c r="K3719">
        <v>4.2</v>
      </c>
      <c r="L3719" t="s">
        <v>150</v>
      </c>
      <c r="M3719" t="s">
        <v>25</v>
      </c>
      <c r="N3719" t="s">
        <v>150</v>
      </c>
      <c r="O3719" t="s">
        <v>150</v>
      </c>
      <c r="P3719">
        <v>47</v>
      </c>
      <c r="Q3719" t="s">
        <v>73</v>
      </c>
      <c r="R3719" t="s">
        <v>95</v>
      </c>
      <c r="S3719" t="str">
        <f t="shared" si="58"/>
        <v>Adult</v>
      </c>
    </row>
    <row r="3720" spans="1:19" x14ac:dyDescent="0.3">
      <c r="A3720">
        <v>3719</v>
      </c>
      <c r="B3720">
        <v>36</v>
      </c>
      <c r="C3720" t="s">
        <v>151</v>
      </c>
      <c r="D3720" t="s">
        <v>93</v>
      </c>
      <c r="E3720" t="s">
        <v>19</v>
      </c>
      <c r="F3720">
        <v>50</v>
      </c>
      <c r="G3720" t="s">
        <v>120</v>
      </c>
      <c r="H3720" t="s">
        <v>21</v>
      </c>
      <c r="I3720" t="s">
        <v>46</v>
      </c>
      <c r="J3720" t="s">
        <v>55</v>
      </c>
      <c r="K3720">
        <v>2.9</v>
      </c>
      <c r="L3720" t="s">
        <v>150</v>
      </c>
      <c r="M3720" t="s">
        <v>52</v>
      </c>
      <c r="N3720" t="s">
        <v>150</v>
      </c>
      <c r="O3720" t="s">
        <v>150</v>
      </c>
      <c r="P3720">
        <v>44</v>
      </c>
      <c r="Q3720" t="s">
        <v>73</v>
      </c>
      <c r="R3720" t="s">
        <v>74</v>
      </c>
      <c r="S3720" t="str">
        <f t="shared" si="58"/>
        <v>Adult</v>
      </c>
    </row>
    <row r="3721" spans="1:19" x14ac:dyDescent="0.3">
      <c r="A3721">
        <v>3720</v>
      </c>
      <c r="B3721">
        <v>20</v>
      </c>
      <c r="C3721" t="s">
        <v>151</v>
      </c>
      <c r="D3721" t="s">
        <v>93</v>
      </c>
      <c r="E3721" t="s">
        <v>19</v>
      </c>
      <c r="F3721">
        <v>91</v>
      </c>
      <c r="G3721" t="s">
        <v>136</v>
      </c>
      <c r="H3721" t="s">
        <v>42</v>
      </c>
      <c r="I3721" t="s">
        <v>106</v>
      </c>
      <c r="J3721" t="s">
        <v>51</v>
      </c>
      <c r="K3721">
        <v>4.0999999999999996</v>
      </c>
      <c r="L3721" t="s">
        <v>150</v>
      </c>
      <c r="M3721" t="s">
        <v>36</v>
      </c>
      <c r="N3721" t="s">
        <v>150</v>
      </c>
      <c r="O3721" t="s">
        <v>150</v>
      </c>
      <c r="P3721">
        <v>8</v>
      </c>
      <c r="Q3721" t="s">
        <v>73</v>
      </c>
      <c r="R3721" t="s">
        <v>95</v>
      </c>
      <c r="S3721" t="str">
        <f t="shared" si="58"/>
        <v>Adult</v>
      </c>
    </row>
    <row r="3722" spans="1:19" x14ac:dyDescent="0.3">
      <c r="A3722">
        <v>3721</v>
      </c>
      <c r="B3722">
        <v>21</v>
      </c>
      <c r="C3722" t="s">
        <v>151</v>
      </c>
      <c r="D3722" t="s">
        <v>122</v>
      </c>
      <c r="E3722" t="s">
        <v>65</v>
      </c>
      <c r="F3722">
        <v>56</v>
      </c>
      <c r="G3722" t="s">
        <v>129</v>
      </c>
      <c r="H3722" t="s">
        <v>42</v>
      </c>
      <c r="I3722" t="s">
        <v>98</v>
      </c>
      <c r="J3722" t="s">
        <v>55</v>
      </c>
      <c r="K3722">
        <v>3.6</v>
      </c>
      <c r="L3722" t="s">
        <v>150</v>
      </c>
      <c r="M3722" t="s">
        <v>36</v>
      </c>
      <c r="N3722" t="s">
        <v>150</v>
      </c>
      <c r="O3722" t="s">
        <v>150</v>
      </c>
      <c r="P3722">
        <v>13</v>
      </c>
      <c r="Q3722" t="s">
        <v>37</v>
      </c>
      <c r="R3722" t="s">
        <v>56</v>
      </c>
      <c r="S3722" t="str">
        <f t="shared" si="58"/>
        <v>Adult</v>
      </c>
    </row>
    <row r="3723" spans="1:19" x14ac:dyDescent="0.3">
      <c r="A3723">
        <v>3722</v>
      </c>
      <c r="B3723">
        <v>62</v>
      </c>
      <c r="C3723" t="s">
        <v>151</v>
      </c>
      <c r="D3723" t="s">
        <v>60</v>
      </c>
      <c r="E3723" t="s">
        <v>61</v>
      </c>
      <c r="F3723">
        <v>60</v>
      </c>
      <c r="G3723" t="s">
        <v>137</v>
      </c>
      <c r="H3723" t="s">
        <v>21</v>
      </c>
      <c r="I3723" t="s">
        <v>67</v>
      </c>
      <c r="J3723" t="s">
        <v>55</v>
      </c>
      <c r="K3723">
        <v>4</v>
      </c>
      <c r="L3723" t="s">
        <v>150</v>
      </c>
      <c r="M3723" t="s">
        <v>43</v>
      </c>
      <c r="N3723" t="s">
        <v>150</v>
      </c>
      <c r="O3723" t="s">
        <v>150</v>
      </c>
      <c r="P3723">
        <v>10</v>
      </c>
      <c r="Q3723" t="s">
        <v>31</v>
      </c>
      <c r="R3723" t="s">
        <v>47</v>
      </c>
      <c r="S3723" t="str">
        <f t="shared" si="58"/>
        <v>Senior</v>
      </c>
    </row>
    <row r="3724" spans="1:19" x14ac:dyDescent="0.3">
      <c r="A3724">
        <v>3723</v>
      </c>
      <c r="B3724">
        <v>23</v>
      </c>
      <c r="C3724" t="s">
        <v>151</v>
      </c>
      <c r="D3724" t="s">
        <v>100</v>
      </c>
      <c r="E3724" t="s">
        <v>61</v>
      </c>
      <c r="F3724">
        <v>34</v>
      </c>
      <c r="G3724" t="s">
        <v>20</v>
      </c>
      <c r="H3724" t="s">
        <v>90</v>
      </c>
      <c r="I3724" t="s">
        <v>132</v>
      </c>
      <c r="J3724" t="s">
        <v>55</v>
      </c>
      <c r="K3724">
        <v>4</v>
      </c>
      <c r="L3724" t="s">
        <v>150</v>
      </c>
      <c r="M3724" t="s">
        <v>52</v>
      </c>
      <c r="N3724" t="s">
        <v>150</v>
      </c>
      <c r="O3724" t="s">
        <v>150</v>
      </c>
      <c r="P3724">
        <v>1</v>
      </c>
      <c r="Q3724" t="s">
        <v>37</v>
      </c>
      <c r="R3724" t="s">
        <v>27</v>
      </c>
      <c r="S3724" t="str">
        <f t="shared" si="58"/>
        <v>Adult</v>
      </c>
    </row>
    <row r="3725" spans="1:19" x14ac:dyDescent="0.3">
      <c r="A3725">
        <v>3724</v>
      </c>
      <c r="B3725">
        <v>26</v>
      </c>
      <c r="C3725" t="s">
        <v>151</v>
      </c>
      <c r="D3725" t="s">
        <v>39</v>
      </c>
      <c r="E3725" t="s">
        <v>40</v>
      </c>
      <c r="F3725">
        <v>30</v>
      </c>
      <c r="G3725" t="s">
        <v>41</v>
      </c>
      <c r="H3725" t="s">
        <v>42</v>
      </c>
      <c r="I3725" t="s">
        <v>116</v>
      </c>
      <c r="J3725" t="s">
        <v>35</v>
      </c>
      <c r="K3725">
        <v>3.6</v>
      </c>
      <c r="L3725" t="s">
        <v>150</v>
      </c>
      <c r="M3725" t="s">
        <v>36</v>
      </c>
      <c r="N3725" t="s">
        <v>150</v>
      </c>
      <c r="O3725" t="s">
        <v>150</v>
      </c>
      <c r="P3725">
        <v>1</v>
      </c>
      <c r="Q3725" t="s">
        <v>84</v>
      </c>
      <c r="R3725" t="s">
        <v>86</v>
      </c>
      <c r="S3725" t="str">
        <f t="shared" si="58"/>
        <v>Adult</v>
      </c>
    </row>
    <row r="3726" spans="1:19" x14ac:dyDescent="0.3">
      <c r="A3726">
        <v>3725</v>
      </c>
      <c r="B3726">
        <v>30</v>
      </c>
      <c r="C3726" t="s">
        <v>151</v>
      </c>
      <c r="D3726" t="s">
        <v>141</v>
      </c>
      <c r="E3726" t="s">
        <v>65</v>
      </c>
      <c r="F3726">
        <v>71</v>
      </c>
      <c r="G3726" t="s">
        <v>110</v>
      </c>
      <c r="H3726" t="s">
        <v>21</v>
      </c>
      <c r="I3726" t="s">
        <v>94</v>
      </c>
      <c r="J3726" t="s">
        <v>23</v>
      </c>
      <c r="K3726">
        <v>3.1</v>
      </c>
      <c r="L3726" t="s">
        <v>150</v>
      </c>
      <c r="M3726" t="s">
        <v>25</v>
      </c>
      <c r="N3726" t="s">
        <v>150</v>
      </c>
      <c r="O3726" t="s">
        <v>150</v>
      </c>
      <c r="P3726">
        <v>18</v>
      </c>
      <c r="Q3726" t="s">
        <v>73</v>
      </c>
      <c r="R3726" t="s">
        <v>47</v>
      </c>
      <c r="S3726" t="str">
        <f t="shared" si="58"/>
        <v>Adult</v>
      </c>
    </row>
    <row r="3727" spans="1:19" x14ac:dyDescent="0.3">
      <c r="A3727">
        <v>3726</v>
      </c>
      <c r="B3727">
        <v>18</v>
      </c>
      <c r="C3727" t="s">
        <v>151</v>
      </c>
      <c r="D3727" t="s">
        <v>79</v>
      </c>
      <c r="E3727" t="s">
        <v>19</v>
      </c>
      <c r="F3727">
        <v>100</v>
      </c>
      <c r="G3727" t="s">
        <v>99</v>
      </c>
      <c r="H3727" t="s">
        <v>34</v>
      </c>
      <c r="I3727" t="s">
        <v>46</v>
      </c>
      <c r="J3727" t="s">
        <v>23</v>
      </c>
      <c r="K3727">
        <v>4.4000000000000004</v>
      </c>
      <c r="L3727" t="s">
        <v>150</v>
      </c>
      <c r="M3727" t="s">
        <v>43</v>
      </c>
      <c r="N3727" t="s">
        <v>150</v>
      </c>
      <c r="O3727" t="s">
        <v>150</v>
      </c>
      <c r="P3727">
        <v>2</v>
      </c>
      <c r="Q3727" t="s">
        <v>44</v>
      </c>
      <c r="R3727" t="s">
        <v>47</v>
      </c>
      <c r="S3727" t="str">
        <f t="shared" si="58"/>
        <v>Teenager</v>
      </c>
    </row>
    <row r="3728" spans="1:19" x14ac:dyDescent="0.3">
      <c r="A3728">
        <v>3727</v>
      </c>
      <c r="B3728">
        <v>47</v>
      </c>
      <c r="C3728" t="s">
        <v>151</v>
      </c>
      <c r="D3728" t="s">
        <v>131</v>
      </c>
      <c r="E3728" t="s">
        <v>65</v>
      </c>
      <c r="F3728">
        <v>85</v>
      </c>
      <c r="G3728" t="s">
        <v>133</v>
      </c>
      <c r="H3728" t="s">
        <v>90</v>
      </c>
      <c r="I3728" t="s">
        <v>119</v>
      </c>
      <c r="J3728" t="s">
        <v>55</v>
      </c>
      <c r="K3728">
        <v>4.3</v>
      </c>
      <c r="L3728" t="s">
        <v>150</v>
      </c>
      <c r="M3728" t="s">
        <v>43</v>
      </c>
      <c r="N3728" t="s">
        <v>150</v>
      </c>
      <c r="O3728" t="s">
        <v>150</v>
      </c>
      <c r="P3728">
        <v>36</v>
      </c>
      <c r="Q3728" t="s">
        <v>84</v>
      </c>
      <c r="R3728" t="s">
        <v>95</v>
      </c>
      <c r="S3728" t="str">
        <f t="shared" si="58"/>
        <v>Adult</v>
      </c>
    </row>
    <row r="3729" spans="1:19" x14ac:dyDescent="0.3">
      <c r="A3729">
        <v>3728</v>
      </c>
      <c r="B3729">
        <v>41</v>
      </c>
      <c r="C3729" t="s">
        <v>151</v>
      </c>
      <c r="D3729" t="s">
        <v>123</v>
      </c>
      <c r="E3729" t="s">
        <v>19</v>
      </c>
      <c r="F3729">
        <v>83</v>
      </c>
      <c r="G3729" t="s">
        <v>29</v>
      </c>
      <c r="H3729" t="s">
        <v>42</v>
      </c>
      <c r="I3729" t="s">
        <v>78</v>
      </c>
      <c r="J3729" t="s">
        <v>51</v>
      </c>
      <c r="K3729">
        <v>3.5</v>
      </c>
      <c r="L3729" t="s">
        <v>150</v>
      </c>
      <c r="M3729" t="s">
        <v>43</v>
      </c>
      <c r="N3729" t="s">
        <v>150</v>
      </c>
      <c r="O3729" t="s">
        <v>150</v>
      </c>
      <c r="P3729">
        <v>17</v>
      </c>
      <c r="Q3729" t="s">
        <v>84</v>
      </c>
      <c r="R3729" t="s">
        <v>74</v>
      </c>
      <c r="S3729" t="str">
        <f t="shared" si="58"/>
        <v>Adult</v>
      </c>
    </row>
    <row r="3730" spans="1:19" x14ac:dyDescent="0.3">
      <c r="A3730">
        <v>3729</v>
      </c>
      <c r="B3730">
        <v>62</v>
      </c>
      <c r="C3730" t="s">
        <v>151</v>
      </c>
      <c r="D3730" t="s">
        <v>100</v>
      </c>
      <c r="E3730" t="s">
        <v>61</v>
      </c>
      <c r="F3730">
        <v>31</v>
      </c>
      <c r="G3730" t="s">
        <v>127</v>
      </c>
      <c r="H3730" t="s">
        <v>21</v>
      </c>
      <c r="I3730" t="s">
        <v>106</v>
      </c>
      <c r="J3730" t="s">
        <v>23</v>
      </c>
      <c r="K3730">
        <v>3</v>
      </c>
      <c r="L3730" t="s">
        <v>150</v>
      </c>
      <c r="M3730" t="s">
        <v>52</v>
      </c>
      <c r="N3730" t="s">
        <v>150</v>
      </c>
      <c r="O3730" t="s">
        <v>150</v>
      </c>
      <c r="P3730">
        <v>1</v>
      </c>
      <c r="Q3730" t="s">
        <v>84</v>
      </c>
      <c r="R3730" t="s">
        <v>47</v>
      </c>
      <c r="S3730" t="str">
        <f t="shared" si="58"/>
        <v>Senior</v>
      </c>
    </row>
    <row r="3731" spans="1:19" x14ac:dyDescent="0.3">
      <c r="A3731">
        <v>3730</v>
      </c>
      <c r="B3731">
        <v>28</v>
      </c>
      <c r="C3731" t="s">
        <v>151</v>
      </c>
      <c r="D3731" t="s">
        <v>135</v>
      </c>
      <c r="E3731" t="s">
        <v>40</v>
      </c>
      <c r="F3731">
        <v>82</v>
      </c>
      <c r="G3731" t="s">
        <v>41</v>
      </c>
      <c r="H3731" t="s">
        <v>42</v>
      </c>
      <c r="I3731" t="s">
        <v>83</v>
      </c>
      <c r="J3731" t="s">
        <v>35</v>
      </c>
      <c r="K3731">
        <v>4.7</v>
      </c>
      <c r="L3731" t="s">
        <v>150</v>
      </c>
      <c r="M3731" t="s">
        <v>68</v>
      </c>
      <c r="N3731" t="s">
        <v>150</v>
      </c>
      <c r="O3731" t="s">
        <v>150</v>
      </c>
      <c r="P3731">
        <v>50</v>
      </c>
      <c r="Q3731" t="s">
        <v>31</v>
      </c>
      <c r="R3731" t="s">
        <v>56</v>
      </c>
      <c r="S3731" t="str">
        <f t="shared" si="58"/>
        <v>Adult</v>
      </c>
    </row>
    <row r="3732" spans="1:19" x14ac:dyDescent="0.3">
      <c r="A3732">
        <v>3731</v>
      </c>
      <c r="B3732">
        <v>46</v>
      </c>
      <c r="C3732" t="s">
        <v>151</v>
      </c>
      <c r="D3732" t="s">
        <v>53</v>
      </c>
      <c r="E3732" t="s">
        <v>19</v>
      </c>
      <c r="F3732">
        <v>79</v>
      </c>
      <c r="G3732" t="s">
        <v>101</v>
      </c>
      <c r="H3732" t="s">
        <v>42</v>
      </c>
      <c r="I3732" t="s">
        <v>83</v>
      </c>
      <c r="J3732" t="s">
        <v>51</v>
      </c>
      <c r="K3732">
        <v>2.5</v>
      </c>
      <c r="L3732" t="s">
        <v>150</v>
      </c>
      <c r="M3732" t="s">
        <v>68</v>
      </c>
      <c r="N3732" t="s">
        <v>150</v>
      </c>
      <c r="O3732" t="s">
        <v>150</v>
      </c>
      <c r="P3732">
        <v>3</v>
      </c>
      <c r="Q3732" t="s">
        <v>37</v>
      </c>
      <c r="R3732" t="s">
        <v>74</v>
      </c>
      <c r="S3732" t="str">
        <f t="shared" si="58"/>
        <v>Adult</v>
      </c>
    </row>
    <row r="3733" spans="1:19" x14ac:dyDescent="0.3">
      <c r="A3733">
        <v>3732</v>
      </c>
      <c r="B3733">
        <v>54</v>
      </c>
      <c r="C3733" t="s">
        <v>151</v>
      </c>
      <c r="D3733" t="s">
        <v>122</v>
      </c>
      <c r="E3733" t="s">
        <v>65</v>
      </c>
      <c r="F3733">
        <v>62</v>
      </c>
      <c r="G3733" t="s">
        <v>62</v>
      </c>
      <c r="H3733" t="s">
        <v>42</v>
      </c>
      <c r="I3733" t="s">
        <v>91</v>
      </c>
      <c r="J3733" t="s">
        <v>35</v>
      </c>
      <c r="K3733">
        <v>3.1</v>
      </c>
      <c r="L3733" t="s">
        <v>150</v>
      </c>
      <c r="M3733" t="s">
        <v>68</v>
      </c>
      <c r="N3733" t="s">
        <v>150</v>
      </c>
      <c r="O3733" t="s">
        <v>150</v>
      </c>
      <c r="P3733">
        <v>45</v>
      </c>
      <c r="Q3733" t="s">
        <v>44</v>
      </c>
      <c r="R3733" t="s">
        <v>56</v>
      </c>
      <c r="S3733" t="str">
        <f t="shared" si="58"/>
        <v>Senior</v>
      </c>
    </row>
    <row r="3734" spans="1:19" x14ac:dyDescent="0.3">
      <c r="A3734">
        <v>3733</v>
      </c>
      <c r="B3734">
        <v>36</v>
      </c>
      <c r="C3734" t="s">
        <v>151</v>
      </c>
      <c r="D3734" t="s">
        <v>69</v>
      </c>
      <c r="E3734" t="s">
        <v>40</v>
      </c>
      <c r="F3734">
        <v>92</v>
      </c>
      <c r="G3734" t="s">
        <v>114</v>
      </c>
      <c r="H3734" t="s">
        <v>21</v>
      </c>
      <c r="I3734" t="s">
        <v>67</v>
      </c>
      <c r="J3734" t="s">
        <v>35</v>
      </c>
      <c r="K3734">
        <v>3.3</v>
      </c>
      <c r="L3734" t="s">
        <v>150</v>
      </c>
      <c r="M3734" t="s">
        <v>36</v>
      </c>
      <c r="N3734" t="s">
        <v>150</v>
      </c>
      <c r="O3734" t="s">
        <v>150</v>
      </c>
      <c r="P3734">
        <v>28</v>
      </c>
      <c r="Q3734" t="s">
        <v>44</v>
      </c>
      <c r="R3734" t="s">
        <v>47</v>
      </c>
      <c r="S3734" t="str">
        <f t="shared" si="58"/>
        <v>Adult</v>
      </c>
    </row>
    <row r="3735" spans="1:19" x14ac:dyDescent="0.3">
      <c r="A3735">
        <v>3734</v>
      </c>
      <c r="B3735">
        <v>25</v>
      </c>
      <c r="C3735" t="s">
        <v>151</v>
      </c>
      <c r="D3735" t="s">
        <v>123</v>
      </c>
      <c r="E3735" t="s">
        <v>19</v>
      </c>
      <c r="F3735">
        <v>58</v>
      </c>
      <c r="G3735" t="s">
        <v>113</v>
      </c>
      <c r="H3735" t="s">
        <v>42</v>
      </c>
      <c r="I3735" t="s">
        <v>30</v>
      </c>
      <c r="J3735" t="s">
        <v>55</v>
      </c>
      <c r="K3735">
        <v>4.7</v>
      </c>
      <c r="L3735" t="s">
        <v>150</v>
      </c>
      <c r="M3735" t="s">
        <v>43</v>
      </c>
      <c r="N3735" t="s">
        <v>150</v>
      </c>
      <c r="O3735" t="s">
        <v>150</v>
      </c>
      <c r="P3735">
        <v>6</v>
      </c>
      <c r="Q3735" t="s">
        <v>84</v>
      </c>
      <c r="R3735" t="s">
        <v>95</v>
      </c>
      <c r="S3735" t="str">
        <f t="shared" si="58"/>
        <v>Adult</v>
      </c>
    </row>
    <row r="3736" spans="1:19" x14ac:dyDescent="0.3">
      <c r="A3736">
        <v>3735</v>
      </c>
      <c r="B3736">
        <v>38</v>
      </c>
      <c r="C3736" t="s">
        <v>151</v>
      </c>
      <c r="D3736" t="s">
        <v>102</v>
      </c>
      <c r="E3736" t="s">
        <v>19</v>
      </c>
      <c r="F3736">
        <v>88</v>
      </c>
      <c r="G3736" t="s">
        <v>97</v>
      </c>
      <c r="H3736" t="s">
        <v>42</v>
      </c>
      <c r="I3736" t="s">
        <v>116</v>
      </c>
      <c r="J3736" t="s">
        <v>35</v>
      </c>
      <c r="K3736">
        <v>3.4</v>
      </c>
      <c r="L3736" t="s">
        <v>150</v>
      </c>
      <c r="M3736" t="s">
        <v>43</v>
      </c>
      <c r="N3736" t="s">
        <v>150</v>
      </c>
      <c r="O3736" t="s">
        <v>150</v>
      </c>
      <c r="P3736">
        <v>33</v>
      </c>
      <c r="Q3736" t="s">
        <v>84</v>
      </c>
      <c r="R3736" t="s">
        <v>95</v>
      </c>
      <c r="S3736" t="str">
        <f t="shared" si="58"/>
        <v>Adult</v>
      </c>
    </row>
    <row r="3737" spans="1:19" x14ac:dyDescent="0.3">
      <c r="A3737">
        <v>3736</v>
      </c>
      <c r="B3737">
        <v>38</v>
      </c>
      <c r="C3737" t="s">
        <v>151</v>
      </c>
      <c r="D3737" t="s">
        <v>39</v>
      </c>
      <c r="E3737" t="s">
        <v>40</v>
      </c>
      <c r="F3737">
        <v>44</v>
      </c>
      <c r="G3737" t="s">
        <v>33</v>
      </c>
      <c r="H3737" t="s">
        <v>21</v>
      </c>
      <c r="I3737" t="s">
        <v>119</v>
      </c>
      <c r="J3737" t="s">
        <v>35</v>
      </c>
      <c r="K3737">
        <v>3.1</v>
      </c>
      <c r="L3737" t="s">
        <v>150</v>
      </c>
      <c r="M3737" t="s">
        <v>68</v>
      </c>
      <c r="N3737" t="s">
        <v>150</v>
      </c>
      <c r="O3737" t="s">
        <v>150</v>
      </c>
      <c r="P3737">
        <v>29</v>
      </c>
      <c r="Q3737" t="s">
        <v>44</v>
      </c>
      <c r="R3737" t="s">
        <v>47</v>
      </c>
      <c r="S3737" t="str">
        <f t="shared" si="58"/>
        <v>Adult</v>
      </c>
    </row>
    <row r="3738" spans="1:19" x14ac:dyDescent="0.3">
      <c r="A3738">
        <v>3737</v>
      </c>
      <c r="B3738">
        <v>42</v>
      </c>
      <c r="C3738" t="s">
        <v>151</v>
      </c>
      <c r="D3738" t="s">
        <v>32</v>
      </c>
      <c r="E3738" t="s">
        <v>19</v>
      </c>
      <c r="F3738">
        <v>56</v>
      </c>
      <c r="G3738" t="s">
        <v>133</v>
      </c>
      <c r="H3738" t="s">
        <v>42</v>
      </c>
      <c r="I3738" t="s">
        <v>106</v>
      </c>
      <c r="J3738" t="s">
        <v>35</v>
      </c>
      <c r="K3738">
        <v>4.5999999999999996</v>
      </c>
      <c r="L3738" t="s">
        <v>150</v>
      </c>
      <c r="M3738" t="s">
        <v>72</v>
      </c>
      <c r="N3738" t="s">
        <v>150</v>
      </c>
      <c r="O3738" t="s">
        <v>150</v>
      </c>
      <c r="P3738">
        <v>2</v>
      </c>
      <c r="Q3738" t="s">
        <v>44</v>
      </c>
      <c r="R3738" t="s">
        <v>95</v>
      </c>
      <c r="S3738" t="str">
        <f t="shared" si="58"/>
        <v>Adult</v>
      </c>
    </row>
    <row r="3739" spans="1:19" x14ac:dyDescent="0.3">
      <c r="A3739">
        <v>3738</v>
      </c>
      <c r="B3739">
        <v>19</v>
      </c>
      <c r="C3739" t="s">
        <v>151</v>
      </c>
      <c r="D3739" t="s">
        <v>104</v>
      </c>
      <c r="E3739" t="s">
        <v>65</v>
      </c>
      <c r="F3739">
        <v>23</v>
      </c>
      <c r="G3739" t="s">
        <v>20</v>
      </c>
      <c r="H3739" t="s">
        <v>34</v>
      </c>
      <c r="I3739" t="s">
        <v>30</v>
      </c>
      <c r="J3739" t="s">
        <v>23</v>
      </c>
      <c r="K3739">
        <v>4.9000000000000004</v>
      </c>
      <c r="L3739" t="s">
        <v>150</v>
      </c>
      <c r="M3739" t="s">
        <v>36</v>
      </c>
      <c r="N3739" t="s">
        <v>150</v>
      </c>
      <c r="O3739" t="s">
        <v>150</v>
      </c>
      <c r="P3739">
        <v>43</v>
      </c>
      <c r="Q3739" t="s">
        <v>44</v>
      </c>
      <c r="R3739" t="s">
        <v>74</v>
      </c>
      <c r="S3739" t="str">
        <f t="shared" si="58"/>
        <v>Teenager</v>
      </c>
    </row>
    <row r="3740" spans="1:19" x14ac:dyDescent="0.3">
      <c r="A3740">
        <v>3739</v>
      </c>
      <c r="B3740">
        <v>34</v>
      </c>
      <c r="C3740" t="s">
        <v>151</v>
      </c>
      <c r="D3740" t="s">
        <v>57</v>
      </c>
      <c r="E3740" t="s">
        <v>19</v>
      </c>
      <c r="F3740">
        <v>45</v>
      </c>
      <c r="G3740" t="s">
        <v>77</v>
      </c>
      <c r="H3740" t="s">
        <v>42</v>
      </c>
      <c r="I3740" t="s">
        <v>108</v>
      </c>
      <c r="J3740" t="s">
        <v>35</v>
      </c>
      <c r="K3740">
        <v>2.7</v>
      </c>
      <c r="L3740" t="s">
        <v>150</v>
      </c>
      <c r="M3740" t="s">
        <v>36</v>
      </c>
      <c r="N3740" t="s">
        <v>150</v>
      </c>
      <c r="O3740" t="s">
        <v>150</v>
      </c>
      <c r="P3740">
        <v>48</v>
      </c>
      <c r="Q3740" t="s">
        <v>31</v>
      </c>
      <c r="R3740" t="s">
        <v>27</v>
      </c>
      <c r="S3740" t="str">
        <f t="shared" si="58"/>
        <v>Adult</v>
      </c>
    </row>
    <row r="3741" spans="1:19" x14ac:dyDescent="0.3">
      <c r="A3741">
        <v>3740</v>
      </c>
      <c r="B3741">
        <v>38</v>
      </c>
      <c r="C3741" t="s">
        <v>151</v>
      </c>
      <c r="D3741" t="s">
        <v>87</v>
      </c>
      <c r="E3741" t="s">
        <v>65</v>
      </c>
      <c r="F3741">
        <v>31</v>
      </c>
      <c r="G3741" t="s">
        <v>133</v>
      </c>
      <c r="H3741" t="s">
        <v>42</v>
      </c>
      <c r="I3741" t="s">
        <v>76</v>
      </c>
      <c r="J3741" t="s">
        <v>55</v>
      </c>
      <c r="K3741">
        <v>4.2</v>
      </c>
      <c r="L3741" t="s">
        <v>150</v>
      </c>
      <c r="M3741" t="s">
        <v>36</v>
      </c>
      <c r="N3741" t="s">
        <v>150</v>
      </c>
      <c r="O3741" t="s">
        <v>150</v>
      </c>
      <c r="P3741">
        <v>43</v>
      </c>
      <c r="Q3741" t="s">
        <v>37</v>
      </c>
      <c r="R3741" t="s">
        <v>38</v>
      </c>
      <c r="S3741" t="str">
        <f t="shared" si="58"/>
        <v>Adult</v>
      </c>
    </row>
    <row r="3742" spans="1:19" x14ac:dyDescent="0.3">
      <c r="A3742">
        <v>3741</v>
      </c>
      <c r="B3742">
        <v>42</v>
      </c>
      <c r="C3742" t="s">
        <v>151</v>
      </c>
      <c r="D3742" t="s">
        <v>93</v>
      </c>
      <c r="E3742" t="s">
        <v>19</v>
      </c>
      <c r="F3742">
        <v>96</v>
      </c>
      <c r="G3742" t="s">
        <v>139</v>
      </c>
      <c r="H3742" t="s">
        <v>42</v>
      </c>
      <c r="I3742" t="s">
        <v>63</v>
      </c>
      <c r="J3742" t="s">
        <v>51</v>
      </c>
      <c r="K3742">
        <v>2.6</v>
      </c>
      <c r="L3742" t="s">
        <v>150</v>
      </c>
      <c r="M3742" t="s">
        <v>72</v>
      </c>
      <c r="N3742" t="s">
        <v>150</v>
      </c>
      <c r="O3742" t="s">
        <v>150</v>
      </c>
      <c r="P3742">
        <v>26</v>
      </c>
      <c r="Q3742" t="s">
        <v>84</v>
      </c>
      <c r="R3742" t="s">
        <v>74</v>
      </c>
      <c r="S3742" t="str">
        <f t="shared" si="58"/>
        <v>Adult</v>
      </c>
    </row>
    <row r="3743" spans="1:19" x14ac:dyDescent="0.3">
      <c r="A3743">
        <v>3742</v>
      </c>
      <c r="B3743">
        <v>58</v>
      </c>
      <c r="C3743" t="s">
        <v>151</v>
      </c>
      <c r="D3743" t="s">
        <v>53</v>
      </c>
      <c r="E3743" t="s">
        <v>19</v>
      </c>
      <c r="F3743">
        <v>96</v>
      </c>
      <c r="G3743" t="s">
        <v>115</v>
      </c>
      <c r="H3743" t="s">
        <v>42</v>
      </c>
      <c r="I3743" t="s">
        <v>71</v>
      </c>
      <c r="J3743" t="s">
        <v>35</v>
      </c>
      <c r="K3743">
        <v>3.2</v>
      </c>
      <c r="L3743" t="s">
        <v>150</v>
      </c>
      <c r="M3743" t="s">
        <v>68</v>
      </c>
      <c r="N3743" t="s">
        <v>150</v>
      </c>
      <c r="O3743" t="s">
        <v>150</v>
      </c>
      <c r="P3743">
        <v>26</v>
      </c>
      <c r="Q3743" t="s">
        <v>84</v>
      </c>
      <c r="R3743" t="s">
        <v>74</v>
      </c>
      <c r="S3743" t="str">
        <f t="shared" si="58"/>
        <v>Senior</v>
      </c>
    </row>
    <row r="3744" spans="1:19" x14ac:dyDescent="0.3">
      <c r="A3744">
        <v>3743</v>
      </c>
      <c r="B3744">
        <v>56</v>
      </c>
      <c r="C3744" t="s">
        <v>151</v>
      </c>
      <c r="D3744" t="s">
        <v>53</v>
      </c>
      <c r="E3744" t="s">
        <v>19</v>
      </c>
      <c r="F3744">
        <v>80</v>
      </c>
      <c r="G3744" t="s">
        <v>126</v>
      </c>
      <c r="H3744" t="s">
        <v>42</v>
      </c>
      <c r="I3744" t="s">
        <v>22</v>
      </c>
      <c r="J3744" t="s">
        <v>55</v>
      </c>
      <c r="K3744">
        <v>4.4000000000000004</v>
      </c>
      <c r="L3744" t="s">
        <v>150</v>
      </c>
      <c r="M3744" t="s">
        <v>52</v>
      </c>
      <c r="N3744" t="s">
        <v>150</v>
      </c>
      <c r="O3744" t="s">
        <v>150</v>
      </c>
      <c r="P3744">
        <v>50</v>
      </c>
      <c r="Q3744" t="s">
        <v>37</v>
      </c>
      <c r="R3744" t="s">
        <v>74</v>
      </c>
      <c r="S3744" t="str">
        <f t="shared" si="58"/>
        <v>Senior</v>
      </c>
    </row>
    <row r="3745" spans="1:19" x14ac:dyDescent="0.3">
      <c r="A3745">
        <v>3744</v>
      </c>
      <c r="B3745">
        <v>62</v>
      </c>
      <c r="C3745" t="s">
        <v>151</v>
      </c>
      <c r="D3745" t="s">
        <v>93</v>
      </c>
      <c r="E3745" t="s">
        <v>19</v>
      </c>
      <c r="F3745">
        <v>28</v>
      </c>
      <c r="G3745" t="s">
        <v>133</v>
      </c>
      <c r="H3745" t="s">
        <v>21</v>
      </c>
      <c r="I3745" t="s">
        <v>107</v>
      </c>
      <c r="J3745" t="s">
        <v>55</v>
      </c>
      <c r="K3745">
        <v>3.6</v>
      </c>
      <c r="L3745" t="s">
        <v>150</v>
      </c>
      <c r="M3745" t="s">
        <v>36</v>
      </c>
      <c r="N3745" t="s">
        <v>150</v>
      </c>
      <c r="O3745" t="s">
        <v>150</v>
      </c>
      <c r="P3745">
        <v>36</v>
      </c>
      <c r="Q3745" t="s">
        <v>84</v>
      </c>
      <c r="R3745" t="s">
        <v>56</v>
      </c>
      <c r="S3745" t="str">
        <f t="shared" si="58"/>
        <v>Senior</v>
      </c>
    </row>
    <row r="3746" spans="1:19" x14ac:dyDescent="0.3">
      <c r="A3746">
        <v>3745</v>
      </c>
      <c r="B3746">
        <v>24</v>
      </c>
      <c r="C3746" t="s">
        <v>151</v>
      </c>
      <c r="D3746" t="s">
        <v>102</v>
      </c>
      <c r="E3746" t="s">
        <v>19</v>
      </c>
      <c r="F3746">
        <v>51</v>
      </c>
      <c r="G3746" t="s">
        <v>125</v>
      </c>
      <c r="H3746" t="s">
        <v>42</v>
      </c>
      <c r="I3746" t="s">
        <v>22</v>
      </c>
      <c r="J3746" t="s">
        <v>51</v>
      </c>
      <c r="K3746">
        <v>2.7</v>
      </c>
      <c r="L3746" t="s">
        <v>150</v>
      </c>
      <c r="M3746" t="s">
        <v>43</v>
      </c>
      <c r="N3746" t="s">
        <v>150</v>
      </c>
      <c r="O3746" t="s">
        <v>150</v>
      </c>
      <c r="P3746">
        <v>26</v>
      </c>
      <c r="Q3746" t="s">
        <v>73</v>
      </c>
      <c r="R3746" t="s">
        <v>27</v>
      </c>
      <c r="S3746" t="str">
        <f t="shared" si="58"/>
        <v>Adult</v>
      </c>
    </row>
    <row r="3747" spans="1:19" x14ac:dyDescent="0.3">
      <c r="A3747">
        <v>3746</v>
      </c>
      <c r="B3747">
        <v>60</v>
      </c>
      <c r="C3747" t="s">
        <v>151</v>
      </c>
      <c r="D3747" t="s">
        <v>123</v>
      </c>
      <c r="E3747" t="s">
        <v>19</v>
      </c>
      <c r="F3747">
        <v>41</v>
      </c>
      <c r="G3747" t="s">
        <v>147</v>
      </c>
      <c r="H3747" t="s">
        <v>21</v>
      </c>
      <c r="I3747" t="s">
        <v>78</v>
      </c>
      <c r="J3747" t="s">
        <v>35</v>
      </c>
      <c r="K3747">
        <v>4.3</v>
      </c>
      <c r="L3747" t="s">
        <v>150</v>
      </c>
      <c r="M3747" t="s">
        <v>25</v>
      </c>
      <c r="N3747" t="s">
        <v>150</v>
      </c>
      <c r="O3747" t="s">
        <v>150</v>
      </c>
      <c r="P3747">
        <v>2</v>
      </c>
      <c r="Q3747" t="s">
        <v>84</v>
      </c>
      <c r="R3747" t="s">
        <v>86</v>
      </c>
      <c r="S3747" t="str">
        <f t="shared" si="58"/>
        <v>Senior</v>
      </c>
    </row>
    <row r="3748" spans="1:19" x14ac:dyDescent="0.3">
      <c r="A3748">
        <v>3747</v>
      </c>
      <c r="B3748">
        <v>53</v>
      </c>
      <c r="C3748" t="s">
        <v>151</v>
      </c>
      <c r="D3748" t="s">
        <v>60</v>
      </c>
      <c r="E3748" t="s">
        <v>61</v>
      </c>
      <c r="F3748">
        <v>99</v>
      </c>
      <c r="G3748" t="s">
        <v>133</v>
      </c>
      <c r="H3748" t="s">
        <v>90</v>
      </c>
      <c r="I3748" t="s">
        <v>107</v>
      </c>
      <c r="J3748" t="s">
        <v>51</v>
      </c>
      <c r="K3748">
        <v>2.6</v>
      </c>
      <c r="L3748" t="s">
        <v>150</v>
      </c>
      <c r="M3748" t="s">
        <v>43</v>
      </c>
      <c r="N3748" t="s">
        <v>150</v>
      </c>
      <c r="O3748" t="s">
        <v>150</v>
      </c>
      <c r="P3748">
        <v>49</v>
      </c>
      <c r="Q3748" t="s">
        <v>44</v>
      </c>
      <c r="R3748" t="s">
        <v>86</v>
      </c>
      <c r="S3748" t="str">
        <f t="shared" si="58"/>
        <v>Senior</v>
      </c>
    </row>
    <row r="3749" spans="1:19" x14ac:dyDescent="0.3">
      <c r="A3749">
        <v>3748</v>
      </c>
      <c r="B3749">
        <v>26</v>
      </c>
      <c r="C3749" t="s">
        <v>151</v>
      </c>
      <c r="D3749" t="s">
        <v>28</v>
      </c>
      <c r="E3749" t="s">
        <v>19</v>
      </c>
      <c r="F3749">
        <v>53</v>
      </c>
      <c r="G3749" t="s">
        <v>41</v>
      </c>
      <c r="H3749" t="s">
        <v>21</v>
      </c>
      <c r="I3749" t="s">
        <v>76</v>
      </c>
      <c r="J3749" t="s">
        <v>35</v>
      </c>
      <c r="K3749">
        <v>4.3</v>
      </c>
      <c r="L3749" t="s">
        <v>150</v>
      </c>
      <c r="M3749" t="s">
        <v>72</v>
      </c>
      <c r="N3749" t="s">
        <v>150</v>
      </c>
      <c r="O3749" t="s">
        <v>150</v>
      </c>
      <c r="P3749">
        <v>32</v>
      </c>
      <c r="Q3749" t="s">
        <v>73</v>
      </c>
      <c r="R3749" t="s">
        <v>74</v>
      </c>
      <c r="S3749" t="str">
        <f t="shared" si="58"/>
        <v>Adult</v>
      </c>
    </row>
    <row r="3750" spans="1:19" x14ac:dyDescent="0.3">
      <c r="A3750">
        <v>3749</v>
      </c>
      <c r="B3750">
        <v>34</v>
      </c>
      <c r="C3750" t="s">
        <v>151</v>
      </c>
      <c r="D3750" t="s">
        <v>130</v>
      </c>
      <c r="E3750" t="s">
        <v>65</v>
      </c>
      <c r="F3750">
        <v>25</v>
      </c>
      <c r="G3750" t="s">
        <v>77</v>
      </c>
      <c r="H3750" t="s">
        <v>42</v>
      </c>
      <c r="I3750" t="s">
        <v>81</v>
      </c>
      <c r="J3750" t="s">
        <v>55</v>
      </c>
      <c r="K3750">
        <v>3.9</v>
      </c>
      <c r="L3750" t="s">
        <v>150</v>
      </c>
      <c r="M3750" t="s">
        <v>68</v>
      </c>
      <c r="N3750" t="s">
        <v>150</v>
      </c>
      <c r="O3750" t="s">
        <v>150</v>
      </c>
      <c r="P3750">
        <v>3</v>
      </c>
      <c r="Q3750" t="s">
        <v>26</v>
      </c>
      <c r="R3750" t="s">
        <v>47</v>
      </c>
      <c r="S3750" t="str">
        <f t="shared" si="58"/>
        <v>Adult</v>
      </c>
    </row>
    <row r="3751" spans="1:19" x14ac:dyDescent="0.3">
      <c r="A3751">
        <v>3750</v>
      </c>
      <c r="B3751">
        <v>24</v>
      </c>
      <c r="C3751" t="s">
        <v>151</v>
      </c>
      <c r="D3751" t="s">
        <v>18</v>
      </c>
      <c r="E3751" t="s">
        <v>19</v>
      </c>
      <c r="F3751">
        <v>95</v>
      </c>
      <c r="G3751" t="s">
        <v>118</v>
      </c>
      <c r="H3751" t="s">
        <v>21</v>
      </c>
      <c r="I3751" t="s">
        <v>132</v>
      </c>
      <c r="J3751" t="s">
        <v>23</v>
      </c>
      <c r="K3751">
        <v>2.9</v>
      </c>
      <c r="L3751" t="s">
        <v>150</v>
      </c>
      <c r="M3751" t="s">
        <v>68</v>
      </c>
      <c r="N3751" t="s">
        <v>150</v>
      </c>
      <c r="O3751" t="s">
        <v>150</v>
      </c>
      <c r="P3751">
        <v>38</v>
      </c>
      <c r="Q3751" t="s">
        <v>26</v>
      </c>
      <c r="R3751" t="s">
        <v>95</v>
      </c>
      <c r="S3751" t="str">
        <f t="shared" si="58"/>
        <v>Adult</v>
      </c>
    </row>
    <row r="3752" spans="1:19" x14ac:dyDescent="0.3">
      <c r="A3752">
        <v>3751</v>
      </c>
      <c r="B3752">
        <v>42</v>
      </c>
      <c r="C3752" t="s">
        <v>151</v>
      </c>
      <c r="D3752" t="s">
        <v>102</v>
      </c>
      <c r="E3752" t="s">
        <v>19</v>
      </c>
      <c r="F3752">
        <v>88</v>
      </c>
      <c r="G3752" t="s">
        <v>115</v>
      </c>
      <c r="H3752" t="s">
        <v>42</v>
      </c>
      <c r="I3752" t="s">
        <v>78</v>
      </c>
      <c r="J3752" t="s">
        <v>55</v>
      </c>
      <c r="K3752">
        <v>3.1</v>
      </c>
      <c r="L3752" t="s">
        <v>150</v>
      </c>
      <c r="M3752" t="s">
        <v>36</v>
      </c>
      <c r="N3752" t="s">
        <v>150</v>
      </c>
      <c r="O3752" t="s">
        <v>150</v>
      </c>
      <c r="P3752">
        <v>5</v>
      </c>
      <c r="Q3752" t="s">
        <v>44</v>
      </c>
      <c r="R3752" t="s">
        <v>86</v>
      </c>
      <c r="S3752" t="str">
        <f t="shared" si="58"/>
        <v>Adult</v>
      </c>
    </row>
    <row r="3753" spans="1:19" x14ac:dyDescent="0.3">
      <c r="A3753">
        <v>3752</v>
      </c>
      <c r="B3753">
        <v>36</v>
      </c>
      <c r="C3753" t="s">
        <v>151</v>
      </c>
      <c r="D3753" t="s">
        <v>104</v>
      </c>
      <c r="E3753" t="s">
        <v>65</v>
      </c>
      <c r="F3753">
        <v>97</v>
      </c>
      <c r="G3753" t="s">
        <v>88</v>
      </c>
      <c r="H3753" t="s">
        <v>34</v>
      </c>
      <c r="I3753" t="s">
        <v>63</v>
      </c>
      <c r="J3753" t="s">
        <v>55</v>
      </c>
      <c r="K3753">
        <v>4.2</v>
      </c>
      <c r="L3753" t="s">
        <v>150</v>
      </c>
      <c r="M3753" t="s">
        <v>36</v>
      </c>
      <c r="N3753" t="s">
        <v>150</v>
      </c>
      <c r="O3753" t="s">
        <v>150</v>
      </c>
      <c r="P3753">
        <v>8</v>
      </c>
      <c r="Q3753" t="s">
        <v>37</v>
      </c>
      <c r="R3753" t="s">
        <v>95</v>
      </c>
      <c r="S3753" t="str">
        <f t="shared" si="58"/>
        <v>Adult</v>
      </c>
    </row>
    <row r="3754" spans="1:19" x14ac:dyDescent="0.3">
      <c r="A3754">
        <v>3753</v>
      </c>
      <c r="B3754">
        <v>24</v>
      </c>
      <c r="C3754" t="s">
        <v>151</v>
      </c>
      <c r="D3754" t="s">
        <v>60</v>
      </c>
      <c r="E3754" t="s">
        <v>61</v>
      </c>
      <c r="F3754">
        <v>81</v>
      </c>
      <c r="G3754" t="s">
        <v>147</v>
      </c>
      <c r="H3754" t="s">
        <v>21</v>
      </c>
      <c r="I3754" t="s">
        <v>67</v>
      </c>
      <c r="J3754" t="s">
        <v>23</v>
      </c>
      <c r="K3754">
        <v>4.0999999999999996</v>
      </c>
      <c r="L3754" t="s">
        <v>150</v>
      </c>
      <c r="M3754" t="s">
        <v>68</v>
      </c>
      <c r="N3754" t="s">
        <v>150</v>
      </c>
      <c r="O3754" t="s">
        <v>150</v>
      </c>
      <c r="P3754">
        <v>43</v>
      </c>
      <c r="Q3754" t="s">
        <v>26</v>
      </c>
      <c r="R3754" t="s">
        <v>38</v>
      </c>
      <c r="S3754" t="str">
        <f t="shared" si="58"/>
        <v>Adult</v>
      </c>
    </row>
    <row r="3755" spans="1:19" x14ac:dyDescent="0.3">
      <c r="A3755">
        <v>3754</v>
      </c>
      <c r="B3755">
        <v>39</v>
      </c>
      <c r="C3755" t="s">
        <v>151</v>
      </c>
      <c r="D3755" t="s">
        <v>87</v>
      </c>
      <c r="E3755" t="s">
        <v>65</v>
      </c>
      <c r="F3755">
        <v>26</v>
      </c>
      <c r="G3755" t="s">
        <v>58</v>
      </c>
      <c r="H3755" t="s">
        <v>34</v>
      </c>
      <c r="I3755" t="s">
        <v>46</v>
      </c>
      <c r="J3755" t="s">
        <v>23</v>
      </c>
      <c r="K3755">
        <v>4.2</v>
      </c>
      <c r="L3755" t="s">
        <v>150</v>
      </c>
      <c r="M3755" t="s">
        <v>43</v>
      </c>
      <c r="N3755" t="s">
        <v>150</v>
      </c>
      <c r="O3755" t="s">
        <v>150</v>
      </c>
      <c r="P3755">
        <v>22</v>
      </c>
      <c r="Q3755" t="s">
        <v>73</v>
      </c>
      <c r="R3755" t="s">
        <v>27</v>
      </c>
      <c r="S3755" t="str">
        <f t="shared" si="58"/>
        <v>Adult</v>
      </c>
    </row>
    <row r="3756" spans="1:19" x14ac:dyDescent="0.3">
      <c r="A3756">
        <v>3755</v>
      </c>
      <c r="B3756">
        <v>46</v>
      </c>
      <c r="C3756" t="s">
        <v>151</v>
      </c>
      <c r="D3756" t="s">
        <v>69</v>
      </c>
      <c r="E3756" t="s">
        <v>40</v>
      </c>
      <c r="F3756">
        <v>41</v>
      </c>
      <c r="G3756" t="s">
        <v>143</v>
      </c>
      <c r="H3756" t="s">
        <v>42</v>
      </c>
      <c r="I3756" t="s">
        <v>46</v>
      </c>
      <c r="J3756" t="s">
        <v>51</v>
      </c>
      <c r="K3756">
        <v>4.4000000000000004</v>
      </c>
      <c r="L3756" t="s">
        <v>150</v>
      </c>
      <c r="M3756" t="s">
        <v>25</v>
      </c>
      <c r="N3756" t="s">
        <v>150</v>
      </c>
      <c r="O3756" t="s">
        <v>150</v>
      </c>
      <c r="P3756">
        <v>10</v>
      </c>
      <c r="Q3756" t="s">
        <v>31</v>
      </c>
      <c r="R3756" t="s">
        <v>95</v>
      </c>
      <c r="S3756" t="str">
        <f t="shared" si="58"/>
        <v>Adult</v>
      </c>
    </row>
    <row r="3757" spans="1:19" x14ac:dyDescent="0.3">
      <c r="A3757">
        <v>3756</v>
      </c>
      <c r="B3757">
        <v>64</v>
      </c>
      <c r="C3757" t="s">
        <v>151</v>
      </c>
      <c r="D3757" t="s">
        <v>85</v>
      </c>
      <c r="E3757" t="s">
        <v>19</v>
      </c>
      <c r="F3757">
        <v>93</v>
      </c>
      <c r="G3757" t="s">
        <v>136</v>
      </c>
      <c r="H3757" t="s">
        <v>42</v>
      </c>
      <c r="I3757" t="s">
        <v>98</v>
      </c>
      <c r="J3757" t="s">
        <v>55</v>
      </c>
      <c r="K3757">
        <v>3.4</v>
      </c>
      <c r="L3757" t="s">
        <v>150</v>
      </c>
      <c r="M3757" t="s">
        <v>36</v>
      </c>
      <c r="N3757" t="s">
        <v>150</v>
      </c>
      <c r="O3757" t="s">
        <v>150</v>
      </c>
      <c r="P3757">
        <v>26</v>
      </c>
      <c r="Q3757" t="s">
        <v>37</v>
      </c>
      <c r="R3757" t="s">
        <v>86</v>
      </c>
      <c r="S3757" t="str">
        <f t="shared" si="58"/>
        <v>Senior</v>
      </c>
    </row>
    <row r="3758" spans="1:19" x14ac:dyDescent="0.3">
      <c r="A3758">
        <v>3757</v>
      </c>
      <c r="B3758">
        <v>64</v>
      </c>
      <c r="C3758" t="s">
        <v>151</v>
      </c>
      <c r="D3758" t="s">
        <v>85</v>
      </c>
      <c r="E3758" t="s">
        <v>19</v>
      </c>
      <c r="F3758">
        <v>69</v>
      </c>
      <c r="G3758" t="s">
        <v>129</v>
      </c>
      <c r="H3758" t="s">
        <v>21</v>
      </c>
      <c r="I3758" t="s">
        <v>83</v>
      </c>
      <c r="J3758" t="s">
        <v>35</v>
      </c>
      <c r="K3758">
        <v>4.8</v>
      </c>
      <c r="L3758" t="s">
        <v>150</v>
      </c>
      <c r="M3758" t="s">
        <v>25</v>
      </c>
      <c r="N3758" t="s">
        <v>150</v>
      </c>
      <c r="O3758" t="s">
        <v>150</v>
      </c>
      <c r="P3758">
        <v>42</v>
      </c>
      <c r="Q3758" t="s">
        <v>84</v>
      </c>
      <c r="R3758" t="s">
        <v>74</v>
      </c>
      <c r="S3758" t="str">
        <f t="shared" si="58"/>
        <v>Senior</v>
      </c>
    </row>
    <row r="3759" spans="1:19" x14ac:dyDescent="0.3">
      <c r="A3759">
        <v>3758</v>
      </c>
      <c r="B3759">
        <v>61</v>
      </c>
      <c r="C3759" t="s">
        <v>151</v>
      </c>
      <c r="D3759" t="s">
        <v>85</v>
      </c>
      <c r="E3759" t="s">
        <v>19</v>
      </c>
      <c r="F3759">
        <v>44</v>
      </c>
      <c r="G3759" t="s">
        <v>97</v>
      </c>
      <c r="H3759" t="s">
        <v>21</v>
      </c>
      <c r="I3759" t="s">
        <v>106</v>
      </c>
      <c r="J3759" t="s">
        <v>55</v>
      </c>
      <c r="K3759">
        <v>4.5</v>
      </c>
      <c r="L3759" t="s">
        <v>150</v>
      </c>
      <c r="M3759" t="s">
        <v>68</v>
      </c>
      <c r="N3759" t="s">
        <v>150</v>
      </c>
      <c r="O3759" t="s">
        <v>150</v>
      </c>
      <c r="P3759">
        <v>33</v>
      </c>
      <c r="Q3759" t="s">
        <v>31</v>
      </c>
      <c r="R3759" t="s">
        <v>38</v>
      </c>
      <c r="S3759" t="str">
        <f t="shared" si="58"/>
        <v>Senior</v>
      </c>
    </row>
    <row r="3760" spans="1:19" x14ac:dyDescent="0.3">
      <c r="A3760">
        <v>3759</v>
      </c>
      <c r="B3760">
        <v>61</v>
      </c>
      <c r="C3760" t="s">
        <v>151</v>
      </c>
      <c r="D3760" t="s">
        <v>39</v>
      </c>
      <c r="E3760" t="s">
        <v>40</v>
      </c>
      <c r="F3760">
        <v>54</v>
      </c>
      <c r="G3760" t="s">
        <v>114</v>
      </c>
      <c r="H3760" t="s">
        <v>34</v>
      </c>
      <c r="I3760" t="s">
        <v>92</v>
      </c>
      <c r="J3760" t="s">
        <v>35</v>
      </c>
      <c r="K3760">
        <v>2.7</v>
      </c>
      <c r="L3760" t="s">
        <v>150</v>
      </c>
      <c r="M3760" t="s">
        <v>72</v>
      </c>
      <c r="N3760" t="s">
        <v>150</v>
      </c>
      <c r="O3760" t="s">
        <v>150</v>
      </c>
      <c r="P3760">
        <v>23</v>
      </c>
      <c r="Q3760" t="s">
        <v>73</v>
      </c>
      <c r="R3760" t="s">
        <v>56</v>
      </c>
      <c r="S3760" t="str">
        <f t="shared" si="58"/>
        <v>Senior</v>
      </c>
    </row>
    <row r="3761" spans="1:19" x14ac:dyDescent="0.3">
      <c r="A3761">
        <v>3760</v>
      </c>
      <c r="B3761">
        <v>44</v>
      </c>
      <c r="C3761" t="s">
        <v>151</v>
      </c>
      <c r="D3761" t="s">
        <v>48</v>
      </c>
      <c r="E3761" t="s">
        <v>40</v>
      </c>
      <c r="F3761">
        <v>61</v>
      </c>
      <c r="G3761" t="s">
        <v>66</v>
      </c>
      <c r="H3761" t="s">
        <v>42</v>
      </c>
      <c r="I3761" t="s">
        <v>67</v>
      </c>
      <c r="J3761" t="s">
        <v>35</v>
      </c>
      <c r="K3761">
        <v>3.5</v>
      </c>
      <c r="L3761" t="s">
        <v>150</v>
      </c>
      <c r="M3761" t="s">
        <v>72</v>
      </c>
      <c r="N3761" t="s">
        <v>150</v>
      </c>
      <c r="O3761" t="s">
        <v>150</v>
      </c>
      <c r="P3761">
        <v>30</v>
      </c>
      <c r="Q3761" t="s">
        <v>26</v>
      </c>
      <c r="R3761" t="s">
        <v>56</v>
      </c>
      <c r="S3761" t="str">
        <f t="shared" si="58"/>
        <v>Adult</v>
      </c>
    </row>
    <row r="3762" spans="1:19" x14ac:dyDescent="0.3">
      <c r="A3762">
        <v>3761</v>
      </c>
      <c r="B3762">
        <v>65</v>
      </c>
      <c r="C3762" t="s">
        <v>151</v>
      </c>
      <c r="D3762" t="s">
        <v>123</v>
      </c>
      <c r="E3762" t="s">
        <v>19</v>
      </c>
      <c r="F3762">
        <v>80</v>
      </c>
      <c r="G3762" t="s">
        <v>137</v>
      </c>
      <c r="H3762" t="s">
        <v>42</v>
      </c>
      <c r="I3762" t="s">
        <v>98</v>
      </c>
      <c r="J3762" t="s">
        <v>55</v>
      </c>
      <c r="K3762">
        <v>3.1</v>
      </c>
      <c r="L3762" t="s">
        <v>150</v>
      </c>
      <c r="M3762" t="s">
        <v>43</v>
      </c>
      <c r="N3762" t="s">
        <v>150</v>
      </c>
      <c r="O3762" t="s">
        <v>150</v>
      </c>
      <c r="P3762">
        <v>36</v>
      </c>
      <c r="Q3762" t="s">
        <v>44</v>
      </c>
      <c r="R3762" t="s">
        <v>38</v>
      </c>
      <c r="S3762" t="str">
        <f t="shared" si="58"/>
        <v>Senior</v>
      </c>
    </row>
    <row r="3763" spans="1:19" x14ac:dyDescent="0.3">
      <c r="A3763">
        <v>3762</v>
      </c>
      <c r="B3763">
        <v>60</v>
      </c>
      <c r="C3763" t="s">
        <v>151</v>
      </c>
      <c r="D3763" t="s">
        <v>130</v>
      </c>
      <c r="E3763" t="s">
        <v>65</v>
      </c>
      <c r="F3763">
        <v>30</v>
      </c>
      <c r="G3763" t="s">
        <v>105</v>
      </c>
      <c r="H3763" t="s">
        <v>42</v>
      </c>
      <c r="I3763" t="s">
        <v>94</v>
      </c>
      <c r="J3763" t="s">
        <v>51</v>
      </c>
      <c r="K3763">
        <v>2.8</v>
      </c>
      <c r="L3763" t="s">
        <v>150</v>
      </c>
      <c r="M3763" t="s">
        <v>43</v>
      </c>
      <c r="N3763" t="s">
        <v>150</v>
      </c>
      <c r="O3763" t="s">
        <v>150</v>
      </c>
      <c r="P3763">
        <v>3</v>
      </c>
      <c r="Q3763" t="s">
        <v>26</v>
      </c>
      <c r="R3763" t="s">
        <v>95</v>
      </c>
      <c r="S3763" t="str">
        <f t="shared" si="58"/>
        <v>Senior</v>
      </c>
    </row>
    <row r="3764" spans="1:19" x14ac:dyDescent="0.3">
      <c r="A3764">
        <v>3763</v>
      </c>
      <c r="B3764">
        <v>65</v>
      </c>
      <c r="C3764" t="s">
        <v>151</v>
      </c>
      <c r="D3764" t="s">
        <v>57</v>
      </c>
      <c r="E3764" t="s">
        <v>19</v>
      </c>
      <c r="F3764">
        <v>94</v>
      </c>
      <c r="G3764" t="s">
        <v>82</v>
      </c>
      <c r="H3764" t="s">
        <v>21</v>
      </c>
      <c r="I3764" t="s">
        <v>94</v>
      </c>
      <c r="J3764" t="s">
        <v>55</v>
      </c>
      <c r="K3764">
        <v>2.9</v>
      </c>
      <c r="L3764" t="s">
        <v>150</v>
      </c>
      <c r="M3764" t="s">
        <v>72</v>
      </c>
      <c r="N3764" t="s">
        <v>150</v>
      </c>
      <c r="O3764" t="s">
        <v>150</v>
      </c>
      <c r="P3764">
        <v>13</v>
      </c>
      <c r="Q3764" t="s">
        <v>44</v>
      </c>
      <c r="R3764" t="s">
        <v>47</v>
      </c>
      <c r="S3764" t="str">
        <f t="shared" si="58"/>
        <v>Senior</v>
      </c>
    </row>
    <row r="3765" spans="1:19" x14ac:dyDescent="0.3">
      <c r="A3765">
        <v>3764</v>
      </c>
      <c r="B3765">
        <v>27</v>
      </c>
      <c r="C3765" t="s">
        <v>151</v>
      </c>
      <c r="D3765" t="s">
        <v>53</v>
      </c>
      <c r="E3765" t="s">
        <v>19</v>
      </c>
      <c r="F3765">
        <v>24</v>
      </c>
      <c r="G3765" t="s">
        <v>99</v>
      </c>
      <c r="H3765" t="s">
        <v>90</v>
      </c>
      <c r="I3765" t="s">
        <v>106</v>
      </c>
      <c r="J3765" t="s">
        <v>23</v>
      </c>
      <c r="K3765">
        <v>4.5</v>
      </c>
      <c r="L3765" t="s">
        <v>150</v>
      </c>
      <c r="M3765" t="s">
        <v>52</v>
      </c>
      <c r="N3765" t="s">
        <v>150</v>
      </c>
      <c r="O3765" t="s">
        <v>150</v>
      </c>
      <c r="P3765">
        <v>38</v>
      </c>
      <c r="Q3765" t="s">
        <v>31</v>
      </c>
      <c r="R3765" t="s">
        <v>95</v>
      </c>
      <c r="S3765" t="str">
        <f t="shared" si="58"/>
        <v>Adult</v>
      </c>
    </row>
    <row r="3766" spans="1:19" x14ac:dyDescent="0.3">
      <c r="A3766">
        <v>3765</v>
      </c>
      <c r="B3766">
        <v>36</v>
      </c>
      <c r="C3766" t="s">
        <v>151</v>
      </c>
      <c r="D3766" t="s">
        <v>123</v>
      </c>
      <c r="E3766" t="s">
        <v>19</v>
      </c>
      <c r="F3766">
        <v>21</v>
      </c>
      <c r="G3766" t="s">
        <v>145</v>
      </c>
      <c r="H3766" t="s">
        <v>42</v>
      </c>
      <c r="I3766" t="s">
        <v>30</v>
      </c>
      <c r="J3766" t="s">
        <v>55</v>
      </c>
      <c r="K3766">
        <v>3.5</v>
      </c>
      <c r="L3766" t="s">
        <v>150</v>
      </c>
      <c r="M3766" t="s">
        <v>43</v>
      </c>
      <c r="N3766" t="s">
        <v>150</v>
      </c>
      <c r="O3766" t="s">
        <v>150</v>
      </c>
      <c r="P3766">
        <v>19</v>
      </c>
      <c r="Q3766" t="s">
        <v>26</v>
      </c>
      <c r="R3766" t="s">
        <v>86</v>
      </c>
      <c r="S3766" t="str">
        <f t="shared" si="58"/>
        <v>Adult</v>
      </c>
    </row>
    <row r="3767" spans="1:19" x14ac:dyDescent="0.3">
      <c r="A3767">
        <v>3766</v>
      </c>
      <c r="B3767">
        <v>22</v>
      </c>
      <c r="C3767" t="s">
        <v>151</v>
      </c>
      <c r="D3767" t="s">
        <v>104</v>
      </c>
      <c r="E3767" t="s">
        <v>65</v>
      </c>
      <c r="F3767">
        <v>52</v>
      </c>
      <c r="G3767" t="s">
        <v>66</v>
      </c>
      <c r="H3767" t="s">
        <v>42</v>
      </c>
      <c r="I3767" t="s">
        <v>94</v>
      </c>
      <c r="J3767" t="s">
        <v>51</v>
      </c>
      <c r="K3767">
        <v>4.3</v>
      </c>
      <c r="L3767" t="s">
        <v>150</v>
      </c>
      <c r="M3767" t="s">
        <v>52</v>
      </c>
      <c r="N3767" t="s">
        <v>150</v>
      </c>
      <c r="O3767" t="s">
        <v>150</v>
      </c>
      <c r="P3767">
        <v>14</v>
      </c>
      <c r="Q3767" t="s">
        <v>73</v>
      </c>
      <c r="R3767" t="s">
        <v>74</v>
      </c>
      <c r="S3767" t="str">
        <f t="shared" si="58"/>
        <v>Adult</v>
      </c>
    </row>
    <row r="3768" spans="1:19" x14ac:dyDescent="0.3">
      <c r="A3768">
        <v>3767</v>
      </c>
      <c r="B3768">
        <v>62</v>
      </c>
      <c r="C3768" t="s">
        <v>151</v>
      </c>
      <c r="D3768" t="s">
        <v>64</v>
      </c>
      <c r="E3768" t="s">
        <v>65</v>
      </c>
      <c r="F3768">
        <v>59</v>
      </c>
      <c r="G3768" t="s">
        <v>103</v>
      </c>
      <c r="H3768" t="s">
        <v>42</v>
      </c>
      <c r="I3768" t="s">
        <v>92</v>
      </c>
      <c r="J3768" t="s">
        <v>55</v>
      </c>
      <c r="K3768">
        <v>4.9000000000000004</v>
      </c>
      <c r="L3768" t="s">
        <v>150</v>
      </c>
      <c r="M3768" t="s">
        <v>43</v>
      </c>
      <c r="N3768" t="s">
        <v>150</v>
      </c>
      <c r="O3768" t="s">
        <v>150</v>
      </c>
      <c r="P3768">
        <v>43</v>
      </c>
      <c r="Q3768" t="s">
        <v>84</v>
      </c>
      <c r="R3768" t="s">
        <v>47</v>
      </c>
      <c r="S3768" t="str">
        <f t="shared" si="58"/>
        <v>Senior</v>
      </c>
    </row>
    <row r="3769" spans="1:19" x14ac:dyDescent="0.3">
      <c r="A3769">
        <v>3768</v>
      </c>
      <c r="B3769">
        <v>59</v>
      </c>
      <c r="C3769" t="s">
        <v>151</v>
      </c>
      <c r="D3769" t="s">
        <v>57</v>
      </c>
      <c r="E3769" t="s">
        <v>19</v>
      </c>
      <c r="F3769">
        <v>51</v>
      </c>
      <c r="G3769" t="s">
        <v>82</v>
      </c>
      <c r="H3769" t="s">
        <v>90</v>
      </c>
      <c r="I3769" t="s">
        <v>92</v>
      </c>
      <c r="J3769" t="s">
        <v>51</v>
      </c>
      <c r="K3769">
        <v>3.1</v>
      </c>
      <c r="L3769" t="s">
        <v>150</v>
      </c>
      <c r="M3769" t="s">
        <v>36</v>
      </c>
      <c r="N3769" t="s">
        <v>150</v>
      </c>
      <c r="O3769" t="s">
        <v>150</v>
      </c>
      <c r="P3769">
        <v>10</v>
      </c>
      <c r="Q3769" t="s">
        <v>73</v>
      </c>
      <c r="R3769" t="s">
        <v>27</v>
      </c>
      <c r="S3769" t="str">
        <f t="shared" si="58"/>
        <v>Senior</v>
      </c>
    </row>
    <row r="3770" spans="1:19" x14ac:dyDescent="0.3">
      <c r="A3770">
        <v>3769</v>
      </c>
      <c r="B3770">
        <v>50</v>
      </c>
      <c r="C3770" t="s">
        <v>151</v>
      </c>
      <c r="D3770" t="s">
        <v>28</v>
      </c>
      <c r="E3770" t="s">
        <v>19</v>
      </c>
      <c r="F3770">
        <v>35</v>
      </c>
      <c r="G3770" t="s">
        <v>127</v>
      </c>
      <c r="H3770" t="s">
        <v>42</v>
      </c>
      <c r="I3770" t="s">
        <v>132</v>
      </c>
      <c r="J3770" t="s">
        <v>23</v>
      </c>
      <c r="K3770">
        <v>4</v>
      </c>
      <c r="L3770" t="s">
        <v>150</v>
      </c>
      <c r="M3770" t="s">
        <v>36</v>
      </c>
      <c r="N3770" t="s">
        <v>150</v>
      </c>
      <c r="O3770" t="s">
        <v>150</v>
      </c>
      <c r="P3770">
        <v>34</v>
      </c>
      <c r="Q3770" t="s">
        <v>73</v>
      </c>
      <c r="R3770" t="s">
        <v>56</v>
      </c>
      <c r="S3770" t="str">
        <f t="shared" si="58"/>
        <v>Adult</v>
      </c>
    </row>
    <row r="3771" spans="1:19" x14ac:dyDescent="0.3">
      <c r="A3771">
        <v>3770</v>
      </c>
      <c r="B3771">
        <v>51</v>
      </c>
      <c r="C3771" t="s">
        <v>151</v>
      </c>
      <c r="D3771" t="s">
        <v>141</v>
      </c>
      <c r="E3771" t="s">
        <v>65</v>
      </c>
      <c r="F3771">
        <v>87</v>
      </c>
      <c r="G3771" t="s">
        <v>115</v>
      </c>
      <c r="H3771" t="s">
        <v>21</v>
      </c>
      <c r="I3771" t="s">
        <v>94</v>
      </c>
      <c r="J3771" t="s">
        <v>51</v>
      </c>
      <c r="K3771">
        <v>3.6</v>
      </c>
      <c r="L3771" t="s">
        <v>150</v>
      </c>
      <c r="M3771" t="s">
        <v>52</v>
      </c>
      <c r="N3771" t="s">
        <v>150</v>
      </c>
      <c r="O3771" t="s">
        <v>150</v>
      </c>
      <c r="P3771">
        <v>31</v>
      </c>
      <c r="Q3771" t="s">
        <v>26</v>
      </c>
      <c r="R3771" t="s">
        <v>47</v>
      </c>
      <c r="S3771" t="str">
        <f t="shared" si="58"/>
        <v>Senior</v>
      </c>
    </row>
    <row r="3772" spans="1:19" x14ac:dyDescent="0.3">
      <c r="A3772">
        <v>3771</v>
      </c>
      <c r="B3772">
        <v>23</v>
      </c>
      <c r="C3772" t="s">
        <v>151</v>
      </c>
      <c r="D3772" t="s">
        <v>93</v>
      </c>
      <c r="E3772" t="s">
        <v>19</v>
      </c>
      <c r="F3772">
        <v>42</v>
      </c>
      <c r="G3772" t="s">
        <v>54</v>
      </c>
      <c r="H3772" t="s">
        <v>21</v>
      </c>
      <c r="I3772" t="s">
        <v>92</v>
      </c>
      <c r="J3772" t="s">
        <v>51</v>
      </c>
      <c r="K3772">
        <v>4</v>
      </c>
      <c r="L3772" t="s">
        <v>150</v>
      </c>
      <c r="M3772" t="s">
        <v>72</v>
      </c>
      <c r="N3772" t="s">
        <v>150</v>
      </c>
      <c r="O3772" t="s">
        <v>150</v>
      </c>
      <c r="P3772">
        <v>34</v>
      </c>
      <c r="Q3772" t="s">
        <v>73</v>
      </c>
      <c r="R3772" t="s">
        <v>38</v>
      </c>
      <c r="S3772" t="str">
        <f t="shared" si="58"/>
        <v>Adult</v>
      </c>
    </row>
    <row r="3773" spans="1:19" x14ac:dyDescent="0.3">
      <c r="A3773">
        <v>3772</v>
      </c>
      <c r="B3773">
        <v>21</v>
      </c>
      <c r="C3773" t="s">
        <v>151</v>
      </c>
      <c r="D3773" t="s">
        <v>111</v>
      </c>
      <c r="E3773" t="s">
        <v>19</v>
      </c>
      <c r="F3773">
        <v>86</v>
      </c>
      <c r="G3773" t="s">
        <v>99</v>
      </c>
      <c r="H3773" t="s">
        <v>42</v>
      </c>
      <c r="I3773" t="s">
        <v>106</v>
      </c>
      <c r="J3773" t="s">
        <v>23</v>
      </c>
      <c r="K3773">
        <v>2.6</v>
      </c>
      <c r="L3773" t="s">
        <v>150</v>
      </c>
      <c r="M3773" t="s">
        <v>25</v>
      </c>
      <c r="N3773" t="s">
        <v>150</v>
      </c>
      <c r="O3773" t="s">
        <v>150</v>
      </c>
      <c r="P3773">
        <v>28</v>
      </c>
      <c r="Q3773" t="s">
        <v>26</v>
      </c>
      <c r="R3773" t="s">
        <v>74</v>
      </c>
      <c r="S3773" t="str">
        <f t="shared" si="58"/>
        <v>Adult</v>
      </c>
    </row>
    <row r="3774" spans="1:19" x14ac:dyDescent="0.3">
      <c r="A3774">
        <v>3773</v>
      </c>
      <c r="B3774">
        <v>44</v>
      </c>
      <c r="C3774" t="s">
        <v>151</v>
      </c>
      <c r="D3774" t="s">
        <v>93</v>
      </c>
      <c r="E3774" t="s">
        <v>19</v>
      </c>
      <c r="F3774">
        <v>26</v>
      </c>
      <c r="G3774" t="s">
        <v>80</v>
      </c>
      <c r="H3774" t="s">
        <v>21</v>
      </c>
      <c r="I3774" t="s">
        <v>132</v>
      </c>
      <c r="J3774" t="s">
        <v>55</v>
      </c>
      <c r="K3774">
        <v>3.1</v>
      </c>
      <c r="L3774" t="s">
        <v>150</v>
      </c>
      <c r="M3774" t="s">
        <v>43</v>
      </c>
      <c r="N3774" t="s">
        <v>150</v>
      </c>
      <c r="O3774" t="s">
        <v>150</v>
      </c>
      <c r="P3774">
        <v>35</v>
      </c>
      <c r="Q3774" t="s">
        <v>31</v>
      </c>
      <c r="R3774" t="s">
        <v>47</v>
      </c>
      <c r="S3774" t="str">
        <f t="shared" si="58"/>
        <v>Adult</v>
      </c>
    </row>
    <row r="3775" spans="1:19" x14ac:dyDescent="0.3">
      <c r="A3775">
        <v>3774</v>
      </c>
      <c r="B3775">
        <v>25</v>
      </c>
      <c r="C3775" t="s">
        <v>151</v>
      </c>
      <c r="D3775" t="s">
        <v>28</v>
      </c>
      <c r="E3775" t="s">
        <v>19</v>
      </c>
      <c r="F3775">
        <v>60</v>
      </c>
      <c r="G3775" t="s">
        <v>148</v>
      </c>
      <c r="H3775" t="s">
        <v>42</v>
      </c>
      <c r="I3775" t="s">
        <v>81</v>
      </c>
      <c r="J3775" t="s">
        <v>51</v>
      </c>
      <c r="K3775">
        <v>3.5</v>
      </c>
      <c r="L3775" t="s">
        <v>150</v>
      </c>
      <c r="M3775" t="s">
        <v>72</v>
      </c>
      <c r="N3775" t="s">
        <v>150</v>
      </c>
      <c r="O3775" t="s">
        <v>150</v>
      </c>
      <c r="P3775">
        <v>41</v>
      </c>
      <c r="Q3775" t="s">
        <v>31</v>
      </c>
      <c r="R3775" t="s">
        <v>56</v>
      </c>
      <c r="S3775" t="str">
        <f t="shared" si="58"/>
        <v>Adult</v>
      </c>
    </row>
    <row r="3776" spans="1:19" x14ac:dyDescent="0.3">
      <c r="A3776">
        <v>3775</v>
      </c>
      <c r="B3776">
        <v>57</v>
      </c>
      <c r="C3776" t="s">
        <v>151</v>
      </c>
      <c r="D3776" t="s">
        <v>141</v>
      </c>
      <c r="E3776" t="s">
        <v>65</v>
      </c>
      <c r="F3776">
        <v>83</v>
      </c>
      <c r="G3776" t="s">
        <v>118</v>
      </c>
      <c r="H3776" t="s">
        <v>34</v>
      </c>
      <c r="I3776" t="s">
        <v>107</v>
      </c>
      <c r="J3776" t="s">
        <v>23</v>
      </c>
      <c r="K3776">
        <v>3.9</v>
      </c>
      <c r="L3776" t="s">
        <v>150</v>
      </c>
      <c r="M3776" t="s">
        <v>52</v>
      </c>
      <c r="N3776" t="s">
        <v>150</v>
      </c>
      <c r="O3776" t="s">
        <v>150</v>
      </c>
      <c r="P3776">
        <v>48</v>
      </c>
      <c r="Q3776" t="s">
        <v>44</v>
      </c>
      <c r="R3776" t="s">
        <v>27</v>
      </c>
      <c r="S3776" t="str">
        <f t="shared" si="58"/>
        <v>Senior</v>
      </c>
    </row>
    <row r="3777" spans="1:19" x14ac:dyDescent="0.3">
      <c r="A3777">
        <v>3776</v>
      </c>
      <c r="B3777">
        <v>41</v>
      </c>
      <c r="C3777" t="s">
        <v>151</v>
      </c>
      <c r="D3777" t="s">
        <v>131</v>
      </c>
      <c r="E3777" t="s">
        <v>65</v>
      </c>
      <c r="F3777">
        <v>63</v>
      </c>
      <c r="G3777" t="s">
        <v>145</v>
      </c>
      <c r="H3777" t="s">
        <v>34</v>
      </c>
      <c r="I3777" t="s">
        <v>67</v>
      </c>
      <c r="J3777" t="s">
        <v>35</v>
      </c>
      <c r="K3777">
        <v>2.7</v>
      </c>
      <c r="L3777" t="s">
        <v>150</v>
      </c>
      <c r="M3777" t="s">
        <v>68</v>
      </c>
      <c r="N3777" t="s">
        <v>150</v>
      </c>
      <c r="O3777" t="s">
        <v>150</v>
      </c>
      <c r="P3777">
        <v>45</v>
      </c>
      <c r="Q3777" t="s">
        <v>31</v>
      </c>
      <c r="R3777" t="s">
        <v>56</v>
      </c>
      <c r="S3777" t="str">
        <f t="shared" si="58"/>
        <v>Adult</v>
      </c>
    </row>
    <row r="3778" spans="1:19" x14ac:dyDescent="0.3">
      <c r="A3778">
        <v>3777</v>
      </c>
      <c r="B3778">
        <v>19</v>
      </c>
      <c r="C3778" t="s">
        <v>151</v>
      </c>
      <c r="D3778" t="s">
        <v>48</v>
      </c>
      <c r="E3778" t="s">
        <v>40</v>
      </c>
      <c r="F3778">
        <v>25</v>
      </c>
      <c r="G3778" t="s">
        <v>118</v>
      </c>
      <c r="H3778" t="s">
        <v>21</v>
      </c>
      <c r="I3778" t="s">
        <v>76</v>
      </c>
      <c r="J3778" t="s">
        <v>35</v>
      </c>
      <c r="K3778">
        <v>4.0999999999999996</v>
      </c>
      <c r="L3778" t="s">
        <v>150</v>
      </c>
      <c r="M3778" t="s">
        <v>52</v>
      </c>
      <c r="N3778" t="s">
        <v>150</v>
      </c>
      <c r="O3778" t="s">
        <v>150</v>
      </c>
      <c r="P3778">
        <v>10</v>
      </c>
      <c r="Q3778" t="s">
        <v>37</v>
      </c>
      <c r="R3778" t="s">
        <v>27</v>
      </c>
      <c r="S3778" t="str">
        <f t="shared" si="58"/>
        <v>Teenager</v>
      </c>
    </row>
    <row r="3779" spans="1:19" x14ac:dyDescent="0.3">
      <c r="A3779">
        <v>3778</v>
      </c>
      <c r="B3779">
        <v>43</v>
      </c>
      <c r="C3779" t="s">
        <v>151</v>
      </c>
      <c r="D3779" t="s">
        <v>57</v>
      </c>
      <c r="E3779" t="s">
        <v>19</v>
      </c>
      <c r="F3779">
        <v>65</v>
      </c>
      <c r="G3779" t="s">
        <v>138</v>
      </c>
      <c r="H3779" t="s">
        <v>42</v>
      </c>
      <c r="I3779" t="s">
        <v>30</v>
      </c>
      <c r="J3779" t="s">
        <v>55</v>
      </c>
      <c r="K3779">
        <v>4.3</v>
      </c>
      <c r="L3779" t="s">
        <v>150</v>
      </c>
      <c r="M3779" t="s">
        <v>25</v>
      </c>
      <c r="N3779" t="s">
        <v>150</v>
      </c>
      <c r="O3779" t="s">
        <v>150</v>
      </c>
      <c r="P3779">
        <v>9</v>
      </c>
      <c r="Q3779" t="s">
        <v>31</v>
      </c>
      <c r="R3779" t="s">
        <v>38</v>
      </c>
      <c r="S3779" t="str">
        <f t="shared" ref="S3779:S3842" si="59">IF(B3779&gt;50,"Senior",IF(B3779&gt;=20,"Adult","Teenager"))</f>
        <v>Adult</v>
      </c>
    </row>
    <row r="3780" spans="1:19" x14ac:dyDescent="0.3">
      <c r="A3780">
        <v>3779</v>
      </c>
      <c r="B3780">
        <v>25</v>
      </c>
      <c r="C3780" t="s">
        <v>151</v>
      </c>
      <c r="D3780" t="s">
        <v>48</v>
      </c>
      <c r="E3780" t="s">
        <v>40</v>
      </c>
      <c r="F3780">
        <v>60</v>
      </c>
      <c r="G3780" t="s">
        <v>145</v>
      </c>
      <c r="H3780" t="s">
        <v>42</v>
      </c>
      <c r="I3780" t="s">
        <v>107</v>
      </c>
      <c r="J3780" t="s">
        <v>55</v>
      </c>
      <c r="K3780">
        <v>2.9</v>
      </c>
      <c r="L3780" t="s">
        <v>150</v>
      </c>
      <c r="M3780" t="s">
        <v>36</v>
      </c>
      <c r="N3780" t="s">
        <v>150</v>
      </c>
      <c r="O3780" t="s">
        <v>150</v>
      </c>
      <c r="P3780">
        <v>30</v>
      </c>
      <c r="Q3780" t="s">
        <v>84</v>
      </c>
      <c r="R3780" t="s">
        <v>47</v>
      </c>
      <c r="S3780" t="str">
        <f t="shared" si="59"/>
        <v>Adult</v>
      </c>
    </row>
    <row r="3781" spans="1:19" x14ac:dyDescent="0.3">
      <c r="A3781">
        <v>3780</v>
      </c>
      <c r="B3781">
        <v>60</v>
      </c>
      <c r="C3781" t="s">
        <v>151</v>
      </c>
      <c r="D3781" t="s">
        <v>32</v>
      </c>
      <c r="E3781" t="s">
        <v>19</v>
      </c>
      <c r="F3781">
        <v>75</v>
      </c>
      <c r="G3781" t="s">
        <v>97</v>
      </c>
      <c r="H3781" t="s">
        <v>90</v>
      </c>
      <c r="I3781" t="s">
        <v>91</v>
      </c>
      <c r="J3781" t="s">
        <v>35</v>
      </c>
      <c r="K3781">
        <v>4</v>
      </c>
      <c r="L3781" t="s">
        <v>150</v>
      </c>
      <c r="M3781" t="s">
        <v>25</v>
      </c>
      <c r="N3781" t="s">
        <v>150</v>
      </c>
      <c r="O3781" t="s">
        <v>150</v>
      </c>
      <c r="P3781">
        <v>45</v>
      </c>
      <c r="Q3781" t="s">
        <v>44</v>
      </c>
      <c r="R3781" t="s">
        <v>47</v>
      </c>
      <c r="S3781" t="str">
        <f t="shared" si="59"/>
        <v>Senior</v>
      </c>
    </row>
    <row r="3782" spans="1:19" x14ac:dyDescent="0.3">
      <c r="A3782">
        <v>3781</v>
      </c>
      <c r="B3782">
        <v>54</v>
      </c>
      <c r="C3782" t="s">
        <v>151</v>
      </c>
      <c r="D3782" t="s">
        <v>48</v>
      </c>
      <c r="E3782" t="s">
        <v>40</v>
      </c>
      <c r="F3782">
        <v>57</v>
      </c>
      <c r="G3782" t="s">
        <v>89</v>
      </c>
      <c r="H3782" t="s">
        <v>21</v>
      </c>
      <c r="I3782" t="s">
        <v>132</v>
      </c>
      <c r="J3782" t="s">
        <v>55</v>
      </c>
      <c r="K3782">
        <v>4.0999999999999996</v>
      </c>
      <c r="L3782" t="s">
        <v>150</v>
      </c>
      <c r="M3782" t="s">
        <v>36</v>
      </c>
      <c r="N3782" t="s">
        <v>150</v>
      </c>
      <c r="O3782" t="s">
        <v>150</v>
      </c>
      <c r="P3782">
        <v>41</v>
      </c>
      <c r="Q3782" t="s">
        <v>26</v>
      </c>
      <c r="R3782" t="s">
        <v>56</v>
      </c>
      <c r="S3782" t="str">
        <f t="shared" si="59"/>
        <v>Senior</v>
      </c>
    </row>
    <row r="3783" spans="1:19" x14ac:dyDescent="0.3">
      <c r="A3783">
        <v>3782</v>
      </c>
      <c r="B3783">
        <v>52</v>
      </c>
      <c r="C3783" t="s">
        <v>151</v>
      </c>
      <c r="D3783" t="s">
        <v>135</v>
      </c>
      <c r="E3783" t="s">
        <v>40</v>
      </c>
      <c r="F3783">
        <v>99</v>
      </c>
      <c r="G3783" t="s">
        <v>120</v>
      </c>
      <c r="H3783" t="s">
        <v>42</v>
      </c>
      <c r="I3783" t="s">
        <v>67</v>
      </c>
      <c r="J3783" t="s">
        <v>23</v>
      </c>
      <c r="K3783">
        <v>3.7</v>
      </c>
      <c r="L3783" t="s">
        <v>150</v>
      </c>
      <c r="M3783" t="s">
        <v>52</v>
      </c>
      <c r="N3783" t="s">
        <v>150</v>
      </c>
      <c r="O3783" t="s">
        <v>150</v>
      </c>
      <c r="P3783">
        <v>40</v>
      </c>
      <c r="Q3783" t="s">
        <v>44</v>
      </c>
      <c r="R3783" t="s">
        <v>27</v>
      </c>
      <c r="S3783" t="str">
        <f t="shared" si="59"/>
        <v>Senior</v>
      </c>
    </row>
    <row r="3784" spans="1:19" x14ac:dyDescent="0.3">
      <c r="A3784">
        <v>3783</v>
      </c>
      <c r="B3784">
        <v>40</v>
      </c>
      <c r="C3784" t="s">
        <v>151</v>
      </c>
      <c r="D3784" t="s">
        <v>100</v>
      </c>
      <c r="E3784" t="s">
        <v>61</v>
      </c>
      <c r="F3784">
        <v>45</v>
      </c>
      <c r="G3784" t="s">
        <v>88</v>
      </c>
      <c r="H3784" t="s">
        <v>21</v>
      </c>
      <c r="I3784" t="s">
        <v>119</v>
      </c>
      <c r="J3784" t="s">
        <v>35</v>
      </c>
      <c r="K3784">
        <v>2.8</v>
      </c>
      <c r="L3784" t="s">
        <v>150</v>
      </c>
      <c r="M3784" t="s">
        <v>36</v>
      </c>
      <c r="N3784" t="s">
        <v>150</v>
      </c>
      <c r="O3784" t="s">
        <v>150</v>
      </c>
      <c r="P3784">
        <v>42</v>
      </c>
      <c r="Q3784" t="s">
        <v>44</v>
      </c>
      <c r="R3784" t="s">
        <v>27</v>
      </c>
      <c r="S3784" t="str">
        <f t="shared" si="59"/>
        <v>Adult</v>
      </c>
    </row>
    <row r="3785" spans="1:19" x14ac:dyDescent="0.3">
      <c r="A3785">
        <v>3784</v>
      </c>
      <c r="B3785">
        <v>39</v>
      </c>
      <c r="C3785" t="s">
        <v>151</v>
      </c>
      <c r="D3785" t="s">
        <v>141</v>
      </c>
      <c r="E3785" t="s">
        <v>65</v>
      </c>
      <c r="F3785">
        <v>66</v>
      </c>
      <c r="G3785" t="s">
        <v>29</v>
      </c>
      <c r="H3785" t="s">
        <v>90</v>
      </c>
      <c r="I3785" t="s">
        <v>119</v>
      </c>
      <c r="J3785" t="s">
        <v>51</v>
      </c>
      <c r="K3785">
        <v>3.2</v>
      </c>
      <c r="L3785" t="s">
        <v>150</v>
      </c>
      <c r="M3785" t="s">
        <v>36</v>
      </c>
      <c r="N3785" t="s">
        <v>150</v>
      </c>
      <c r="O3785" t="s">
        <v>150</v>
      </c>
      <c r="P3785">
        <v>17</v>
      </c>
      <c r="Q3785" t="s">
        <v>84</v>
      </c>
      <c r="R3785" t="s">
        <v>27</v>
      </c>
      <c r="S3785" t="str">
        <f t="shared" si="59"/>
        <v>Adult</v>
      </c>
    </row>
    <row r="3786" spans="1:19" x14ac:dyDescent="0.3">
      <c r="A3786">
        <v>3785</v>
      </c>
      <c r="B3786">
        <v>54</v>
      </c>
      <c r="C3786" t="s">
        <v>151</v>
      </c>
      <c r="D3786" t="s">
        <v>123</v>
      </c>
      <c r="E3786" t="s">
        <v>19</v>
      </c>
      <c r="F3786">
        <v>53</v>
      </c>
      <c r="G3786" t="s">
        <v>139</v>
      </c>
      <c r="H3786" t="s">
        <v>42</v>
      </c>
      <c r="I3786" t="s">
        <v>81</v>
      </c>
      <c r="J3786" t="s">
        <v>23</v>
      </c>
      <c r="K3786">
        <v>4.5</v>
      </c>
      <c r="L3786" t="s">
        <v>150</v>
      </c>
      <c r="M3786" t="s">
        <v>43</v>
      </c>
      <c r="N3786" t="s">
        <v>150</v>
      </c>
      <c r="O3786" t="s">
        <v>150</v>
      </c>
      <c r="P3786">
        <v>4</v>
      </c>
      <c r="Q3786" t="s">
        <v>26</v>
      </c>
      <c r="R3786" t="s">
        <v>47</v>
      </c>
      <c r="S3786" t="str">
        <f t="shared" si="59"/>
        <v>Senior</v>
      </c>
    </row>
    <row r="3787" spans="1:19" x14ac:dyDescent="0.3">
      <c r="A3787">
        <v>3786</v>
      </c>
      <c r="B3787">
        <v>64</v>
      </c>
      <c r="C3787" t="s">
        <v>151</v>
      </c>
      <c r="D3787" t="s">
        <v>32</v>
      </c>
      <c r="E3787" t="s">
        <v>19</v>
      </c>
      <c r="F3787">
        <v>94</v>
      </c>
      <c r="G3787" t="s">
        <v>80</v>
      </c>
      <c r="H3787" t="s">
        <v>21</v>
      </c>
      <c r="I3787" t="s">
        <v>91</v>
      </c>
      <c r="J3787" t="s">
        <v>23</v>
      </c>
      <c r="K3787">
        <v>3.8</v>
      </c>
      <c r="L3787" t="s">
        <v>150</v>
      </c>
      <c r="M3787" t="s">
        <v>52</v>
      </c>
      <c r="N3787" t="s">
        <v>150</v>
      </c>
      <c r="O3787" t="s">
        <v>150</v>
      </c>
      <c r="P3787">
        <v>6</v>
      </c>
      <c r="Q3787" t="s">
        <v>31</v>
      </c>
      <c r="R3787" t="s">
        <v>86</v>
      </c>
      <c r="S3787" t="str">
        <f t="shared" si="59"/>
        <v>Senior</v>
      </c>
    </row>
    <row r="3788" spans="1:19" x14ac:dyDescent="0.3">
      <c r="A3788">
        <v>3787</v>
      </c>
      <c r="B3788">
        <v>31</v>
      </c>
      <c r="C3788" t="s">
        <v>151</v>
      </c>
      <c r="D3788" t="s">
        <v>135</v>
      </c>
      <c r="E3788" t="s">
        <v>40</v>
      </c>
      <c r="F3788">
        <v>47</v>
      </c>
      <c r="G3788" t="s">
        <v>120</v>
      </c>
      <c r="H3788" t="s">
        <v>21</v>
      </c>
      <c r="I3788" t="s">
        <v>132</v>
      </c>
      <c r="J3788" t="s">
        <v>55</v>
      </c>
      <c r="K3788">
        <v>3.6</v>
      </c>
      <c r="L3788" t="s">
        <v>150</v>
      </c>
      <c r="M3788" t="s">
        <v>68</v>
      </c>
      <c r="N3788" t="s">
        <v>150</v>
      </c>
      <c r="O3788" t="s">
        <v>150</v>
      </c>
      <c r="P3788">
        <v>22</v>
      </c>
      <c r="Q3788" t="s">
        <v>26</v>
      </c>
      <c r="R3788" t="s">
        <v>38</v>
      </c>
      <c r="S3788" t="str">
        <f t="shared" si="59"/>
        <v>Adult</v>
      </c>
    </row>
    <row r="3789" spans="1:19" x14ac:dyDescent="0.3">
      <c r="A3789">
        <v>3788</v>
      </c>
      <c r="B3789">
        <v>37</v>
      </c>
      <c r="C3789" t="s">
        <v>151</v>
      </c>
      <c r="D3789" t="s">
        <v>18</v>
      </c>
      <c r="E3789" t="s">
        <v>19</v>
      </c>
      <c r="F3789">
        <v>80</v>
      </c>
      <c r="G3789" t="s">
        <v>82</v>
      </c>
      <c r="H3789" t="s">
        <v>42</v>
      </c>
      <c r="I3789" t="s">
        <v>67</v>
      </c>
      <c r="J3789" t="s">
        <v>55</v>
      </c>
      <c r="K3789">
        <v>3.6</v>
      </c>
      <c r="L3789" t="s">
        <v>150</v>
      </c>
      <c r="M3789" t="s">
        <v>68</v>
      </c>
      <c r="N3789" t="s">
        <v>150</v>
      </c>
      <c r="O3789" t="s">
        <v>150</v>
      </c>
      <c r="P3789">
        <v>46</v>
      </c>
      <c r="Q3789" t="s">
        <v>44</v>
      </c>
      <c r="R3789" t="s">
        <v>95</v>
      </c>
      <c r="S3789" t="str">
        <f t="shared" si="59"/>
        <v>Adult</v>
      </c>
    </row>
    <row r="3790" spans="1:19" x14ac:dyDescent="0.3">
      <c r="A3790">
        <v>3789</v>
      </c>
      <c r="B3790">
        <v>43</v>
      </c>
      <c r="C3790" t="s">
        <v>151</v>
      </c>
      <c r="D3790" t="s">
        <v>122</v>
      </c>
      <c r="E3790" t="s">
        <v>65</v>
      </c>
      <c r="F3790">
        <v>65</v>
      </c>
      <c r="G3790" t="s">
        <v>109</v>
      </c>
      <c r="H3790" t="s">
        <v>90</v>
      </c>
      <c r="I3790" t="s">
        <v>83</v>
      </c>
      <c r="J3790" t="s">
        <v>35</v>
      </c>
      <c r="K3790">
        <v>3.2</v>
      </c>
      <c r="L3790" t="s">
        <v>150</v>
      </c>
      <c r="M3790" t="s">
        <v>43</v>
      </c>
      <c r="N3790" t="s">
        <v>150</v>
      </c>
      <c r="O3790" t="s">
        <v>150</v>
      </c>
      <c r="P3790">
        <v>27</v>
      </c>
      <c r="Q3790" t="s">
        <v>84</v>
      </c>
      <c r="R3790" t="s">
        <v>86</v>
      </c>
      <c r="S3790" t="str">
        <f t="shared" si="59"/>
        <v>Adult</v>
      </c>
    </row>
    <row r="3791" spans="1:19" x14ac:dyDescent="0.3">
      <c r="A3791">
        <v>3790</v>
      </c>
      <c r="B3791">
        <v>56</v>
      </c>
      <c r="C3791" t="s">
        <v>151</v>
      </c>
      <c r="D3791" t="s">
        <v>53</v>
      </c>
      <c r="E3791" t="s">
        <v>19</v>
      </c>
      <c r="F3791">
        <v>75</v>
      </c>
      <c r="G3791" t="s">
        <v>112</v>
      </c>
      <c r="H3791" t="s">
        <v>42</v>
      </c>
      <c r="I3791" t="s">
        <v>134</v>
      </c>
      <c r="J3791" t="s">
        <v>51</v>
      </c>
      <c r="K3791">
        <v>3.8</v>
      </c>
      <c r="L3791" t="s">
        <v>150</v>
      </c>
      <c r="M3791" t="s">
        <v>25</v>
      </c>
      <c r="N3791" t="s">
        <v>150</v>
      </c>
      <c r="O3791" t="s">
        <v>150</v>
      </c>
      <c r="P3791">
        <v>18</v>
      </c>
      <c r="Q3791" t="s">
        <v>73</v>
      </c>
      <c r="R3791" t="s">
        <v>95</v>
      </c>
      <c r="S3791" t="str">
        <f t="shared" si="59"/>
        <v>Senior</v>
      </c>
    </row>
    <row r="3792" spans="1:19" x14ac:dyDescent="0.3">
      <c r="A3792">
        <v>3791</v>
      </c>
      <c r="B3792">
        <v>27</v>
      </c>
      <c r="C3792" t="s">
        <v>151</v>
      </c>
      <c r="D3792" t="s">
        <v>64</v>
      </c>
      <c r="E3792" t="s">
        <v>65</v>
      </c>
      <c r="F3792">
        <v>45</v>
      </c>
      <c r="G3792" t="s">
        <v>118</v>
      </c>
      <c r="H3792" t="s">
        <v>90</v>
      </c>
      <c r="I3792" t="s">
        <v>116</v>
      </c>
      <c r="J3792" t="s">
        <v>51</v>
      </c>
      <c r="K3792">
        <v>4.4000000000000004</v>
      </c>
      <c r="L3792" t="s">
        <v>150</v>
      </c>
      <c r="M3792" t="s">
        <v>52</v>
      </c>
      <c r="N3792" t="s">
        <v>150</v>
      </c>
      <c r="O3792" t="s">
        <v>150</v>
      </c>
      <c r="P3792">
        <v>31</v>
      </c>
      <c r="Q3792" t="s">
        <v>37</v>
      </c>
      <c r="R3792" t="s">
        <v>38</v>
      </c>
      <c r="S3792" t="str">
        <f t="shared" si="59"/>
        <v>Adult</v>
      </c>
    </row>
    <row r="3793" spans="1:19" x14ac:dyDescent="0.3">
      <c r="A3793">
        <v>3792</v>
      </c>
      <c r="B3793">
        <v>40</v>
      </c>
      <c r="C3793" t="s">
        <v>151</v>
      </c>
      <c r="D3793" t="s">
        <v>87</v>
      </c>
      <c r="E3793" t="s">
        <v>65</v>
      </c>
      <c r="F3793">
        <v>51</v>
      </c>
      <c r="G3793" t="s">
        <v>103</v>
      </c>
      <c r="H3793" t="s">
        <v>42</v>
      </c>
      <c r="I3793" t="s">
        <v>22</v>
      </c>
      <c r="J3793" t="s">
        <v>35</v>
      </c>
      <c r="K3793">
        <v>3.7</v>
      </c>
      <c r="L3793" t="s">
        <v>150</v>
      </c>
      <c r="M3793" t="s">
        <v>72</v>
      </c>
      <c r="N3793" t="s">
        <v>150</v>
      </c>
      <c r="O3793" t="s">
        <v>150</v>
      </c>
      <c r="P3793">
        <v>1</v>
      </c>
      <c r="Q3793" t="s">
        <v>26</v>
      </c>
      <c r="R3793" t="s">
        <v>38</v>
      </c>
      <c r="S3793" t="str">
        <f t="shared" si="59"/>
        <v>Adult</v>
      </c>
    </row>
    <row r="3794" spans="1:19" x14ac:dyDescent="0.3">
      <c r="A3794">
        <v>3793</v>
      </c>
      <c r="B3794">
        <v>43</v>
      </c>
      <c r="C3794" t="s">
        <v>151</v>
      </c>
      <c r="D3794" t="s">
        <v>117</v>
      </c>
      <c r="E3794" t="s">
        <v>65</v>
      </c>
      <c r="F3794">
        <v>58</v>
      </c>
      <c r="G3794" t="s">
        <v>33</v>
      </c>
      <c r="H3794" t="s">
        <v>34</v>
      </c>
      <c r="I3794" t="s">
        <v>46</v>
      </c>
      <c r="J3794" t="s">
        <v>51</v>
      </c>
      <c r="K3794">
        <v>2.6</v>
      </c>
      <c r="L3794" t="s">
        <v>150</v>
      </c>
      <c r="M3794" t="s">
        <v>25</v>
      </c>
      <c r="N3794" t="s">
        <v>150</v>
      </c>
      <c r="O3794" t="s">
        <v>150</v>
      </c>
      <c r="P3794">
        <v>2</v>
      </c>
      <c r="Q3794" t="s">
        <v>44</v>
      </c>
      <c r="R3794" t="s">
        <v>27</v>
      </c>
      <c r="S3794" t="str">
        <f t="shared" si="59"/>
        <v>Adult</v>
      </c>
    </row>
    <row r="3795" spans="1:19" x14ac:dyDescent="0.3">
      <c r="A3795">
        <v>3794</v>
      </c>
      <c r="B3795">
        <v>62</v>
      </c>
      <c r="C3795" t="s">
        <v>151</v>
      </c>
      <c r="D3795" t="s">
        <v>87</v>
      </c>
      <c r="E3795" t="s">
        <v>65</v>
      </c>
      <c r="F3795">
        <v>20</v>
      </c>
      <c r="G3795" t="s">
        <v>77</v>
      </c>
      <c r="H3795" t="s">
        <v>42</v>
      </c>
      <c r="I3795" t="s">
        <v>67</v>
      </c>
      <c r="J3795" t="s">
        <v>55</v>
      </c>
      <c r="K3795">
        <v>4</v>
      </c>
      <c r="L3795" t="s">
        <v>150</v>
      </c>
      <c r="M3795" t="s">
        <v>52</v>
      </c>
      <c r="N3795" t="s">
        <v>150</v>
      </c>
      <c r="O3795" t="s">
        <v>150</v>
      </c>
      <c r="P3795">
        <v>46</v>
      </c>
      <c r="Q3795" t="s">
        <v>73</v>
      </c>
      <c r="R3795" t="s">
        <v>47</v>
      </c>
      <c r="S3795" t="str">
        <f t="shared" si="59"/>
        <v>Senior</v>
      </c>
    </row>
    <row r="3796" spans="1:19" x14ac:dyDescent="0.3">
      <c r="A3796">
        <v>3795</v>
      </c>
      <c r="B3796">
        <v>44</v>
      </c>
      <c r="C3796" t="s">
        <v>151</v>
      </c>
      <c r="D3796" t="s">
        <v>117</v>
      </c>
      <c r="E3796" t="s">
        <v>65</v>
      </c>
      <c r="F3796">
        <v>82</v>
      </c>
      <c r="G3796" t="s">
        <v>145</v>
      </c>
      <c r="H3796" t="s">
        <v>42</v>
      </c>
      <c r="I3796" t="s">
        <v>81</v>
      </c>
      <c r="J3796" t="s">
        <v>51</v>
      </c>
      <c r="K3796">
        <v>3.6</v>
      </c>
      <c r="L3796" t="s">
        <v>150</v>
      </c>
      <c r="M3796" t="s">
        <v>68</v>
      </c>
      <c r="N3796" t="s">
        <v>150</v>
      </c>
      <c r="O3796" t="s">
        <v>150</v>
      </c>
      <c r="P3796">
        <v>27</v>
      </c>
      <c r="Q3796" t="s">
        <v>26</v>
      </c>
      <c r="R3796" t="s">
        <v>38</v>
      </c>
      <c r="S3796" t="str">
        <f t="shared" si="59"/>
        <v>Adult</v>
      </c>
    </row>
    <row r="3797" spans="1:19" x14ac:dyDescent="0.3">
      <c r="A3797">
        <v>3796</v>
      </c>
      <c r="B3797">
        <v>45</v>
      </c>
      <c r="C3797" t="s">
        <v>151</v>
      </c>
      <c r="D3797" t="s">
        <v>141</v>
      </c>
      <c r="E3797" t="s">
        <v>65</v>
      </c>
      <c r="F3797">
        <v>92</v>
      </c>
      <c r="G3797" t="s">
        <v>70</v>
      </c>
      <c r="H3797" t="s">
        <v>42</v>
      </c>
      <c r="I3797" t="s">
        <v>59</v>
      </c>
      <c r="J3797" t="s">
        <v>35</v>
      </c>
      <c r="K3797">
        <v>2.5</v>
      </c>
      <c r="L3797" t="s">
        <v>150</v>
      </c>
      <c r="M3797" t="s">
        <v>25</v>
      </c>
      <c r="N3797" t="s">
        <v>150</v>
      </c>
      <c r="O3797" t="s">
        <v>150</v>
      </c>
      <c r="P3797">
        <v>3</v>
      </c>
      <c r="Q3797" t="s">
        <v>31</v>
      </c>
      <c r="R3797" t="s">
        <v>38</v>
      </c>
      <c r="S3797" t="str">
        <f t="shared" si="59"/>
        <v>Adult</v>
      </c>
    </row>
    <row r="3798" spans="1:19" x14ac:dyDescent="0.3">
      <c r="A3798">
        <v>3797</v>
      </c>
      <c r="B3798">
        <v>40</v>
      </c>
      <c r="C3798" t="s">
        <v>151</v>
      </c>
      <c r="D3798" t="s">
        <v>57</v>
      </c>
      <c r="E3798" t="s">
        <v>19</v>
      </c>
      <c r="F3798">
        <v>81</v>
      </c>
      <c r="G3798" t="s">
        <v>138</v>
      </c>
      <c r="H3798" t="s">
        <v>42</v>
      </c>
      <c r="I3798" t="s">
        <v>91</v>
      </c>
      <c r="J3798" t="s">
        <v>55</v>
      </c>
      <c r="K3798">
        <v>3.2</v>
      </c>
      <c r="L3798" t="s">
        <v>150</v>
      </c>
      <c r="M3798" t="s">
        <v>36</v>
      </c>
      <c r="N3798" t="s">
        <v>150</v>
      </c>
      <c r="O3798" t="s">
        <v>150</v>
      </c>
      <c r="P3798">
        <v>47</v>
      </c>
      <c r="Q3798" t="s">
        <v>73</v>
      </c>
      <c r="R3798" t="s">
        <v>56</v>
      </c>
      <c r="S3798" t="str">
        <f t="shared" si="59"/>
        <v>Adult</v>
      </c>
    </row>
    <row r="3799" spans="1:19" x14ac:dyDescent="0.3">
      <c r="A3799">
        <v>3798</v>
      </c>
      <c r="B3799">
        <v>68</v>
      </c>
      <c r="C3799" t="s">
        <v>151</v>
      </c>
      <c r="D3799" t="s">
        <v>87</v>
      </c>
      <c r="E3799" t="s">
        <v>65</v>
      </c>
      <c r="F3799">
        <v>44</v>
      </c>
      <c r="G3799" t="s">
        <v>97</v>
      </c>
      <c r="H3799" t="s">
        <v>42</v>
      </c>
      <c r="I3799" t="s">
        <v>22</v>
      </c>
      <c r="J3799" t="s">
        <v>51</v>
      </c>
      <c r="K3799">
        <v>2.5</v>
      </c>
      <c r="L3799" t="s">
        <v>150</v>
      </c>
      <c r="M3799" t="s">
        <v>43</v>
      </c>
      <c r="N3799" t="s">
        <v>150</v>
      </c>
      <c r="O3799" t="s">
        <v>150</v>
      </c>
      <c r="P3799">
        <v>20</v>
      </c>
      <c r="Q3799" t="s">
        <v>31</v>
      </c>
      <c r="R3799" t="s">
        <v>56</v>
      </c>
      <c r="S3799" t="str">
        <f t="shared" si="59"/>
        <v>Senior</v>
      </c>
    </row>
    <row r="3800" spans="1:19" x14ac:dyDescent="0.3">
      <c r="A3800">
        <v>3799</v>
      </c>
      <c r="B3800">
        <v>63</v>
      </c>
      <c r="C3800" t="s">
        <v>151</v>
      </c>
      <c r="D3800" t="s">
        <v>104</v>
      </c>
      <c r="E3800" t="s">
        <v>65</v>
      </c>
      <c r="F3800">
        <v>72</v>
      </c>
      <c r="G3800" t="s">
        <v>41</v>
      </c>
      <c r="H3800" t="s">
        <v>34</v>
      </c>
      <c r="I3800" t="s">
        <v>108</v>
      </c>
      <c r="J3800" t="s">
        <v>23</v>
      </c>
      <c r="K3800">
        <v>3.2</v>
      </c>
      <c r="L3800" t="s">
        <v>150</v>
      </c>
      <c r="M3800" t="s">
        <v>43</v>
      </c>
      <c r="N3800" t="s">
        <v>150</v>
      </c>
      <c r="O3800" t="s">
        <v>150</v>
      </c>
      <c r="P3800">
        <v>23</v>
      </c>
      <c r="Q3800" t="s">
        <v>37</v>
      </c>
      <c r="R3800" t="s">
        <v>47</v>
      </c>
      <c r="S3800" t="str">
        <f t="shared" si="59"/>
        <v>Senior</v>
      </c>
    </row>
    <row r="3801" spans="1:19" x14ac:dyDescent="0.3">
      <c r="A3801">
        <v>3800</v>
      </c>
      <c r="B3801">
        <v>60</v>
      </c>
      <c r="C3801" t="s">
        <v>151</v>
      </c>
      <c r="D3801" t="s">
        <v>100</v>
      </c>
      <c r="E3801" t="s">
        <v>61</v>
      </c>
      <c r="F3801">
        <v>26</v>
      </c>
      <c r="G3801" t="s">
        <v>99</v>
      </c>
      <c r="H3801" t="s">
        <v>21</v>
      </c>
      <c r="I3801" t="s">
        <v>81</v>
      </c>
      <c r="J3801" t="s">
        <v>23</v>
      </c>
      <c r="K3801">
        <v>2.6</v>
      </c>
      <c r="L3801" t="s">
        <v>150</v>
      </c>
      <c r="M3801" t="s">
        <v>72</v>
      </c>
      <c r="N3801" t="s">
        <v>150</v>
      </c>
      <c r="O3801" t="s">
        <v>150</v>
      </c>
      <c r="P3801">
        <v>13</v>
      </c>
      <c r="Q3801" t="s">
        <v>37</v>
      </c>
      <c r="R3801" t="s">
        <v>86</v>
      </c>
      <c r="S3801" t="str">
        <f t="shared" si="59"/>
        <v>Senior</v>
      </c>
    </row>
    <row r="3802" spans="1:19" x14ac:dyDescent="0.3">
      <c r="A3802">
        <v>3801</v>
      </c>
      <c r="B3802">
        <v>19</v>
      </c>
      <c r="C3802" t="s">
        <v>151</v>
      </c>
      <c r="D3802" t="s">
        <v>28</v>
      </c>
      <c r="E3802" t="s">
        <v>19</v>
      </c>
      <c r="F3802">
        <v>26</v>
      </c>
      <c r="G3802" t="s">
        <v>127</v>
      </c>
      <c r="H3802" t="s">
        <v>42</v>
      </c>
      <c r="I3802" t="s">
        <v>46</v>
      </c>
      <c r="J3802" t="s">
        <v>55</v>
      </c>
      <c r="K3802">
        <v>4.8</v>
      </c>
      <c r="L3802" t="s">
        <v>150</v>
      </c>
      <c r="M3802" t="s">
        <v>43</v>
      </c>
      <c r="N3802" t="s">
        <v>150</v>
      </c>
      <c r="O3802" t="s">
        <v>150</v>
      </c>
      <c r="P3802">
        <v>12</v>
      </c>
      <c r="Q3802" t="s">
        <v>26</v>
      </c>
      <c r="R3802" t="s">
        <v>74</v>
      </c>
      <c r="S3802" t="str">
        <f t="shared" si="59"/>
        <v>Teenager</v>
      </c>
    </row>
    <row r="3803" spans="1:19" x14ac:dyDescent="0.3">
      <c r="A3803">
        <v>3802</v>
      </c>
      <c r="B3803">
        <v>26</v>
      </c>
      <c r="C3803" t="s">
        <v>151</v>
      </c>
      <c r="D3803" t="s">
        <v>18</v>
      </c>
      <c r="E3803" t="s">
        <v>19</v>
      </c>
      <c r="F3803">
        <v>84</v>
      </c>
      <c r="G3803" t="s">
        <v>20</v>
      </c>
      <c r="H3803" t="s">
        <v>42</v>
      </c>
      <c r="I3803" t="s">
        <v>98</v>
      </c>
      <c r="J3803" t="s">
        <v>35</v>
      </c>
      <c r="K3803">
        <v>5</v>
      </c>
      <c r="L3803" t="s">
        <v>150</v>
      </c>
      <c r="M3803" t="s">
        <v>72</v>
      </c>
      <c r="N3803" t="s">
        <v>150</v>
      </c>
      <c r="O3803" t="s">
        <v>150</v>
      </c>
      <c r="P3803">
        <v>36</v>
      </c>
      <c r="Q3803" t="s">
        <v>44</v>
      </c>
      <c r="R3803" t="s">
        <v>27</v>
      </c>
      <c r="S3803" t="str">
        <f t="shared" si="59"/>
        <v>Adult</v>
      </c>
    </row>
    <row r="3804" spans="1:19" x14ac:dyDescent="0.3">
      <c r="A3804">
        <v>3803</v>
      </c>
      <c r="B3804">
        <v>70</v>
      </c>
      <c r="C3804" t="s">
        <v>151</v>
      </c>
      <c r="D3804" t="s">
        <v>117</v>
      </c>
      <c r="E3804" t="s">
        <v>65</v>
      </c>
      <c r="F3804">
        <v>72</v>
      </c>
      <c r="G3804" t="s">
        <v>113</v>
      </c>
      <c r="H3804" t="s">
        <v>34</v>
      </c>
      <c r="I3804" t="s">
        <v>46</v>
      </c>
      <c r="J3804" t="s">
        <v>35</v>
      </c>
      <c r="K3804">
        <v>3.2</v>
      </c>
      <c r="L3804" t="s">
        <v>150</v>
      </c>
      <c r="M3804" t="s">
        <v>68</v>
      </c>
      <c r="N3804" t="s">
        <v>150</v>
      </c>
      <c r="O3804" t="s">
        <v>150</v>
      </c>
      <c r="P3804">
        <v>1</v>
      </c>
      <c r="Q3804" t="s">
        <v>73</v>
      </c>
      <c r="R3804" t="s">
        <v>86</v>
      </c>
      <c r="S3804" t="str">
        <f t="shared" si="59"/>
        <v>Senior</v>
      </c>
    </row>
    <row r="3805" spans="1:19" x14ac:dyDescent="0.3">
      <c r="A3805">
        <v>3804</v>
      </c>
      <c r="B3805">
        <v>48</v>
      </c>
      <c r="C3805" t="s">
        <v>151</v>
      </c>
      <c r="D3805" t="s">
        <v>64</v>
      </c>
      <c r="E3805" t="s">
        <v>65</v>
      </c>
      <c r="F3805">
        <v>55</v>
      </c>
      <c r="G3805" t="s">
        <v>137</v>
      </c>
      <c r="H3805" t="s">
        <v>42</v>
      </c>
      <c r="I3805" t="s">
        <v>81</v>
      </c>
      <c r="J3805" t="s">
        <v>35</v>
      </c>
      <c r="K3805">
        <v>3.6</v>
      </c>
      <c r="L3805" t="s">
        <v>150</v>
      </c>
      <c r="M3805" t="s">
        <v>52</v>
      </c>
      <c r="N3805" t="s">
        <v>150</v>
      </c>
      <c r="O3805" t="s">
        <v>150</v>
      </c>
      <c r="P3805">
        <v>14</v>
      </c>
      <c r="Q3805" t="s">
        <v>84</v>
      </c>
      <c r="R3805" t="s">
        <v>38</v>
      </c>
      <c r="S3805" t="str">
        <f t="shared" si="59"/>
        <v>Adult</v>
      </c>
    </row>
    <row r="3806" spans="1:19" x14ac:dyDescent="0.3">
      <c r="A3806">
        <v>3805</v>
      </c>
      <c r="B3806">
        <v>37</v>
      </c>
      <c r="C3806" t="s">
        <v>151</v>
      </c>
      <c r="D3806" t="s">
        <v>122</v>
      </c>
      <c r="E3806" t="s">
        <v>65</v>
      </c>
      <c r="F3806">
        <v>77</v>
      </c>
      <c r="G3806" t="s">
        <v>101</v>
      </c>
      <c r="H3806" t="s">
        <v>42</v>
      </c>
      <c r="I3806" t="s">
        <v>76</v>
      </c>
      <c r="J3806" t="s">
        <v>55</v>
      </c>
      <c r="K3806">
        <v>2.7</v>
      </c>
      <c r="L3806" t="s">
        <v>150</v>
      </c>
      <c r="M3806" t="s">
        <v>68</v>
      </c>
      <c r="N3806" t="s">
        <v>150</v>
      </c>
      <c r="O3806" t="s">
        <v>150</v>
      </c>
      <c r="P3806">
        <v>45</v>
      </c>
      <c r="Q3806" t="s">
        <v>31</v>
      </c>
      <c r="R3806" t="s">
        <v>47</v>
      </c>
      <c r="S3806" t="str">
        <f t="shared" si="59"/>
        <v>Adult</v>
      </c>
    </row>
    <row r="3807" spans="1:19" x14ac:dyDescent="0.3">
      <c r="A3807">
        <v>3806</v>
      </c>
      <c r="B3807">
        <v>48</v>
      </c>
      <c r="C3807" t="s">
        <v>151</v>
      </c>
      <c r="D3807" t="s">
        <v>117</v>
      </c>
      <c r="E3807" t="s">
        <v>65</v>
      </c>
      <c r="F3807">
        <v>57</v>
      </c>
      <c r="G3807" t="s">
        <v>125</v>
      </c>
      <c r="H3807" t="s">
        <v>42</v>
      </c>
      <c r="I3807" t="s">
        <v>94</v>
      </c>
      <c r="J3807" t="s">
        <v>55</v>
      </c>
      <c r="K3807">
        <v>3.1</v>
      </c>
      <c r="L3807" t="s">
        <v>150</v>
      </c>
      <c r="M3807" t="s">
        <v>52</v>
      </c>
      <c r="N3807" t="s">
        <v>150</v>
      </c>
      <c r="O3807" t="s">
        <v>150</v>
      </c>
      <c r="P3807">
        <v>31</v>
      </c>
      <c r="Q3807" t="s">
        <v>37</v>
      </c>
      <c r="R3807" t="s">
        <v>56</v>
      </c>
      <c r="S3807" t="str">
        <f t="shared" si="59"/>
        <v>Adult</v>
      </c>
    </row>
    <row r="3808" spans="1:19" x14ac:dyDescent="0.3">
      <c r="A3808">
        <v>3807</v>
      </c>
      <c r="B3808">
        <v>18</v>
      </c>
      <c r="C3808" t="s">
        <v>151</v>
      </c>
      <c r="D3808" t="s">
        <v>135</v>
      </c>
      <c r="E3808" t="s">
        <v>40</v>
      </c>
      <c r="F3808">
        <v>71</v>
      </c>
      <c r="G3808" t="s">
        <v>66</v>
      </c>
      <c r="H3808" t="s">
        <v>42</v>
      </c>
      <c r="I3808" t="s">
        <v>83</v>
      </c>
      <c r="J3808" t="s">
        <v>35</v>
      </c>
      <c r="K3808">
        <v>3</v>
      </c>
      <c r="L3808" t="s">
        <v>150</v>
      </c>
      <c r="M3808" t="s">
        <v>52</v>
      </c>
      <c r="N3808" t="s">
        <v>150</v>
      </c>
      <c r="O3808" t="s">
        <v>150</v>
      </c>
      <c r="P3808">
        <v>41</v>
      </c>
      <c r="Q3808" t="s">
        <v>44</v>
      </c>
      <c r="R3808" t="s">
        <v>38</v>
      </c>
      <c r="S3808" t="str">
        <f t="shared" si="59"/>
        <v>Teenager</v>
      </c>
    </row>
    <row r="3809" spans="1:19" x14ac:dyDescent="0.3">
      <c r="A3809">
        <v>3808</v>
      </c>
      <c r="B3809">
        <v>38</v>
      </c>
      <c r="C3809" t="s">
        <v>151</v>
      </c>
      <c r="D3809" t="s">
        <v>18</v>
      </c>
      <c r="E3809" t="s">
        <v>19</v>
      </c>
      <c r="F3809">
        <v>39</v>
      </c>
      <c r="G3809" t="s">
        <v>149</v>
      </c>
      <c r="H3809" t="s">
        <v>21</v>
      </c>
      <c r="I3809" t="s">
        <v>98</v>
      </c>
      <c r="J3809" t="s">
        <v>35</v>
      </c>
      <c r="K3809">
        <v>2.9</v>
      </c>
      <c r="L3809" t="s">
        <v>150</v>
      </c>
      <c r="M3809" t="s">
        <v>43</v>
      </c>
      <c r="N3809" t="s">
        <v>150</v>
      </c>
      <c r="O3809" t="s">
        <v>150</v>
      </c>
      <c r="P3809">
        <v>36</v>
      </c>
      <c r="Q3809" t="s">
        <v>44</v>
      </c>
      <c r="R3809" t="s">
        <v>47</v>
      </c>
      <c r="S3809" t="str">
        <f t="shared" si="59"/>
        <v>Adult</v>
      </c>
    </row>
    <row r="3810" spans="1:19" x14ac:dyDescent="0.3">
      <c r="A3810">
        <v>3809</v>
      </c>
      <c r="B3810">
        <v>33</v>
      </c>
      <c r="C3810" t="s">
        <v>151</v>
      </c>
      <c r="D3810" t="s">
        <v>123</v>
      </c>
      <c r="E3810" t="s">
        <v>19</v>
      </c>
      <c r="F3810">
        <v>28</v>
      </c>
      <c r="G3810" t="s">
        <v>147</v>
      </c>
      <c r="H3810" t="s">
        <v>42</v>
      </c>
      <c r="I3810" t="s">
        <v>67</v>
      </c>
      <c r="J3810" t="s">
        <v>23</v>
      </c>
      <c r="K3810">
        <v>4.7</v>
      </c>
      <c r="L3810" t="s">
        <v>150</v>
      </c>
      <c r="M3810" t="s">
        <v>25</v>
      </c>
      <c r="N3810" t="s">
        <v>150</v>
      </c>
      <c r="O3810" t="s">
        <v>150</v>
      </c>
      <c r="P3810">
        <v>6</v>
      </c>
      <c r="Q3810" t="s">
        <v>84</v>
      </c>
      <c r="R3810" t="s">
        <v>74</v>
      </c>
      <c r="S3810" t="str">
        <f t="shared" si="59"/>
        <v>Adult</v>
      </c>
    </row>
    <row r="3811" spans="1:19" x14ac:dyDescent="0.3">
      <c r="A3811">
        <v>3810</v>
      </c>
      <c r="B3811">
        <v>57</v>
      </c>
      <c r="C3811" t="s">
        <v>151</v>
      </c>
      <c r="D3811" t="s">
        <v>69</v>
      </c>
      <c r="E3811" t="s">
        <v>40</v>
      </c>
      <c r="F3811">
        <v>33</v>
      </c>
      <c r="G3811" t="s">
        <v>82</v>
      </c>
      <c r="H3811" t="s">
        <v>34</v>
      </c>
      <c r="I3811" t="s">
        <v>30</v>
      </c>
      <c r="J3811" t="s">
        <v>23</v>
      </c>
      <c r="K3811">
        <v>3.7</v>
      </c>
      <c r="L3811" t="s">
        <v>150</v>
      </c>
      <c r="M3811" t="s">
        <v>52</v>
      </c>
      <c r="N3811" t="s">
        <v>150</v>
      </c>
      <c r="O3811" t="s">
        <v>150</v>
      </c>
      <c r="P3811">
        <v>28</v>
      </c>
      <c r="Q3811" t="s">
        <v>37</v>
      </c>
      <c r="R3811" t="s">
        <v>47</v>
      </c>
      <c r="S3811" t="str">
        <f t="shared" si="59"/>
        <v>Senior</v>
      </c>
    </row>
    <row r="3812" spans="1:19" x14ac:dyDescent="0.3">
      <c r="A3812">
        <v>3811</v>
      </c>
      <c r="B3812">
        <v>46</v>
      </c>
      <c r="C3812" t="s">
        <v>151</v>
      </c>
      <c r="D3812" t="s">
        <v>85</v>
      </c>
      <c r="E3812" t="s">
        <v>19</v>
      </c>
      <c r="F3812">
        <v>79</v>
      </c>
      <c r="G3812" t="s">
        <v>148</v>
      </c>
      <c r="H3812" t="s">
        <v>21</v>
      </c>
      <c r="I3812" t="s">
        <v>98</v>
      </c>
      <c r="J3812" t="s">
        <v>55</v>
      </c>
      <c r="K3812">
        <v>3.9</v>
      </c>
      <c r="L3812" t="s">
        <v>150</v>
      </c>
      <c r="M3812" t="s">
        <v>36</v>
      </c>
      <c r="N3812" t="s">
        <v>150</v>
      </c>
      <c r="O3812" t="s">
        <v>150</v>
      </c>
      <c r="P3812">
        <v>29</v>
      </c>
      <c r="Q3812" t="s">
        <v>26</v>
      </c>
      <c r="R3812" t="s">
        <v>86</v>
      </c>
      <c r="S3812" t="str">
        <f t="shared" si="59"/>
        <v>Adult</v>
      </c>
    </row>
    <row r="3813" spans="1:19" x14ac:dyDescent="0.3">
      <c r="A3813">
        <v>3812</v>
      </c>
      <c r="B3813">
        <v>46</v>
      </c>
      <c r="C3813" t="s">
        <v>151</v>
      </c>
      <c r="D3813" t="s">
        <v>131</v>
      </c>
      <c r="E3813" t="s">
        <v>65</v>
      </c>
      <c r="F3813">
        <v>30</v>
      </c>
      <c r="G3813" t="s">
        <v>133</v>
      </c>
      <c r="H3813" t="s">
        <v>42</v>
      </c>
      <c r="I3813" t="s">
        <v>30</v>
      </c>
      <c r="J3813" t="s">
        <v>23</v>
      </c>
      <c r="K3813">
        <v>4</v>
      </c>
      <c r="L3813" t="s">
        <v>150</v>
      </c>
      <c r="M3813" t="s">
        <v>52</v>
      </c>
      <c r="N3813" t="s">
        <v>150</v>
      </c>
      <c r="O3813" t="s">
        <v>150</v>
      </c>
      <c r="P3813">
        <v>14</v>
      </c>
      <c r="Q3813" t="s">
        <v>31</v>
      </c>
      <c r="R3813" t="s">
        <v>86</v>
      </c>
      <c r="S3813" t="str">
        <f t="shared" si="59"/>
        <v>Adult</v>
      </c>
    </row>
    <row r="3814" spans="1:19" x14ac:dyDescent="0.3">
      <c r="A3814">
        <v>3813</v>
      </c>
      <c r="B3814">
        <v>50</v>
      </c>
      <c r="C3814" t="s">
        <v>151</v>
      </c>
      <c r="D3814" t="s">
        <v>85</v>
      </c>
      <c r="E3814" t="s">
        <v>19</v>
      </c>
      <c r="F3814">
        <v>75</v>
      </c>
      <c r="G3814" t="s">
        <v>149</v>
      </c>
      <c r="H3814" t="s">
        <v>42</v>
      </c>
      <c r="I3814" t="s">
        <v>67</v>
      </c>
      <c r="J3814" t="s">
        <v>35</v>
      </c>
      <c r="K3814">
        <v>2.8</v>
      </c>
      <c r="L3814" t="s">
        <v>150</v>
      </c>
      <c r="M3814" t="s">
        <v>43</v>
      </c>
      <c r="N3814" t="s">
        <v>150</v>
      </c>
      <c r="O3814" t="s">
        <v>150</v>
      </c>
      <c r="P3814">
        <v>7</v>
      </c>
      <c r="Q3814" t="s">
        <v>73</v>
      </c>
      <c r="R3814" t="s">
        <v>95</v>
      </c>
      <c r="S3814" t="str">
        <f t="shared" si="59"/>
        <v>Adult</v>
      </c>
    </row>
    <row r="3815" spans="1:19" x14ac:dyDescent="0.3">
      <c r="A3815">
        <v>3814</v>
      </c>
      <c r="B3815">
        <v>61</v>
      </c>
      <c r="C3815" t="s">
        <v>151</v>
      </c>
      <c r="D3815" t="s">
        <v>93</v>
      </c>
      <c r="E3815" t="s">
        <v>19</v>
      </c>
      <c r="F3815">
        <v>89</v>
      </c>
      <c r="G3815" t="s">
        <v>140</v>
      </c>
      <c r="H3815" t="s">
        <v>42</v>
      </c>
      <c r="I3815" t="s">
        <v>119</v>
      </c>
      <c r="J3815" t="s">
        <v>51</v>
      </c>
      <c r="K3815">
        <v>4.0999999999999996</v>
      </c>
      <c r="L3815" t="s">
        <v>150</v>
      </c>
      <c r="M3815" t="s">
        <v>25</v>
      </c>
      <c r="N3815" t="s">
        <v>150</v>
      </c>
      <c r="O3815" t="s">
        <v>150</v>
      </c>
      <c r="P3815">
        <v>31</v>
      </c>
      <c r="Q3815" t="s">
        <v>26</v>
      </c>
      <c r="R3815" t="s">
        <v>74</v>
      </c>
      <c r="S3815" t="str">
        <f t="shared" si="59"/>
        <v>Senior</v>
      </c>
    </row>
    <row r="3816" spans="1:19" x14ac:dyDescent="0.3">
      <c r="A3816">
        <v>3815</v>
      </c>
      <c r="B3816">
        <v>45</v>
      </c>
      <c r="C3816" t="s">
        <v>151</v>
      </c>
      <c r="D3816" t="s">
        <v>79</v>
      </c>
      <c r="E3816" t="s">
        <v>19</v>
      </c>
      <c r="F3816">
        <v>95</v>
      </c>
      <c r="G3816" t="s">
        <v>149</v>
      </c>
      <c r="H3816" t="s">
        <v>42</v>
      </c>
      <c r="I3816" t="s">
        <v>119</v>
      </c>
      <c r="J3816" t="s">
        <v>23</v>
      </c>
      <c r="K3816">
        <v>4.2</v>
      </c>
      <c r="L3816" t="s">
        <v>150</v>
      </c>
      <c r="M3816" t="s">
        <v>36</v>
      </c>
      <c r="N3816" t="s">
        <v>150</v>
      </c>
      <c r="O3816" t="s">
        <v>150</v>
      </c>
      <c r="P3816">
        <v>26</v>
      </c>
      <c r="Q3816" t="s">
        <v>73</v>
      </c>
      <c r="R3816" t="s">
        <v>95</v>
      </c>
      <c r="S3816" t="str">
        <f t="shared" si="59"/>
        <v>Adult</v>
      </c>
    </row>
    <row r="3817" spans="1:19" x14ac:dyDescent="0.3">
      <c r="A3817">
        <v>3816</v>
      </c>
      <c r="B3817">
        <v>32</v>
      </c>
      <c r="C3817" t="s">
        <v>151</v>
      </c>
      <c r="D3817" t="s">
        <v>122</v>
      </c>
      <c r="E3817" t="s">
        <v>65</v>
      </c>
      <c r="F3817">
        <v>44</v>
      </c>
      <c r="G3817" t="s">
        <v>29</v>
      </c>
      <c r="H3817" t="s">
        <v>42</v>
      </c>
      <c r="I3817" t="s">
        <v>108</v>
      </c>
      <c r="J3817" t="s">
        <v>55</v>
      </c>
      <c r="K3817">
        <v>4.3</v>
      </c>
      <c r="L3817" t="s">
        <v>150</v>
      </c>
      <c r="M3817" t="s">
        <v>25</v>
      </c>
      <c r="N3817" t="s">
        <v>150</v>
      </c>
      <c r="O3817" t="s">
        <v>150</v>
      </c>
      <c r="P3817">
        <v>12</v>
      </c>
      <c r="Q3817" t="s">
        <v>26</v>
      </c>
      <c r="R3817" t="s">
        <v>27</v>
      </c>
      <c r="S3817" t="str">
        <f t="shared" si="59"/>
        <v>Adult</v>
      </c>
    </row>
    <row r="3818" spans="1:19" x14ac:dyDescent="0.3">
      <c r="A3818">
        <v>3817</v>
      </c>
      <c r="B3818">
        <v>29</v>
      </c>
      <c r="C3818" t="s">
        <v>151</v>
      </c>
      <c r="D3818" t="s">
        <v>60</v>
      </c>
      <c r="E3818" t="s">
        <v>61</v>
      </c>
      <c r="F3818">
        <v>86</v>
      </c>
      <c r="G3818" t="s">
        <v>126</v>
      </c>
      <c r="H3818" t="s">
        <v>34</v>
      </c>
      <c r="I3818" t="s">
        <v>63</v>
      </c>
      <c r="J3818" t="s">
        <v>51</v>
      </c>
      <c r="K3818">
        <v>4.3</v>
      </c>
      <c r="L3818" t="s">
        <v>150</v>
      </c>
      <c r="M3818" t="s">
        <v>72</v>
      </c>
      <c r="N3818" t="s">
        <v>150</v>
      </c>
      <c r="O3818" t="s">
        <v>150</v>
      </c>
      <c r="P3818">
        <v>45</v>
      </c>
      <c r="Q3818" t="s">
        <v>37</v>
      </c>
      <c r="R3818" t="s">
        <v>27</v>
      </c>
      <c r="S3818" t="str">
        <f t="shared" si="59"/>
        <v>Adult</v>
      </c>
    </row>
    <row r="3819" spans="1:19" x14ac:dyDescent="0.3">
      <c r="A3819">
        <v>3818</v>
      </c>
      <c r="B3819">
        <v>66</v>
      </c>
      <c r="C3819" t="s">
        <v>151</v>
      </c>
      <c r="D3819" t="s">
        <v>117</v>
      </c>
      <c r="E3819" t="s">
        <v>65</v>
      </c>
      <c r="F3819">
        <v>91</v>
      </c>
      <c r="G3819" t="s">
        <v>66</v>
      </c>
      <c r="H3819" t="s">
        <v>42</v>
      </c>
      <c r="I3819" t="s">
        <v>134</v>
      </c>
      <c r="J3819" t="s">
        <v>55</v>
      </c>
      <c r="K3819">
        <v>2.6</v>
      </c>
      <c r="L3819" t="s">
        <v>150</v>
      </c>
      <c r="M3819" t="s">
        <v>25</v>
      </c>
      <c r="N3819" t="s">
        <v>150</v>
      </c>
      <c r="O3819" t="s">
        <v>150</v>
      </c>
      <c r="P3819">
        <v>40</v>
      </c>
      <c r="Q3819" t="s">
        <v>44</v>
      </c>
      <c r="R3819" t="s">
        <v>47</v>
      </c>
      <c r="S3819" t="str">
        <f t="shared" si="59"/>
        <v>Senior</v>
      </c>
    </row>
    <row r="3820" spans="1:19" x14ac:dyDescent="0.3">
      <c r="A3820">
        <v>3819</v>
      </c>
      <c r="B3820">
        <v>70</v>
      </c>
      <c r="C3820" t="s">
        <v>151</v>
      </c>
      <c r="D3820" t="s">
        <v>48</v>
      </c>
      <c r="E3820" t="s">
        <v>40</v>
      </c>
      <c r="F3820">
        <v>41</v>
      </c>
      <c r="G3820" t="s">
        <v>45</v>
      </c>
      <c r="H3820" t="s">
        <v>90</v>
      </c>
      <c r="I3820" t="s">
        <v>124</v>
      </c>
      <c r="J3820" t="s">
        <v>23</v>
      </c>
      <c r="K3820">
        <v>3.8</v>
      </c>
      <c r="L3820" t="s">
        <v>150</v>
      </c>
      <c r="M3820" t="s">
        <v>36</v>
      </c>
      <c r="N3820" t="s">
        <v>150</v>
      </c>
      <c r="O3820" t="s">
        <v>150</v>
      </c>
      <c r="P3820">
        <v>42</v>
      </c>
      <c r="Q3820" t="s">
        <v>31</v>
      </c>
      <c r="R3820" t="s">
        <v>86</v>
      </c>
      <c r="S3820" t="str">
        <f t="shared" si="59"/>
        <v>Senior</v>
      </c>
    </row>
    <row r="3821" spans="1:19" x14ac:dyDescent="0.3">
      <c r="A3821">
        <v>3820</v>
      </c>
      <c r="B3821">
        <v>36</v>
      </c>
      <c r="C3821" t="s">
        <v>151</v>
      </c>
      <c r="D3821" t="s">
        <v>93</v>
      </c>
      <c r="E3821" t="s">
        <v>19</v>
      </c>
      <c r="F3821">
        <v>99</v>
      </c>
      <c r="G3821" t="s">
        <v>70</v>
      </c>
      <c r="H3821" t="s">
        <v>34</v>
      </c>
      <c r="I3821" t="s">
        <v>78</v>
      </c>
      <c r="J3821" t="s">
        <v>35</v>
      </c>
      <c r="K3821">
        <v>2.9</v>
      </c>
      <c r="L3821" t="s">
        <v>150</v>
      </c>
      <c r="M3821" t="s">
        <v>25</v>
      </c>
      <c r="N3821" t="s">
        <v>150</v>
      </c>
      <c r="O3821" t="s">
        <v>150</v>
      </c>
      <c r="P3821">
        <v>45</v>
      </c>
      <c r="Q3821" t="s">
        <v>31</v>
      </c>
      <c r="R3821" t="s">
        <v>56</v>
      </c>
      <c r="S3821" t="str">
        <f t="shared" si="59"/>
        <v>Adult</v>
      </c>
    </row>
    <row r="3822" spans="1:19" x14ac:dyDescent="0.3">
      <c r="A3822">
        <v>3821</v>
      </c>
      <c r="B3822">
        <v>34</v>
      </c>
      <c r="C3822" t="s">
        <v>151</v>
      </c>
      <c r="D3822" t="s">
        <v>131</v>
      </c>
      <c r="E3822" t="s">
        <v>65</v>
      </c>
      <c r="F3822">
        <v>65</v>
      </c>
      <c r="G3822" t="s">
        <v>80</v>
      </c>
      <c r="H3822" t="s">
        <v>42</v>
      </c>
      <c r="I3822" t="s">
        <v>71</v>
      </c>
      <c r="J3822" t="s">
        <v>23</v>
      </c>
      <c r="K3822">
        <v>5</v>
      </c>
      <c r="L3822" t="s">
        <v>150</v>
      </c>
      <c r="M3822" t="s">
        <v>52</v>
      </c>
      <c r="N3822" t="s">
        <v>150</v>
      </c>
      <c r="O3822" t="s">
        <v>150</v>
      </c>
      <c r="P3822">
        <v>34</v>
      </c>
      <c r="Q3822" t="s">
        <v>84</v>
      </c>
      <c r="R3822" t="s">
        <v>56</v>
      </c>
      <c r="S3822" t="str">
        <f t="shared" si="59"/>
        <v>Adult</v>
      </c>
    </row>
    <row r="3823" spans="1:19" x14ac:dyDescent="0.3">
      <c r="A3823">
        <v>3822</v>
      </c>
      <c r="B3823">
        <v>20</v>
      </c>
      <c r="C3823" t="s">
        <v>151</v>
      </c>
      <c r="D3823" t="s">
        <v>48</v>
      </c>
      <c r="E3823" t="s">
        <v>40</v>
      </c>
      <c r="F3823">
        <v>48</v>
      </c>
      <c r="G3823" t="s">
        <v>45</v>
      </c>
      <c r="H3823" t="s">
        <v>42</v>
      </c>
      <c r="I3823" t="s">
        <v>78</v>
      </c>
      <c r="J3823" t="s">
        <v>51</v>
      </c>
      <c r="K3823">
        <v>4.5999999999999996</v>
      </c>
      <c r="L3823" t="s">
        <v>150</v>
      </c>
      <c r="M3823" t="s">
        <v>36</v>
      </c>
      <c r="N3823" t="s">
        <v>150</v>
      </c>
      <c r="O3823" t="s">
        <v>150</v>
      </c>
      <c r="P3823">
        <v>34</v>
      </c>
      <c r="Q3823" t="s">
        <v>37</v>
      </c>
      <c r="R3823" t="s">
        <v>95</v>
      </c>
      <c r="S3823" t="str">
        <f t="shared" si="59"/>
        <v>Adult</v>
      </c>
    </row>
    <row r="3824" spans="1:19" x14ac:dyDescent="0.3">
      <c r="A3824">
        <v>3823</v>
      </c>
      <c r="B3824">
        <v>70</v>
      </c>
      <c r="C3824" t="s">
        <v>151</v>
      </c>
      <c r="D3824" t="s">
        <v>122</v>
      </c>
      <c r="E3824" t="s">
        <v>65</v>
      </c>
      <c r="F3824">
        <v>41</v>
      </c>
      <c r="G3824" t="s">
        <v>109</v>
      </c>
      <c r="H3824" t="s">
        <v>34</v>
      </c>
      <c r="I3824" t="s">
        <v>78</v>
      </c>
      <c r="J3824" t="s">
        <v>35</v>
      </c>
      <c r="K3824">
        <v>3.2</v>
      </c>
      <c r="L3824" t="s">
        <v>150</v>
      </c>
      <c r="M3824" t="s">
        <v>36</v>
      </c>
      <c r="N3824" t="s">
        <v>150</v>
      </c>
      <c r="O3824" t="s">
        <v>150</v>
      </c>
      <c r="P3824">
        <v>17</v>
      </c>
      <c r="Q3824" t="s">
        <v>44</v>
      </c>
      <c r="R3824" t="s">
        <v>95</v>
      </c>
      <c r="S3824" t="str">
        <f t="shared" si="59"/>
        <v>Senior</v>
      </c>
    </row>
    <row r="3825" spans="1:19" x14ac:dyDescent="0.3">
      <c r="A3825">
        <v>3824</v>
      </c>
      <c r="B3825">
        <v>50</v>
      </c>
      <c r="C3825" t="s">
        <v>151</v>
      </c>
      <c r="D3825" t="s">
        <v>53</v>
      </c>
      <c r="E3825" t="s">
        <v>19</v>
      </c>
      <c r="F3825">
        <v>42</v>
      </c>
      <c r="G3825" t="s">
        <v>97</v>
      </c>
      <c r="H3825" t="s">
        <v>42</v>
      </c>
      <c r="I3825" t="s">
        <v>78</v>
      </c>
      <c r="J3825" t="s">
        <v>51</v>
      </c>
      <c r="K3825">
        <v>3</v>
      </c>
      <c r="L3825" t="s">
        <v>150</v>
      </c>
      <c r="M3825" t="s">
        <v>52</v>
      </c>
      <c r="N3825" t="s">
        <v>150</v>
      </c>
      <c r="O3825" t="s">
        <v>150</v>
      </c>
      <c r="P3825">
        <v>27</v>
      </c>
      <c r="Q3825" t="s">
        <v>73</v>
      </c>
      <c r="R3825" t="s">
        <v>38</v>
      </c>
      <c r="S3825" t="str">
        <f t="shared" si="59"/>
        <v>Adult</v>
      </c>
    </row>
    <row r="3826" spans="1:19" x14ac:dyDescent="0.3">
      <c r="A3826">
        <v>3825</v>
      </c>
      <c r="B3826">
        <v>54</v>
      </c>
      <c r="C3826" t="s">
        <v>151</v>
      </c>
      <c r="D3826" t="s">
        <v>57</v>
      </c>
      <c r="E3826" t="s">
        <v>19</v>
      </c>
      <c r="F3826">
        <v>26</v>
      </c>
      <c r="G3826" t="s">
        <v>140</v>
      </c>
      <c r="H3826" t="s">
        <v>42</v>
      </c>
      <c r="I3826" t="s">
        <v>76</v>
      </c>
      <c r="J3826" t="s">
        <v>51</v>
      </c>
      <c r="K3826">
        <v>4</v>
      </c>
      <c r="L3826" t="s">
        <v>150</v>
      </c>
      <c r="M3826" t="s">
        <v>36</v>
      </c>
      <c r="N3826" t="s">
        <v>150</v>
      </c>
      <c r="O3826" t="s">
        <v>150</v>
      </c>
      <c r="P3826">
        <v>31</v>
      </c>
      <c r="Q3826" t="s">
        <v>37</v>
      </c>
      <c r="R3826" t="s">
        <v>56</v>
      </c>
      <c r="S3826" t="str">
        <f t="shared" si="59"/>
        <v>Senior</v>
      </c>
    </row>
    <row r="3827" spans="1:19" x14ac:dyDescent="0.3">
      <c r="A3827">
        <v>3826</v>
      </c>
      <c r="B3827">
        <v>49</v>
      </c>
      <c r="C3827" t="s">
        <v>151</v>
      </c>
      <c r="D3827" t="s">
        <v>57</v>
      </c>
      <c r="E3827" t="s">
        <v>19</v>
      </c>
      <c r="F3827">
        <v>35</v>
      </c>
      <c r="G3827" t="s">
        <v>75</v>
      </c>
      <c r="H3827" t="s">
        <v>21</v>
      </c>
      <c r="I3827" t="s">
        <v>94</v>
      </c>
      <c r="J3827" t="s">
        <v>55</v>
      </c>
      <c r="K3827">
        <v>4.0999999999999996</v>
      </c>
      <c r="L3827" t="s">
        <v>150</v>
      </c>
      <c r="M3827" t="s">
        <v>25</v>
      </c>
      <c r="N3827" t="s">
        <v>150</v>
      </c>
      <c r="O3827" t="s">
        <v>150</v>
      </c>
      <c r="P3827">
        <v>47</v>
      </c>
      <c r="Q3827" t="s">
        <v>84</v>
      </c>
      <c r="R3827" t="s">
        <v>27</v>
      </c>
      <c r="S3827" t="str">
        <f t="shared" si="59"/>
        <v>Adult</v>
      </c>
    </row>
    <row r="3828" spans="1:19" x14ac:dyDescent="0.3">
      <c r="A3828">
        <v>3827</v>
      </c>
      <c r="B3828">
        <v>50</v>
      </c>
      <c r="C3828" t="s">
        <v>151</v>
      </c>
      <c r="D3828" t="s">
        <v>100</v>
      </c>
      <c r="E3828" t="s">
        <v>61</v>
      </c>
      <c r="F3828">
        <v>31</v>
      </c>
      <c r="G3828" t="s">
        <v>54</v>
      </c>
      <c r="H3828" t="s">
        <v>42</v>
      </c>
      <c r="I3828" t="s">
        <v>22</v>
      </c>
      <c r="J3828" t="s">
        <v>51</v>
      </c>
      <c r="K3828">
        <v>4</v>
      </c>
      <c r="L3828" t="s">
        <v>150</v>
      </c>
      <c r="M3828" t="s">
        <v>25</v>
      </c>
      <c r="N3828" t="s">
        <v>150</v>
      </c>
      <c r="O3828" t="s">
        <v>150</v>
      </c>
      <c r="P3828">
        <v>25</v>
      </c>
      <c r="Q3828" t="s">
        <v>73</v>
      </c>
      <c r="R3828" t="s">
        <v>47</v>
      </c>
      <c r="S3828" t="str">
        <f t="shared" si="59"/>
        <v>Adult</v>
      </c>
    </row>
    <row r="3829" spans="1:19" x14ac:dyDescent="0.3">
      <c r="A3829">
        <v>3828</v>
      </c>
      <c r="B3829">
        <v>62</v>
      </c>
      <c r="C3829" t="s">
        <v>151</v>
      </c>
      <c r="D3829" t="s">
        <v>104</v>
      </c>
      <c r="E3829" t="s">
        <v>65</v>
      </c>
      <c r="F3829">
        <v>73</v>
      </c>
      <c r="G3829" t="s">
        <v>54</v>
      </c>
      <c r="H3829" t="s">
        <v>42</v>
      </c>
      <c r="I3829" t="s">
        <v>106</v>
      </c>
      <c r="J3829" t="s">
        <v>51</v>
      </c>
      <c r="K3829">
        <v>4.0999999999999996</v>
      </c>
      <c r="L3829" t="s">
        <v>150</v>
      </c>
      <c r="M3829" t="s">
        <v>52</v>
      </c>
      <c r="N3829" t="s">
        <v>150</v>
      </c>
      <c r="O3829" t="s">
        <v>150</v>
      </c>
      <c r="P3829">
        <v>47</v>
      </c>
      <c r="Q3829" t="s">
        <v>31</v>
      </c>
      <c r="R3829" t="s">
        <v>27</v>
      </c>
      <c r="S3829" t="str">
        <f t="shared" si="59"/>
        <v>Senior</v>
      </c>
    </row>
    <row r="3830" spans="1:19" x14ac:dyDescent="0.3">
      <c r="A3830">
        <v>3829</v>
      </c>
      <c r="B3830">
        <v>42</v>
      </c>
      <c r="C3830" t="s">
        <v>151</v>
      </c>
      <c r="D3830" t="s">
        <v>18</v>
      </c>
      <c r="E3830" t="s">
        <v>19</v>
      </c>
      <c r="F3830">
        <v>82</v>
      </c>
      <c r="G3830" t="s">
        <v>89</v>
      </c>
      <c r="H3830" t="s">
        <v>42</v>
      </c>
      <c r="I3830" t="s">
        <v>59</v>
      </c>
      <c r="J3830" t="s">
        <v>35</v>
      </c>
      <c r="K3830">
        <v>3.4</v>
      </c>
      <c r="L3830" t="s">
        <v>150</v>
      </c>
      <c r="M3830" t="s">
        <v>36</v>
      </c>
      <c r="N3830" t="s">
        <v>150</v>
      </c>
      <c r="O3830" t="s">
        <v>150</v>
      </c>
      <c r="P3830">
        <v>8</v>
      </c>
      <c r="Q3830" t="s">
        <v>31</v>
      </c>
      <c r="R3830" t="s">
        <v>38</v>
      </c>
      <c r="S3830" t="str">
        <f t="shared" si="59"/>
        <v>Adult</v>
      </c>
    </row>
    <row r="3831" spans="1:19" x14ac:dyDescent="0.3">
      <c r="A3831">
        <v>3830</v>
      </c>
      <c r="B3831">
        <v>69</v>
      </c>
      <c r="C3831" t="s">
        <v>151</v>
      </c>
      <c r="D3831" t="s">
        <v>93</v>
      </c>
      <c r="E3831" t="s">
        <v>19</v>
      </c>
      <c r="F3831">
        <v>32</v>
      </c>
      <c r="G3831" t="s">
        <v>147</v>
      </c>
      <c r="H3831" t="s">
        <v>42</v>
      </c>
      <c r="I3831" t="s">
        <v>124</v>
      </c>
      <c r="J3831" t="s">
        <v>35</v>
      </c>
      <c r="K3831">
        <v>2.9</v>
      </c>
      <c r="L3831" t="s">
        <v>150</v>
      </c>
      <c r="M3831" t="s">
        <v>36</v>
      </c>
      <c r="N3831" t="s">
        <v>150</v>
      </c>
      <c r="O3831" t="s">
        <v>150</v>
      </c>
      <c r="P3831">
        <v>32</v>
      </c>
      <c r="Q3831" t="s">
        <v>84</v>
      </c>
      <c r="R3831" t="s">
        <v>27</v>
      </c>
      <c r="S3831" t="str">
        <f t="shared" si="59"/>
        <v>Senior</v>
      </c>
    </row>
    <row r="3832" spans="1:19" x14ac:dyDescent="0.3">
      <c r="A3832">
        <v>3831</v>
      </c>
      <c r="B3832">
        <v>22</v>
      </c>
      <c r="C3832" t="s">
        <v>151</v>
      </c>
      <c r="D3832" t="s">
        <v>122</v>
      </c>
      <c r="E3832" t="s">
        <v>65</v>
      </c>
      <c r="F3832">
        <v>27</v>
      </c>
      <c r="G3832" t="s">
        <v>136</v>
      </c>
      <c r="H3832" t="s">
        <v>42</v>
      </c>
      <c r="I3832" t="s">
        <v>124</v>
      </c>
      <c r="J3832" t="s">
        <v>51</v>
      </c>
      <c r="K3832">
        <v>3</v>
      </c>
      <c r="L3832" t="s">
        <v>150</v>
      </c>
      <c r="M3832" t="s">
        <v>68</v>
      </c>
      <c r="N3832" t="s">
        <v>150</v>
      </c>
      <c r="O3832" t="s">
        <v>150</v>
      </c>
      <c r="P3832">
        <v>33</v>
      </c>
      <c r="Q3832" t="s">
        <v>73</v>
      </c>
      <c r="R3832" t="s">
        <v>95</v>
      </c>
      <c r="S3832" t="str">
        <f t="shared" si="59"/>
        <v>Adult</v>
      </c>
    </row>
    <row r="3833" spans="1:19" x14ac:dyDescent="0.3">
      <c r="A3833">
        <v>3832</v>
      </c>
      <c r="B3833">
        <v>36</v>
      </c>
      <c r="C3833" t="s">
        <v>151</v>
      </c>
      <c r="D3833" t="s">
        <v>130</v>
      </c>
      <c r="E3833" t="s">
        <v>65</v>
      </c>
      <c r="F3833">
        <v>86</v>
      </c>
      <c r="G3833" t="s">
        <v>105</v>
      </c>
      <c r="H3833" t="s">
        <v>21</v>
      </c>
      <c r="I3833" t="s">
        <v>63</v>
      </c>
      <c r="J3833" t="s">
        <v>35</v>
      </c>
      <c r="K3833">
        <v>4</v>
      </c>
      <c r="L3833" t="s">
        <v>150</v>
      </c>
      <c r="M3833" t="s">
        <v>43</v>
      </c>
      <c r="N3833" t="s">
        <v>150</v>
      </c>
      <c r="O3833" t="s">
        <v>150</v>
      </c>
      <c r="P3833">
        <v>16</v>
      </c>
      <c r="Q3833" t="s">
        <v>84</v>
      </c>
      <c r="R3833" t="s">
        <v>95</v>
      </c>
      <c r="S3833" t="str">
        <f t="shared" si="59"/>
        <v>Adult</v>
      </c>
    </row>
    <row r="3834" spans="1:19" x14ac:dyDescent="0.3">
      <c r="A3834">
        <v>3833</v>
      </c>
      <c r="B3834">
        <v>64</v>
      </c>
      <c r="C3834" t="s">
        <v>151</v>
      </c>
      <c r="D3834" t="s">
        <v>135</v>
      </c>
      <c r="E3834" t="s">
        <v>40</v>
      </c>
      <c r="F3834">
        <v>38</v>
      </c>
      <c r="G3834" t="s">
        <v>109</v>
      </c>
      <c r="H3834" t="s">
        <v>90</v>
      </c>
      <c r="I3834" t="s">
        <v>71</v>
      </c>
      <c r="J3834" t="s">
        <v>23</v>
      </c>
      <c r="K3834">
        <v>4.8</v>
      </c>
      <c r="L3834" t="s">
        <v>150</v>
      </c>
      <c r="M3834" t="s">
        <v>68</v>
      </c>
      <c r="N3834" t="s">
        <v>150</v>
      </c>
      <c r="O3834" t="s">
        <v>150</v>
      </c>
      <c r="P3834">
        <v>27</v>
      </c>
      <c r="Q3834" t="s">
        <v>31</v>
      </c>
      <c r="R3834" t="s">
        <v>38</v>
      </c>
      <c r="S3834" t="str">
        <f t="shared" si="59"/>
        <v>Senior</v>
      </c>
    </row>
    <row r="3835" spans="1:19" x14ac:dyDescent="0.3">
      <c r="A3835">
        <v>3834</v>
      </c>
      <c r="B3835">
        <v>44</v>
      </c>
      <c r="C3835" t="s">
        <v>151</v>
      </c>
      <c r="D3835" t="s">
        <v>100</v>
      </c>
      <c r="E3835" t="s">
        <v>61</v>
      </c>
      <c r="F3835">
        <v>93</v>
      </c>
      <c r="G3835" t="s">
        <v>115</v>
      </c>
      <c r="H3835" t="s">
        <v>21</v>
      </c>
      <c r="I3835" t="s">
        <v>22</v>
      </c>
      <c r="J3835" t="s">
        <v>51</v>
      </c>
      <c r="K3835">
        <v>4.5999999999999996</v>
      </c>
      <c r="L3835" t="s">
        <v>150</v>
      </c>
      <c r="M3835" t="s">
        <v>36</v>
      </c>
      <c r="N3835" t="s">
        <v>150</v>
      </c>
      <c r="O3835" t="s">
        <v>150</v>
      </c>
      <c r="P3835">
        <v>17</v>
      </c>
      <c r="Q3835" t="s">
        <v>44</v>
      </c>
      <c r="R3835" t="s">
        <v>95</v>
      </c>
      <c r="S3835" t="str">
        <f t="shared" si="59"/>
        <v>Adult</v>
      </c>
    </row>
    <row r="3836" spans="1:19" x14ac:dyDescent="0.3">
      <c r="A3836">
        <v>3835</v>
      </c>
      <c r="B3836">
        <v>43</v>
      </c>
      <c r="C3836" t="s">
        <v>151</v>
      </c>
      <c r="D3836" t="s">
        <v>102</v>
      </c>
      <c r="E3836" t="s">
        <v>19</v>
      </c>
      <c r="F3836">
        <v>59</v>
      </c>
      <c r="G3836" t="s">
        <v>120</v>
      </c>
      <c r="H3836" t="s">
        <v>42</v>
      </c>
      <c r="I3836" t="s">
        <v>134</v>
      </c>
      <c r="J3836" t="s">
        <v>23</v>
      </c>
      <c r="K3836">
        <v>4.0999999999999996</v>
      </c>
      <c r="L3836" t="s">
        <v>150</v>
      </c>
      <c r="M3836" t="s">
        <v>68</v>
      </c>
      <c r="N3836" t="s">
        <v>150</v>
      </c>
      <c r="O3836" t="s">
        <v>150</v>
      </c>
      <c r="P3836">
        <v>17</v>
      </c>
      <c r="Q3836" t="s">
        <v>31</v>
      </c>
      <c r="R3836" t="s">
        <v>56</v>
      </c>
      <c r="S3836" t="str">
        <f t="shared" si="59"/>
        <v>Adult</v>
      </c>
    </row>
    <row r="3837" spans="1:19" x14ac:dyDescent="0.3">
      <c r="A3837">
        <v>3836</v>
      </c>
      <c r="B3837">
        <v>58</v>
      </c>
      <c r="C3837" t="s">
        <v>151</v>
      </c>
      <c r="D3837" t="s">
        <v>39</v>
      </c>
      <c r="E3837" t="s">
        <v>40</v>
      </c>
      <c r="F3837">
        <v>58</v>
      </c>
      <c r="G3837" t="s">
        <v>136</v>
      </c>
      <c r="H3837" t="s">
        <v>21</v>
      </c>
      <c r="I3837" t="s">
        <v>63</v>
      </c>
      <c r="J3837" t="s">
        <v>23</v>
      </c>
      <c r="K3837">
        <v>2.6</v>
      </c>
      <c r="L3837" t="s">
        <v>150</v>
      </c>
      <c r="M3837" t="s">
        <v>25</v>
      </c>
      <c r="N3837" t="s">
        <v>150</v>
      </c>
      <c r="O3837" t="s">
        <v>150</v>
      </c>
      <c r="P3837">
        <v>28</v>
      </c>
      <c r="Q3837" t="s">
        <v>44</v>
      </c>
      <c r="R3837" t="s">
        <v>74</v>
      </c>
      <c r="S3837" t="str">
        <f t="shared" si="59"/>
        <v>Senior</v>
      </c>
    </row>
    <row r="3838" spans="1:19" x14ac:dyDescent="0.3">
      <c r="A3838">
        <v>3837</v>
      </c>
      <c r="B3838">
        <v>62</v>
      </c>
      <c r="C3838" t="s">
        <v>151</v>
      </c>
      <c r="D3838" t="s">
        <v>85</v>
      </c>
      <c r="E3838" t="s">
        <v>19</v>
      </c>
      <c r="F3838">
        <v>84</v>
      </c>
      <c r="G3838" t="s">
        <v>118</v>
      </c>
      <c r="H3838" t="s">
        <v>42</v>
      </c>
      <c r="I3838" t="s">
        <v>81</v>
      </c>
      <c r="J3838" t="s">
        <v>35</v>
      </c>
      <c r="K3838">
        <v>2.5</v>
      </c>
      <c r="L3838" t="s">
        <v>150</v>
      </c>
      <c r="M3838" t="s">
        <v>36</v>
      </c>
      <c r="N3838" t="s">
        <v>150</v>
      </c>
      <c r="O3838" t="s">
        <v>150</v>
      </c>
      <c r="P3838">
        <v>38</v>
      </c>
      <c r="Q3838" t="s">
        <v>44</v>
      </c>
      <c r="R3838" t="s">
        <v>27</v>
      </c>
      <c r="S3838" t="str">
        <f t="shared" si="59"/>
        <v>Senior</v>
      </c>
    </row>
    <row r="3839" spans="1:19" x14ac:dyDescent="0.3">
      <c r="A3839">
        <v>3838</v>
      </c>
      <c r="B3839">
        <v>45</v>
      </c>
      <c r="C3839" t="s">
        <v>151</v>
      </c>
      <c r="D3839" t="s">
        <v>102</v>
      </c>
      <c r="E3839" t="s">
        <v>19</v>
      </c>
      <c r="F3839">
        <v>100</v>
      </c>
      <c r="G3839" t="s">
        <v>128</v>
      </c>
      <c r="H3839" t="s">
        <v>42</v>
      </c>
      <c r="I3839" t="s">
        <v>94</v>
      </c>
      <c r="J3839" t="s">
        <v>35</v>
      </c>
      <c r="K3839">
        <v>4.8</v>
      </c>
      <c r="L3839" t="s">
        <v>150</v>
      </c>
      <c r="M3839" t="s">
        <v>36</v>
      </c>
      <c r="N3839" t="s">
        <v>150</v>
      </c>
      <c r="O3839" t="s">
        <v>150</v>
      </c>
      <c r="P3839">
        <v>33</v>
      </c>
      <c r="Q3839" t="s">
        <v>73</v>
      </c>
      <c r="R3839" t="s">
        <v>27</v>
      </c>
      <c r="S3839" t="str">
        <f t="shared" si="59"/>
        <v>Adult</v>
      </c>
    </row>
    <row r="3840" spans="1:19" x14ac:dyDescent="0.3">
      <c r="A3840">
        <v>3839</v>
      </c>
      <c r="B3840">
        <v>47</v>
      </c>
      <c r="C3840" t="s">
        <v>151</v>
      </c>
      <c r="D3840" t="s">
        <v>79</v>
      </c>
      <c r="E3840" t="s">
        <v>19</v>
      </c>
      <c r="F3840">
        <v>25</v>
      </c>
      <c r="G3840" t="s">
        <v>41</v>
      </c>
      <c r="H3840" t="s">
        <v>21</v>
      </c>
      <c r="I3840" t="s">
        <v>94</v>
      </c>
      <c r="J3840" t="s">
        <v>51</v>
      </c>
      <c r="K3840">
        <v>4.2</v>
      </c>
      <c r="L3840" t="s">
        <v>150</v>
      </c>
      <c r="M3840" t="s">
        <v>25</v>
      </c>
      <c r="N3840" t="s">
        <v>150</v>
      </c>
      <c r="O3840" t="s">
        <v>150</v>
      </c>
      <c r="P3840">
        <v>24</v>
      </c>
      <c r="Q3840" t="s">
        <v>26</v>
      </c>
      <c r="R3840" t="s">
        <v>95</v>
      </c>
      <c r="S3840" t="str">
        <f t="shared" si="59"/>
        <v>Adult</v>
      </c>
    </row>
    <row r="3841" spans="1:19" x14ac:dyDescent="0.3">
      <c r="A3841">
        <v>3840</v>
      </c>
      <c r="B3841">
        <v>66</v>
      </c>
      <c r="C3841" t="s">
        <v>151</v>
      </c>
      <c r="D3841" t="s">
        <v>39</v>
      </c>
      <c r="E3841" t="s">
        <v>40</v>
      </c>
      <c r="F3841">
        <v>29</v>
      </c>
      <c r="G3841" t="s">
        <v>137</v>
      </c>
      <c r="H3841" t="s">
        <v>42</v>
      </c>
      <c r="I3841" t="s">
        <v>98</v>
      </c>
      <c r="J3841" t="s">
        <v>35</v>
      </c>
      <c r="K3841">
        <v>3.9</v>
      </c>
      <c r="L3841" t="s">
        <v>150</v>
      </c>
      <c r="M3841" t="s">
        <v>36</v>
      </c>
      <c r="N3841" t="s">
        <v>150</v>
      </c>
      <c r="O3841" t="s">
        <v>150</v>
      </c>
      <c r="P3841">
        <v>14</v>
      </c>
      <c r="Q3841" t="s">
        <v>26</v>
      </c>
      <c r="R3841" t="s">
        <v>56</v>
      </c>
      <c r="S3841" t="str">
        <f t="shared" si="59"/>
        <v>Senior</v>
      </c>
    </row>
    <row r="3842" spans="1:19" x14ac:dyDescent="0.3">
      <c r="A3842">
        <v>3841</v>
      </c>
      <c r="B3842">
        <v>30</v>
      </c>
      <c r="C3842" t="s">
        <v>151</v>
      </c>
      <c r="D3842" t="s">
        <v>32</v>
      </c>
      <c r="E3842" t="s">
        <v>19</v>
      </c>
      <c r="F3842">
        <v>42</v>
      </c>
      <c r="G3842" t="s">
        <v>133</v>
      </c>
      <c r="H3842" t="s">
        <v>42</v>
      </c>
      <c r="I3842" t="s">
        <v>46</v>
      </c>
      <c r="J3842" t="s">
        <v>35</v>
      </c>
      <c r="K3842">
        <v>3.7</v>
      </c>
      <c r="L3842" t="s">
        <v>150</v>
      </c>
      <c r="M3842" t="s">
        <v>25</v>
      </c>
      <c r="N3842" t="s">
        <v>150</v>
      </c>
      <c r="O3842" t="s">
        <v>150</v>
      </c>
      <c r="P3842">
        <v>5</v>
      </c>
      <c r="Q3842" t="s">
        <v>26</v>
      </c>
      <c r="R3842" t="s">
        <v>27</v>
      </c>
      <c r="S3842" t="str">
        <f t="shared" si="59"/>
        <v>Adult</v>
      </c>
    </row>
    <row r="3843" spans="1:19" x14ac:dyDescent="0.3">
      <c r="A3843">
        <v>3842</v>
      </c>
      <c r="B3843">
        <v>68</v>
      </c>
      <c r="C3843" t="s">
        <v>151</v>
      </c>
      <c r="D3843" t="s">
        <v>32</v>
      </c>
      <c r="E3843" t="s">
        <v>19</v>
      </c>
      <c r="F3843">
        <v>57</v>
      </c>
      <c r="G3843" t="s">
        <v>89</v>
      </c>
      <c r="H3843" t="s">
        <v>21</v>
      </c>
      <c r="I3843" t="s">
        <v>67</v>
      </c>
      <c r="J3843" t="s">
        <v>55</v>
      </c>
      <c r="K3843">
        <v>4.2</v>
      </c>
      <c r="L3843" t="s">
        <v>150</v>
      </c>
      <c r="M3843" t="s">
        <v>68</v>
      </c>
      <c r="N3843" t="s">
        <v>150</v>
      </c>
      <c r="O3843" t="s">
        <v>150</v>
      </c>
      <c r="P3843">
        <v>8</v>
      </c>
      <c r="Q3843" t="s">
        <v>73</v>
      </c>
      <c r="R3843" t="s">
        <v>86</v>
      </c>
      <c r="S3843" t="str">
        <f t="shared" ref="S3843:S3901" si="60">IF(B3843&gt;50,"Senior",IF(B3843&gt;=20,"Adult","Teenager"))</f>
        <v>Senior</v>
      </c>
    </row>
    <row r="3844" spans="1:19" x14ac:dyDescent="0.3">
      <c r="A3844">
        <v>3843</v>
      </c>
      <c r="B3844">
        <v>35</v>
      </c>
      <c r="C3844" t="s">
        <v>151</v>
      </c>
      <c r="D3844" t="s">
        <v>100</v>
      </c>
      <c r="E3844" t="s">
        <v>61</v>
      </c>
      <c r="F3844">
        <v>84</v>
      </c>
      <c r="G3844" t="s">
        <v>110</v>
      </c>
      <c r="H3844" t="s">
        <v>21</v>
      </c>
      <c r="I3844" t="s">
        <v>91</v>
      </c>
      <c r="J3844" t="s">
        <v>23</v>
      </c>
      <c r="K3844">
        <v>4.2</v>
      </c>
      <c r="L3844" t="s">
        <v>150</v>
      </c>
      <c r="M3844" t="s">
        <v>43</v>
      </c>
      <c r="N3844" t="s">
        <v>150</v>
      </c>
      <c r="O3844" t="s">
        <v>150</v>
      </c>
      <c r="P3844">
        <v>42</v>
      </c>
      <c r="Q3844" t="s">
        <v>84</v>
      </c>
      <c r="R3844" t="s">
        <v>86</v>
      </c>
      <c r="S3844" t="str">
        <f t="shared" si="60"/>
        <v>Adult</v>
      </c>
    </row>
    <row r="3845" spans="1:19" x14ac:dyDescent="0.3">
      <c r="A3845">
        <v>3844</v>
      </c>
      <c r="B3845">
        <v>64</v>
      </c>
      <c r="C3845" t="s">
        <v>151</v>
      </c>
      <c r="D3845" t="s">
        <v>122</v>
      </c>
      <c r="E3845" t="s">
        <v>65</v>
      </c>
      <c r="F3845">
        <v>71</v>
      </c>
      <c r="G3845" t="s">
        <v>140</v>
      </c>
      <c r="H3845" t="s">
        <v>21</v>
      </c>
      <c r="I3845" t="s">
        <v>63</v>
      </c>
      <c r="J3845" t="s">
        <v>23</v>
      </c>
      <c r="K3845">
        <v>4</v>
      </c>
      <c r="L3845" t="s">
        <v>150</v>
      </c>
      <c r="M3845" t="s">
        <v>36</v>
      </c>
      <c r="N3845" t="s">
        <v>150</v>
      </c>
      <c r="O3845" t="s">
        <v>150</v>
      </c>
      <c r="P3845">
        <v>48</v>
      </c>
      <c r="Q3845" t="s">
        <v>26</v>
      </c>
      <c r="R3845" t="s">
        <v>95</v>
      </c>
      <c r="S3845" t="str">
        <f t="shared" si="60"/>
        <v>Senior</v>
      </c>
    </row>
    <row r="3846" spans="1:19" x14ac:dyDescent="0.3">
      <c r="A3846">
        <v>3845</v>
      </c>
      <c r="B3846">
        <v>30</v>
      </c>
      <c r="C3846" t="s">
        <v>151</v>
      </c>
      <c r="D3846" t="s">
        <v>57</v>
      </c>
      <c r="E3846" t="s">
        <v>19</v>
      </c>
      <c r="F3846">
        <v>87</v>
      </c>
      <c r="G3846" t="s">
        <v>54</v>
      </c>
      <c r="H3846" t="s">
        <v>34</v>
      </c>
      <c r="I3846" t="s">
        <v>107</v>
      </c>
      <c r="J3846" t="s">
        <v>55</v>
      </c>
      <c r="K3846">
        <v>5</v>
      </c>
      <c r="L3846" t="s">
        <v>150</v>
      </c>
      <c r="M3846" t="s">
        <v>43</v>
      </c>
      <c r="N3846" t="s">
        <v>150</v>
      </c>
      <c r="O3846" t="s">
        <v>150</v>
      </c>
      <c r="P3846">
        <v>40</v>
      </c>
      <c r="Q3846" t="s">
        <v>26</v>
      </c>
      <c r="R3846" t="s">
        <v>56</v>
      </c>
      <c r="S3846" t="str">
        <f t="shared" si="60"/>
        <v>Adult</v>
      </c>
    </row>
    <row r="3847" spans="1:19" x14ac:dyDescent="0.3">
      <c r="A3847">
        <v>3846</v>
      </c>
      <c r="B3847">
        <v>58</v>
      </c>
      <c r="C3847" t="s">
        <v>151</v>
      </c>
      <c r="D3847" t="s">
        <v>28</v>
      </c>
      <c r="E3847" t="s">
        <v>19</v>
      </c>
      <c r="F3847">
        <v>52</v>
      </c>
      <c r="G3847" t="s">
        <v>97</v>
      </c>
      <c r="H3847" t="s">
        <v>42</v>
      </c>
      <c r="I3847" t="s">
        <v>94</v>
      </c>
      <c r="J3847" t="s">
        <v>23</v>
      </c>
      <c r="K3847">
        <v>4.9000000000000004</v>
      </c>
      <c r="L3847" t="s">
        <v>150</v>
      </c>
      <c r="M3847" t="s">
        <v>52</v>
      </c>
      <c r="N3847" t="s">
        <v>150</v>
      </c>
      <c r="O3847" t="s">
        <v>150</v>
      </c>
      <c r="P3847">
        <v>46</v>
      </c>
      <c r="Q3847" t="s">
        <v>26</v>
      </c>
      <c r="R3847" t="s">
        <v>47</v>
      </c>
      <c r="S3847" t="str">
        <f t="shared" si="60"/>
        <v>Senior</v>
      </c>
    </row>
    <row r="3848" spans="1:19" x14ac:dyDescent="0.3">
      <c r="A3848">
        <v>3847</v>
      </c>
      <c r="B3848">
        <v>57</v>
      </c>
      <c r="C3848" t="s">
        <v>151</v>
      </c>
      <c r="D3848" t="s">
        <v>18</v>
      </c>
      <c r="E3848" t="s">
        <v>19</v>
      </c>
      <c r="F3848">
        <v>58</v>
      </c>
      <c r="G3848" t="s">
        <v>136</v>
      </c>
      <c r="H3848" t="s">
        <v>21</v>
      </c>
      <c r="I3848" t="s">
        <v>119</v>
      </c>
      <c r="J3848" t="s">
        <v>51</v>
      </c>
      <c r="K3848">
        <v>4</v>
      </c>
      <c r="L3848" t="s">
        <v>150</v>
      </c>
      <c r="M3848" t="s">
        <v>25</v>
      </c>
      <c r="N3848" t="s">
        <v>150</v>
      </c>
      <c r="O3848" t="s">
        <v>150</v>
      </c>
      <c r="P3848">
        <v>40</v>
      </c>
      <c r="Q3848" t="s">
        <v>44</v>
      </c>
      <c r="R3848" t="s">
        <v>95</v>
      </c>
      <c r="S3848" t="str">
        <f t="shared" si="60"/>
        <v>Senior</v>
      </c>
    </row>
    <row r="3849" spans="1:19" x14ac:dyDescent="0.3">
      <c r="A3849">
        <v>3848</v>
      </c>
      <c r="B3849">
        <v>60</v>
      </c>
      <c r="C3849" t="s">
        <v>151</v>
      </c>
      <c r="D3849" t="s">
        <v>28</v>
      </c>
      <c r="E3849" t="s">
        <v>19</v>
      </c>
      <c r="F3849">
        <v>34</v>
      </c>
      <c r="G3849" t="s">
        <v>77</v>
      </c>
      <c r="H3849" t="s">
        <v>34</v>
      </c>
      <c r="I3849" t="s">
        <v>142</v>
      </c>
      <c r="J3849" t="s">
        <v>55</v>
      </c>
      <c r="K3849">
        <v>3.2</v>
      </c>
      <c r="L3849" t="s">
        <v>150</v>
      </c>
      <c r="M3849" t="s">
        <v>68</v>
      </c>
      <c r="N3849" t="s">
        <v>150</v>
      </c>
      <c r="O3849" t="s">
        <v>150</v>
      </c>
      <c r="P3849">
        <v>31</v>
      </c>
      <c r="Q3849" t="s">
        <v>44</v>
      </c>
      <c r="R3849" t="s">
        <v>27</v>
      </c>
      <c r="S3849" t="str">
        <f t="shared" si="60"/>
        <v>Senior</v>
      </c>
    </row>
    <row r="3850" spans="1:19" x14ac:dyDescent="0.3">
      <c r="A3850">
        <v>3849</v>
      </c>
      <c r="B3850">
        <v>22</v>
      </c>
      <c r="C3850" t="s">
        <v>151</v>
      </c>
      <c r="D3850" t="s">
        <v>104</v>
      </c>
      <c r="E3850" t="s">
        <v>65</v>
      </c>
      <c r="F3850">
        <v>60</v>
      </c>
      <c r="G3850" t="s">
        <v>80</v>
      </c>
      <c r="H3850" t="s">
        <v>42</v>
      </c>
      <c r="I3850" t="s">
        <v>134</v>
      </c>
      <c r="J3850" t="s">
        <v>23</v>
      </c>
      <c r="K3850">
        <v>3</v>
      </c>
      <c r="L3850" t="s">
        <v>150</v>
      </c>
      <c r="M3850" t="s">
        <v>43</v>
      </c>
      <c r="N3850" t="s">
        <v>150</v>
      </c>
      <c r="O3850" t="s">
        <v>150</v>
      </c>
      <c r="P3850">
        <v>39</v>
      </c>
      <c r="Q3850" t="s">
        <v>31</v>
      </c>
      <c r="R3850" t="s">
        <v>95</v>
      </c>
      <c r="S3850" t="str">
        <f t="shared" si="60"/>
        <v>Adult</v>
      </c>
    </row>
    <row r="3851" spans="1:19" x14ac:dyDescent="0.3">
      <c r="A3851">
        <v>3850</v>
      </c>
      <c r="B3851">
        <v>46</v>
      </c>
      <c r="C3851" t="s">
        <v>151</v>
      </c>
      <c r="D3851" t="s">
        <v>102</v>
      </c>
      <c r="E3851" t="s">
        <v>19</v>
      </c>
      <c r="F3851">
        <v>68</v>
      </c>
      <c r="G3851" t="s">
        <v>101</v>
      </c>
      <c r="H3851" t="s">
        <v>34</v>
      </c>
      <c r="I3851" t="s">
        <v>107</v>
      </c>
      <c r="J3851" t="s">
        <v>23</v>
      </c>
      <c r="K3851">
        <v>2.6</v>
      </c>
      <c r="L3851" t="s">
        <v>150</v>
      </c>
      <c r="M3851" t="s">
        <v>25</v>
      </c>
      <c r="N3851" t="s">
        <v>150</v>
      </c>
      <c r="O3851" t="s">
        <v>150</v>
      </c>
      <c r="P3851">
        <v>36</v>
      </c>
      <c r="Q3851" t="s">
        <v>44</v>
      </c>
      <c r="R3851" t="s">
        <v>27</v>
      </c>
      <c r="S3851" t="str">
        <f t="shared" si="60"/>
        <v>Adult</v>
      </c>
    </row>
    <row r="3852" spans="1:19" x14ac:dyDescent="0.3">
      <c r="A3852">
        <v>3851</v>
      </c>
      <c r="B3852">
        <v>27</v>
      </c>
      <c r="C3852" t="s">
        <v>151</v>
      </c>
      <c r="D3852" t="s">
        <v>104</v>
      </c>
      <c r="E3852" t="s">
        <v>65</v>
      </c>
      <c r="F3852">
        <v>74</v>
      </c>
      <c r="G3852" t="s">
        <v>89</v>
      </c>
      <c r="H3852" t="s">
        <v>21</v>
      </c>
      <c r="I3852" t="s">
        <v>124</v>
      </c>
      <c r="J3852" t="s">
        <v>51</v>
      </c>
      <c r="K3852">
        <v>4.4000000000000004</v>
      </c>
      <c r="L3852" t="s">
        <v>150</v>
      </c>
      <c r="M3852" t="s">
        <v>68</v>
      </c>
      <c r="N3852" t="s">
        <v>150</v>
      </c>
      <c r="O3852" t="s">
        <v>150</v>
      </c>
      <c r="P3852">
        <v>25</v>
      </c>
      <c r="Q3852" t="s">
        <v>84</v>
      </c>
      <c r="R3852" t="s">
        <v>95</v>
      </c>
      <c r="S3852" t="str">
        <f t="shared" si="60"/>
        <v>Adult</v>
      </c>
    </row>
    <row r="3853" spans="1:19" x14ac:dyDescent="0.3">
      <c r="A3853">
        <v>3852</v>
      </c>
      <c r="B3853">
        <v>50</v>
      </c>
      <c r="C3853" t="s">
        <v>151</v>
      </c>
      <c r="D3853" t="s">
        <v>117</v>
      </c>
      <c r="E3853" t="s">
        <v>65</v>
      </c>
      <c r="F3853">
        <v>83</v>
      </c>
      <c r="G3853" t="s">
        <v>54</v>
      </c>
      <c r="H3853" t="s">
        <v>42</v>
      </c>
      <c r="I3853" t="s">
        <v>67</v>
      </c>
      <c r="J3853" t="s">
        <v>51</v>
      </c>
      <c r="K3853">
        <v>3.9</v>
      </c>
      <c r="L3853" t="s">
        <v>150</v>
      </c>
      <c r="M3853" t="s">
        <v>36</v>
      </c>
      <c r="N3853" t="s">
        <v>150</v>
      </c>
      <c r="O3853" t="s">
        <v>150</v>
      </c>
      <c r="P3853">
        <v>24</v>
      </c>
      <c r="Q3853" t="s">
        <v>84</v>
      </c>
      <c r="R3853" t="s">
        <v>47</v>
      </c>
      <c r="S3853" t="str">
        <f t="shared" si="60"/>
        <v>Adult</v>
      </c>
    </row>
    <row r="3854" spans="1:19" x14ac:dyDescent="0.3">
      <c r="A3854">
        <v>3853</v>
      </c>
      <c r="B3854">
        <v>65</v>
      </c>
      <c r="C3854" t="s">
        <v>151</v>
      </c>
      <c r="D3854" t="s">
        <v>122</v>
      </c>
      <c r="E3854" t="s">
        <v>65</v>
      </c>
      <c r="F3854">
        <v>79</v>
      </c>
      <c r="G3854" t="s">
        <v>89</v>
      </c>
      <c r="H3854" t="s">
        <v>42</v>
      </c>
      <c r="I3854" t="s">
        <v>98</v>
      </c>
      <c r="J3854" t="s">
        <v>55</v>
      </c>
      <c r="K3854">
        <v>4</v>
      </c>
      <c r="L3854" t="s">
        <v>150</v>
      </c>
      <c r="M3854" t="s">
        <v>68</v>
      </c>
      <c r="N3854" t="s">
        <v>150</v>
      </c>
      <c r="O3854" t="s">
        <v>150</v>
      </c>
      <c r="P3854">
        <v>19</v>
      </c>
      <c r="Q3854" t="s">
        <v>44</v>
      </c>
      <c r="R3854" t="s">
        <v>38</v>
      </c>
      <c r="S3854" t="str">
        <f t="shared" si="60"/>
        <v>Senior</v>
      </c>
    </row>
    <row r="3855" spans="1:19" x14ac:dyDescent="0.3">
      <c r="A3855">
        <v>3854</v>
      </c>
      <c r="B3855">
        <v>61</v>
      </c>
      <c r="C3855" t="s">
        <v>151</v>
      </c>
      <c r="D3855" t="s">
        <v>87</v>
      </c>
      <c r="E3855" t="s">
        <v>65</v>
      </c>
      <c r="F3855">
        <v>76</v>
      </c>
      <c r="G3855" t="s">
        <v>120</v>
      </c>
      <c r="H3855" t="s">
        <v>42</v>
      </c>
      <c r="I3855" t="s">
        <v>91</v>
      </c>
      <c r="J3855" t="s">
        <v>55</v>
      </c>
      <c r="K3855">
        <v>4</v>
      </c>
      <c r="L3855" t="s">
        <v>150</v>
      </c>
      <c r="M3855" t="s">
        <v>72</v>
      </c>
      <c r="N3855" t="s">
        <v>150</v>
      </c>
      <c r="O3855" t="s">
        <v>150</v>
      </c>
      <c r="P3855">
        <v>49</v>
      </c>
      <c r="Q3855" t="s">
        <v>84</v>
      </c>
      <c r="R3855" t="s">
        <v>74</v>
      </c>
      <c r="S3855" t="str">
        <f t="shared" si="60"/>
        <v>Senior</v>
      </c>
    </row>
    <row r="3856" spans="1:19" x14ac:dyDescent="0.3">
      <c r="A3856">
        <v>3855</v>
      </c>
      <c r="B3856">
        <v>57</v>
      </c>
      <c r="C3856" t="s">
        <v>151</v>
      </c>
      <c r="D3856" t="s">
        <v>111</v>
      </c>
      <c r="E3856" t="s">
        <v>19</v>
      </c>
      <c r="F3856">
        <v>20</v>
      </c>
      <c r="G3856" t="s">
        <v>101</v>
      </c>
      <c r="H3856" t="s">
        <v>42</v>
      </c>
      <c r="I3856" t="s">
        <v>92</v>
      </c>
      <c r="J3856" t="s">
        <v>35</v>
      </c>
      <c r="K3856">
        <v>4.2</v>
      </c>
      <c r="L3856" t="s">
        <v>150</v>
      </c>
      <c r="M3856" t="s">
        <v>36</v>
      </c>
      <c r="N3856" t="s">
        <v>150</v>
      </c>
      <c r="O3856" t="s">
        <v>150</v>
      </c>
      <c r="P3856">
        <v>4</v>
      </c>
      <c r="Q3856" t="s">
        <v>26</v>
      </c>
      <c r="R3856" t="s">
        <v>47</v>
      </c>
      <c r="S3856" t="str">
        <f t="shared" si="60"/>
        <v>Senior</v>
      </c>
    </row>
    <row r="3857" spans="1:19" x14ac:dyDescent="0.3">
      <c r="A3857">
        <v>3856</v>
      </c>
      <c r="B3857">
        <v>40</v>
      </c>
      <c r="C3857" t="s">
        <v>151</v>
      </c>
      <c r="D3857" t="s">
        <v>53</v>
      </c>
      <c r="E3857" t="s">
        <v>19</v>
      </c>
      <c r="F3857">
        <v>61</v>
      </c>
      <c r="G3857" t="s">
        <v>113</v>
      </c>
      <c r="H3857" t="s">
        <v>90</v>
      </c>
      <c r="I3857" t="s">
        <v>91</v>
      </c>
      <c r="J3857" t="s">
        <v>51</v>
      </c>
      <c r="K3857">
        <v>4.4000000000000004</v>
      </c>
      <c r="L3857" t="s">
        <v>150</v>
      </c>
      <c r="M3857" t="s">
        <v>43</v>
      </c>
      <c r="N3857" t="s">
        <v>150</v>
      </c>
      <c r="O3857" t="s">
        <v>150</v>
      </c>
      <c r="P3857">
        <v>36</v>
      </c>
      <c r="Q3857" t="s">
        <v>31</v>
      </c>
      <c r="R3857" t="s">
        <v>56</v>
      </c>
      <c r="S3857" t="str">
        <f t="shared" si="60"/>
        <v>Adult</v>
      </c>
    </row>
    <row r="3858" spans="1:19" x14ac:dyDescent="0.3">
      <c r="A3858">
        <v>3857</v>
      </c>
      <c r="B3858">
        <v>39</v>
      </c>
      <c r="C3858" t="s">
        <v>151</v>
      </c>
      <c r="D3858" t="s">
        <v>39</v>
      </c>
      <c r="E3858" t="s">
        <v>40</v>
      </c>
      <c r="F3858">
        <v>78</v>
      </c>
      <c r="G3858" t="s">
        <v>139</v>
      </c>
      <c r="H3858" t="s">
        <v>34</v>
      </c>
      <c r="I3858" t="s">
        <v>108</v>
      </c>
      <c r="J3858" t="s">
        <v>51</v>
      </c>
      <c r="K3858">
        <v>2.5</v>
      </c>
      <c r="L3858" t="s">
        <v>150</v>
      </c>
      <c r="M3858" t="s">
        <v>36</v>
      </c>
      <c r="N3858" t="s">
        <v>150</v>
      </c>
      <c r="O3858" t="s">
        <v>150</v>
      </c>
      <c r="P3858">
        <v>8</v>
      </c>
      <c r="Q3858" t="s">
        <v>84</v>
      </c>
      <c r="R3858" t="s">
        <v>56</v>
      </c>
      <c r="S3858" t="str">
        <f t="shared" si="60"/>
        <v>Adult</v>
      </c>
    </row>
    <row r="3859" spans="1:19" x14ac:dyDescent="0.3">
      <c r="A3859">
        <v>3858</v>
      </c>
      <c r="B3859">
        <v>42</v>
      </c>
      <c r="C3859" t="s">
        <v>151</v>
      </c>
      <c r="D3859" t="s">
        <v>122</v>
      </c>
      <c r="E3859" t="s">
        <v>65</v>
      </c>
      <c r="F3859">
        <v>21</v>
      </c>
      <c r="G3859" t="s">
        <v>103</v>
      </c>
      <c r="H3859" t="s">
        <v>34</v>
      </c>
      <c r="I3859" t="s">
        <v>132</v>
      </c>
      <c r="J3859" t="s">
        <v>51</v>
      </c>
      <c r="K3859">
        <v>3.1</v>
      </c>
      <c r="L3859" t="s">
        <v>150</v>
      </c>
      <c r="M3859" t="s">
        <v>72</v>
      </c>
      <c r="N3859" t="s">
        <v>150</v>
      </c>
      <c r="O3859" t="s">
        <v>150</v>
      </c>
      <c r="P3859">
        <v>29</v>
      </c>
      <c r="Q3859" t="s">
        <v>37</v>
      </c>
      <c r="R3859" t="s">
        <v>95</v>
      </c>
      <c r="S3859" t="str">
        <f t="shared" si="60"/>
        <v>Adult</v>
      </c>
    </row>
    <row r="3860" spans="1:19" x14ac:dyDescent="0.3">
      <c r="A3860">
        <v>3859</v>
      </c>
      <c r="B3860">
        <v>30</v>
      </c>
      <c r="C3860" t="s">
        <v>151</v>
      </c>
      <c r="D3860" t="s">
        <v>111</v>
      </c>
      <c r="E3860" t="s">
        <v>19</v>
      </c>
      <c r="F3860">
        <v>77</v>
      </c>
      <c r="G3860" t="s">
        <v>66</v>
      </c>
      <c r="H3860" t="s">
        <v>42</v>
      </c>
      <c r="I3860" t="s">
        <v>76</v>
      </c>
      <c r="J3860" t="s">
        <v>23</v>
      </c>
      <c r="K3860">
        <v>3.5</v>
      </c>
      <c r="L3860" t="s">
        <v>150</v>
      </c>
      <c r="M3860" t="s">
        <v>72</v>
      </c>
      <c r="N3860" t="s">
        <v>150</v>
      </c>
      <c r="O3860" t="s">
        <v>150</v>
      </c>
      <c r="P3860">
        <v>26</v>
      </c>
      <c r="Q3860" t="s">
        <v>37</v>
      </c>
      <c r="R3860" t="s">
        <v>56</v>
      </c>
      <c r="S3860" t="str">
        <f t="shared" si="60"/>
        <v>Adult</v>
      </c>
    </row>
    <row r="3861" spans="1:19" x14ac:dyDescent="0.3">
      <c r="A3861">
        <v>3860</v>
      </c>
      <c r="B3861">
        <v>65</v>
      </c>
      <c r="C3861" t="s">
        <v>151</v>
      </c>
      <c r="D3861" t="s">
        <v>57</v>
      </c>
      <c r="E3861" t="s">
        <v>19</v>
      </c>
      <c r="F3861">
        <v>88</v>
      </c>
      <c r="G3861" t="s">
        <v>89</v>
      </c>
      <c r="H3861" t="s">
        <v>34</v>
      </c>
      <c r="I3861" t="s">
        <v>142</v>
      </c>
      <c r="J3861" t="s">
        <v>55</v>
      </c>
      <c r="K3861">
        <v>3</v>
      </c>
      <c r="L3861" t="s">
        <v>150</v>
      </c>
      <c r="M3861" t="s">
        <v>68</v>
      </c>
      <c r="N3861" t="s">
        <v>150</v>
      </c>
      <c r="O3861" t="s">
        <v>150</v>
      </c>
      <c r="P3861">
        <v>47</v>
      </c>
      <c r="Q3861" t="s">
        <v>73</v>
      </c>
      <c r="R3861" t="s">
        <v>74</v>
      </c>
      <c r="S3861" t="str">
        <f t="shared" si="60"/>
        <v>Senior</v>
      </c>
    </row>
    <row r="3862" spans="1:19" x14ac:dyDescent="0.3">
      <c r="A3862">
        <v>3861</v>
      </c>
      <c r="B3862">
        <v>57</v>
      </c>
      <c r="C3862" t="s">
        <v>151</v>
      </c>
      <c r="D3862" t="s">
        <v>87</v>
      </c>
      <c r="E3862" t="s">
        <v>65</v>
      </c>
      <c r="F3862">
        <v>64</v>
      </c>
      <c r="G3862" t="s">
        <v>136</v>
      </c>
      <c r="H3862" t="s">
        <v>42</v>
      </c>
      <c r="I3862" t="s">
        <v>46</v>
      </c>
      <c r="J3862" t="s">
        <v>51</v>
      </c>
      <c r="K3862">
        <v>4.4000000000000004</v>
      </c>
      <c r="L3862" t="s">
        <v>150</v>
      </c>
      <c r="M3862" t="s">
        <v>43</v>
      </c>
      <c r="N3862" t="s">
        <v>150</v>
      </c>
      <c r="O3862" t="s">
        <v>150</v>
      </c>
      <c r="P3862">
        <v>44</v>
      </c>
      <c r="Q3862" t="s">
        <v>31</v>
      </c>
      <c r="R3862" t="s">
        <v>47</v>
      </c>
      <c r="S3862" t="str">
        <f t="shared" si="60"/>
        <v>Senior</v>
      </c>
    </row>
    <row r="3863" spans="1:19" x14ac:dyDescent="0.3">
      <c r="A3863">
        <v>3862</v>
      </c>
      <c r="B3863">
        <v>64</v>
      </c>
      <c r="C3863" t="s">
        <v>151</v>
      </c>
      <c r="D3863" t="s">
        <v>100</v>
      </c>
      <c r="E3863" t="s">
        <v>61</v>
      </c>
      <c r="F3863">
        <v>57</v>
      </c>
      <c r="G3863" t="s">
        <v>49</v>
      </c>
      <c r="H3863" t="s">
        <v>42</v>
      </c>
      <c r="I3863" t="s">
        <v>132</v>
      </c>
      <c r="J3863" t="s">
        <v>35</v>
      </c>
      <c r="K3863">
        <v>4.9000000000000004</v>
      </c>
      <c r="L3863" t="s">
        <v>150</v>
      </c>
      <c r="M3863" t="s">
        <v>52</v>
      </c>
      <c r="N3863" t="s">
        <v>150</v>
      </c>
      <c r="O3863" t="s">
        <v>150</v>
      </c>
      <c r="P3863">
        <v>49</v>
      </c>
      <c r="Q3863" t="s">
        <v>37</v>
      </c>
      <c r="R3863" t="s">
        <v>86</v>
      </c>
      <c r="S3863" t="str">
        <f t="shared" si="60"/>
        <v>Senior</v>
      </c>
    </row>
    <row r="3864" spans="1:19" x14ac:dyDescent="0.3">
      <c r="A3864">
        <v>3863</v>
      </c>
      <c r="B3864">
        <v>56</v>
      </c>
      <c r="C3864" t="s">
        <v>151</v>
      </c>
      <c r="D3864" t="s">
        <v>53</v>
      </c>
      <c r="E3864" t="s">
        <v>19</v>
      </c>
      <c r="F3864">
        <v>49</v>
      </c>
      <c r="G3864" t="s">
        <v>133</v>
      </c>
      <c r="H3864" t="s">
        <v>21</v>
      </c>
      <c r="I3864" t="s">
        <v>46</v>
      </c>
      <c r="J3864" t="s">
        <v>23</v>
      </c>
      <c r="K3864">
        <v>2.8</v>
      </c>
      <c r="L3864" t="s">
        <v>150</v>
      </c>
      <c r="M3864" t="s">
        <v>43</v>
      </c>
      <c r="N3864" t="s">
        <v>150</v>
      </c>
      <c r="O3864" t="s">
        <v>150</v>
      </c>
      <c r="P3864">
        <v>9</v>
      </c>
      <c r="Q3864" t="s">
        <v>26</v>
      </c>
      <c r="R3864" t="s">
        <v>86</v>
      </c>
      <c r="S3864" t="str">
        <f t="shared" si="60"/>
        <v>Senior</v>
      </c>
    </row>
    <row r="3865" spans="1:19" x14ac:dyDescent="0.3">
      <c r="A3865">
        <v>3864</v>
      </c>
      <c r="B3865">
        <v>40</v>
      </c>
      <c r="C3865" t="s">
        <v>151</v>
      </c>
      <c r="D3865" t="s">
        <v>117</v>
      </c>
      <c r="E3865" t="s">
        <v>65</v>
      </c>
      <c r="F3865">
        <v>35</v>
      </c>
      <c r="G3865" t="s">
        <v>80</v>
      </c>
      <c r="H3865" t="s">
        <v>42</v>
      </c>
      <c r="I3865" t="s">
        <v>119</v>
      </c>
      <c r="J3865" t="s">
        <v>51</v>
      </c>
      <c r="K3865">
        <v>3.3</v>
      </c>
      <c r="L3865" t="s">
        <v>150</v>
      </c>
      <c r="M3865" t="s">
        <v>36</v>
      </c>
      <c r="N3865" t="s">
        <v>150</v>
      </c>
      <c r="O3865" t="s">
        <v>150</v>
      </c>
      <c r="P3865">
        <v>28</v>
      </c>
      <c r="Q3865" t="s">
        <v>31</v>
      </c>
      <c r="R3865" t="s">
        <v>27</v>
      </c>
      <c r="S3865" t="str">
        <f t="shared" si="60"/>
        <v>Adult</v>
      </c>
    </row>
    <row r="3866" spans="1:19" x14ac:dyDescent="0.3">
      <c r="A3866">
        <v>3865</v>
      </c>
      <c r="B3866">
        <v>55</v>
      </c>
      <c r="C3866" t="s">
        <v>151</v>
      </c>
      <c r="D3866" t="s">
        <v>111</v>
      </c>
      <c r="E3866" t="s">
        <v>19</v>
      </c>
      <c r="F3866">
        <v>99</v>
      </c>
      <c r="G3866" t="s">
        <v>49</v>
      </c>
      <c r="H3866" t="s">
        <v>34</v>
      </c>
      <c r="I3866" t="s">
        <v>142</v>
      </c>
      <c r="J3866" t="s">
        <v>23</v>
      </c>
      <c r="K3866">
        <v>4.9000000000000004</v>
      </c>
      <c r="L3866" t="s">
        <v>150</v>
      </c>
      <c r="M3866" t="s">
        <v>25</v>
      </c>
      <c r="N3866" t="s">
        <v>150</v>
      </c>
      <c r="O3866" t="s">
        <v>150</v>
      </c>
      <c r="P3866">
        <v>1</v>
      </c>
      <c r="Q3866" t="s">
        <v>84</v>
      </c>
      <c r="R3866" t="s">
        <v>27</v>
      </c>
      <c r="S3866" t="str">
        <f t="shared" si="60"/>
        <v>Senior</v>
      </c>
    </row>
    <row r="3867" spans="1:19" x14ac:dyDescent="0.3">
      <c r="A3867">
        <v>3866</v>
      </c>
      <c r="B3867">
        <v>25</v>
      </c>
      <c r="C3867" t="s">
        <v>151</v>
      </c>
      <c r="D3867" t="s">
        <v>57</v>
      </c>
      <c r="E3867" t="s">
        <v>19</v>
      </c>
      <c r="F3867">
        <v>42</v>
      </c>
      <c r="G3867" t="s">
        <v>143</v>
      </c>
      <c r="H3867" t="s">
        <v>42</v>
      </c>
      <c r="I3867" t="s">
        <v>76</v>
      </c>
      <c r="J3867" t="s">
        <v>35</v>
      </c>
      <c r="K3867">
        <v>4.2</v>
      </c>
      <c r="L3867" t="s">
        <v>150</v>
      </c>
      <c r="M3867" t="s">
        <v>72</v>
      </c>
      <c r="N3867" t="s">
        <v>150</v>
      </c>
      <c r="O3867" t="s">
        <v>150</v>
      </c>
      <c r="P3867">
        <v>28</v>
      </c>
      <c r="Q3867" t="s">
        <v>31</v>
      </c>
      <c r="R3867" t="s">
        <v>95</v>
      </c>
      <c r="S3867" t="str">
        <f t="shared" si="60"/>
        <v>Adult</v>
      </c>
    </row>
    <row r="3868" spans="1:19" x14ac:dyDescent="0.3">
      <c r="A3868">
        <v>3867</v>
      </c>
      <c r="B3868">
        <v>58</v>
      </c>
      <c r="C3868" t="s">
        <v>151</v>
      </c>
      <c r="D3868" t="s">
        <v>122</v>
      </c>
      <c r="E3868" t="s">
        <v>65</v>
      </c>
      <c r="F3868">
        <v>32</v>
      </c>
      <c r="G3868" t="s">
        <v>118</v>
      </c>
      <c r="H3868" t="s">
        <v>42</v>
      </c>
      <c r="I3868" t="s">
        <v>116</v>
      </c>
      <c r="J3868" t="s">
        <v>23</v>
      </c>
      <c r="K3868">
        <v>3.3</v>
      </c>
      <c r="L3868" t="s">
        <v>150</v>
      </c>
      <c r="M3868" t="s">
        <v>68</v>
      </c>
      <c r="N3868" t="s">
        <v>150</v>
      </c>
      <c r="O3868" t="s">
        <v>150</v>
      </c>
      <c r="P3868">
        <v>33</v>
      </c>
      <c r="Q3868" t="s">
        <v>37</v>
      </c>
      <c r="R3868" t="s">
        <v>27</v>
      </c>
      <c r="S3868" t="str">
        <f t="shared" si="60"/>
        <v>Senior</v>
      </c>
    </row>
    <row r="3869" spans="1:19" x14ac:dyDescent="0.3">
      <c r="A3869">
        <v>3868</v>
      </c>
      <c r="B3869">
        <v>46</v>
      </c>
      <c r="C3869" t="s">
        <v>151</v>
      </c>
      <c r="D3869" t="s">
        <v>100</v>
      </c>
      <c r="E3869" t="s">
        <v>61</v>
      </c>
      <c r="F3869">
        <v>21</v>
      </c>
      <c r="G3869" t="s">
        <v>126</v>
      </c>
      <c r="H3869" t="s">
        <v>21</v>
      </c>
      <c r="I3869" t="s">
        <v>91</v>
      </c>
      <c r="J3869" t="s">
        <v>51</v>
      </c>
      <c r="K3869">
        <v>2.7</v>
      </c>
      <c r="L3869" t="s">
        <v>150</v>
      </c>
      <c r="M3869" t="s">
        <v>52</v>
      </c>
      <c r="N3869" t="s">
        <v>150</v>
      </c>
      <c r="O3869" t="s">
        <v>150</v>
      </c>
      <c r="P3869">
        <v>28</v>
      </c>
      <c r="Q3869" t="s">
        <v>37</v>
      </c>
      <c r="R3869" t="s">
        <v>86</v>
      </c>
      <c r="S3869" t="str">
        <f t="shared" si="60"/>
        <v>Adult</v>
      </c>
    </row>
    <row r="3870" spans="1:19" x14ac:dyDescent="0.3">
      <c r="A3870">
        <v>3869</v>
      </c>
      <c r="B3870">
        <v>18</v>
      </c>
      <c r="C3870" t="s">
        <v>151</v>
      </c>
      <c r="D3870" t="s">
        <v>79</v>
      </c>
      <c r="E3870" t="s">
        <v>19</v>
      </c>
      <c r="F3870">
        <v>29</v>
      </c>
      <c r="G3870" t="s">
        <v>126</v>
      </c>
      <c r="H3870" t="s">
        <v>90</v>
      </c>
      <c r="I3870" t="s">
        <v>134</v>
      </c>
      <c r="J3870" t="s">
        <v>23</v>
      </c>
      <c r="K3870">
        <v>3.3</v>
      </c>
      <c r="L3870" t="s">
        <v>150</v>
      </c>
      <c r="M3870" t="s">
        <v>68</v>
      </c>
      <c r="N3870" t="s">
        <v>150</v>
      </c>
      <c r="O3870" t="s">
        <v>150</v>
      </c>
      <c r="P3870">
        <v>9</v>
      </c>
      <c r="Q3870" t="s">
        <v>31</v>
      </c>
      <c r="R3870" t="s">
        <v>47</v>
      </c>
      <c r="S3870" t="str">
        <f t="shared" si="60"/>
        <v>Teenager</v>
      </c>
    </row>
    <row r="3871" spans="1:19" x14ac:dyDescent="0.3">
      <c r="A3871">
        <v>3870</v>
      </c>
      <c r="B3871">
        <v>26</v>
      </c>
      <c r="C3871" t="s">
        <v>151</v>
      </c>
      <c r="D3871" t="s">
        <v>60</v>
      </c>
      <c r="E3871" t="s">
        <v>61</v>
      </c>
      <c r="F3871">
        <v>64</v>
      </c>
      <c r="G3871" t="s">
        <v>115</v>
      </c>
      <c r="H3871" t="s">
        <v>21</v>
      </c>
      <c r="I3871" t="s">
        <v>107</v>
      </c>
      <c r="J3871" t="s">
        <v>35</v>
      </c>
      <c r="K3871">
        <v>3.8</v>
      </c>
      <c r="L3871" t="s">
        <v>150</v>
      </c>
      <c r="M3871" t="s">
        <v>36</v>
      </c>
      <c r="N3871" t="s">
        <v>150</v>
      </c>
      <c r="O3871" t="s">
        <v>150</v>
      </c>
      <c r="P3871">
        <v>28</v>
      </c>
      <c r="Q3871" t="s">
        <v>73</v>
      </c>
      <c r="R3871" t="s">
        <v>47</v>
      </c>
      <c r="S3871" t="str">
        <f t="shared" si="60"/>
        <v>Adult</v>
      </c>
    </row>
    <row r="3872" spans="1:19" x14ac:dyDescent="0.3">
      <c r="A3872">
        <v>3871</v>
      </c>
      <c r="B3872">
        <v>61</v>
      </c>
      <c r="C3872" t="s">
        <v>151</v>
      </c>
      <c r="D3872" t="s">
        <v>39</v>
      </c>
      <c r="E3872" t="s">
        <v>40</v>
      </c>
      <c r="F3872">
        <v>46</v>
      </c>
      <c r="G3872" t="s">
        <v>121</v>
      </c>
      <c r="H3872" t="s">
        <v>21</v>
      </c>
      <c r="I3872" t="s">
        <v>91</v>
      </c>
      <c r="J3872" t="s">
        <v>55</v>
      </c>
      <c r="K3872">
        <v>3.2</v>
      </c>
      <c r="L3872" t="s">
        <v>150</v>
      </c>
      <c r="M3872" t="s">
        <v>43</v>
      </c>
      <c r="N3872" t="s">
        <v>150</v>
      </c>
      <c r="O3872" t="s">
        <v>150</v>
      </c>
      <c r="P3872">
        <v>19</v>
      </c>
      <c r="Q3872" t="s">
        <v>31</v>
      </c>
      <c r="R3872" t="s">
        <v>95</v>
      </c>
      <c r="S3872" t="str">
        <f t="shared" si="60"/>
        <v>Senior</v>
      </c>
    </row>
    <row r="3873" spans="1:19" x14ac:dyDescent="0.3">
      <c r="A3873">
        <v>3872</v>
      </c>
      <c r="B3873">
        <v>55</v>
      </c>
      <c r="C3873" t="s">
        <v>151</v>
      </c>
      <c r="D3873" t="s">
        <v>111</v>
      </c>
      <c r="E3873" t="s">
        <v>19</v>
      </c>
      <c r="F3873">
        <v>97</v>
      </c>
      <c r="G3873" t="s">
        <v>146</v>
      </c>
      <c r="H3873" t="s">
        <v>42</v>
      </c>
      <c r="I3873" t="s">
        <v>92</v>
      </c>
      <c r="J3873" t="s">
        <v>55</v>
      </c>
      <c r="K3873">
        <v>4.0999999999999996</v>
      </c>
      <c r="L3873" t="s">
        <v>150</v>
      </c>
      <c r="M3873" t="s">
        <v>68</v>
      </c>
      <c r="N3873" t="s">
        <v>150</v>
      </c>
      <c r="O3873" t="s">
        <v>150</v>
      </c>
      <c r="P3873">
        <v>20</v>
      </c>
      <c r="Q3873" t="s">
        <v>73</v>
      </c>
      <c r="R3873" t="s">
        <v>95</v>
      </c>
      <c r="S3873" t="str">
        <f t="shared" si="60"/>
        <v>Senior</v>
      </c>
    </row>
    <row r="3874" spans="1:19" x14ac:dyDescent="0.3">
      <c r="A3874">
        <v>3873</v>
      </c>
      <c r="B3874">
        <v>41</v>
      </c>
      <c r="C3874" t="s">
        <v>151</v>
      </c>
      <c r="D3874" t="s">
        <v>100</v>
      </c>
      <c r="E3874" t="s">
        <v>61</v>
      </c>
      <c r="F3874">
        <v>94</v>
      </c>
      <c r="G3874" t="s">
        <v>80</v>
      </c>
      <c r="H3874" t="s">
        <v>42</v>
      </c>
      <c r="I3874" t="s">
        <v>94</v>
      </c>
      <c r="J3874" t="s">
        <v>35</v>
      </c>
      <c r="K3874">
        <v>4.3</v>
      </c>
      <c r="L3874" t="s">
        <v>150</v>
      </c>
      <c r="M3874" t="s">
        <v>52</v>
      </c>
      <c r="N3874" t="s">
        <v>150</v>
      </c>
      <c r="O3874" t="s">
        <v>150</v>
      </c>
      <c r="P3874">
        <v>3</v>
      </c>
      <c r="Q3874" t="s">
        <v>31</v>
      </c>
      <c r="R3874" t="s">
        <v>86</v>
      </c>
      <c r="S3874" t="str">
        <f t="shared" si="60"/>
        <v>Adult</v>
      </c>
    </row>
    <row r="3875" spans="1:19" x14ac:dyDescent="0.3">
      <c r="A3875">
        <v>3874</v>
      </c>
      <c r="B3875">
        <v>42</v>
      </c>
      <c r="C3875" t="s">
        <v>151</v>
      </c>
      <c r="D3875" t="s">
        <v>39</v>
      </c>
      <c r="E3875" t="s">
        <v>40</v>
      </c>
      <c r="F3875">
        <v>43</v>
      </c>
      <c r="G3875" t="s">
        <v>58</v>
      </c>
      <c r="H3875" t="s">
        <v>21</v>
      </c>
      <c r="I3875" t="s">
        <v>63</v>
      </c>
      <c r="J3875" t="s">
        <v>51</v>
      </c>
      <c r="K3875">
        <v>4</v>
      </c>
      <c r="L3875" t="s">
        <v>150</v>
      </c>
      <c r="M3875" t="s">
        <v>52</v>
      </c>
      <c r="N3875" t="s">
        <v>150</v>
      </c>
      <c r="O3875" t="s">
        <v>150</v>
      </c>
      <c r="P3875">
        <v>22</v>
      </c>
      <c r="Q3875" t="s">
        <v>37</v>
      </c>
      <c r="R3875" t="s">
        <v>38</v>
      </c>
      <c r="S3875" t="str">
        <f t="shared" si="60"/>
        <v>Adult</v>
      </c>
    </row>
    <row r="3876" spans="1:19" x14ac:dyDescent="0.3">
      <c r="A3876">
        <v>3875</v>
      </c>
      <c r="B3876">
        <v>70</v>
      </c>
      <c r="C3876" t="s">
        <v>151</v>
      </c>
      <c r="D3876" t="s">
        <v>28</v>
      </c>
      <c r="E3876" t="s">
        <v>19</v>
      </c>
      <c r="F3876">
        <v>54</v>
      </c>
      <c r="G3876" t="s">
        <v>105</v>
      </c>
      <c r="H3876" t="s">
        <v>90</v>
      </c>
      <c r="I3876" t="s">
        <v>116</v>
      </c>
      <c r="J3876" t="s">
        <v>51</v>
      </c>
      <c r="K3876">
        <v>3.9</v>
      </c>
      <c r="L3876" t="s">
        <v>150</v>
      </c>
      <c r="M3876" t="s">
        <v>68</v>
      </c>
      <c r="N3876" t="s">
        <v>150</v>
      </c>
      <c r="O3876" t="s">
        <v>150</v>
      </c>
      <c r="P3876">
        <v>33</v>
      </c>
      <c r="Q3876" t="s">
        <v>37</v>
      </c>
      <c r="R3876" t="s">
        <v>74</v>
      </c>
      <c r="S3876" t="str">
        <f t="shared" si="60"/>
        <v>Senior</v>
      </c>
    </row>
    <row r="3877" spans="1:19" x14ac:dyDescent="0.3">
      <c r="A3877">
        <v>3876</v>
      </c>
      <c r="B3877">
        <v>63</v>
      </c>
      <c r="C3877" t="s">
        <v>151</v>
      </c>
      <c r="D3877" t="s">
        <v>122</v>
      </c>
      <c r="E3877" t="s">
        <v>65</v>
      </c>
      <c r="F3877">
        <v>51</v>
      </c>
      <c r="G3877" t="s">
        <v>80</v>
      </c>
      <c r="H3877" t="s">
        <v>42</v>
      </c>
      <c r="I3877" t="s">
        <v>67</v>
      </c>
      <c r="J3877" t="s">
        <v>23</v>
      </c>
      <c r="K3877">
        <v>3.3</v>
      </c>
      <c r="L3877" t="s">
        <v>150</v>
      </c>
      <c r="M3877" t="s">
        <v>68</v>
      </c>
      <c r="N3877" t="s">
        <v>150</v>
      </c>
      <c r="O3877" t="s">
        <v>150</v>
      </c>
      <c r="P3877">
        <v>21</v>
      </c>
      <c r="Q3877" t="s">
        <v>37</v>
      </c>
      <c r="R3877" t="s">
        <v>47</v>
      </c>
      <c r="S3877" t="str">
        <f t="shared" si="60"/>
        <v>Senior</v>
      </c>
    </row>
    <row r="3878" spans="1:19" x14ac:dyDescent="0.3">
      <c r="A3878">
        <v>3877</v>
      </c>
      <c r="B3878">
        <v>60</v>
      </c>
      <c r="C3878" t="s">
        <v>151</v>
      </c>
      <c r="D3878" t="s">
        <v>69</v>
      </c>
      <c r="E3878" t="s">
        <v>40</v>
      </c>
      <c r="F3878">
        <v>85</v>
      </c>
      <c r="G3878" t="s">
        <v>148</v>
      </c>
      <c r="H3878" t="s">
        <v>34</v>
      </c>
      <c r="I3878" t="s">
        <v>107</v>
      </c>
      <c r="J3878" t="s">
        <v>55</v>
      </c>
      <c r="K3878">
        <v>2.6</v>
      </c>
      <c r="L3878" t="s">
        <v>150</v>
      </c>
      <c r="M3878" t="s">
        <v>68</v>
      </c>
      <c r="N3878" t="s">
        <v>150</v>
      </c>
      <c r="O3878" t="s">
        <v>150</v>
      </c>
      <c r="P3878">
        <v>7</v>
      </c>
      <c r="Q3878" t="s">
        <v>31</v>
      </c>
      <c r="R3878" t="s">
        <v>47</v>
      </c>
      <c r="S3878" t="str">
        <f t="shared" si="60"/>
        <v>Senior</v>
      </c>
    </row>
    <row r="3879" spans="1:19" x14ac:dyDescent="0.3">
      <c r="A3879">
        <v>3878</v>
      </c>
      <c r="B3879">
        <v>28</v>
      </c>
      <c r="C3879" t="s">
        <v>151</v>
      </c>
      <c r="D3879" t="s">
        <v>102</v>
      </c>
      <c r="E3879" t="s">
        <v>19</v>
      </c>
      <c r="F3879">
        <v>96</v>
      </c>
      <c r="G3879" t="s">
        <v>105</v>
      </c>
      <c r="H3879" t="s">
        <v>42</v>
      </c>
      <c r="I3879" t="s">
        <v>76</v>
      </c>
      <c r="J3879" t="s">
        <v>35</v>
      </c>
      <c r="K3879">
        <v>4.2</v>
      </c>
      <c r="L3879" t="s">
        <v>150</v>
      </c>
      <c r="M3879" t="s">
        <v>43</v>
      </c>
      <c r="N3879" t="s">
        <v>150</v>
      </c>
      <c r="O3879" t="s">
        <v>150</v>
      </c>
      <c r="P3879">
        <v>46</v>
      </c>
      <c r="Q3879" t="s">
        <v>84</v>
      </c>
      <c r="R3879" t="s">
        <v>86</v>
      </c>
      <c r="S3879" t="str">
        <f t="shared" si="60"/>
        <v>Adult</v>
      </c>
    </row>
    <row r="3880" spans="1:19" x14ac:dyDescent="0.3">
      <c r="A3880">
        <v>3879</v>
      </c>
      <c r="B3880">
        <v>60</v>
      </c>
      <c r="C3880" t="s">
        <v>151</v>
      </c>
      <c r="D3880" t="s">
        <v>122</v>
      </c>
      <c r="E3880" t="s">
        <v>65</v>
      </c>
      <c r="F3880">
        <v>42</v>
      </c>
      <c r="G3880" t="s">
        <v>129</v>
      </c>
      <c r="H3880" t="s">
        <v>42</v>
      </c>
      <c r="I3880" t="s">
        <v>67</v>
      </c>
      <c r="J3880" t="s">
        <v>51</v>
      </c>
      <c r="K3880">
        <v>3.4</v>
      </c>
      <c r="L3880" t="s">
        <v>150</v>
      </c>
      <c r="M3880" t="s">
        <v>68</v>
      </c>
      <c r="N3880" t="s">
        <v>150</v>
      </c>
      <c r="O3880" t="s">
        <v>150</v>
      </c>
      <c r="P3880">
        <v>24</v>
      </c>
      <c r="Q3880" t="s">
        <v>37</v>
      </c>
      <c r="R3880" t="s">
        <v>47</v>
      </c>
      <c r="S3880" t="str">
        <f t="shared" si="60"/>
        <v>Senior</v>
      </c>
    </row>
    <row r="3881" spans="1:19" x14ac:dyDescent="0.3">
      <c r="A3881">
        <v>3880</v>
      </c>
      <c r="B3881">
        <v>26</v>
      </c>
      <c r="C3881" t="s">
        <v>151</v>
      </c>
      <c r="D3881" t="s">
        <v>85</v>
      </c>
      <c r="E3881" t="s">
        <v>19</v>
      </c>
      <c r="F3881">
        <v>63</v>
      </c>
      <c r="G3881" t="s">
        <v>101</v>
      </c>
      <c r="H3881" t="s">
        <v>21</v>
      </c>
      <c r="I3881" t="s">
        <v>30</v>
      </c>
      <c r="J3881" t="s">
        <v>23</v>
      </c>
      <c r="K3881">
        <v>4.0999999999999996</v>
      </c>
      <c r="L3881" t="s">
        <v>150</v>
      </c>
      <c r="M3881" t="s">
        <v>36</v>
      </c>
      <c r="N3881" t="s">
        <v>150</v>
      </c>
      <c r="O3881" t="s">
        <v>150</v>
      </c>
      <c r="P3881">
        <v>6</v>
      </c>
      <c r="Q3881" t="s">
        <v>84</v>
      </c>
      <c r="R3881" t="s">
        <v>56</v>
      </c>
      <c r="S3881" t="str">
        <f t="shared" si="60"/>
        <v>Adult</v>
      </c>
    </row>
    <row r="3882" spans="1:19" x14ac:dyDescent="0.3">
      <c r="A3882">
        <v>3881</v>
      </c>
      <c r="B3882">
        <v>42</v>
      </c>
      <c r="C3882" t="s">
        <v>151</v>
      </c>
      <c r="D3882" t="s">
        <v>53</v>
      </c>
      <c r="E3882" t="s">
        <v>19</v>
      </c>
      <c r="F3882">
        <v>20</v>
      </c>
      <c r="G3882" t="s">
        <v>33</v>
      </c>
      <c r="H3882" t="s">
        <v>42</v>
      </c>
      <c r="I3882" t="s">
        <v>106</v>
      </c>
      <c r="J3882" t="s">
        <v>23</v>
      </c>
      <c r="K3882">
        <v>3.9</v>
      </c>
      <c r="L3882" t="s">
        <v>150</v>
      </c>
      <c r="M3882" t="s">
        <v>36</v>
      </c>
      <c r="N3882" t="s">
        <v>150</v>
      </c>
      <c r="O3882" t="s">
        <v>150</v>
      </c>
      <c r="P3882">
        <v>40</v>
      </c>
      <c r="Q3882" t="s">
        <v>44</v>
      </c>
      <c r="R3882" t="s">
        <v>86</v>
      </c>
      <c r="S3882" t="str">
        <f t="shared" si="60"/>
        <v>Adult</v>
      </c>
    </row>
    <row r="3883" spans="1:19" x14ac:dyDescent="0.3">
      <c r="A3883">
        <v>3882</v>
      </c>
      <c r="B3883">
        <v>56</v>
      </c>
      <c r="C3883" t="s">
        <v>151</v>
      </c>
      <c r="D3883" t="s">
        <v>117</v>
      </c>
      <c r="E3883" t="s">
        <v>65</v>
      </c>
      <c r="F3883">
        <v>25</v>
      </c>
      <c r="G3883" t="s">
        <v>140</v>
      </c>
      <c r="H3883" t="s">
        <v>21</v>
      </c>
      <c r="I3883" t="s">
        <v>63</v>
      </c>
      <c r="J3883" t="s">
        <v>35</v>
      </c>
      <c r="K3883">
        <v>2.8</v>
      </c>
      <c r="L3883" t="s">
        <v>150</v>
      </c>
      <c r="M3883" t="s">
        <v>68</v>
      </c>
      <c r="N3883" t="s">
        <v>150</v>
      </c>
      <c r="O3883" t="s">
        <v>150</v>
      </c>
      <c r="P3883">
        <v>17</v>
      </c>
      <c r="Q3883" t="s">
        <v>84</v>
      </c>
      <c r="R3883" t="s">
        <v>38</v>
      </c>
      <c r="S3883" t="str">
        <f t="shared" si="60"/>
        <v>Senior</v>
      </c>
    </row>
    <row r="3884" spans="1:19" x14ac:dyDescent="0.3">
      <c r="A3884">
        <v>3883</v>
      </c>
      <c r="B3884">
        <v>35</v>
      </c>
      <c r="C3884" t="s">
        <v>151</v>
      </c>
      <c r="D3884" t="s">
        <v>93</v>
      </c>
      <c r="E3884" t="s">
        <v>19</v>
      </c>
      <c r="F3884">
        <v>95</v>
      </c>
      <c r="G3884" t="s">
        <v>112</v>
      </c>
      <c r="H3884" t="s">
        <v>21</v>
      </c>
      <c r="I3884" t="s">
        <v>142</v>
      </c>
      <c r="J3884" t="s">
        <v>55</v>
      </c>
      <c r="K3884">
        <v>2.6</v>
      </c>
      <c r="L3884" t="s">
        <v>150</v>
      </c>
      <c r="M3884" t="s">
        <v>36</v>
      </c>
      <c r="N3884" t="s">
        <v>150</v>
      </c>
      <c r="O3884" t="s">
        <v>150</v>
      </c>
      <c r="P3884">
        <v>24</v>
      </c>
      <c r="Q3884" t="s">
        <v>31</v>
      </c>
      <c r="R3884" t="s">
        <v>27</v>
      </c>
      <c r="S3884" t="str">
        <f t="shared" si="60"/>
        <v>Adult</v>
      </c>
    </row>
    <row r="3885" spans="1:19" x14ac:dyDescent="0.3">
      <c r="A3885">
        <v>3884</v>
      </c>
      <c r="B3885">
        <v>34</v>
      </c>
      <c r="C3885" t="s">
        <v>151</v>
      </c>
      <c r="D3885" t="s">
        <v>122</v>
      </c>
      <c r="E3885" t="s">
        <v>65</v>
      </c>
      <c r="F3885">
        <v>38</v>
      </c>
      <c r="G3885" t="s">
        <v>112</v>
      </c>
      <c r="H3885" t="s">
        <v>90</v>
      </c>
      <c r="I3885" t="s">
        <v>71</v>
      </c>
      <c r="J3885" t="s">
        <v>55</v>
      </c>
      <c r="K3885">
        <v>4</v>
      </c>
      <c r="L3885" t="s">
        <v>150</v>
      </c>
      <c r="M3885" t="s">
        <v>43</v>
      </c>
      <c r="N3885" t="s">
        <v>150</v>
      </c>
      <c r="O3885" t="s">
        <v>150</v>
      </c>
      <c r="P3885">
        <v>22</v>
      </c>
      <c r="Q3885" t="s">
        <v>31</v>
      </c>
      <c r="R3885" t="s">
        <v>27</v>
      </c>
      <c r="S3885" t="str">
        <f t="shared" si="60"/>
        <v>Adult</v>
      </c>
    </row>
    <row r="3886" spans="1:19" x14ac:dyDescent="0.3">
      <c r="A3886">
        <v>3885</v>
      </c>
      <c r="B3886">
        <v>47</v>
      </c>
      <c r="C3886" t="s">
        <v>151</v>
      </c>
      <c r="D3886" t="s">
        <v>39</v>
      </c>
      <c r="E3886" t="s">
        <v>40</v>
      </c>
      <c r="F3886">
        <v>29</v>
      </c>
      <c r="G3886" t="s">
        <v>126</v>
      </c>
      <c r="H3886" t="s">
        <v>42</v>
      </c>
      <c r="I3886" t="s">
        <v>108</v>
      </c>
      <c r="J3886" t="s">
        <v>55</v>
      </c>
      <c r="K3886">
        <v>4.9000000000000004</v>
      </c>
      <c r="L3886" t="s">
        <v>150</v>
      </c>
      <c r="M3886" t="s">
        <v>25</v>
      </c>
      <c r="N3886" t="s">
        <v>150</v>
      </c>
      <c r="O3886" t="s">
        <v>150</v>
      </c>
      <c r="P3886">
        <v>3</v>
      </c>
      <c r="Q3886" t="s">
        <v>44</v>
      </c>
      <c r="R3886" t="s">
        <v>38</v>
      </c>
      <c r="S3886" t="str">
        <f t="shared" si="60"/>
        <v>Adult</v>
      </c>
    </row>
    <row r="3887" spans="1:19" x14ac:dyDescent="0.3">
      <c r="A3887">
        <v>3886</v>
      </c>
      <c r="B3887">
        <v>49</v>
      </c>
      <c r="C3887" t="s">
        <v>151</v>
      </c>
      <c r="D3887" t="s">
        <v>123</v>
      </c>
      <c r="E3887" t="s">
        <v>19</v>
      </c>
      <c r="F3887">
        <v>64</v>
      </c>
      <c r="G3887" t="s">
        <v>128</v>
      </c>
      <c r="H3887" t="s">
        <v>21</v>
      </c>
      <c r="I3887" t="s">
        <v>71</v>
      </c>
      <c r="J3887" t="s">
        <v>23</v>
      </c>
      <c r="K3887">
        <v>3.2</v>
      </c>
      <c r="L3887" t="s">
        <v>150</v>
      </c>
      <c r="M3887" t="s">
        <v>36</v>
      </c>
      <c r="N3887" t="s">
        <v>150</v>
      </c>
      <c r="O3887" t="s">
        <v>150</v>
      </c>
      <c r="P3887">
        <v>39</v>
      </c>
      <c r="Q3887" t="s">
        <v>31</v>
      </c>
      <c r="R3887" t="s">
        <v>56</v>
      </c>
      <c r="S3887" t="str">
        <f t="shared" si="60"/>
        <v>Adult</v>
      </c>
    </row>
    <row r="3888" spans="1:19" x14ac:dyDescent="0.3">
      <c r="A3888">
        <v>3887</v>
      </c>
      <c r="B3888">
        <v>37</v>
      </c>
      <c r="C3888" t="s">
        <v>151</v>
      </c>
      <c r="D3888" t="s">
        <v>104</v>
      </c>
      <c r="E3888" t="s">
        <v>65</v>
      </c>
      <c r="F3888">
        <v>92</v>
      </c>
      <c r="G3888" t="s">
        <v>144</v>
      </c>
      <c r="H3888" t="s">
        <v>34</v>
      </c>
      <c r="I3888" t="s">
        <v>108</v>
      </c>
      <c r="J3888" t="s">
        <v>51</v>
      </c>
      <c r="K3888">
        <v>3.9</v>
      </c>
      <c r="L3888" t="s">
        <v>150</v>
      </c>
      <c r="M3888" t="s">
        <v>25</v>
      </c>
      <c r="N3888" t="s">
        <v>150</v>
      </c>
      <c r="O3888" t="s">
        <v>150</v>
      </c>
      <c r="P3888">
        <v>40</v>
      </c>
      <c r="Q3888" t="s">
        <v>84</v>
      </c>
      <c r="R3888" t="s">
        <v>56</v>
      </c>
      <c r="S3888" t="str">
        <f t="shared" si="60"/>
        <v>Adult</v>
      </c>
    </row>
    <row r="3889" spans="1:19" x14ac:dyDescent="0.3">
      <c r="A3889">
        <v>3888</v>
      </c>
      <c r="B3889">
        <v>40</v>
      </c>
      <c r="C3889" t="s">
        <v>151</v>
      </c>
      <c r="D3889" t="s">
        <v>53</v>
      </c>
      <c r="E3889" t="s">
        <v>19</v>
      </c>
      <c r="F3889">
        <v>34</v>
      </c>
      <c r="G3889" t="s">
        <v>109</v>
      </c>
      <c r="H3889" t="s">
        <v>42</v>
      </c>
      <c r="I3889" t="s">
        <v>59</v>
      </c>
      <c r="J3889" t="s">
        <v>35</v>
      </c>
      <c r="K3889">
        <v>2.7</v>
      </c>
      <c r="L3889" t="s">
        <v>150</v>
      </c>
      <c r="M3889" t="s">
        <v>25</v>
      </c>
      <c r="N3889" t="s">
        <v>150</v>
      </c>
      <c r="O3889" t="s">
        <v>150</v>
      </c>
      <c r="P3889">
        <v>1</v>
      </c>
      <c r="Q3889" t="s">
        <v>37</v>
      </c>
      <c r="R3889" t="s">
        <v>56</v>
      </c>
      <c r="S3889" t="str">
        <f t="shared" si="60"/>
        <v>Adult</v>
      </c>
    </row>
    <row r="3890" spans="1:19" x14ac:dyDescent="0.3">
      <c r="A3890">
        <v>3889</v>
      </c>
      <c r="B3890">
        <v>45</v>
      </c>
      <c r="C3890" t="s">
        <v>151</v>
      </c>
      <c r="D3890" t="s">
        <v>48</v>
      </c>
      <c r="E3890" t="s">
        <v>40</v>
      </c>
      <c r="F3890">
        <v>69</v>
      </c>
      <c r="G3890" t="s">
        <v>139</v>
      </c>
      <c r="H3890" t="s">
        <v>42</v>
      </c>
      <c r="I3890" t="s">
        <v>81</v>
      </c>
      <c r="J3890" t="s">
        <v>35</v>
      </c>
      <c r="K3890">
        <v>3.4</v>
      </c>
      <c r="L3890" t="s">
        <v>150</v>
      </c>
      <c r="M3890" t="s">
        <v>52</v>
      </c>
      <c r="N3890" t="s">
        <v>150</v>
      </c>
      <c r="O3890" t="s">
        <v>150</v>
      </c>
      <c r="P3890">
        <v>14</v>
      </c>
      <c r="Q3890" t="s">
        <v>26</v>
      </c>
      <c r="R3890" t="s">
        <v>74</v>
      </c>
      <c r="S3890" t="str">
        <f t="shared" si="60"/>
        <v>Adult</v>
      </c>
    </row>
    <row r="3891" spans="1:19" x14ac:dyDescent="0.3">
      <c r="A3891">
        <v>3890</v>
      </c>
      <c r="B3891">
        <v>57</v>
      </c>
      <c r="C3891" t="s">
        <v>151</v>
      </c>
      <c r="D3891" t="s">
        <v>79</v>
      </c>
      <c r="E3891" t="s">
        <v>19</v>
      </c>
      <c r="F3891">
        <v>65</v>
      </c>
      <c r="G3891" t="s">
        <v>118</v>
      </c>
      <c r="H3891" t="s">
        <v>34</v>
      </c>
      <c r="I3891" t="s">
        <v>132</v>
      </c>
      <c r="J3891" t="s">
        <v>35</v>
      </c>
      <c r="K3891">
        <v>3.5</v>
      </c>
      <c r="L3891" t="s">
        <v>150</v>
      </c>
      <c r="M3891" t="s">
        <v>25</v>
      </c>
      <c r="N3891" t="s">
        <v>150</v>
      </c>
      <c r="O3891" t="s">
        <v>150</v>
      </c>
      <c r="P3891">
        <v>49</v>
      </c>
      <c r="Q3891" t="s">
        <v>73</v>
      </c>
      <c r="R3891" t="s">
        <v>47</v>
      </c>
      <c r="S3891" t="str">
        <f t="shared" si="60"/>
        <v>Senior</v>
      </c>
    </row>
    <row r="3892" spans="1:19" x14ac:dyDescent="0.3">
      <c r="A3892">
        <v>3891</v>
      </c>
      <c r="B3892">
        <v>35</v>
      </c>
      <c r="C3892" t="s">
        <v>151</v>
      </c>
      <c r="D3892" t="s">
        <v>53</v>
      </c>
      <c r="E3892" t="s">
        <v>19</v>
      </c>
      <c r="F3892">
        <v>81</v>
      </c>
      <c r="G3892" t="s">
        <v>143</v>
      </c>
      <c r="H3892" t="s">
        <v>90</v>
      </c>
      <c r="I3892" t="s">
        <v>94</v>
      </c>
      <c r="J3892" t="s">
        <v>23</v>
      </c>
      <c r="K3892">
        <v>2.6</v>
      </c>
      <c r="L3892" t="s">
        <v>150</v>
      </c>
      <c r="M3892" t="s">
        <v>52</v>
      </c>
      <c r="N3892" t="s">
        <v>150</v>
      </c>
      <c r="O3892" t="s">
        <v>150</v>
      </c>
      <c r="P3892">
        <v>33</v>
      </c>
      <c r="Q3892" t="s">
        <v>84</v>
      </c>
      <c r="R3892" t="s">
        <v>47</v>
      </c>
      <c r="S3892" t="str">
        <f t="shared" si="60"/>
        <v>Adult</v>
      </c>
    </row>
    <row r="3893" spans="1:19" x14ac:dyDescent="0.3">
      <c r="A3893">
        <v>3892</v>
      </c>
      <c r="B3893">
        <v>36</v>
      </c>
      <c r="C3893" t="s">
        <v>151</v>
      </c>
      <c r="D3893" t="s">
        <v>79</v>
      </c>
      <c r="E3893" t="s">
        <v>19</v>
      </c>
      <c r="F3893">
        <v>30</v>
      </c>
      <c r="G3893" t="s">
        <v>110</v>
      </c>
      <c r="H3893" t="s">
        <v>21</v>
      </c>
      <c r="I3893" t="s">
        <v>98</v>
      </c>
      <c r="J3893" t="s">
        <v>23</v>
      </c>
      <c r="K3893">
        <v>4.7</v>
      </c>
      <c r="L3893" t="s">
        <v>150</v>
      </c>
      <c r="M3893" t="s">
        <v>36</v>
      </c>
      <c r="N3893" t="s">
        <v>150</v>
      </c>
      <c r="O3893" t="s">
        <v>150</v>
      </c>
      <c r="P3893">
        <v>6</v>
      </c>
      <c r="Q3893" t="s">
        <v>73</v>
      </c>
      <c r="R3893" t="s">
        <v>56</v>
      </c>
      <c r="S3893" t="str">
        <f t="shared" si="60"/>
        <v>Adult</v>
      </c>
    </row>
    <row r="3894" spans="1:19" x14ac:dyDescent="0.3">
      <c r="A3894">
        <v>3893</v>
      </c>
      <c r="B3894">
        <v>35</v>
      </c>
      <c r="C3894" t="s">
        <v>151</v>
      </c>
      <c r="D3894" t="s">
        <v>104</v>
      </c>
      <c r="E3894" t="s">
        <v>65</v>
      </c>
      <c r="F3894">
        <v>86</v>
      </c>
      <c r="G3894" t="s">
        <v>149</v>
      </c>
      <c r="H3894" t="s">
        <v>21</v>
      </c>
      <c r="I3894" t="s">
        <v>124</v>
      </c>
      <c r="J3894" t="s">
        <v>51</v>
      </c>
      <c r="K3894">
        <v>3.5</v>
      </c>
      <c r="L3894" t="s">
        <v>150</v>
      </c>
      <c r="M3894" t="s">
        <v>52</v>
      </c>
      <c r="N3894" t="s">
        <v>150</v>
      </c>
      <c r="O3894" t="s">
        <v>150</v>
      </c>
      <c r="P3894">
        <v>5</v>
      </c>
      <c r="Q3894" t="s">
        <v>44</v>
      </c>
      <c r="R3894" t="s">
        <v>27</v>
      </c>
      <c r="S3894" t="str">
        <f t="shared" si="60"/>
        <v>Adult</v>
      </c>
    </row>
    <row r="3895" spans="1:19" x14ac:dyDescent="0.3">
      <c r="A3895">
        <v>3894</v>
      </c>
      <c r="B3895">
        <v>21</v>
      </c>
      <c r="C3895" t="s">
        <v>151</v>
      </c>
      <c r="D3895" t="s">
        <v>122</v>
      </c>
      <c r="E3895" t="s">
        <v>65</v>
      </c>
      <c r="F3895">
        <v>64</v>
      </c>
      <c r="G3895" t="s">
        <v>33</v>
      </c>
      <c r="H3895" t="s">
        <v>21</v>
      </c>
      <c r="I3895" t="s">
        <v>50</v>
      </c>
      <c r="J3895" t="s">
        <v>55</v>
      </c>
      <c r="K3895">
        <v>3.3</v>
      </c>
      <c r="L3895" t="s">
        <v>150</v>
      </c>
      <c r="M3895" t="s">
        <v>72</v>
      </c>
      <c r="N3895" t="s">
        <v>150</v>
      </c>
      <c r="O3895" t="s">
        <v>150</v>
      </c>
      <c r="P3895">
        <v>29</v>
      </c>
      <c r="Q3895" t="s">
        <v>73</v>
      </c>
      <c r="R3895" t="s">
        <v>74</v>
      </c>
      <c r="S3895" t="str">
        <f t="shared" si="60"/>
        <v>Adult</v>
      </c>
    </row>
    <row r="3896" spans="1:19" x14ac:dyDescent="0.3">
      <c r="A3896">
        <v>3895</v>
      </c>
      <c r="B3896">
        <v>66</v>
      </c>
      <c r="C3896" t="s">
        <v>151</v>
      </c>
      <c r="D3896" t="s">
        <v>85</v>
      </c>
      <c r="E3896" t="s">
        <v>19</v>
      </c>
      <c r="F3896">
        <v>78</v>
      </c>
      <c r="G3896" t="s">
        <v>137</v>
      </c>
      <c r="H3896" t="s">
        <v>21</v>
      </c>
      <c r="I3896" t="s">
        <v>50</v>
      </c>
      <c r="J3896" t="s">
        <v>35</v>
      </c>
      <c r="K3896">
        <v>3.9</v>
      </c>
      <c r="L3896" t="s">
        <v>150</v>
      </c>
      <c r="M3896" t="s">
        <v>68</v>
      </c>
      <c r="N3896" t="s">
        <v>150</v>
      </c>
      <c r="O3896" t="s">
        <v>150</v>
      </c>
      <c r="P3896">
        <v>44</v>
      </c>
      <c r="Q3896" t="s">
        <v>37</v>
      </c>
      <c r="R3896" t="s">
        <v>95</v>
      </c>
      <c r="S3896" t="str">
        <f t="shared" si="60"/>
        <v>Senior</v>
      </c>
    </row>
    <row r="3897" spans="1:19" x14ac:dyDescent="0.3">
      <c r="A3897">
        <v>3896</v>
      </c>
      <c r="B3897">
        <v>40</v>
      </c>
      <c r="C3897" t="s">
        <v>151</v>
      </c>
      <c r="D3897" t="s">
        <v>102</v>
      </c>
      <c r="E3897" t="s">
        <v>19</v>
      </c>
      <c r="F3897">
        <v>28</v>
      </c>
      <c r="G3897" t="s">
        <v>139</v>
      </c>
      <c r="H3897" t="s">
        <v>21</v>
      </c>
      <c r="I3897" t="s">
        <v>46</v>
      </c>
      <c r="J3897" t="s">
        <v>51</v>
      </c>
      <c r="K3897">
        <v>4.2</v>
      </c>
      <c r="L3897" t="s">
        <v>150</v>
      </c>
      <c r="M3897" t="s">
        <v>68</v>
      </c>
      <c r="N3897" t="s">
        <v>150</v>
      </c>
      <c r="O3897" t="s">
        <v>150</v>
      </c>
      <c r="P3897">
        <v>32</v>
      </c>
      <c r="Q3897" t="s">
        <v>26</v>
      </c>
      <c r="R3897" t="s">
        <v>38</v>
      </c>
      <c r="S3897" t="str">
        <f t="shared" si="60"/>
        <v>Adult</v>
      </c>
    </row>
    <row r="3898" spans="1:19" x14ac:dyDescent="0.3">
      <c r="A3898">
        <v>3897</v>
      </c>
      <c r="B3898">
        <v>52</v>
      </c>
      <c r="C3898" t="s">
        <v>151</v>
      </c>
      <c r="D3898" t="s">
        <v>130</v>
      </c>
      <c r="E3898" t="s">
        <v>65</v>
      </c>
      <c r="F3898">
        <v>49</v>
      </c>
      <c r="G3898" t="s">
        <v>144</v>
      </c>
      <c r="H3898" t="s">
        <v>21</v>
      </c>
      <c r="I3898" t="s">
        <v>50</v>
      </c>
      <c r="J3898" t="s">
        <v>35</v>
      </c>
      <c r="K3898">
        <v>4.5</v>
      </c>
      <c r="L3898" t="s">
        <v>150</v>
      </c>
      <c r="M3898" t="s">
        <v>72</v>
      </c>
      <c r="N3898" t="s">
        <v>150</v>
      </c>
      <c r="O3898" t="s">
        <v>150</v>
      </c>
      <c r="P3898">
        <v>41</v>
      </c>
      <c r="Q3898" t="s">
        <v>73</v>
      </c>
      <c r="R3898" t="s">
        <v>74</v>
      </c>
      <c r="S3898" t="str">
        <f t="shared" si="60"/>
        <v>Senior</v>
      </c>
    </row>
    <row r="3899" spans="1:19" x14ac:dyDescent="0.3">
      <c r="A3899">
        <v>3898</v>
      </c>
      <c r="B3899">
        <v>46</v>
      </c>
      <c r="C3899" t="s">
        <v>151</v>
      </c>
      <c r="D3899" t="s">
        <v>131</v>
      </c>
      <c r="E3899" t="s">
        <v>65</v>
      </c>
      <c r="F3899">
        <v>33</v>
      </c>
      <c r="G3899" t="s">
        <v>125</v>
      </c>
      <c r="H3899" t="s">
        <v>21</v>
      </c>
      <c r="I3899" t="s">
        <v>94</v>
      </c>
      <c r="J3899" t="s">
        <v>35</v>
      </c>
      <c r="K3899">
        <v>2.9</v>
      </c>
      <c r="L3899" t="s">
        <v>150</v>
      </c>
      <c r="M3899" t="s">
        <v>52</v>
      </c>
      <c r="N3899" t="s">
        <v>150</v>
      </c>
      <c r="O3899" t="s">
        <v>150</v>
      </c>
      <c r="P3899">
        <v>24</v>
      </c>
      <c r="Q3899" t="s">
        <v>26</v>
      </c>
      <c r="R3899" t="s">
        <v>56</v>
      </c>
      <c r="S3899" t="str">
        <f t="shared" si="60"/>
        <v>Adult</v>
      </c>
    </row>
    <row r="3900" spans="1:19" x14ac:dyDescent="0.3">
      <c r="A3900">
        <v>3899</v>
      </c>
      <c r="B3900">
        <v>44</v>
      </c>
      <c r="C3900" t="s">
        <v>151</v>
      </c>
      <c r="D3900" t="s">
        <v>69</v>
      </c>
      <c r="E3900" t="s">
        <v>40</v>
      </c>
      <c r="F3900">
        <v>77</v>
      </c>
      <c r="G3900" t="s">
        <v>146</v>
      </c>
      <c r="H3900" t="s">
        <v>34</v>
      </c>
      <c r="I3900" t="s">
        <v>108</v>
      </c>
      <c r="J3900" t="s">
        <v>51</v>
      </c>
      <c r="K3900">
        <v>3.8</v>
      </c>
      <c r="L3900" t="s">
        <v>150</v>
      </c>
      <c r="M3900" t="s">
        <v>25</v>
      </c>
      <c r="N3900" t="s">
        <v>150</v>
      </c>
      <c r="O3900" t="s">
        <v>150</v>
      </c>
      <c r="P3900">
        <v>24</v>
      </c>
      <c r="Q3900" t="s">
        <v>26</v>
      </c>
      <c r="R3900" t="s">
        <v>38</v>
      </c>
      <c r="S3900" t="str">
        <f t="shared" si="60"/>
        <v>Adult</v>
      </c>
    </row>
    <row r="3901" spans="1:19" x14ac:dyDescent="0.3">
      <c r="A3901">
        <v>3900</v>
      </c>
      <c r="B3901">
        <v>52</v>
      </c>
      <c r="C3901" t="s">
        <v>151</v>
      </c>
      <c r="D3901" t="s">
        <v>64</v>
      </c>
      <c r="E3901" t="s">
        <v>65</v>
      </c>
      <c r="F3901">
        <v>81</v>
      </c>
      <c r="G3901" t="s">
        <v>97</v>
      </c>
      <c r="H3901" t="s">
        <v>42</v>
      </c>
      <c r="I3901" t="s">
        <v>116</v>
      </c>
      <c r="J3901" t="s">
        <v>35</v>
      </c>
      <c r="K3901">
        <v>3.1</v>
      </c>
      <c r="L3901" t="s">
        <v>150</v>
      </c>
      <c r="M3901" t="s">
        <v>72</v>
      </c>
      <c r="N3901" t="s">
        <v>150</v>
      </c>
      <c r="O3901" t="s">
        <v>150</v>
      </c>
      <c r="P3901">
        <v>33</v>
      </c>
      <c r="Q3901" t="s">
        <v>26</v>
      </c>
      <c r="R3901" t="s">
        <v>56</v>
      </c>
      <c r="S3901" t="str">
        <f t="shared" si="60"/>
        <v>Senior</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A9"/>
  <sheetViews>
    <sheetView workbookViewId="0">
      <selection activeCell="B12" sqref="B12"/>
    </sheetView>
  </sheetViews>
  <sheetFormatPr defaultRowHeight="14.4" x14ac:dyDescent="0.3"/>
  <sheetData>
    <row r="1" spans="1:1" x14ac:dyDescent="0.3">
      <c r="A1" t="s">
        <v>152</v>
      </c>
    </row>
    <row r="2" spans="1:1" x14ac:dyDescent="0.3">
      <c r="A2" t="s">
        <v>157</v>
      </c>
    </row>
    <row r="3" spans="1:1" x14ac:dyDescent="0.3">
      <c r="A3" t="s">
        <v>178</v>
      </c>
    </row>
    <row r="4" spans="1:1" x14ac:dyDescent="0.3">
      <c r="A4" t="s">
        <v>176</v>
      </c>
    </row>
    <row r="5" spans="1:1" x14ac:dyDescent="0.3">
      <c r="A5" t="s">
        <v>153</v>
      </c>
    </row>
    <row r="6" spans="1:1" x14ac:dyDescent="0.3">
      <c r="A6" t="s">
        <v>166</v>
      </c>
    </row>
    <row r="7" spans="1:1" x14ac:dyDescent="0.3">
      <c r="A7" t="s">
        <v>177</v>
      </c>
    </row>
    <row r="8" spans="1:1" x14ac:dyDescent="0.3">
      <c r="A8" t="s">
        <v>154</v>
      </c>
    </row>
    <row r="9" spans="1:1" x14ac:dyDescent="0.3">
      <c r="A9" t="s">
        <v>174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2:E13"/>
  <sheetViews>
    <sheetView workbookViewId="0">
      <selection activeCell="O11" sqref="O11"/>
    </sheetView>
  </sheetViews>
  <sheetFormatPr defaultRowHeight="14.4" x14ac:dyDescent="0.3"/>
  <cols>
    <col min="1" max="1" width="10.88671875" bestFit="1" customWidth="1"/>
    <col min="2" max="2" width="10" bestFit="1" customWidth="1"/>
  </cols>
  <sheetData>
    <row r="2" spans="1:5" x14ac:dyDescent="0.3">
      <c r="A2" s="1" t="s">
        <v>3</v>
      </c>
      <c r="B2" t="s">
        <v>158</v>
      </c>
      <c r="D2" t="str" cm="1">
        <f t="array" aca="1" ref="D2:D5" ca="1">OFFSET($A$2,1,0,COUNT(B:B))</f>
        <v>Accessories</v>
      </c>
      <c r="E2" cm="1">
        <f t="array" aca="1" ref="E2:E5" ca="1">OFFSET($A$2,1,1,COUNT(B:B))</f>
        <v>74200</v>
      </c>
    </row>
    <row r="3" spans="1:5" x14ac:dyDescent="0.3">
      <c r="A3" s="2" t="s">
        <v>65</v>
      </c>
      <c r="B3">
        <v>74200</v>
      </c>
      <c r="D3" t="str">
        <f ca="1"/>
        <v>Clothing</v>
      </c>
      <c r="E3">
        <f ca="1"/>
        <v>104264</v>
      </c>
    </row>
    <row r="4" spans="1:5" x14ac:dyDescent="0.3">
      <c r="A4" s="2" t="s">
        <v>19</v>
      </c>
      <c r="B4">
        <v>104264</v>
      </c>
      <c r="D4" t="str">
        <f ca="1"/>
        <v>Footwear</v>
      </c>
      <c r="E4">
        <f ca="1"/>
        <v>36093</v>
      </c>
    </row>
    <row r="5" spans="1:5" x14ac:dyDescent="0.3">
      <c r="A5" s="2" t="s">
        <v>40</v>
      </c>
      <c r="B5">
        <v>36093</v>
      </c>
      <c r="D5" t="str">
        <f ca="1"/>
        <v>Outerwear</v>
      </c>
      <c r="E5">
        <f ca="1"/>
        <v>18524</v>
      </c>
    </row>
    <row r="6" spans="1:5" x14ac:dyDescent="0.3">
      <c r="A6" s="2" t="s">
        <v>61</v>
      </c>
      <c r="B6">
        <v>18524</v>
      </c>
    </row>
    <row r="9" spans="1:5" x14ac:dyDescent="0.3">
      <c r="A9" s="2"/>
    </row>
    <row r="10" spans="1:5" x14ac:dyDescent="0.3">
      <c r="B10" s="2"/>
    </row>
    <row r="11" spans="1:5" x14ac:dyDescent="0.3">
      <c r="B11" s="2"/>
    </row>
    <row r="12" spans="1:5" x14ac:dyDescent="0.3">
      <c r="B12" s="2"/>
    </row>
    <row r="13" spans="1:5" x14ac:dyDescent="0.3">
      <c r="B13" s="2"/>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2:B7"/>
  <sheetViews>
    <sheetView workbookViewId="0">
      <selection activeCell="A3" sqref="A3"/>
    </sheetView>
  </sheetViews>
  <sheetFormatPr defaultRowHeight="14.4" x14ac:dyDescent="0.3"/>
  <cols>
    <col min="1" max="1" width="10.5546875" bestFit="1" customWidth="1"/>
    <col min="2" max="2" width="10" bestFit="1" customWidth="1"/>
  </cols>
  <sheetData>
    <row r="2" spans="1:2" x14ac:dyDescent="0.3">
      <c r="A2" s="1" t="s">
        <v>8</v>
      </c>
      <c r="B2" t="s">
        <v>158</v>
      </c>
    </row>
    <row r="3" spans="1:2" x14ac:dyDescent="0.3">
      <c r="A3" s="2" t="s">
        <v>55</v>
      </c>
      <c r="B3" s="7">
        <v>26220</v>
      </c>
    </row>
    <row r="4" spans="1:2" x14ac:dyDescent="0.3">
      <c r="A4" s="2" t="s">
        <v>35</v>
      </c>
      <c r="B4" s="7">
        <v>27692</v>
      </c>
    </row>
    <row r="5" spans="1:2" x14ac:dyDescent="0.3">
      <c r="A5" s="2" t="s">
        <v>51</v>
      </c>
      <c r="B5" s="7">
        <v>23078</v>
      </c>
    </row>
    <row r="6" spans="1:2" x14ac:dyDescent="0.3">
      <c r="A6" s="2" t="s">
        <v>23</v>
      </c>
      <c r="B6" s="7">
        <v>27274</v>
      </c>
    </row>
    <row r="7" spans="1:2" x14ac:dyDescent="0.3">
      <c r="A7" s="2" t="s">
        <v>156</v>
      </c>
      <c r="B7" s="7">
        <v>104264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2:B9"/>
  <sheetViews>
    <sheetView workbookViewId="0">
      <selection activeCell="N9" sqref="N9"/>
    </sheetView>
  </sheetViews>
  <sheetFormatPr defaultRowHeight="14.4" x14ac:dyDescent="0.3"/>
  <cols>
    <col min="1" max="1" width="17.44140625" bestFit="1" customWidth="1"/>
    <col min="2" max="2" width="12.77734375" bestFit="1" customWidth="1"/>
  </cols>
  <sheetData>
    <row r="2" spans="1:2" x14ac:dyDescent="0.3">
      <c r="A2" s="1" t="s">
        <v>159</v>
      </c>
      <c r="B2" t="s">
        <v>160</v>
      </c>
    </row>
    <row r="3" spans="1:2" x14ac:dyDescent="0.3">
      <c r="A3" s="2" t="s">
        <v>73</v>
      </c>
      <c r="B3" s="7">
        <v>17184</v>
      </c>
    </row>
    <row r="4" spans="1:2" x14ac:dyDescent="0.3">
      <c r="A4" s="2" t="s">
        <v>31</v>
      </c>
      <c r="B4" s="7">
        <v>17820</v>
      </c>
    </row>
    <row r="5" spans="1:2" x14ac:dyDescent="0.3">
      <c r="A5" s="2" t="s">
        <v>37</v>
      </c>
      <c r="B5" s="7">
        <v>18744</v>
      </c>
    </row>
    <row r="6" spans="1:2" x14ac:dyDescent="0.3">
      <c r="A6" s="2" t="s">
        <v>84</v>
      </c>
      <c r="B6" s="7">
        <v>17533</v>
      </c>
    </row>
    <row r="7" spans="1:2" x14ac:dyDescent="0.3">
      <c r="A7" s="2" t="s">
        <v>44</v>
      </c>
      <c r="B7" s="7">
        <v>16809</v>
      </c>
    </row>
    <row r="8" spans="1:2" x14ac:dyDescent="0.3">
      <c r="A8" s="2" t="s">
        <v>26</v>
      </c>
      <c r="B8" s="7">
        <v>16174</v>
      </c>
    </row>
    <row r="9" spans="1:2" x14ac:dyDescent="0.3">
      <c r="A9" s="2" t="s">
        <v>156</v>
      </c>
      <c r="B9" s="7">
        <v>104264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dimension ref="A3:B11"/>
  <sheetViews>
    <sheetView workbookViewId="0"/>
  </sheetViews>
  <sheetFormatPr defaultRowHeight="14.4" x14ac:dyDescent="0.3"/>
  <cols>
    <col min="1" max="1" width="12.77734375" bestFit="1" customWidth="1"/>
    <col min="2" max="2" width="28" bestFit="1" customWidth="1"/>
    <col min="3" max="3" width="16.21875" bestFit="1" customWidth="1"/>
  </cols>
  <sheetData>
    <row r="3" spans="1:2" x14ac:dyDescent="0.3">
      <c r="A3" s="1" t="s">
        <v>155</v>
      </c>
      <c r="B3" t="s">
        <v>165</v>
      </c>
    </row>
    <row r="4" spans="1:2" x14ac:dyDescent="0.3">
      <c r="A4" s="2" t="s">
        <v>47</v>
      </c>
      <c r="B4" s="7">
        <v>258</v>
      </c>
    </row>
    <row r="5" spans="1:2" x14ac:dyDescent="0.3">
      <c r="A5" s="2" t="s">
        <v>74</v>
      </c>
      <c r="B5" s="7">
        <v>247</v>
      </c>
    </row>
    <row r="6" spans="1:2" x14ac:dyDescent="0.3">
      <c r="A6" s="2" t="s">
        <v>95</v>
      </c>
      <c r="B6" s="7">
        <v>265</v>
      </c>
    </row>
    <row r="7" spans="1:2" x14ac:dyDescent="0.3">
      <c r="A7" s="2" t="s">
        <v>27</v>
      </c>
      <c r="B7" s="7">
        <v>223</v>
      </c>
    </row>
    <row r="8" spans="1:2" x14ac:dyDescent="0.3">
      <c r="A8" s="2" t="s">
        <v>86</v>
      </c>
      <c r="B8" s="7">
        <v>263</v>
      </c>
    </row>
    <row r="9" spans="1:2" x14ac:dyDescent="0.3">
      <c r="A9" s="2" t="s">
        <v>56</v>
      </c>
      <c r="B9" s="7">
        <v>239</v>
      </c>
    </row>
    <row r="10" spans="1:2" x14ac:dyDescent="0.3">
      <c r="A10" s="2" t="s">
        <v>38</v>
      </c>
      <c r="B10" s="7">
        <v>242</v>
      </c>
    </row>
    <row r="11" spans="1:2" x14ac:dyDescent="0.3">
      <c r="A11" s="2" t="s">
        <v>156</v>
      </c>
      <c r="B11" s="7">
        <v>1737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3:B7"/>
  <sheetViews>
    <sheetView workbookViewId="0">
      <selection activeCell="A3" sqref="A3:B7"/>
    </sheetView>
  </sheetViews>
  <sheetFormatPr defaultRowHeight="14.4" x14ac:dyDescent="0.3"/>
  <cols>
    <col min="1" max="1" width="12.44140625" bestFit="1" customWidth="1"/>
    <col min="2" max="2" width="28" bestFit="1" customWidth="1"/>
  </cols>
  <sheetData>
    <row r="3" spans="1:2" x14ac:dyDescent="0.3">
      <c r="A3" s="1" t="s">
        <v>155</v>
      </c>
      <c r="B3" t="s">
        <v>165</v>
      </c>
    </row>
    <row r="4" spans="1:2" x14ac:dyDescent="0.3">
      <c r="A4" s="2" t="s">
        <v>162</v>
      </c>
      <c r="B4" s="7">
        <v>326</v>
      </c>
    </row>
    <row r="5" spans="1:2" x14ac:dyDescent="0.3">
      <c r="A5" s="2" t="s">
        <v>163</v>
      </c>
      <c r="B5" s="7">
        <v>200</v>
      </c>
    </row>
    <row r="6" spans="1:2" x14ac:dyDescent="0.3">
      <c r="A6" s="2" t="s">
        <v>164</v>
      </c>
      <c r="B6" s="7">
        <v>22</v>
      </c>
    </row>
    <row r="7" spans="1:2" x14ac:dyDescent="0.3">
      <c r="A7" s="2" t="s">
        <v>156</v>
      </c>
      <c r="B7" s="7">
        <v>548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dimension ref="A3:B5"/>
  <sheetViews>
    <sheetView topLeftCell="B3" workbookViewId="0">
      <selection activeCell="A4" sqref="A4"/>
    </sheetView>
  </sheetViews>
  <sheetFormatPr defaultRowHeight="14.4" x14ac:dyDescent="0.3"/>
  <cols>
    <col min="1" max="1" width="12.44140625" bestFit="1" customWidth="1"/>
    <col min="2" max="2" width="21.44140625" bestFit="1" customWidth="1"/>
  </cols>
  <sheetData>
    <row r="3" spans="1:2" x14ac:dyDescent="0.3">
      <c r="A3" s="1" t="s">
        <v>155</v>
      </c>
      <c r="B3" t="s">
        <v>167</v>
      </c>
    </row>
    <row r="4" spans="1:2" x14ac:dyDescent="0.3">
      <c r="A4" s="2" t="s">
        <v>17</v>
      </c>
      <c r="B4" s="7">
        <v>548</v>
      </c>
    </row>
    <row r="5" spans="1:2" x14ac:dyDescent="0.3">
      <c r="A5" s="2" t="s">
        <v>156</v>
      </c>
      <c r="B5" s="7">
        <v>548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dimension ref="A3:E54"/>
  <sheetViews>
    <sheetView topLeftCell="C1" zoomScale="111" zoomScaleNormal="100" workbookViewId="0">
      <selection activeCell="M15" sqref="M15"/>
    </sheetView>
  </sheetViews>
  <sheetFormatPr defaultRowHeight="14.4" x14ac:dyDescent="0.3"/>
  <cols>
    <col min="1" max="1" width="14" bestFit="1" customWidth="1"/>
    <col min="2" max="2" width="15.88671875" bestFit="1" customWidth="1"/>
  </cols>
  <sheetData>
    <row r="3" spans="1:5" x14ac:dyDescent="0.3">
      <c r="A3" s="1" t="s">
        <v>5</v>
      </c>
      <c r="B3" t="s">
        <v>169</v>
      </c>
    </row>
    <row r="4" spans="1:5" x14ac:dyDescent="0.3">
      <c r="A4" t="s">
        <v>88</v>
      </c>
      <c r="B4" s="7">
        <v>12</v>
      </c>
      <c r="D4" t="str">
        <f>$A4</f>
        <v>Alabama</v>
      </c>
      <c r="E4">
        <f>$B4</f>
        <v>12</v>
      </c>
    </row>
    <row r="5" spans="1:5" x14ac:dyDescent="0.3">
      <c r="A5" t="s">
        <v>118</v>
      </c>
      <c r="B5" s="7">
        <v>12</v>
      </c>
      <c r="D5" t="str">
        <f t="shared" ref="D5:D53" si="0">$A5</f>
        <v>Alaska</v>
      </c>
      <c r="E5">
        <f t="shared" ref="E5:E53" si="1">$B5</f>
        <v>12</v>
      </c>
    </row>
    <row r="6" spans="1:5" x14ac:dyDescent="0.3">
      <c r="A6" t="s">
        <v>115</v>
      </c>
      <c r="B6" s="7">
        <v>7</v>
      </c>
      <c r="D6" t="str">
        <f t="shared" si="0"/>
        <v>Arizona</v>
      </c>
      <c r="E6">
        <f t="shared" si="1"/>
        <v>7</v>
      </c>
    </row>
    <row r="7" spans="1:5" x14ac:dyDescent="0.3">
      <c r="A7" t="s">
        <v>70</v>
      </c>
      <c r="B7" s="7">
        <v>12</v>
      </c>
      <c r="D7" t="str">
        <f t="shared" si="0"/>
        <v>Arkansas</v>
      </c>
      <c r="E7">
        <f t="shared" si="1"/>
        <v>12</v>
      </c>
    </row>
    <row r="8" spans="1:5" x14ac:dyDescent="0.3">
      <c r="A8" t="s">
        <v>97</v>
      </c>
      <c r="B8" s="7">
        <v>19</v>
      </c>
      <c r="D8" t="str">
        <f t="shared" si="0"/>
        <v>California</v>
      </c>
      <c r="E8">
        <f t="shared" si="1"/>
        <v>19</v>
      </c>
    </row>
    <row r="9" spans="1:5" x14ac:dyDescent="0.3">
      <c r="A9" t="s">
        <v>110</v>
      </c>
      <c r="B9" s="7">
        <v>11</v>
      </c>
      <c r="D9" t="str">
        <f t="shared" si="0"/>
        <v>Colorado</v>
      </c>
      <c r="E9">
        <f t="shared" si="1"/>
        <v>11</v>
      </c>
    </row>
    <row r="10" spans="1:5" x14ac:dyDescent="0.3">
      <c r="A10" t="s">
        <v>137</v>
      </c>
      <c r="B10" s="7">
        <v>8</v>
      </c>
      <c r="D10" t="str">
        <f t="shared" si="0"/>
        <v>Connecticut</v>
      </c>
      <c r="E10">
        <f t="shared" si="1"/>
        <v>8</v>
      </c>
    </row>
    <row r="11" spans="1:5" x14ac:dyDescent="0.3">
      <c r="A11" t="s">
        <v>77</v>
      </c>
      <c r="B11" s="7">
        <v>13</v>
      </c>
      <c r="D11" t="str">
        <f t="shared" si="0"/>
        <v>Delaware</v>
      </c>
      <c r="E11">
        <f t="shared" si="1"/>
        <v>13</v>
      </c>
    </row>
    <row r="12" spans="1:5" x14ac:dyDescent="0.3">
      <c r="A12" t="s">
        <v>101</v>
      </c>
      <c r="B12" s="7">
        <v>14</v>
      </c>
      <c r="D12" t="str">
        <f t="shared" si="0"/>
        <v>Florida</v>
      </c>
      <c r="E12">
        <f t="shared" si="1"/>
        <v>14</v>
      </c>
    </row>
    <row r="13" spans="1:5" x14ac:dyDescent="0.3">
      <c r="A13" t="s">
        <v>140</v>
      </c>
      <c r="B13" s="7">
        <v>13</v>
      </c>
      <c r="D13" t="str">
        <f t="shared" si="0"/>
        <v>Georgia</v>
      </c>
      <c r="E13">
        <f t="shared" si="1"/>
        <v>13</v>
      </c>
    </row>
    <row r="14" spans="1:5" x14ac:dyDescent="0.3">
      <c r="A14" t="s">
        <v>75</v>
      </c>
      <c r="B14" s="7">
        <v>13</v>
      </c>
      <c r="D14" t="str">
        <f t="shared" si="0"/>
        <v>Hawaii</v>
      </c>
      <c r="E14">
        <f t="shared" si="1"/>
        <v>13</v>
      </c>
    </row>
    <row r="15" spans="1:5" x14ac:dyDescent="0.3">
      <c r="A15" t="s">
        <v>133</v>
      </c>
      <c r="B15" s="7">
        <v>8</v>
      </c>
      <c r="D15" t="str">
        <f t="shared" si="0"/>
        <v>Idaho</v>
      </c>
      <c r="E15">
        <f t="shared" si="1"/>
        <v>8</v>
      </c>
    </row>
    <row r="16" spans="1:5" x14ac:dyDescent="0.3">
      <c r="A16" t="s">
        <v>113</v>
      </c>
      <c r="B16" s="7">
        <v>12</v>
      </c>
      <c r="D16" t="str">
        <f t="shared" si="0"/>
        <v>Illinois</v>
      </c>
      <c r="E16">
        <f t="shared" si="1"/>
        <v>12</v>
      </c>
    </row>
    <row r="17" spans="1:5" x14ac:dyDescent="0.3">
      <c r="A17" t="s">
        <v>114</v>
      </c>
      <c r="B17" s="7">
        <v>10</v>
      </c>
      <c r="D17" t="str">
        <f t="shared" si="0"/>
        <v>Indiana</v>
      </c>
      <c r="E17">
        <f t="shared" si="1"/>
        <v>10</v>
      </c>
    </row>
    <row r="18" spans="1:5" x14ac:dyDescent="0.3">
      <c r="A18" t="s">
        <v>144</v>
      </c>
      <c r="B18" s="7">
        <v>13</v>
      </c>
      <c r="D18" t="str">
        <f t="shared" si="0"/>
        <v>Iowa</v>
      </c>
      <c r="E18">
        <f t="shared" si="1"/>
        <v>13</v>
      </c>
    </row>
    <row r="19" spans="1:5" x14ac:dyDescent="0.3">
      <c r="A19" t="s">
        <v>109</v>
      </c>
      <c r="B19" s="7">
        <v>4</v>
      </c>
      <c r="D19" t="str">
        <f t="shared" si="0"/>
        <v>Kansas</v>
      </c>
      <c r="E19">
        <f t="shared" si="1"/>
        <v>4</v>
      </c>
    </row>
    <row r="20" spans="1:5" x14ac:dyDescent="0.3">
      <c r="A20" t="s">
        <v>20</v>
      </c>
      <c r="B20" s="7">
        <v>14</v>
      </c>
      <c r="D20" t="str">
        <f t="shared" si="0"/>
        <v>Kentucky</v>
      </c>
      <c r="E20">
        <f t="shared" si="1"/>
        <v>14</v>
      </c>
    </row>
    <row r="21" spans="1:5" x14ac:dyDescent="0.3">
      <c r="A21" t="s">
        <v>58</v>
      </c>
      <c r="B21" s="7">
        <v>13</v>
      </c>
      <c r="D21" t="str">
        <f t="shared" si="0"/>
        <v>Louisiana</v>
      </c>
      <c r="E21">
        <f t="shared" si="1"/>
        <v>13</v>
      </c>
    </row>
    <row r="22" spans="1:5" x14ac:dyDescent="0.3">
      <c r="A22" t="s">
        <v>29</v>
      </c>
      <c r="B22" s="7">
        <v>11</v>
      </c>
      <c r="D22" t="str">
        <f t="shared" si="0"/>
        <v>Maine</v>
      </c>
      <c r="E22">
        <f t="shared" si="1"/>
        <v>11</v>
      </c>
    </row>
    <row r="23" spans="1:5" x14ac:dyDescent="0.3">
      <c r="A23" t="s">
        <v>126</v>
      </c>
      <c r="B23" s="7">
        <v>6</v>
      </c>
      <c r="D23" t="str">
        <f t="shared" si="0"/>
        <v>Maryland</v>
      </c>
      <c r="E23">
        <f t="shared" si="1"/>
        <v>6</v>
      </c>
    </row>
    <row r="24" spans="1:5" x14ac:dyDescent="0.3">
      <c r="A24" t="s">
        <v>33</v>
      </c>
      <c r="B24" s="7">
        <v>15</v>
      </c>
      <c r="D24" t="str">
        <f t="shared" si="0"/>
        <v>Massachusetts</v>
      </c>
      <c r="E24">
        <f t="shared" si="1"/>
        <v>15</v>
      </c>
    </row>
    <row r="25" spans="1:5" x14ac:dyDescent="0.3">
      <c r="A25" t="s">
        <v>149</v>
      </c>
      <c r="B25" s="7">
        <v>5</v>
      </c>
      <c r="D25" t="str">
        <f t="shared" si="0"/>
        <v>Michigan</v>
      </c>
      <c r="E25">
        <f t="shared" si="1"/>
        <v>5</v>
      </c>
    </row>
    <row r="26" spans="1:5" x14ac:dyDescent="0.3">
      <c r="A26" t="s">
        <v>146</v>
      </c>
      <c r="B26" s="7">
        <v>13</v>
      </c>
      <c r="D26" t="str">
        <f t="shared" si="0"/>
        <v>Minnesota</v>
      </c>
      <c r="E26">
        <f t="shared" si="1"/>
        <v>13</v>
      </c>
    </row>
    <row r="27" spans="1:5" x14ac:dyDescent="0.3">
      <c r="A27" t="s">
        <v>89</v>
      </c>
      <c r="B27" s="7">
        <v>12</v>
      </c>
      <c r="D27" t="str">
        <f t="shared" si="0"/>
        <v>Mississippi</v>
      </c>
      <c r="E27">
        <f t="shared" si="1"/>
        <v>12</v>
      </c>
    </row>
    <row r="28" spans="1:5" x14ac:dyDescent="0.3">
      <c r="A28" t="s">
        <v>66</v>
      </c>
      <c r="B28" s="7">
        <v>14</v>
      </c>
      <c r="D28" t="str">
        <f t="shared" si="0"/>
        <v>Missouri</v>
      </c>
      <c r="E28">
        <f t="shared" si="1"/>
        <v>14</v>
      </c>
    </row>
    <row r="29" spans="1:5" x14ac:dyDescent="0.3">
      <c r="A29" t="s">
        <v>54</v>
      </c>
      <c r="B29" s="7">
        <v>16</v>
      </c>
      <c r="D29" t="str">
        <f t="shared" si="0"/>
        <v>Montana</v>
      </c>
      <c r="E29">
        <f t="shared" si="1"/>
        <v>16</v>
      </c>
    </row>
    <row r="30" spans="1:5" x14ac:dyDescent="0.3">
      <c r="A30" t="s">
        <v>143</v>
      </c>
      <c r="B30" s="7">
        <v>9</v>
      </c>
      <c r="D30" t="str">
        <f t="shared" si="0"/>
        <v>Nebraska</v>
      </c>
      <c r="E30">
        <f t="shared" si="1"/>
        <v>9</v>
      </c>
    </row>
    <row r="31" spans="1:5" x14ac:dyDescent="0.3">
      <c r="A31" t="s">
        <v>105</v>
      </c>
      <c r="B31" s="7">
        <v>14</v>
      </c>
      <c r="D31" t="str">
        <f t="shared" si="0"/>
        <v>Nevada</v>
      </c>
      <c r="E31">
        <f t="shared" si="1"/>
        <v>14</v>
      </c>
    </row>
    <row r="32" spans="1:5" x14ac:dyDescent="0.3">
      <c r="A32" t="s">
        <v>80</v>
      </c>
      <c r="B32" s="7">
        <v>6</v>
      </c>
      <c r="D32" t="str">
        <f t="shared" si="0"/>
        <v>New Hampshire</v>
      </c>
      <c r="E32">
        <f t="shared" si="1"/>
        <v>6</v>
      </c>
    </row>
    <row r="33" spans="1:5" x14ac:dyDescent="0.3">
      <c r="A33" t="s">
        <v>125</v>
      </c>
      <c r="B33" s="7">
        <v>8</v>
      </c>
      <c r="D33" t="str">
        <f t="shared" si="0"/>
        <v>New Jersey</v>
      </c>
      <c r="E33">
        <f t="shared" si="1"/>
        <v>8</v>
      </c>
    </row>
    <row r="34" spans="1:5" x14ac:dyDescent="0.3">
      <c r="A34" t="s">
        <v>128</v>
      </c>
      <c r="B34" s="7">
        <v>8</v>
      </c>
      <c r="D34" t="str">
        <f t="shared" si="0"/>
        <v>New Mexico</v>
      </c>
      <c r="E34">
        <f t="shared" si="1"/>
        <v>8</v>
      </c>
    </row>
    <row r="35" spans="1:5" x14ac:dyDescent="0.3">
      <c r="A35" t="s">
        <v>82</v>
      </c>
      <c r="B35" s="7">
        <v>9</v>
      </c>
      <c r="D35" t="str">
        <f t="shared" si="0"/>
        <v>New York</v>
      </c>
      <c r="E35">
        <f t="shared" si="1"/>
        <v>9</v>
      </c>
    </row>
    <row r="36" spans="1:5" x14ac:dyDescent="0.3">
      <c r="A36" t="s">
        <v>96</v>
      </c>
      <c r="B36" s="7">
        <v>13</v>
      </c>
      <c r="D36" t="str">
        <f t="shared" si="0"/>
        <v>North Carolina</v>
      </c>
      <c r="E36">
        <f t="shared" si="1"/>
        <v>13</v>
      </c>
    </row>
    <row r="37" spans="1:5" x14ac:dyDescent="0.3">
      <c r="A37" t="s">
        <v>112</v>
      </c>
      <c r="B37" s="7">
        <v>12</v>
      </c>
      <c r="D37" t="str">
        <f t="shared" si="0"/>
        <v>North Dakota</v>
      </c>
      <c r="E37">
        <f t="shared" si="1"/>
        <v>12</v>
      </c>
    </row>
    <row r="38" spans="1:5" x14ac:dyDescent="0.3">
      <c r="A38" t="s">
        <v>121</v>
      </c>
      <c r="B38" s="7">
        <v>8</v>
      </c>
      <c r="D38" t="str">
        <f t="shared" si="0"/>
        <v>Ohio</v>
      </c>
      <c r="E38">
        <f t="shared" si="1"/>
        <v>8</v>
      </c>
    </row>
    <row r="39" spans="1:5" x14ac:dyDescent="0.3">
      <c r="A39" t="s">
        <v>99</v>
      </c>
      <c r="B39" s="7">
        <v>15</v>
      </c>
      <c r="D39" t="str">
        <f t="shared" si="0"/>
        <v>Oklahoma</v>
      </c>
      <c r="E39">
        <f t="shared" si="1"/>
        <v>15</v>
      </c>
    </row>
    <row r="40" spans="1:5" x14ac:dyDescent="0.3">
      <c r="A40" t="s">
        <v>45</v>
      </c>
      <c r="B40" s="7">
        <v>9</v>
      </c>
      <c r="D40" t="str">
        <f t="shared" si="0"/>
        <v>Oregon</v>
      </c>
      <c r="E40">
        <f t="shared" si="1"/>
        <v>9</v>
      </c>
    </row>
    <row r="41" spans="1:5" x14ac:dyDescent="0.3">
      <c r="A41" t="s">
        <v>136</v>
      </c>
      <c r="B41" s="7">
        <v>15</v>
      </c>
      <c r="D41" t="str">
        <f t="shared" si="0"/>
        <v>Pennsylvania</v>
      </c>
      <c r="E41">
        <f t="shared" si="1"/>
        <v>15</v>
      </c>
    </row>
    <row r="42" spans="1:5" x14ac:dyDescent="0.3">
      <c r="A42" t="s">
        <v>41</v>
      </c>
      <c r="B42" s="7">
        <v>10</v>
      </c>
      <c r="D42" t="str">
        <f t="shared" si="0"/>
        <v>Rhode Island</v>
      </c>
      <c r="E42">
        <f t="shared" si="1"/>
        <v>10</v>
      </c>
    </row>
    <row r="43" spans="1:5" x14ac:dyDescent="0.3">
      <c r="A43" t="s">
        <v>129</v>
      </c>
      <c r="B43" s="7">
        <v>14</v>
      </c>
      <c r="D43" t="str">
        <f t="shared" si="0"/>
        <v>South Carolina</v>
      </c>
      <c r="E43">
        <f t="shared" si="1"/>
        <v>14</v>
      </c>
    </row>
    <row r="44" spans="1:5" x14ac:dyDescent="0.3">
      <c r="A44" t="s">
        <v>145</v>
      </c>
      <c r="B44" s="7">
        <v>8</v>
      </c>
      <c r="D44" t="str">
        <f t="shared" si="0"/>
        <v>South Dakota</v>
      </c>
      <c r="E44">
        <f t="shared" si="1"/>
        <v>8</v>
      </c>
    </row>
    <row r="45" spans="1:5" x14ac:dyDescent="0.3">
      <c r="A45" t="s">
        <v>120</v>
      </c>
      <c r="B45" s="7">
        <v>7</v>
      </c>
      <c r="D45" t="str">
        <f t="shared" si="0"/>
        <v>Tennessee</v>
      </c>
      <c r="E45">
        <f t="shared" si="1"/>
        <v>7</v>
      </c>
    </row>
    <row r="46" spans="1:5" x14ac:dyDescent="0.3">
      <c r="A46" t="s">
        <v>103</v>
      </c>
      <c r="B46" s="7">
        <v>8</v>
      </c>
      <c r="D46" t="str">
        <f t="shared" si="0"/>
        <v>Texas</v>
      </c>
      <c r="E46">
        <f t="shared" si="1"/>
        <v>8</v>
      </c>
    </row>
    <row r="47" spans="1:5" x14ac:dyDescent="0.3">
      <c r="A47" t="s">
        <v>138</v>
      </c>
      <c r="B47" s="7">
        <v>8</v>
      </c>
      <c r="D47" t="str">
        <f t="shared" si="0"/>
        <v>Utah</v>
      </c>
      <c r="E47">
        <f t="shared" si="1"/>
        <v>8</v>
      </c>
    </row>
    <row r="48" spans="1:5" x14ac:dyDescent="0.3">
      <c r="A48" t="s">
        <v>127</v>
      </c>
      <c r="B48" s="7">
        <v>12</v>
      </c>
      <c r="D48" t="str">
        <f t="shared" si="0"/>
        <v>Vermont</v>
      </c>
      <c r="E48">
        <f t="shared" si="1"/>
        <v>12</v>
      </c>
    </row>
    <row r="49" spans="1:5" x14ac:dyDescent="0.3">
      <c r="A49" t="s">
        <v>139</v>
      </c>
      <c r="B49" s="7">
        <v>11</v>
      </c>
      <c r="D49" t="str">
        <f t="shared" si="0"/>
        <v>Virginia</v>
      </c>
      <c r="E49">
        <f t="shared" si="1"/>
        <v>11</v>
      </c>
    </row>
    <row r="50" spans="1:5" x14ac:dyDescent="0.3">
      <c r="A50" t="s">
        <v>147</v>
      </c>
      <c r="B50" s="7">
        <v>9</v>
      </c>
      <c r="D50" t="str">
        <f t="shared" si="0"/>
        <v>Washington</v>
      </c>
      <c r="E50">
        <f t="shared" si="1"/>
        <v>9</v>
      </c>
    </row>
    <row r="51" spans="1:5" x14ac:dyDescent="0.3">
      <c r="A51" t="s">
        <v>62</v>
      </c>
      <c r="B51" s="7">
        <v>13</v>
      </c>
      <c r="D51" t="str">
        <f t="shared" si="0"/>
        <v>West Virginia</v>
      </c>
      <c r="E51">
        <f t="shared" si="1"/>
        <v>13</v>
      </c>
    </row>
    <row r="52" spans="1:5" x14ac:dyDescent="0.3">
      <c r="A52" t="s">
        <v>148</v>
      </c>
      <c r="B52" s="7">
        <v>8</v>
      </c>
      <c r="D52" t="str">
        <f t="shared" si="0"/>
        <v>Wisconsin</v>
      </c>
      <c r="E52">
        <f t="shared" si="1"/>
        <v>8</v>
      </c>
    </row>
    <row r="53" spans="1:5" x14ac:dyDescent="0.3">
      <c r="A53" t="s">
        <v>49</v>
      </c>
      <c r="B53" s="7">
        <v>14</v>
      </c>
      <c r="D53" t="str">
        <f t="shared" si="0"/>
        <v>Wyoming</v>
      </c>
      <c r="E53">
        <f t="shared" si="1"/>
        <v>14</v>
      </c>
    </row>
    <row r="54" spans="1:5" x14ac:dyDescent="0.3">
      <c r="A54" t="s">
        <v>156</v>
      </c>
      <c r="B54" s="7">
        <v>548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3:B10"/>
  <sheetViews>
    <sheetView workbookViewId="0">
      <selection activeCell="C8" sqref="C8"/>
    </sheetView>
  </sheetViews>
  <sheetFormatPr defaultRowHeight="14.4" x14ac:dyDescent="0.3"/>
  <cols>
    <col min="1" max="1" width="12.77734375" bestFit="1" customWidth="1"/>
    <col min="2" max="3" width="19.88671875" bestFit="1" customWidth="1"/>
  </cols>
  <sheetData>
    <row r="3" spans="1:2" x14ac:dyDescent="0.3">
      <c r="A3" s="1" t="s">
        <v>155</v>
      </c>
      <c r="B3" t="s">
        <v>168</v>
      </c>
    </row>
    <row r="4" spans="1:2" x14ac:dyDescent="0.3">
      <c r="A4" s="2" t="s">
        <v>68</v>
      </c>
      <c r="B4">
        <v>331</v>
      </c>
    </row>
    <row r="5" spans="1:2" x14ac:dyDescent="0.3">
      <c r="A5" s="2" t="s">
        <v>72</v>
      </c>
      <c r="B5">
        <v>335</v>
      </c>
    </row>
    <row r="6" spans="1:2" x14ac:dyDescent="0.3">
      <c r="A6" s="2" t="s">
        <v>43</v>
      </c>
      <c r="B6">
        <v>344</v>
      </c>
    </row>
    <row r="7" spans="1:2" x14ac:dyDescent="0.3">
      <c r="A7" s="2" t="s">
        <v>52</v>
      </c>
      <c r="B7">
        <v>346</v>
      </c>
    </row>
    <row r="8" spans="1:2" x14ac:dyDescent="0.3">
      <c r="A8" s="2" t="s">
        <v>25</v>
      </c>
      <c r="B8">
        <v>347</v>
      </c>
    </row>
    <row r="9" spans="1:2" x14ac:dyDescent="0.3">
      <c r="A9" s="2" t="s">
        <v>36</v>
      </c>
      <c r="B9">
        <v>358</v>
      </c>
    </row>
    <row r="10" spans="1:2" x14ac:dyDescent="0.3">
      <c r="A10" s="2" t="s">
        <v>156</v>
      </c>
      <c r="B10">
        <v>2061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B624A-93D7-489B-9104-B43674000ED6}">
  <sheetPr codeName="Sheet13"/>
  <dimension ref="A2:B7"/>
  <sheetViews>
    <sheetView workbookViewId="0">
      <selection activeCell="B7" sqref="B7"/>
    </sheetView>
  </sheetViews>
  <sheetFormatPr defaultRowHeight="14.4" x14ac:dyDescent="0.3"/>
  <cols>
    <col min="1" max="1" width="26.33203125" bestFit="1" customWidth="1"/>
    <col min="2" max="2" width="6" bestFit="1" customWidth="1"/>
  </cols>
  <sheetData>
    <row r="2" spans="1:2" x14ac:dyDescent="0.3">
      <c r="A2" s="1" t="s">
        <v>171</v>
      </c>
    </row>
    <row r="3" spans="1:2" x14ac:dyDescent="0.3">
      <c r="A3" s="2" t="s">
        <v>170</v>
      </c>
      <c r="B3" s="7">
        <v>32659</v>
      </c>
    </row>
    <row r="4" spans="1:2" x14ac:dyDescent="0.3">
      <c r="A4" s="2" t="s">
        <v>172</v>
      </c>
      <c r="B4" s="3">
        <v>3.7124087591240844</v>
      </c>
    </row>
    <row r="6" spans="1:2" x14ac:dyDescent="0.3">
      <c r="A6" t="s">
        <v>158</v>
      </c>
      <c r="B6" s="4">
        <f>GETPIVOTDATA("Sum of Purchase Amount (USD)",$A$2)</f>
        <v>32659</v>
      </c>
    </row>
    <row r="7" spans="1:2" x14ac:dyDescent="0.3">
      <c r="A7" t="s">
        <v>173</v>
      </c>
      <c r="B7" s="5">
        <f>GETPIVOTDATA("Average of Review Rating",$A$2)</f>
        <v>3.7124087591240844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FD68F2CB-10C8-457C-82B4-B6DD87BEF824}">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8DFEC429-8988-468E-B54D-1B2A28A007BF}">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8F04DF66-7343-4509-8D4F-4978BA567F4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ITEM-WISE PURCHASE</vt:lpstr>
      <vt:lpstr>shopping_behavior_updated</vt:lpstr>
      <vt:lpstr>Objectives</vt:lpstr>
      <vt:lpstr>Sales Category</vt:lpstr>
      <vt:lpstr>Season -wise sales</vt:lpstr>
      <vt:lpstr>Payment mode</vt:lpstr>
      <vt:lpstr>Purchase Frequency</vt:lpstr>
      <vt:lpstr>Age Group</vt:lpstr>
      <vt:lpstr>Gender</vt:lpstr>
      <vt:lpstr>Region-wise Shipping</vt:lpstr>
      <vt:lpstr>Shipping type</vt:lpstr>
      <vt:lpstr>Total sales&amp;Rating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Priyanka .</dc:creator>
  <cp:lastModifiedBy>Priyanka .</cp:lastModifiedBy>
  <dcterms:created xsi:type="dcterms:W3CDTF">2024-04-12T17:49:06Z</dcterms:created>
  <dcterms:modified xsi:type="dcterms:W3CDTF">2024-09-25T17:25:18Z</dcterms:modified>
</cp:coreProperties>
</file>