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Videos\sem 7\Well Performance\"/>
    </mc:Choice>
  </mc:AlternateContent>
  <xr:revisionPtr revIDLastSave="0" documentId="13_ncr:1_{02A71296-4DE6-4FCD-B9FA-1F794E9A69E6}" xr6:coauthVersionLast="47" xr6:coauthVersionMax="47" xr10:uidLastSave="{00000000-0000-0000-0000-000000000000}"/>
  <bookViews>
    <workbookView xWindow="-108" yWindow="-108" windowWidth="23256" windowHeight="12456" xr2:uid="{380CB82E-70C6-46DA-89BD-E548B0214AAF}"/>
  </bookViews>
  <sheets>
    <sheet name="Conventional" sheetId="1" r:id="rId1"/>
    <sheet name="Derevative P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3" i="2"/>
</calcChain>
</file>

<file path=xl/sharedStrings.xml><?xml version="1.0" encoding="utf-8"?>
<sst xmlns="http://schemas.openxmlformats.org/spreadsheetml/2006/main" count="6" uniqueCount="4">
  <si>
    <t>t (hrs)</t>
  </si>
  <si>
    <t>Pwf (psia)</t>
  </si>
  <si>
    <t>delta P</t>
  </si>
  <si>
    <t>t*dp/dt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</si>
</sst>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25371828521428E-2"/>
          <c:y val="7.407407407407407E-2"/>
          <c:w val="0.88191688538932633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Conventional!$A$2:$A$80</c:f>
              <c:numCache>
                <c:formatCode>General</c:formatCode>
                <c:ptCount val="79"/>
                <c:pt idx="0">
                  <c:v>0</c:v>
                </c:pt>
                <c:pt idx="1">
                  <c:v>1E-3</c:v>
                </c:pt>
                <c:pt idx="2">
                  <c:v>2.0999999999999999E-3</c:v>
                </c:pt>
                <c:pt idx="3">
                  <c:v>3.3999999999999998E-3</c:v>
                </c:pt>
                <c:pt idx="4">
                  <c:v>4.7999999999999996E-3</c:v>
                </c:pt>
                <c:pt idx="5">
                  <c:v>6.4000000000000003E-3</c:v>
                </c:pt>
                <c:pt idx="6">
                  <c:v>8.2000000000000007E-3</c:v>
                </c:pt>
                <c:pt idx="7">
                  <c:v>1.03E-2</c:v>
                </c:pt>
                <c:pt idx="8">
                  <c:v>1.2500000000000001E-2</c:v>
                </c:pt>
                <c:pt idx="9">
                  <c:v>1.5100000000000001E-2</c:v>
                </c:pt>
                <c:pt idx="10">
                  <c:v>1.7999999999999999E-2</c:v>
                </c:pt>
                <c:pt idx="11">
                  <c:v>2.12E-2</c:v>
                </c:pt>
                <c:pt idx="12">
                  <c:v>2.4899999999999999E-2</c:v>
                </c:pt>
                <c:pt idx="13">
                  <c:v>2.9000000000000001E-2</c:v>
                </c:pt>
                <c:pt idx="14">
                  <c:v>3.3599999999999998E-2</c:v>
                </c:pt>
                <c:pt idx="15">
                  <c:v>3.8800000000000001E-2</c:v>
                </c:pt>
                <c:pt idx="16">
                  <c:v>4.4699999999999997E-2</c:v>
                </c:pt>
                <c:pt idx="17">
                  <c:v>5.1299999999999998E-2</c:v>
                </c:pt>
                <c:pt idx="18">
                  <c:v>5.8700000000000002E-2</c:v>
                </c:pt>
                <c:pt idx="19">
                  <c:v>6.7000000000000004E-2</c:v>
                </c:pt>
                <c:pt idx="20">
                  <c:v>7.6399999999999996E-2</c:v>
                </c:pt>
                <c:pt idx="21">
                  <c:v>8.6900000000000005E-2</c:v>
                </c:pt>
                <c:pt idx="22">
                  <c:v>9.8799999999999999E-2</c:v>
                </c:pt>
                <c:pt idx="23">
                  <c:v>0.11210000000000001</c:v>
                </c:pt>
                <c:pt idx="24">
                  <c:v>0.12709999999999999</c:v>
                </c:pt>
                <c:pt idx="25">
                  <c:v>0.14399999999999999</c:v>
                </c:pt>
                <c:pt idx="26">
                  <c:v>0.16300000000000001</c:v>
                </c:pt>
                <c:pt idx="27">
                  <c:v>0.18440000000000001</c:v>
                </c:pt>
                <c:pt idx="28">
                  <c:v>0.20899999999999999</c:v>
                </c:pt>
                <c:pt idx="29">
                  <c:v>0.23599999999999999</c:v>
                </c:pt>
                <c:pt idx="30">
                  <c:v>0.26600000000000001</c:v>
                </c:pt>
                <c:pt idx="31">
                  <c:v>0.3</c:v>
                </c:pt>
                <c:pt idx="32">
                  <c:v>0.33900000000000002</c:v>
                </c:pt>
                <c:pt idx="33">
                  <c:v>0.38200000000000001</c:v>
                </c:pt>
                <c:pt idx="34">
                  <c:v>0.43099999999999999</c:v>
                </c:pt>
                <c:pt idx="35">
                  <c:v>0.48599999999999999</c:v>
                </c:pt>
                <c:pt idx="36">
                  <c:v>0.54700000000000004</c:v>
                </c:pt>
                <c:pt idx="37">
                  <c:v>0.61699999999999999</c:v>
                </c:pt>
                <c:pt idx="38">
                  <c:v>0.69499999999999995</c:v>
                </c:pt>
                <c:pt idx="39">
                  <c:v>0.78300000000000003</c:v>
                </c:pt>
                <c:pt idx="40">
                  <c:v>0.88200000000000001</c:v>
                </c:pt>
                <c:pt idx="41">
                  <c:v>0.99299999999999999</c:v>
                </c:pt>
                <c:pt idx="42">
                  <c:v>1.1180000000000001</c:v>
                </c:pt>
                <c:pt idx="43">
                  <c:v>1.2589999999999999</c:v>
                </c:pt>
                <c:pt idx="44">
                  <c:v>1.417</c:v>
                </c:pt>
                <c:pt idx="45">
                  <c:v>1.595</c:v>
                </c:pt>
                <c:pt idx="46">
                  <c:v>1.7949999999999999</c:v>
                </c:pt>
                <c:pt idx="47">
                  <c:v>2.02</c:v>
                </c:pt>
                <c:pt idx="48">
                  <c:v>2.2799999999999998</c:v>
                </c:pt>
                <c:pt idx="49">
                  <c:v>2.56</c:v>
                </c:pt>
                <c:pt idx="50">
                  <c:v>2.88</c:v>
                </c:pt>
                <c:pt idx="51">
                  <c:v>3.24</c:v>
                </c:pt>
                <c:pt idx="52">
                  <c:v>3.65</c:v>
                </c:pt>
                <c:pt idx="53">
                  <c:v>4.1100000000000003</c:v>
                </c:pt>
                <c:pt idx="54">
                  <c:v>4.62</c:v>
                </c:pt>
                <c:pt idx="55">
                  <c:v>5.2</c:v>
                </c:pt>
                <c:pt idx="56">
                  <c:v>5.85</c:v>
                </c:pt>
                <c:pt idx="57">
                  <c:v>6.58</c:v>
                </c:pt>
                <c:pt idx="58">
                  <c:v>7.4</c:v>
                </c:pt>
                <c:pt idx="59">
                  <c:v>8.33</c:v>
                </c:pt>
                <c:pt idx="60">
                  <c:v>9.3699999999999992</c:v>
                </c:pt>
                <c:pt idx="61">
                  <c:v>10.55</c:v>
                </c:pt>
                <c:pt idx="62">
                  <c:v>11.86</c:v>
                </c:pt>
                <c:pt idx="63">
                  <c:v>13.35</c:v>
                </c:pt>
                <c:pt idx="64">
                  <c:v>15.02</c:v>
                </c:pt>
                <c:pt idx="65">
                  <c:v>16.899999999999999</c:v>
                </c:pt>
                <c:pt idx="66">
                  <c:v>19.010000000000002</c:v>
                </c:pt>
                <c:pt idx="67">
                  <c:v>21.39</c:v>
                </c:pt>
                <c:pt idx="68">
                  <c:v>24.06</c:v>
                </c:pt>
                <c:pt idx="69">
                  <c:v>27.07</c:v>
                </c:pt>
                <c:pt idx="70">
                  <c:v>30.45</c:v>
                </c:pt>
                <c:pt idx="71">
                  <c:v>34.26</c:v>
                </c:pt>
                <c:pt idx="72">
                  <c:v>38.549999999999997</c:v>
                </c:pt>
                <c:pt idx="73">
                  <c:v>43.37</c:v>
                </c:pt>
                <c:pt idx="74">
                  <c:v>48.79</c:v>
                </c:pt>
                <c:pt idx="75">
                  <c:v>54.89</c:v>
                </c:pt>
                <c:pt idx="76">
                  <c:v>61.75</c:v>
                </c:pt>
                <c:pt idx="77">
                  <c:v>69.47</c:v>
                </c:pt>
                <c:pt idx="78">
                  <c:v>72</c:v>
                </c:pt>
              </c:numCache>
            </c:numRef>
          </c:xVal>
          <c:yVal>
            <c:numRef>
              <c:f>Conventional!$B$2:$B$80</c:f>
              <c:numCache>
                <c:formatCode>General</c:formatCode>
                <c:ptCount val="79"/>
                <c:pt idx="0">
                  <c:v>6102</c:v>
                </c:pt>
                <c:pt idx="1">
                  <c:v>6096.7846369260305</c:v>
                </c:pt>
                <c:pt idx="2">
                  <c:v>6091.5776911741759</c:v>
                </c:pt>
                <c:pt idx="3">
                  <c:v>6085.7378394062462</c:v>
                </c:pt>
                <c:pt idx="4">
                  <c:v>6079.1847976766294</c:v>
                </c:pt>
                <c:pt idx="5">
                  <c:v>6071.8584143703856</c:v>
                </c:pt>
                <c:pt idx="6">
                  <c:v>6063.6483242830973</c:v>
                </c:pt>
                <c:pt idx="7">
                  <c:v>6054.4643073534762</c:v>
                </c:pt>
                <c:pt idx="8">
                  <c:v>6044.196095774797</c:v>
                </c:pt>
                <c:pt idx="9">
                  <c:v>6032.7133861146149</c:v>
                </c:pt>
                <c:pt idx="10">
                  <c:v>6019.8859404167879</c:v>
                </c:pt>
                <c:pt idx="11">
                  <c:v>6005.5735421203208</c:v>
                </c:pt>
                <c:pt idx="12">
                  <c:v>5989.6059136048862</c:v>
                </c:pt>
                <c:pt idx="13">
                  <c:v>5971.8329287043198</c:v>
                </c:pt>
                <c:pt idx="14">
                  <c:v>5952.0543075510914</c:v>
                </c:pt>
                <c:pt idx="15">
                  <c:v>5930.0698115670575</c:v>
                </c:pt>
                <c:pt idx="16">
                  <c:v>5905.6691645946548</c:v>
                </c:pt>
                <c:pt idx="17">
                  <c:v>5878.6420332160596</c:v>
                </c:pt>
                <c:pt idx="18">
                  <c:v>5848.7277690121518</c:v>
                </c:pt>
                <c:pt idx="19">
                  <c:v>5815.7156520695653</c:v>
                </c:pt>
                <c:pt idx="20">
                  <c:v>5779.3343528751593</c:v>
                </c:pt>
                <c:pt idx="21">
                  <c:v>5739.3420475374369</c:v>
                </c:pt>
                <c:pt idx="22">
                  <c:v>5695.4960686194745</c:v>
                </c:pt>
                <c:pt idx="23">
                  <c:v>5647.5726846715115</c:v>
                </c:pt>
                <c:pt idx="24">
                  <c:v>5595.3366719681144</c:v>
                </c:pt>
                <c:pt idx="25">
                  <c:v>5538.6112156063155</c:v>
                </c:pt>
                <c:pt idx="26">
                  <c:v>5477.2575387766228</c:v>
                </c:pt>
                <c:pt idx="27">
                  <c:v>5411.1746593466569</c:v>
                </c:pt>
                <c:pt idx="28">
                  <c:v>5340.3595765561167</c:v>
                </c:pt>
                <c:pt idx="29">
                  <c:v>5264.8571868322479</c:v>
                </c:pt>
                <c:pt idx="30">
                  <c:v>5184.8411676707537</c:v>
                </c:pt>
                <c:pt idx="31">
                  <c:v>5100.5846935122372</c:v>
                </c:pt>
                <c:pt idx="32">
                  <c:v>5012.5019986649122</c:v>
                </c:pt>
                <c:pt idx="33">
                  <c:v>4921.1501146603032</c:v>
                </c:pt>
                <c:pt idx="34">
                  <c:v>4827.2308590848334</c:v>
                </c:pt>
                <c:pt idx="35">
                  <c:v>4731.6030263533967</c:v>
                </c:pt>
                <c:pt idx="36">
                  <c:v>4635.2437475462939</c:v>
                </c:pt>
                <c:pt idx="37">
                  <c:v>4539.2700598955653</c:v>
                </c:pt>
                <c:pt idx="38">
                  <c:v>4444.8683998805818</c:v>
                </c:pt>
                <c:pt idx="39">
                  <c:v>4353.2329644530801</c:v>
                </c:pt>
                <c:pt idx="40">
                  <c:v>4265.5539575272123</c:v>
                </c:pt>
                <c:pt idx="41">
                  <c:v>4182.9032634701343</c:v>
                </c:pt>
                <c:pt idx="42">
                  <c:v>4106.1705376583559</c:v>
                </c:pt>
                <c:pt idx="43">
                  <c:v>4036.0096755094937</c:v>
                </c:pt>
                <c:pt idx="44">
                  <c:v>3972.806301095728</c:v>
                </c:pt>
                <c:pt idx="45">
                  <c:v>3916.6051368421636</c:v>
                </c:pt>
                <c:pt idx="46">
                  <c:v>3867.1710475453906</c:v>
                </c:pt>
                <c:pt idx="47">
                  <c:v>3824.0098499971914</c:v>
                </c:pt>
                <c:pt idx="48">
                  <c:v>3786.4098903176327</c:v>
                </c:pt>
                <c:pt idx="49">
                  <c:v>3753.5450946801898</c:v>
                </c:pt>
                <c:pt idx="50">
                  <c:v>3724.5881809497614</c:v>
                </c:pt>
                <c:pt idx="51">
                  <c:v>3698.7213856128719</c:v>
                </c:pt>
                <c:pt idx="52">
                  <c:v>3675.2391133032079</c:v>
                </c:pt>
                <c:pt idx="53">
                  <c:v>3653.5481343468041</c:v>
                </c:pt>
                <c:pt idx="54">
                  <c:v>3633.2086168943251</c:v>
                </c:pt>
                <c:pt idx="55">
                  <c:v>3613.8830174587483</c:v>
                </c:pt>
                <c:pt idx="56">
                  <c:v>3595.3361000695672</c:v>
                </c:pt>
                <c:pt idx="57">
                  <c:v>3577.3837891017811</c:v>
                </c:pt>
                <c:pt idx="58">
                  <c:v>3559.9238546875476</c:v>
                </c:pt>
                <c:pt idx="59">
                  <c:v>3542.8643025705733</c:v>
                </c:pt>
                <c:pt idx="60">
                  <c:v>3526.1438302145184</c:v>
                </c:pt>
                <c:pt idx="61">
                  <c:v>3509.6909182527374</c:v>
                </c:pt>
                <c:pt idx="62">
                  <c:v>3493.4749605056754</c:v>
                </c:pt>
                <c:pt idx="63">
                  <c:v>3477.4653544894513</c:v>
                </c:pt>
                <c:pt idx="64">
                  <c:v>3461.6315038376747</c:v>
                </c:pt>
                <c:pt idx="65">
                  <c:v>3445.9428206627367</c:v>
                </c:pt>
                <c:pt idx="66">
                  <c:v>3430.3891648584636</c:v>
                </c:pt>
                <c:pt idx="67">
                  <c:v>3414.9399632701547</c:v>
                </c:pt>
                <c:pt idx="68">
                  <c:v>3399.6055186191247</c:v>
                </c:pt>
                <c:pt idx="69">
                  <c:v>3384.3450551817418</c:v>
                </c:pt>
                <c:pt idx="70">
                  <c:v>3369.16888100493</c:v>
                </c:pt>
                <c:pt idx="71">
                  <c:v>3354.0566645906911</c:v>
                </c:pt>
                <c:pt idx="72">
                  <c:v>3339.0085035075526</c:v>
                </c:pt>
                <c:pt idx="73">
                  <c:v>3324.0142876129057</c:v>
                </c:pt>
                <c:pt idx="74">
                  <c:v>3309.0639134908238</c:v>
                </c:pt>
                <c:pt idx="75">
                  <c:v>3294.157487050662</c:v>
                </c:pt>
                <c:pt idx="76">
                  <c:v>3279.2849139548098</c:v>
                </c:pt>
                <c:pt idx="77">
                  <c:v>3264.4463057072235</c:v>
                </c:pt>
                <c:pt idx="78">
                  <c:v>3259.9495140990689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0-4C5D-98BC-0223E58D0E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550-4C5D-98BC-0223E58D0EC4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2589676290458E-2"/>
                  <c:y val="8.3703703703703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Conventional!$A$55:$A$65</c:f>
              <c:numCache>
                <c:formatCode>General</c:formatCode>
                <c:ptCount val="11"/>
                <c:pt idx="0">
                  <c:v>4.1100000000000003</c:v>
                </c:pt>
                <c:pt idx="1">
                  <c:v>4.62</c:v>
                </c:pt>
                <c:pt idx="2">
                  <c:v>5.2</c:v>
                </c:pt>
                <c:pt idx="3">
                  <c:v>5.85</c:v>
                </c:pt>
                <c:pt idx="4">
                  <c:v>6.58</c:v>
                </c:pt>
                <c:pt idx="5">
                  <c:v>7.4</c:v>
                </c:pt>
                <c:pt idx="6">
                  <c:v>8.33</c:v>
                </c:pt>
                <c:pt idx="7">
                  <c:v>9.3699999999999992</c:v>
                </c:pt>
                <c:pt idx="8">
                  <c:v>10.55</c:v>
                </c:pt>
                <c:pt idx="9">
                  <c:v>11.86</c:v>
                </c:pt>
                <c:pt idx="10">
                  <c:v>13.35</c:v>
                </c:pt>
              </c:numCache>
            </c:numRef>
          </c:xVal>
          <c:yVal>
            <c:numRef>
              <c:f>Conventional!$B$55:$B$65</c:f>
              <c:numCache>
                <c:formatCode>General</c:formatCode>
                <c:ptCount val="11"/>
                <c:pt idx="0">
                  <c:v>3653.5481343468041</c:v>
                </c:pt>
                <c:pt idx="1">
                  <c:v>3633.2086168943251</c:v>
                </c:pt>
                <c:pt idx="2">
                  <c:v>3613.8830174587483</c:v>
                </c:pt>
                <c:pt idx="3">
                  <c:v>3595.3361000695672</c:v>
                </c:pt>
                <c:pt idx="4">
                  <c:v>3577.3837891017811</c:v>
                </c:pt>
                <c:pt idx="5">
                  <c:v>3559.9238546875476</c:v>
                </c:pt>
                <c:pt idx="6">
                  <c:v>3542.8643025705733</c:v>
                </c:pt>
                <c:pt idx="7">
                  <c:v>3526.1438302145184</c:v>
                </c:pt>
                <c:pt idx="8">
                  <c:v>3509.6909182527374</c:v>
                </c:pt>
                <c:pt idx="9">
                  <c:v>3493.4749605056754</c:v>
                </c:pt>
                <c:pt idx="10">
                  <c:v>3477.4653544894513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50-4C5D-98BC-0223E58D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28256"/>
        <c:axId val="1764928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Conventional!$A$31:$A$40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0.23599999999999999</c:v>
                      </c:pt>
                      <c:pt idx="1">
                        <c:v>0.26600000000000001</c:v>
                      </c:pt>
                      <c:pt idx="2">
                        <c:v>0.3</c:v>
                      </c:pt>
                      <c:pt idx="3">
                        <c:v>0.33900000000000002</c:v>
                      </c:pt>
                      <c:pt idx="4">
                        <c:v>0.38200000000000001</c:v>
                      </c:pt>
                      <c:pt idx="5">
                        <c:v>0.43099999999999999</c:v>
                      </c:pt>
                      <c:pt idx="6">
                        <c:v>0.48599999999999999</c:v>
                      </c:pt>
                      <c:pt idx="7">
                        <c:v>0.54700000000000004</c:v>
                      </c:pt>
                      <c:pt idx="8">
                        <c:v>0.61699999999999999</c:v>
                      </c:pt>
                      <c:pt idx="9">
                        <c:v>0.69499999999999995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Conventional!$B$31:$B$40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5264.8571868322479</c:v>
                      </c:pt>
                      <c:pt idx="1">
                        <c:v>5184.8411676707537</c:v>
                      </c:pt>
                      <c:pt idx="2">
                        <c:v>5100.5846935122372</c:v>
                      </c:pt>
                      <c:pt idx="3">
                        <c:v>5012.5019986649122</c:v>
                      </c:pt>
                      <c:pt idx="4">
                        <c:v>4921.1501146603032</c:v>
                      </c:pt>
                      <c:pt idx="5">
                        <c:v>4827.2308590848334</c:v>
                      </c:pt>
                      <c:pt idx="6">
                        <c:v>4731.6030263533967</c:v>
                      </c:pt>
                      <c:pt idx="7">
                        <c:v>4635.2437475462939</c:v>
                      </c:pt>
                      <c:pt idx="8">
                        <c:v>4539.2700598955653</c:v>
                      </c:pt>
                      <c:pt idx="9">
                        <c:v>4444.8683998805818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550-4C5D-98BC-0223E58D0EC4}"/>
                  </c:ext>
                </c:extLst>
              </c15:ser>
            </c15:filteredScatterSeries>
          </c:ext>
        </c:extLst>
      </c:scatterChart>
      <c:valAx>
        <c:axId val="1764928256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28736"/>
        <c:crosses val="autoZero"/>
        <c:crossBetween val="midCat"/>
      </c:valAx>
      <c:valAx>
        <c:axId val="1764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'Derevative Plot'!$A$3:$A$80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'Derevative Plot'!$C$3:$C$80</c:f>
              <c:numCache>
                <c:formatCode>General</c:formatCode>
                <c:ptCount val="78"/>
                <c:pt idx="0">
                  <c:v>5.2153630739694563</c:v>
                </c:pt>
                <c:pt idx="1">
                  <c:v>10.422308825824075</c:v>
                </c:pt>
                <c:pt idx="2">
                  <c:v>16.262160593753833</c:v>
                </c:pt>
                <c:pt idx="3">
                  <c:v>22.815202323370613</c:v>
                </c:pt>
                <c:pt idx="4">
                  <c:v>30.141585629614383</c:v>
                </c:pt>
                <c:pt idx="5">
                  <c:v>38.351675716902719</c:v>
                </c:pt>
                <c:pt idx="6">
                  <c:v>47.535692646523785</c:v>
                </c:pt>
                <c:pt idx="7">
                  <c:v>57.803904225203041</c:v>
                </c:pt>
                <c:pt idx="8">
                  <c:v>69.286613885385123</c:v>
                </c:pt>
                <c:pt idx="9">
                  <c:v>82.114059583212111</c:v>
                </c:pt>
                <c:pt idx="10">
                  <c:v>96.426457879679219</c:v>
                </c:pt>
                <c:pt idx="11">
                  <c:v>112.39408639511385</c:v>
                </c:pt>
                <c:pt idx="12">
                  <c:v>130.16707129568022</c:v>
                </c:pt>
                <c:pt idx="13">
                  <c:v>149.94569244890863</c:v>
                </c:pt>
                <c:pt idx="14">
                  <c:v>171.93018843294249</c:v>
                </c:pt>
                <c:pt idx="15">
                  <c:v>196.33083540534517</c:v>
                </c:pt>
                <c:pt idx="16">
                  <c:v>223.35796678394036</c:v>
                </c:pt>
                <c:pt idx="17">
                  <c:v>253.27223098784816</c:v>
                </c:pt>
                <c:pt idx="18">
                  <c:v>286.28434793043471</c:v>
                </c:pt>
                <c:pt idx="19">
                  <c:v>322.66564712484069</c:v>
                </c:pt>
                <c:pt idx="20">
                  <c:v>362.65795246256312</c:v>
                </c:pt>
                <c:pt idx="21">
                  <c:v>406.5039313805255</c:v>
                </c:pt>
                <c:pt idx="22">
                  <c:v>454.42731532848848</c:v>
                </c:pt>
                <c:pt idx="23">
                  <c:v>506.66332803188561</c:v>
                </c:pt>
                <c:pt idx="24">
                  <c:v>563.38878439368455</c:v>
                </c:pt>
                <c:pt idx="25">
                  <c:v>624.74246122337718</c:v>
                </c:pt>
                <c:pt idx="26">
                  <c:v>690.82534065334312</c:v>
                </c:pt>
                <c:pt idx="27">
                  <c:v>761.64042344388326</c:v>
                </c:pt>
                <c:pt idx="28">
                  <c:v>837.14281316775214</c:v>
                </c:pt>
                <c:pt idx="29">
                  <c:v>917.15883232924625</c:v>
                </c:pt>
                <c:pt idx="30">
                  <c:v>1001.4153064877628</c:v>
                </c:pt>
                <c:pt idx="31">
                  <c:v>1089.4980013350878</c:v>
                </c:pt>
                <c:pt idx="32">
                  <c:v>1180.8498853396968</c:v>
                </c:pt>
                <c:pt idx="33">
                  <c:v>1274.7691409151666</c:v>
                </c:pt>
                <c:pt idx="34">
                  <c:v>1370.3969736466033</c:v>
                </c:pt>
                <c:pt idx="35">
                  <c:v>1466.7562524537061</c:v>
                </c:pt>
                <c:pt idx="36">
                  <c:v>1562.7299401044347</c:v>
                </c:pt>
                <c:pt idx="37">
                  <c:v>1657.1316001194182</c:v>
                </c:pt>
                <c:pt idx="38">
                  <c:v>1748.7670355469199</c:v>
                </c:pt>
                <c:pt idx="39">
                  <c:v>1836.4460424727877</c:v>
                </c:pt>
                <c:pt idx="40">
                  <c:v>1919.0967365298657</c:v>
                </c:pt>
                <c:pt idx="41">
                  <c:v>1995.8294623416441</c:v>
                </c:pt>
                <c:pt idx="42">
                  <c:v>2065.9903244905063</c:v>
                </c:pt>
                <c:pt idx="43">
                  <c:v>2129.193698904272</c:v>
                </c:pt>
                <c:pt idx="44">
                  <c:v>2185.3948631578364</c:v>
                </c:pt>
                <c:pt idx="45">
                  <c:v>2234.8289524546094</c:v>
                </c:pt>
                <c:pt idx="46">
                  <c:v>2277.9901500028086</c:v>
                </c:pt>
                <c:pt idx="47">
                  <c:v>2315.5901096823673</c:v>
                </c:pt>
                <c:pt idx="48">
                  <c:v>2348.4549053198102</c:v>
                </c:pt>
                <c:pt idx="49">
                  <c:v>2377.4118190502386</c:v>
                </c:pt>
                <c:pt idx="50">
                  <c:v>2403.2786143871281</c:v>
                </c:pt>
                <c:pt idx="51">
                  <c:v>2426.7608866967921</c:v>
                </c:pt>
                <c:pt idx="52">
                  <c:v>2448.4518656531959</c:v>
                </c:pt>
                <c:pt idx="53">
                  <c:v>2468.7913831056749</c:v>
                </c:pt>
                <c:pt idx="54">
                  <c:v>2488.1169825412517</c:v>
                </c:pt>
                <c:pt idx="55">
                  <c:v>2506.6638999304328</c:v>
                </c:pt>
                <c:pt idx="56">
                  <c:v>2524.6162108982189</c:v>
                </c:pt>
                <c:pt idx="57">
                  <c:v>2542.0761453124524</c:v>
                </c:pt>
                <c:pt idx="58">
                  <c:v>2559.1356974294267</c:v>
                </c:pt>
                <c:pt idx="59">
                  <c:v>2575.8561697854816</c:v>
                </c:pt>
                <c:pt idx="60">
                  <c:v>2592.3090817472626</c:v>
                </c:pt>
                <c:pt idx="61">
                  <c:v>2608.5250394943246</c:v>
                </c:pt>
                <c:pt idx="62">
                  <c:v>2624.5346455105487</c:v>
                </c:pt>
                <c:pt idx="63">
                  <c:v>2640.3684961623253</c:v>
                </c:pt>
                <c:pt idx="64">
                  <c:v>2656.0571793372633</c:v>
                </c:pt>
                <c:pt idx="65">
                  <c:v>2671.6108351415364</c:v>
                </c:pt>
                <c:pt idx="66">
                  <c:v>2687.0600367298453</c:v>
                </c:pt>
                <c:pt idx="67">
                  <c:v>2702.3944813808753</c:v>
                </c:pt>
                <c:pt idx="68">
                  <c:v>2717.6549448182582</c:v>
                </c:pt>
                <c:pt idx="69">
                  <c:v>2732.83111899507</c:v>
                </c:pt>
                <c:pt idx="70">
                  <c:v>2747.9433354093089</c:v>
                </c:pt>
                <c:pt idx="71">
                  <c:v>2762.9914964924474</c:v>
                </c:pt>
                <c:pt idx="72">
                  <c:v>2777.9857123870943</c:v>
                </c:pt>
                <c:pt idx="73">
                  <c:v>2792.9360865091762</c:v>
                </c:pt>
                <c:pt idx="74">
                  <c:v>2807.842512949338</c:v>
                </c:pt>
                <c:pt idx="75">
                  <c:v>2822.7150860451902</c:v>
                </c:pt>
                <c:pt idx="76">
                  <c:v>2837.5536942927765</c:v>
                </c:pt>
                <c:pt idx="77">
                  <c:v>2842.0504859009311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0-4967-BCC0-F2B8D6802E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'Derevative Plot'!$A$3:$A$80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'Derevative Plot'!$D$3:$D$80</c:f>
              <c:numCache>
                <c:formatCode>General</c:formatCode>
                <c:ptCount val="78"/>
                <c:pt idx="0">
                  <c:v>5.2153630739694563</c:v>
                </c:pt>
                <c:pt idx="1">
                  <c:v>9.9405327989951822</c:v>
                </c:pt>
                <c:pt idx="2">
                  <c:v>15.273458469970137</c:v>
                </c:pt>
                <c:pt idx="3">
                  <c:v>22.46757164440039</c:v>
                </c:pt>
                <c:pt idx="4">
                  <c:v>29.305533224975068</c:v>
                </c:pt>
                <c:pt idx="5">
                  <c:v>37.401521508757966</c:v>
                </c:pt>
                <c:pt idx="6">
                  <c:v>45.045416369093807</c:v>
                </c:pt>
                <c:pt idx="7">
                  <c:v>58.342111242495768</c:v>
                </c:pt>
                <c:pt idx="8">
                  <c:v>66.68804456490362</c:v>
                </c:pt>
                <c:pt idx="9">
                  <c:v>79.618628469271002</c:v>
                </c:pt>
                <c:pt idx="10">
                  <c:v>94.819638714094552</c:v>
                </c:pt>
                <c:pt idx="11">
                  <c:v>107.45782433360063</c:v>
                </c:pt>
                <c:pt idx="12">
                  <c:v>125.71135661376205</c:v>
                </c:pt>
                <c:pt idx="13">
                  <c:v>144.46992842358156</c:v>
                </c:pt>
                <c:pt idx="14">
                  <c:v>164.03816234240634</c:v>
                </c:pt>
                <c:pt idx="15">
                  <c:v>184.86591858752556</c:v>
                </c:pt>
                <c:pt idx="16">
                  <c:v>210.07452116998979</c:v>
                </c:pt>
                <c:pt idx="17">
                  <c:v>237.29287956343072</c:v>
                </c:pt>
                <c:pt idx="18">
                  <c:v>266.4833536329275</c:v>
                </c:pt>
                <c:pt idx="19">
                  <c:v>295.69481472900208</c:v>
                </c:pt>
                <c:pt idx="20">
                  <c:v>330.98393655695963</c:v>
                </c:pt>
                <c:pt idx="21">
                  <c:v>364.03216110039375</c:v>
                </c:pt>
                <c:pt idx="22">
                  <c:v>403.92566470425919</c:v>
                </c:pt>
                <c:pt idx="23">
                  <c:v>442.61314764011877</c:v>
                </c:pt>
                <c:pt idx="24">
                  <c:v>483.34116663307969</c:v>
                </c:pt>
                <c:pt idx="25">
                  <c:v>526.3499643810469</c:v>
                </c:pt>
                <c:pt idx="26">
                  <c:v>569.42443770494015</c:v>
                </c:pt>
                <c:pt idx="27">
                  <c:v>601.64033752938622</c:v>
                </c:pt>
                <c:pt idx="28">
                  <c:v>659.94681388270578</c:v>
                </c:pt>
                <c:pt idx="29">
                  <c:v>709.47536989858054</c:v>
                </c:pt>
                <c:pt idx="30">
                  <c:v>743.43947786926412</c:v>
                </c:pt>
                <c:pt idx="31">
                  <c:v>765.64188598059366</c:v>
                </c:pt>
                <c:pt idx="32">
                  <c:v>811.54464394792228</c:v>
                </c:pt>
                <c:pt idx="33">
                  <c:v>826.10610516382667</c:v>
                </c:pt>
                <c:pt idx="34">
                  <c:v>845.00230377233152</c:v>
                </c:pt>
                <c:pt idx="35">
                  <c:v>864.074188647298</c:v>
                </c:pt>
                <c:pt idx="36">
                  <c:v>845.93950400713709</c:v>
                </c:pt>
                <c:pt idx="37">
                  <c:v>841.14299628735307</c:v>
                </c:pt>
                <c:pt idx="38">
                  <c:v>815.34711295152067</c:v>
                </c:pt>
                <c:pt idx="39">
                  <c:v>781.14024352136721</c:v>
                </c:pt>
                <c:pt idx="40">
                  <c:v>739.38864142953571</c:v>
                </c:pt>
                <c:pt idx="41">
                  <c:v>686.29749966054578</c:v>
                </c:pt>
                <c:pt idx="42">
                  <c:v>626.47181166962844</c:v>
                </c:pt>
                <c:pt idx="43">
                  <c:v>566.83026293864498</c:v>
                </c:pt>
                <c:pt idx="44">
                  <c:v>503.60032013727715</c:v>
                </c:pt>
                <c:pt idx="45">
                  <c:v>443.6709514385376</c:v>
                </c:pt>
                <c:pt idx="46">
                  <c:v>387.49164021049927</c:v>
                </c:pt>
                <c:pt idx="47">
                  <c:v>329.72272334382228</c:v>
                </c:pt>
                <c:pt idx="48">
                  <c:v>300.47813154233546</c:v>
                </c:pt>
                <c:pt idx="49">
                  <c:v>260.61222357385543</c:v>
                </c:pt>
                <c:pt idx="50">
                  <c:v>232.80115803200516</c:v>
                </c:pt>
                <c:pt idx="51">
                  <c:v>209.04949739091171</c:v>
                </c:pt>
                <c:pt idx="52">
                  <c:v>193.80418154525984</c:v>
                </c:pt>
                <c:pt idx="53">
                  <c:v>184.25209927539771</c:v>
                </c:pt>
                <c:pt idx="54">
                  <c:v>173.26399493965411</c:v>
                </c:pt>
                <c:pt idx="55">
                  <c:v>166.92225650262995</c:v>
                </c:pt>
                <c:pt idx="56">
                  <c:v>161.81672077812721</c:v>
                </c:pt>
                <c:pt idx="57">
                  <c:v>157.56526178698456</c:v>
                </c:pt>
                <c:pt idx="58">
                  <c:v>152.80222487569523</c:v>
                </c:pt>
                <c:pt idx="59">
                  <c:v>150.64502497714832</c:v>
                </c:pt>
                <c:pt idx="60">
                  <c:v>147.10018745490581</c:v>
                </c:pt>
                <c:pt idx="61">
                  <c:v>146.81012128256162</c:v>
                </c:pt>
                <c:pt idx="62">
                  <c:v>143.44177202455816</c:v>
                </c:pt>
                <c:pt idx="63">
                  <c:v>142.40984238903292</c:v>
                </c:pt>
                <c:pt idx="64">
                  <c:v>141.03124768960208</c:v>
                </c:pt>
                <c:pt idx="65">
                  <c:v>140.13033025556027</c:v>
                </c:pt>
                <c:pt idx="66">
                  <c:v>138.84807645963275</c:v>
                </c:pt>
                <c:pt idx="67">
                  <c:v>138.18229899018075</c:v>
                </c:pt>
                <c:pt idx="68">
                  <c:v>137.24277250829061</c:v>
                </c:pt>
                <c:pt idx="69">
                  <c:v>136.72026736210685</c:v>
                </c:pt>
                <c:pt idx="70">
                  <c:v>135.89095389811678</c:v>
                </c:pt>
                <c:pt idx="71">
                  <c:v>135.2229859568734</c:v>
                </c:pt>
                <c:pt idx="72">
                  <c:v>134.91683472009058</c:v>
                </c:pt>
                <c:pt idx="73">
                  <c:v>134.58095081482981</c:v>
                </c:pt>
                <c:pt idx="74">
                  <c:v>134.13340119680012</c:v>
                </c:pt>
                <c:pt idx="75">
                  <c:v>133.8748379983781</c:v>
                </c:pt>
                <c:pt idx="76">
                  <c:v>133.52825323313743</c:v>
                </c:pt>
                <c:pt idx="77">
                  <c:v>127.97193509372715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0-4967-BCC0-F2B8D68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70928"/>
        <c:axId val="1790866128"/>
      </c:scatterChart>
      <c:valAx>
        <c:axId val="1790870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66128"/>
        <c:crosses val="autoZero"/>
        <c:crossBetween val="midCat"/>
      </c:valAx>
      <c:valAx>
        <c:axId val="1790866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7092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152400</xdr:rowOff>
    </xdr:from>
    <xdr:to>
      <xdr:col>22</xdr:col>
      <xdr:colOff>449580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28745-91C8-4B96-8042-A13F2DD66983}"/>
            </a:ext>
          </a:extLst>
        </xdr:cNvPr>
        <xdr:cNvSpPr txBox="1"/>
      </xdr:nvSpPr>
      <xdr:spPr>
        <a:xfrm>
          <a:off x="4476750" y="152400"/>
          <a:ext cx="9384030" cy="1493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drawdown test is perfomed in a well.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During the test, the well was produced at a stabilized rate of 500 stb/d for a period of 72 hrs. The initial reservoir pressure was 6102 psia. The recorded flowing bottomhole pressure versus time is given. 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𝐹𝑜𝑟𝑚𝑎𝑡𝑖𝑜𝑛 𝑡ℎ𝑖𝑐𝑘𝑛𝑒𝑠𝑠=70 𝑓𝑡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𝑃𝑜𝑟𝑜𝑠𝑖𝑡𝑦=10 %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𝑇𝑜𝑡𝑎𝑙 𝐶𝑜𝑚𝑝𝑟𝑒𝑠𝑠𝑖𝑏𝑖𝑙𝑖𝑡𝑦=17∗〖10〗^(−6)  〖𝑝𝑠𝑖〗^(−1)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𝑓𝑜𝑟𝑚𝑎𝑡𝑖𝑜𝑛 𝑣𝑜𝑙𝑢𝑚𝑒 𝑓𝑎𝑐𝑡𝑜𝑟=1.136 𝑠𝑡𝑏/𝑑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𝑣𝑖𝑠𝑐𝑜𝑠𝑖𝑡𝑦=0.8 𝑐𝑝</a:t>
          </a:r>
          <a:endParaRPr lang="en-IN" sz="120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𝑊𝑒𝑙𝑙𝑏𝑜𝑟𝑒 𝑟𝑎𝑑𝑖𝑢𝑠=0.2 𝑓𝑡</a:t>
          </a:r>
          <a:endParaRPr lang="en-IN" sz="1200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 the drawdown test.</a:t>
          </a:r>
          <a:endParaRPr lang="en-IN" sz="1200">
            <a:effectLst/>
          </a:endParaRPr>
        </a:p>
      </xdr:txBody>
    </xdr:sp>
    <xdr:clientData/>
  </xdr:twoCellAnchor>
  <xdr:twoCellAnchor>
    <xdr:from>
      <xdr:col>7</xdr:col>
      <xdr:colOff>129540</xdr:colOff>
      <xdr:row>8</xdr:row>
      <xdr:rowOff>171450</xdr:rowOff>
    </xdr:from>
    <xdr:to>
      <xdr:col>14</xdr:col>
      <xdr:colOff>434340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7CC7F-A546-169D-0D0E-8F4298D0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13</xdr:col>
      <xdr:colOff>91440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F2C90-66D1-3B18-4292-4EFC8199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4523-3B72-41D2-9858-98BDA46AABC5}">
  <dimension ref="A1:B80"/>
  <sheetViews>
    <sheetView tabSelected="1" workbookViewId="0">
      <selection activeCell="D18" sqref="D18"/>
    </sheetView>
  </sheetViews>
  <sheetFormatPr defaultRowHeight="14.4" x14ac:dyDescent="0.3"/>
  <sheetData>
    <row r="1" spans="1:2" x14ac:dyDescent="0.3">
      <c r="A1" t="s">
        <v>0</v>
      </c>
      <c r="B1" s="1" t="s">
        <v>1</v>
      </c>
    </row>
    <row r="2" spans="1:2" x14ac:dyDescent="0.3">
      <c r="A2">
        <v>0</v>
      </c>
      <c r="B2" s="1">
        <v>6102</v>
      </c>
    </row>
    <row r="3" spans="1:2" x14ac:dyDescent="0.3">
      <c r="A3">
        <v>1E-3</v>
      </c>
      <c r="B3">
        <v>6096.7846369260305</v>
      </c>
    </row>
    <row r="4" spans="1:2" x14ac:dyDescent="0.3">
      <c r="A4">
        <v>2.0999999999999999E-3</v>
      </c>
      <c r="B4">
        <v>6091.5776911741759</v>
      </c>
    </row>
    <row r="5" spans="1:2" x14ac:dyDescent="0.3">
      <c r="A5">
        <v>3.3999999999999998E-3</v>
      </c>
      <c r="B5">
        <v>6085.7378394062462</v>
      </c>
    </row>
    <row r="6" spans="1:2" x14ac:dyDescent="0.3">
      <c r="A6">
        <v>4.7999999999999996E-3</v>
      </c>
      <c r="B6">
        <v>6079.1847976766294</v>
      </c>
    </row>
    <row r="7" spans="1:2" x14ac:dyDescent="0.3">
      <c r="A7">
        <v>6.4000000000000003E-3</v>
      </c>
      <c r="B7">
        <v>6071.8584143703856</v>
      </c>
    </row>
    <row r="8" spans="1:2" x14ac:dyDescent="0.3">
      <c r="A8">
        <v>8.2000000000000007E-3</v>
      </c>
      <c r="B8">
        <v>6063.6483242830973</v>
      </c>
    </row>
    <row r="9" spans="1:2" x14ac:dyDescent="0.3">
      <c r="A9">
        <v>1.03E-2</v>
      </c>
      <c r="B9">
        <v>6054.4643073534762</v>
      </c>
    </row>
    <row r="10" spans="1:2" x14ac:dyDescent="0.3">
      <c r="A10">
        <v>1.2500000000000001E-2</v>
      </c>
      <c r="B10">
        <v>6044.196095774797</v>
      </c>
    </row>
    <row r="11" spans="1:2" x14ac:dyDescent="0.3">
      <c r="A11">
        <v>1.5100000000000001E-2</v>
      </c>
      <c r="B11">
        <v>6032.7133861146149</v>
      </c>
    </row>
    <row r="12" spans="1:2" x14ac:dyDescent="0.3">
      <c r="A12">
        <v>1.7999999999999999E-2</v>
      </c>
      <c r="B12">
        <v>6019.8859404167879</v>
      </c>
    </row>
    <row r="13" spans="1:2" x14ac:dyDescent="0.3">
      <c r="A13">
        <v>2.12E-2</v>
      </c>
      <c r="B13">
        <v>6005.5735421203208</v>
      </c>
    </row>
    <row r="14" spans="1:2" x14ac:dyDescent="0.3">
      <c r="A14">
        <v>2.4899999999999999E-2</v>
      </c>
      <c r="B14">
        <v>5989.6059136048862</v>
      </c>
    </row>
    <row r="15" spans="1:2" x14ac:dyDescent="0.3">
      <c r="A15">
        <v>2.9000000000000001E-2</v>
      </c>
      <c r="B15">
        <v>5971.8329287043198</v>
      </c>
    </row>
    <row r="16" spans="1:2" x14ac:dyDescent="0.3">
      <c r="A16">
        <v>3.3599999999999998E-2</v>
      </c>
      <c r="B16">
        <v>5952.0543075510914</v>
      </c>
    </row>
    <row r="17" spans="1:2" x14ac:dyDescent="0.3">
      <c r="A17">
        <v>3.8800000000000001E-2</v>
      </c>
      <c r="B17">
        <v>5930.0698115670575</v>
      </c>
    </row>
    <row r="18" spans="1:2" x14ac:dyDescent="0.3">
      <c r="A18">
        <v>4.4699999999999997E-2</v>
      </c>
      <c r="B18">
        <v>5905.6691645946548</v>
      </c>
    </row>
    <row r="19" spans="1:2" x14ac:dyDescent="0.3">
      <c r="A19">
        <v>5.1299999999999998E-2</v>
      </c>
      <c r="B19">
        <v>5878.6420332160596</v>
      </c>
    </row>
    <row r="20" spans="1:2" x14ac:dyDescent="0.3">
      <c r="A20">
        <v>5.8700000000000002E-2</v>
      </c>
      <c r="B20">
        <v>5848.7277690121518</v>
      </c>
    </row>
    <row r="21" spans="1:2" x14ac:dyDescent="0.3">
      <c r="A21">
        <v>6.7000000000000004E-2</v>
      </c>
      <c r="B21">
        <v>5815.7156520695653</v>
      </c>
    </row>
    <row r="22" spans="1:2" x14ac:dyDescent="0.3">
      <c r="A22">
        <v>7.6399999999999996E-2</v>
      </c>
      <c r="B22">
        <v>5779.3343528751593</v>
      </c>
    </row>
    <row r="23" spans="1:2" x14ac:dyDescent="0.3">
      <c r="A23">
        <v>8.6900000000000005E-2</v>
      </c>
      <c r="B23">
        <v>5739.3420475374369</v>
      </c>
    </row>
    <row r="24" spans="1:2" x14ac:dyDescent="0.3">
      <c r="A24">
        <v>9.8799999999999999E-2</v>
      </c>
      <c r="B24">
        <v>5695.4960686194745</v>
      </c>
    </row>
    <row r="25" spans="1:2" x14ac:dyDescent="0.3">
      <c r="A25">
        <v>0.11210000000000001</v>
      </c>
      <c r="B25">
        <v>5647.5726846715115</v>
      </c>
    </row>
    <row r="26" spans="1:2" x14ac:dyDescent="0.3">
      <c r="A26">
        <v>0.12709999999999999</v>
      </c>
      <c r="B26">
        <v>5595.3366719681144</v>
      </c>
    </row>
    <row r="27" spans="1:2" x14ac:dyDescent="0.3">
      <c r="A27">
        <v>0.14399999999999999</v>
      </c>
      <c r="B27">
        <v>5538.6112156063155</v>
      </c>
    </row>
    <row r="28" spans="1:2" x14ac:dyDescent="0.3">
      <c r="A28">
        <v>0.16300000000000001</v>
      </c>
      <c r="B28">
        <v>5477.2575387766228</v>
      </c>
    </row>
    <row r="29" spans="1:2" x14ac:dyDescent="0.3">
      <c r="A29">
        <v>0.18440000000000001</v>
      </c>
      <c r="B29">
        <v>5411.1746593466569</v>
      </c>
    </row>
    <row r="30" spans="1:2" x14ac:dyDescent="0.3">
      <c r="A30">
        <v>0.20899999999999999</v>
      </c>
      <c r="B30">
        <v>5340.3595765561167</v>
      </c>
    </row>
    <row r="31" spans="1:2" x14ac:dyDescent="0.3">
      <c r="A31">
        <v>0.23599999999999999</v>
      </c>
      <c r="B31">
        <v>5264.8571868322479</v>
      </c>
    </row>
    <row r="32" spans="1:2" x14ac:dyDescent="0.3">
      <c r="A32">
        <v>0.26600000000000001</v>
      </c>
      <c r="B32">
        <v>5184.8411676707537</v>
      </c>
    </row>
    <row r="33" spans="1:2" x14ac:dyDescent="0.3">
      <c r="A33">
        <v>0.3</v>
      </c>
      <c r="B33">
        <v>5100.5846935122372</v>
      </c>
    </row>
    <row r="34" spans="1:2" x14ac:dyDescent="0.3">
      <c r="A34">
        <v>0.33900000000000002</v>
      </c>
      <c r="B34">
        <v>5012.5019986649122</v>
      </c>
    </row>
    <row r="35" spans="1:2" x14ac:dyDescent="0.3">
      <c r="A35">
        <v>0.38200000000000001</v>
      </c>
      <c r="B35">
        <v>4921.1501146603032</v>
      </c>
    </row>
    <row r="36" spans="1:2" x14ac:dyDescent="0.3">
      <c r="A36">
        <v>0.43099999999999999</v>
      </c>
      <c r="B36">
        <v>4827.2308590848334</v>
      </c>
    </row>
    <row r="37" spans="1:2" x14ac:dyDescent="0.3">
      <c r="A37">
        <v>0.48599999999999999</v>
      </c>
      <c r="B37">
        <v>4731.6030263533967</v>
      </c>
    </row>
    <row r="38" spans="1:2" x14ac:dyDescent="0.3">
      <c r="A38">
        <v>0.54700000000000004</v>
      </c>
      <c r="B38">
        <v>4635.2437475462939</v>
      </c>
    </row>
    <row r="39" spans="1:2" x14ac:dyDescent="0.3">
      <c r="A39">
        <v>0.61699999999999999</v>
      </c>
      <c r="B39">
        <v>4539.2700598955653</v>
      </c>
    </row>
    <row r="40" spans="1:2" x14ac:dyDescent="0.3">
      <c r="A40">
        <v>0.69499999999999995</v>
      </c>
      <c r="B40">
        <v>4444.8683998805818</v>
      </c>
    </row>
    <row r="41" spans="1:2" x14ac:dyDescent="0.3">
      <c r="A41">
        <v>0.78300000000000003</v>
      </c>
      <c r="B41">
        <v>4353.2329644530801</v>
      </c>
    </row>
    <row r="42" spans="1:2" x14ac:dyDescent="0.3">
      <c r="A42">
        <v>0.88200000000000001</v>
      </c>
      <c r="B42">
        <v>4265.5539575272123</v>
      </c>
    </row>
    <row r="43" spans="1:2" x14ac:dyDescent="0.3">
      <c r="A43">
        <v>0.99299999999999999</v>
      </c>
      <c r="B43">
        <v>4182.9032634701343</v>
      </c>
    </row>
    <row r="44" spans="1:2" x14ac:dyDescent="0.3">
      <c r="A44">
        <v>1.1180000000000001</v>
      </c>
      <c r="B44">
        <v>4106.1705376583559</v>
      </c>
    </row>
    <row r="45" spans="1:2" x14ac:dyDescent="0.3">
      <c r="A45">
        <v>1.2589999999999999</v>
      </c>
      <c r="B45">
        <v>4036.0096755094937</v>
      </c>
    </row>
    <row r="46" spans="1:2" x14ac:dyDescent="0.3">
      <c r="A46">
        <v>1.417</v>
      </c>
      <c r="B46">
        <v>3972.806301095728</v>
      </c>
    </row>
    <row r="47" spans="1:2" x14ac:dyDescent="0.3">
      <c r="A47">
        <v>1.595</v>
      </c>
      <c r="B47">
        <v>3916.6051368421636</v>
      </c>
    </row>
    <row r="48" spans="1:2" x14ac:dyDescent="0.3">
      <c r="A48">
        <v>1.7949999999999999</v>
      </c>
      <c r="B48">
        <v>3867.1710475453906</v>
      </c>
    </row>
    <row r="49" spans="1:2" x14ac:dyDescent="0.3">
      <c r="A49">
        <v>2.02</v>
      </c>
      <c r="B49">
        <v>3824.0098499971914</v>
      </c>
    </row>
    <row r="50" spans="1:2" x14ac:dyDescent="0.3">
      <c r="A50">
        <v>2.2799999999999998</v>
      </c>
      <c r="B50">
        <v>3786.4098903176327</v>
      </c>
    </row>
    <row r="51" spans="1:2" x14ac:dyDescent="0.3">
      <c r="A51">
        <v>2.56</v>
      </c>
      <c r="B51">
        <v>3753.5450946801898</v>
      </c>
    </row>
    <row r="52" spans="1:2" x14ac:dyDescent="0.3">
      <c r="A52">
        <v>2.88</v>
      </c>
      <c r="B52">
        <v>3724.5881809497614</v>
      </c>
    </row>
    <row r="53" spans="1:2" x14ac:dyDescent="0.3">
      <c r="A53">
        <v>3.24</v>
      </c>
      <c r="B53">
        <v>3698.7213856128719</v>
      </c>
    </row>
    <row r="54" spans="1:2" x14ac:dyDescent="0.3">
      <c r="A54">
        <v>3.65</v>
      </c>
      <c r="B54">
        <v>3675.2391133032079</v>
      </c>
    </row>
    <row r="55" spans="1:2" x14ac:dyDescent="0.3">
      <c r="A55">
        <v>4.1100000000000003</v>
      </c>
      <c r="B55">
        <v>3653.5481343468041</v>
      </c>
    </row>
    <row r="56" spans="1:2" x14ac:dyDescent="0.3">
      <c r="A56">
        <v>4.62</v>
      </c>
      <c r="B56">
        <v>3633.2086168943251</v>
      </c>
    </row>
    <row r="57" spans="1:2" x14ac:dyDescent="0.3">
      <c r="A57">
        <v>5.2</v>
      </c>
      <c r="B57">
        <v>3613.8830174587483</v>
      </c>
    </row>
    <row r="58" spans="1:2" x14ac:dyDescent="0.3">
      <c r="A58">
        <v>5.85</v>
      </c>
      <c r="B58">
        <v>3595.3361000695672</v>
      </c>
    </row>
    <row r="59" spans="1:2" x14ac:dyDescent="0.3">
      <c r="A59">
        <v>6.58</v>
      </c>
      <c r="B59">
        <v>3577.3837891017811</v>
      </c>
    </row>
    <row r="60" spans="1:2" x14ac:dyDescent="0.3">
      <c r="A60">
        <v>7.4</v>
      </c>
      <c r="B60">
        <v>3559.9238546875476</v>
      </c>
    </row>
    <row r="61" spans="1:2" x14ac:dyDescent="0.3">
      <c r="A61">
        <v>8.33</v>
      </c>
      <c r="B61">
        <v>3542.8643025705733</v>
      </c>
    </row>
    <row r="62" spans="1:2" x14ac:dyDescent="0.3">
      <c r="A62">
        <v>9.3699999999999992</v>
      </c>
      <c r="B62">
        <v>3526.1438302145184</v>
      </c>
    </row>
    <row r="63" spans="1:2" x14ac:dyDescent="0.3">
      <c r="A63">
        <v>10.55</v>
      </c>
      <c r="B63">
        <v>3509.6909182527374</v>
      </c>
    </row>
    <row r="64" spans="1:2" x14ac:dyDescent="0.3">
      <c r="A64">
        <v>11.86</v>
      </c>
      <c r="B64">
        <v>3493.4749605056754</v>
      </c>
    </row>
    <row r="65" spans="1:2" x14ac:dyDescent="0.3">
      <c r="A65">
        <v>13.35</v>
      </c>
      <c r="B65">
        <v>3477.4653544894513</v>
      </c>
    </row>
    <row r="66" spans="1:2" x14ac:dyDescent="0.3">
      <c r="A66">
        <v>15.02</v>
      </c>
      <c r="B66">
        <v>3461.6315038376747</v>
      </c>
    </row>
    <row r="67" spans="1:2" x14ac:dyDescent="0.3">
      <c r="A67">
        <v>16.899999999999999</v>
      </c>
      <c r="B67">
        <v>3445.9428206627367</v>
      </c>
    </row>
    <row r="68" spans="1:2" x14ac:dyDescent="0.3">
      <c r="A68">
        <v>19.010000000000002</v>
      </c>
      <c r="B68">
        <v>3430.3891648584636</v>
      </c>
    </row>
    <row r="69" spans="1:2" x14ac:dyDescent="0.3">
      <c r="A69">
        <v>21.39</v>
      </c>
      <c r="B69">
        <v>3414.9399632701547</v>
      </c>
    </row>
    <row r="70" spans="1:2" x14ac:dyDescent="0.3">
      <c r="A70">
        <v>24.06</v>
      </c>
      <c r="B70">
        <v>3399.6055186191247</v>
      </c>
    </row>
    <row r="71" spans="1:2" x14ac:dyDescent="0.3">
      <c r="A71">
        <v>27.07</v>
      </c>
      <c r="B71">
        <v>3384.3450551817418</v>
      </c>
    </row>
    <row r="72" spans="1:2" x14ac:dyDescent="0.3">
      <c r="A72">
        <v>30.45</v>
      </c>
      <c r="B72">
        <v>3369.16888100493</v>
      </c>
    </row>
    <row r="73" spans="1:2" x14ac:dyDescent="0.3">
      <c r="A73">
        <v>34.26</v>
      </c>
      <c r="B73">
        <v>3354.0566645906911</v>
      </c>
    </row>
    <row r="74" spans="1:2" x14ac:dyDescent="0.3">
      <c r="A74">
        <v>38.549999999999997</v>
      </c>
      <c r="B74">
        <v>3339.0085035075526</v>
      </c>
    </row>
    <row r="75" spans="1:2" x14ac:dyDescent="0.3">
      <c r="A75">
        <v>43.37</v>
      </c>
      <c r="B75">
        <v>3324.0142876129057</v>
      </c>
    </row>
    <row r="76" spans="1:2" x14ac:dyDescent="0.3">
      <c r="A76">
        <v>48.79</v>
      </c>
      <c r="B76">
        <v>3309.0639134908238</v>
      </c>
    </row>
    <row r="77" spans="1:2" x14ac:dyDescent="0.3">
      <c r="A77">
        <v>54.89</v>
      </c>
      <c r="B77">
        <v>3294.157487050662</v>
      </c>
    </row>
    <row r="78" spans="1:2" x14ac:dyDescent="0.3">
      <c r="A78">
        <v>61.75</v>
      </c>
      <c r="B78">
        <v>3279.2849139548098</v>
      </c>
    </row>
    <row r="79" spans="1:2" x14ac:dyDescent="0.3">
      <c r="A79">
        <v>69.47</v>
      </c>
      <c r="B79">
        <v>3264.4463057072235</v>
      </c>
    </row>
    <row r="80" spans="1:2" x14ac:dyDescent="0.3">
      <c r="A80">
        <v>72</v>
      </c>
      <c r="B80">
        <v>3259.9495140990689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E735D5-CE58-4AC0-8566-2C234268037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Conventional!B2:B80</xm:f>
              <xm:sqref>G29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647-BE9D-4F67-85BD-A59D842C77D4}">
  <dimension ref="A1:D80"/>
  <sheetViews>
    <sheetView workbookViewId="0">
      <selection activeCell="S17" sqref="S17"/>
    </sheetView>
  </sheetViews>
  <sheetFormatPr defaultRowHeight="14.4" x14ac:dyDescent="0.3"/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0</v>
      </c>
      <c r="B2" s="1">
        <v>6102</v>
      </c>
    </row>
    <row r="3" spans="1:4" x14ac:dyDescent="0.3">
      <c r="A3">
        <v>1E-3</v>
      </c>
      <c r="B3">
        <v>6096.7846369260305</v>
      </c>
      <c r="C3">
        <f>$B$2-B3</f>
        <v>5.2153630739694563</v>
      </c>
      <c r="D3">
        <f>-A3*((B3-B2)/(A3-A2))</f>
        <v>5.2153630739694563</v>
      </c>
    </row>
    <row r="4" spans="1:4" x14ac:dyDescent="0.3">
      <c r="A4">
        <v>2.0999999999999999E-3</v>
      </c>
      <c r="B4">
        <v>6091.5776911741759</v>
      </c>
      <c r="C4">
        <f t="shared" ref="C4:C67" si="0">$B$2-B4</f>
        <v>10.422308825824075</v>
      </c>
      <c r="D4">
        <f t="shared" ref="D4:D67" si="1">-A4*((B4-B3)/(A4-A3))</f>
        <v>9.9405327989951822</v>
      </c>
    </row>
    <row r="5" spans="1:4" x14ac:dyDescent="0.3">
      <c r="A5">
        <v>3.3999999999999998E-3</v>
      </c>
      <c r="B5">
        <v>6085.7378394062462</v>
      </c>
      <c r="C5">
        <f t="shared" si="0"/>
        <v>16.262160593753833</v>
      </c>
      <c r="D5">
        <f t="shared" si="1"/>
        <v>15.273458469970137</v>
      </c>
    </row>
    <row r="6" spans="1:4" x14ac:dyDescent="0.3">
      <c r="A6">
        <v>4.7999999999999996E-3</v>
      </c>
      <c r="B6">
        <v>6079.1847976766294</v>
      </c>
      <c r="C6">
        <f t="shared" si="0"/>
        <v>22.815202323370613</v>
      </c>
      <c r="D6">
        <f t="shared" si="1"/>
        <v>22.46757164440039</v>
      </c>
    </row>
    <row r="7" spans="1:4" x14ac:dyDescent="0.3">
      <c r="A7">
        <v>6.4000000000000003E-3</v>
      </c>
      <c r="B7">
        <v>6071.8584143703856</v>
      </c>
      <c r="C7">
        <f t="shared" si="0"/>
        <v>30.141585629614383</v>
      </c>
      <c r="D7">
        <f t="shared" si="1"/>
        <v>29.305533224975068</v>
      </c>
    </row>
    <row r="8" spans="1:4" x14ac:dyDescent="0.3">
      <c r="A8">
        <v>8.2000000000000007E-3</v>
      </c>
      <c r="B8">
        <v>6063.6483242830973</v>
      </c>
      <c r="C8">
        <f t="shared" si="0"/>
        <v>38.351675716902719</v>
      </c>
      <c r="D8">
        <f t="shared" si="1"/>
        <v>37.401521508757966</v>
      </c>
    </row>
    <row r="9" spans="1:4" x14ac:dyDescent="0.3">
      <c r="A9">
        <v>1.03E-2</v>
      </c>
      <c r="B9">
        <v>6054.4643073534762</v>
      </c>
      <c r="C9">
        <f t="shared" si="0"/>
        <v>47.535692646523785</v>
      </c>
      <c r="D9">
        <f t="shared" si="1"/>
        <v>45.045416369093807</v>
      </c>
    </row>
    <row r="10" spans="1:4" x14ac:dyDescent="0.3">
      <c r="A10">
        <v>1.2500000000000001E-2</v>
      </c>
      <c r="B10">
        <v>6044.196095774797</v>
      </c>
      <c r="C10">
        <f t="shared" si="0"/>
        <v>57.803904225203041</v>
      </c>
      <c r="D10">
        <f t="shared" si="1"/>
        <v>58.342111242495768</v>
      </c>
    </row>
    <row r="11" spans="1:4" x14ac:dyDescent="0.3">
      <c r="A11">
        <v>1.5100000000000001E-2</v>
      </c>
      <c r="B11">
        <v>6032.7133861146149</v>
      </c>
      <c r="C11">
        <f t="shared" si="0"/>
        <v>69.286613885385123</v>
      </c>
      <c r="D11">
        <f t="shared" si="1"/>
        <v>66.68804456490362</v>
      </c>
    </row>
    <row r="12" spans="1:4" x14ac:dyDescent="0.3">
      <c r="A12">
        <v>1.7999999999999999E-2</v>
      </c>
      <c r="B12">
        <v>6019.8859404167879</v>
      </c>
      <c r="C12">
        <f t="shared" si="0"/>
        <v>82.114059583212111</v>
      </c>
      <c r="D12">
        <f t="shared" si="1"/>
        <v>79.618628469271002</v>
      </c>
    </row>
    <row r="13" spans="1:4" x14ac:dyDescent="0.3">
      <c r="A13">
        <v>2.12E-2</v>
      </c>
      <c r="B13">
        <v>6005.5735421203208</v>
      </c>
      <c r="C13">
        <f t="shared" si="0"/>
        <v>96.426457879679219</v>
      </c>
      <c r="D13">
        <f t="shared" si="1"/>
        <v>94.819638714094552</v>
      </c>
    </row>
    <row r="14" spans="1:4" x14ac:dyDescent="0.3">
      <c r="A14">
        <v>2.4899999999999999E-2</v>
      </c>
      <c r="B14">
        <v>5989.6059136048862</v>
      </c>
      <c r="C14">
        <f t="shared" si="0"/>
        <v>112.39408639511385</v>
      </c>
      <c r="D14">
        <f t="shared" si="1"/>
        <v>107.45782433360063</v>
      </c>
    </row>
    <row r="15" spans="1:4" x14ac:dyDescent="0.3">
      <c r="A15">
        <v>2.9000000000000001E-2</v>
      </c>
      <c r="B15">
        <v>5971.8329287043198</v>
      </c>
      <c r="C15">
        <f t="shared" si="0"/>
        <v>130.16707129568022</v>
      </c>
      <c r="D15">
        <f t="shared" si="1"/>
        <v>125.71135661376205</v>
      </c>
    </row>
    <row r="16" spans="1:4" x14ac:dyDescent="0.3">
      <c r="A16">
        <v>3.3599999999999998E-2</v>
      </c>
      <c r="B16">
        <v>5952.0543075510914</v>
      </c>
      <c r="C16">
        <f t="shared" si="0"/>
        <v>149.94569244890863</v>
      </c>
      <c r="D16">
        <f t="shared" si="1"/>
        <v>144.46992842358156</v>
      </c>
    </row>
    <row r="17" spans="1:4" x14ac:dyDescent="0.3">
      <c r="A17">
        <v>3.8800000000000001E-2</v>
      </c>
      <c r="B17">
        <v>5930.0698115670575</v>
      </c>
      <c r="C17">
        <f t="shared" si="0"/>
        <v>171.93018843294249</v>
      </c>
      <c r="D17">
        <f t="shared" si="1"/>
        <v>164.03816234240634</v>
      </c>
    </row>
    <row r="18" spans="1:4" x14ac:dyDescent="0.3">
      <c r="A18">
        <v>4.4699999999999997E-2</v>
      </c>
      <c r="B18">
        <v>5905.6691645946548</v>
      </c>
      <c r="C18">
        <f t="shared" si="0"/>
        <v>196.33083540534517</v>
      </c>
      <c r="D18">
        <f t="shared" si="1"/>
        <v>184.86591858752556</v>
      </c>
    </row>
    <row r="19" spans="1:4" x14ac:dyDescent="0.3">
      <c r="A19">
        <v>5.1299999999999998E-2</v>
      </c>
      <c r="B19">
        <v>5878.6420332160596</v>
      </c>
      <c r="C19">
        <f t="shared" si="0"/>
        <v>223.35796678394036</v>
      </c>
      <c r="D19">
        <f t="shared" si="1"/>
        <v>210.07452116998979</v>
      </c>
    </row>
    <row r="20" spans="1:4" x14ac:dyDescent="0.3">
      <c r="A20">
        <v>5.8700000000000002E-2</v>
      </c>
      <c r="B20">
        <v>5848.7277690121518</v>
      </c>
      <c r="C20">
        <f t="shared" si="0"/>
        <v>253.27223098784816</v>
      </c>
      <c r="D20">
        <f t="shared" si="1"/>
        <v>237.29287956343072</v>
      </c>
    </row>
    <row r="21" spans="1:4" x14ac:dyDescent="0.3">
      <c r="A21">
        <v>6.7000000000000004E-2</v>
      </c>
      <c r="B21">
        <v>5815.7156520695653</v>
      </c>
      <c r="C21">
        <f t="shared" si="0"/>
        <v>286.28434793043471</v>
      </c>
      <c r="D21">
        <f t="shared" si="1"/>
        <v>266.4833536329275</v>
      </c>
    </row>
    <row r="22" spans="1:4" x14ac:dyDescent="0.3">
      <c r="A22">
        <v>7.6399999999999996E-2</v>
      </c>
      <c r="B22">
        <v>5779.3343528751593</v>
      </c>
      <c r="C22">
        <f t="shared" si="0"/>
        <v>322.66564712484069</v>
      </c>
      <c r="D22">
        <f t="shared" si="1"/>
        <v>295.69481472900208</v>
      </c>
    </row>
    <row r="23" spans="1:4" x14ac:dyDescent="0.3">
      <c r="A23">
        <v>8.6900000000000005E-2</v>
      </c>
      <c r="B23">
        <v>5739.3420475374369</v>
      </c>
      <c r="C23">
        <f t="shared" si="0"/>
        <v>362.65795246256312</v>
      </c>
      <c r="D23">
        <f t="shared" si="1"/>
        <v>330.98393655695963</v>
      </c>
    </row>
    <row r="24" spans="1:4" x14ac:dyDescent="0.3">
      <c r="A24">
        <v>9.8799999999999999E-2</v>
      </c>
      <c r="B24">
        <v>5695.4960686194745</v>
      </c>
      <c r="C24">
        <f t="shared" si="0"/>
        <v>406.5039313805255</v>
      </c>
      <c r="D24">
        <f t="shared" si="1"/>
        <v>364.03216110039375</v>
      </c>
    </row>
    <row r="25" spans="1:4" x14ac:dyDescent="0.3">
      <c r="A25">
        <v>0.11210000000000001</v>
      </c>
      <c r="B25">
        <v>5647.5726846715115</v>
      </c>
      <c r="C25">
        <f t="shared" si="0"/>
        <v>454.42731532848848</v>
      </c>
      <c r="D25">
        <f t="shared" si="1"/>
        <v>403.92566470425919</v>
      </c>
    </row>
    <row r="26" spans="1:4" x14ac:dyDescent="0.3">
      <c r="A26">
        <v>0.12709999999999999</v>
      </c>
      <c r="B26">
        <v>5595.3366719681144</v>
      </c>
      <c r="C26">
        <f t="shared" si="0"/>
        <v>506.66332803188561</v>
      </c>
      <c r="D26">
        <f t="shared" si="1"/>
        <v>442.61314764011877</v>
      </c>
    </row>
    <row r="27" spans="1:4" x14ac:dyDescent="0.3">
      <c r="A27">
        <v>0.14399999999999999</v>
      </c>
      <c r="B27">
        <v>5538.6112156063155</v>
      </c>
      <c r="C27">
        <f t="shared" si="0"/>
        <v>563.38878439368455</v>
      </c>
      <c r="D27">
        <f t="shared" si="1"/>
        <v>483.34116663307969</v>
      </c>
    </row>
    <row r="28" spans="1:4" x14ac:dyDescent="0.3">
      <c r="A28">
        <v>0.16300000000000001</v>
      </c>
      <c r="B28">
        <v>5477.2575387766228</v>
      </c>
      <c r="C28">
        <f t="shared" si="0"/>
        <v>624.74246122337718</v>
      </c>
      <c r="D28">
        <f t="shared" si="1"/>
        <v>526.3499643810469</v>
      </c>
    </row>
    <row r="29" spans="1:4" x14ac:dyDescent="0.3">
      <c r="A29">
        <v>0.18440000000000001</v>
      </c>
      <c r="B29">
        <v>5411.1746593466569</v>
      </c>
      <c r="C29">
        <f t="shared" si="0"/>
        <v>690.82534065334312</v>
      </c>
      <c r="D29">
        <f t="shared" si="1"/>
        <v>569.42443770494015</v>
      </c>
    </row>
    <row r="30" spans="1:4" x14ac:dyDescent="0.3">
      <c r="A30">
        <v>0.20899999999999999</v>
      </c>
      <c r="B30">
        <v>5340.3595765561167</v>
      </c>
      <c r="C30">
        <f t="shared" si="0"/>
        <v>761.64042344388326</v>
      </c>
      <c r="D30">
        <f t="shared" si="1"/>
        <v>601.64033752938622</v>
      </c>
    </row>
    <row r="31" spans="1:4" x14ac:dyDescent="0.3">
      <c r="A31">
        <v>0.23599999999999999</v>
      </c>
      <c r="B31">
        <v>5264.8571868322479</v>
      </c>
      <c r="C31">
        <f t="shared" si="0"/>
        <v>837.14281316775214</v>
      </c>
      <c r="D31">
        <f t="shared" si="1"/>
        <v>659.94681388270578</v>
      </c>
    </row>
    <row r="32" spans="1:4" x14ac:dyDescent="0.3">
      <c r="A32">
        <v>0.26600000000000001</v>
      </c>
      <c r="B32">
        <v>5184.8411676707537</v>
      </c>
      <c r="C32">
        <f t="shared" si="0"/>
        <v>917.15883232924625</v>
      </c>
      <c r="D32">
        <f t="shared" si="1"/>
        <v>709.47536989858054</v>
      </c>
    </row>
    <row r="33" spans="1:4" x14ac:dyDescent="0.3">
      <c r="A33">
        <v>0.3</v>
      </c>
      <c r="B33">
        <v>5100.5846935122372</v>
      </c>
      <c r="C33">
        <f t="shared" si="0"/>
        <v>1001.4153064877628</v>
      </c>
      <c r="D33">
        <f t="shared" si="1"/>
        <v>743.43947786926412</v>
      </c>
    </row>
    <row r="34" spans="1:4" x14ac:dyDescent="0.3">
      <c r="A34">
        <v>0.33900000000000002</v>
      </c>
      <c r="B34">
        <v>5012.5019986649122</v>
      </c>
      <c r="C34">
        <f t="shared" si="0"/>
        <v>1089.4980013350878</v>
      </c>
      <c r="D34">
        <f t="shared" si="1"/>
        <v>765.64188598059366</v>
      </c>
    </row>
    <row r="35" spans="1:4" x14ac:dyDescent="0.3">
      <c r="A35">
        <v>0.38200000000000001</v>
      </c>
      <c r="B35">
        <v>4921.1501146603032</v>
      </c>
      <c r="C35">
        <f t="shared" si="0"/>
        <v>1180.8498853396968</v>
      </c>
      <c r="D35">
        <f t="shared" si="1"/>
        <v>811.54464394792228</v>
      </c>
    </row>
    <row r="36" spans="1:4" x14ac:dyDescent="0.3">
      <c r="A36">
        <v>0.43099999999999999</v>
      </c>
      <c r="B36">
        <v>4827.2308590848334</v>
      </c>
      <c r="C36">
        <f t="shared" si="0"/>
        <v>1274.7691409151666</v>
      </c>
      <c r="D36">
        <f t="shared" si="1"/>
        <v>826.10610516382667</v>
      </c>
    </row>
    <row r="37" spans="1:4" x14ac:dyDescent="0.3">
      <c r="A37">
        <v>0.48599999999999999</v>
      </c>
      <c r="B37">
        <v>4731.6030263533967</v>
      </c>
      <c r="C37">
        <f t="shared" si="0"/>
        <v>1370.3969736466033</v>
      </c>
      <c r="D37">
        <f t="shared" si="1"/>
        <v>845.00230377233152</v>
      </c>
    </row>
    <row r="38" spans="1:4" x14ac:dyDescent="0.3">
      <c r="A38">
        <v>0.54700000000000004</v>
      </c>
      <c r="B38">
        <v>4635.2437475462939</v>
      </c>
      <c r="C38">
        <f t="shared" si="0"/>
        <v>1466.7562524537061</v>
      </c>
      <c r="D38">
        <f t="shared" si="1"/>
        <v>864.074188647298</v>
      </c>
    </row>
    <row r="39" spans="1:4" x14ac:dyDescent="0.3">
      <c r="A39">
        <v>0.61699999999999999</v>
      </c>
      <c r="B39">
        <v>4539.2700598955653</v>
      </c>
      <c r="C39">
        <f t="shared" si="0"/>
        <v>1562.7299401044347</v>
      </c>
      <c r="D39">
        <f t="shared" si="1"/>
        <v>845.93950400713709</v>
      </c>
    </row>
    <row r="40" spans="1:4" x14ac:dyDescent="0.3">
      <c r="A40">
        <v>0.69499999999999995</v>
      </c>
      <c r="B40">
        <v>4444.8683998805818</v>
      </c>
      <c r="C40">
        <f t="shared" si="0"/>
        <v>1657.1316001194182</v>
      </c>
      <c r="D40">
        <f t="shared" si="1"/>
        <v>841.14299628735307</v>
      </c>
    </row>
    <row r="41" spans="1:4" x14ac:dyDescent="0.3">
      <c r="A41">
        <v>0.78300000000000003</v>
      </c>
      <c r="B41">
        <v>4353.2329644530801</v>
      </c>
      <c r="C41">
        <f t="shared" si="0"/>
        <v>1748.7670355469199</v>
      </c>
      <c r="D41">
        <f t="shared" si="1"/>
        <v>815.34711295152067</v>
      </c>
    </row>
    <row r="42" spans="1:4" x14ac:dyDescent="0.3">
      <c r="A42">
        <v>0.88200000000000001</v>
      </c>
      <c r="B42">
        <v>4265.5539575272123</v>
      </c>
      <c r="C42">
        <f t="shared" si="0"/>
        <v>1836.4460424727877</v>
      </c>
      <c r="D42">
        <f t="shared" si="1"/>
        <v>781.14024352136721</v>
      </c>
    </row>
    <row r="43" spans="1:4" x14ac:dyDescent="0.3">
      <c r="A43">
        <v>0.99299999999999999</v>
      </c>
      <c r="B43">
        <v>4182.9032634701343</v>
      </c>
      <c r="C43">
        <f t="shared" si="0"/>
        <v>1919.0967365298657</v>
      </c>
      <c r="D43">
        <f t="shared" si="1"/>
        <v>739.38864142953571</v>
      </c>
    </row>
    <row r="44" spans="1:4" x14ac:dyDescent="0.3">
      <c r="A44">
        <v>1.1180000000000001</v>
      </c>
      <c r="B44">
        <v>4106.1705376583559</v>
      </c>
      <c r="C44">
        <f t="shared" si="0"/>
        <v>1995.8294623416441</v>
      </c>
      <c r="D44">
        <f t="shared" si="1"/>
        <v>686.29749966054578</v>
      </c>
    </row>
    <row r="45" spans="1:4" x14ac:dyDescent="0.3">
      <c r="A45">
        <v>1.2589999999999999</v>
      </c>
      <c r="B45">
        <v>4036.0096755094937</v>
      </c>
      <c r="C45">
        <f t="shared" si="0"/>
        <v>2065.9903244905063</v>
      </c>
      <c r="D45">
        <f t="shared" si="1"/>
        <v>626.47181166962844</v>
      </c>
    </row>
    <row r="46" spans="1:4" x14ac:dyDescent="0.3">
      <c r="A46">
        <v>1.417</v>
      </c>
      <c r="B46">
        <v>3972.806301095728</v>
      </c>
      <c r="C46">
        <f t="shared" si="0"/>
        <v>2129.193698904272</v>
      </c>
      <c r="D46">
        <f t="shared" si="1"/>
        <v>566.83026293864498</v>
      </c>
    </row>
    <row r="47" spans="1:4" x14ac:dyDescent="0.3">
      <c r="A47">
        <v>1.595</v>
      </c>
      <c r="B47">
        <v>3916.6051368421636</v>
      </c>
      <c r="C47">
        <f t="shared" si="0"/>
        <v>2185.3948631578364</v>
      </c>
      <c r="D47">
        <f t="shared" si="1"/>
        <v>503.60032013727715</v>
      </c>
    </row>
    <row r="48" spans="1:4" x14ac:dyDescent="0.3">
      <c r="A48">
        <v>1.7949999999999999</v>
      </c>
      <c r="B48">
        <v>3867.1710475453906</v>
      </c>
      <c r="C48">
        <f t="shared" si="0"/>
        <v>2234.8289524546094</v>
      </c>
      <c r="D48">
        <f t="shared" si="1"/>
        <v>443.6709514385376</v>
      </c>
    </row>
    <row r="49" spans="1:4" x14ac:dyDescent="0.3">
      <c r="A49">
        <v>2.02</v>
      </c>
      <c r="B49">
        <v>3824.0098499971914</v>
      </c>
      <c r="C49">
        <f t="shared" si="0"/>
        <v>2277.9901500028086</v>
      </c>
      <c r="D49">
        <f t="shared" si="1"/>
        <v>387.49164021049927</v>
      </c>
    </row>
    <row r="50" spans="1:4" x14ac:dyDescent="0.3">
      <c r="A50">
        <v>2.2799999999999998</v>
      </c>
      <c r="B50">
        <v>3786.4098903176327</v>
      </c>
      <c r="C50">
        <f t="shared" si="0"/>
        <v>2315.5901096823673</v>
      </c>
      <c r="D50">
        <f t="shared" si="1"/>
        <v>329.72272334382228</v>
      </c>
    </row>
    <row r="51" spans="1:4" x14ac:dyDescent="0.3">
      <c r="A51">
        <v>2.56</v>
      </c>
      <c r="B51">
        <v>3753.5450946801898</v>
      </c>
      <c r="C51">
        <f t="shared" si="0"/>
        <v>2348.4549053198102</v>
      </c>
      <c r="D51">
        <f t="shared" si="1"/>
        <v>300.47813154233546</v>
      </c>
    </row>
    <row r="52" spans="1:4" x14ac:dyDescent="0.3">
      <c r="A52">
        <v>2.88</v>
      </c>
      <c r="B52">
        <v>3724.5881809497614</v>
      </c>
      <c r="C52">
        <f t="shared" si="0"/>
        <v>2377.4118190502386</v>
      </c>
      <c r="D52">
        <f t="shared" si="1"/>
        <v>260.61222357385543</v>
      </c>
    </row>
    <row r="53" spans="1:4" x14ac:dyDescent="0.3">
      <c r="A53">
        <v>3.24</v>
      </c>
      <c r="B53">
        <v>3698.7213856128719</v>
      </c>
      <c r="C53">
        <f t="shared" si="0"/>
        <v>2403.2786143871281</v>
      </c>
      <c r="D53">
        <f t="shared" si="1"/>
        <v>232.80115803200516</v>
      </c>
    </row>
    <row r="54" spans="1:4" x14ac:dyDescent="0.3">
      <c r="A54">
        <v>3.65</v>
      </c>
      <c r="B54">
        <v>3675.2391133032079</v>
      </c>
      <c r="C54">
        <f t="shared" si="0"/>
        <v>2426.7608866967921</v>
      </c>
      <c r="D54">
        <f t="shared" si="1"/>
        <v>209.04949739091171</v>
      </c>
    </row>
    <row r="55" spans="1:4" x14ac:dyDescent="0.3">
      <c r="A55">
        <v>4.1100000000000003</v>
      </c>
      <c r="B55">
        <v>3653.5481343468041</v>
      </c>
      <c r="C55">
        <f t="shared" si="0"/>
        <v>2448.4518656531959</v>
      </c>
      <c r="D55">
        <f t="shared" si="1"/>
        <v>193.80418154525984</v>
      </c>
    </row>
    <row r="56" spans="1:4" x14ac:dyDescent="0.3">
      <c r="A56">
        <v>4.62</v>
      </c>
      <c r="B56">
        <v>3633.2086168943251</v>
      </c>
      <c r="C56">
        <f t="shared" si="0"/>
        <v>2468.7913831056749</v>
      </c>
      <c r="D56">
        <f t="shared" si="1"/>
        <v>184.25209927539771</v>
      </c>
    </row>
    <row r="57" spans="1:4" x14ac:dyDescent="0.3">
      <c r="A57">
        <v>5.2</v>
      </c>
      <c r="B57">
        <v>3613.8830174587483</v>
      </c>
      <c r="C57">
        <f t="shared" si="0"/>
        <v>2488.1169825412517</v>
      </c>
      <c r="D57">
        <f t="shared" si="1"/>
        <v>173.26399493965411</v>
      </c>
    </row>
    <row r="58" spans="1:4" x14ac:dyDescent="0.3">
      <c r="A58">
        <v>5.85</v>
      </c>
      <c r="B58">
        <v>3595.3361000695672</v>
      </c>
      <c r="C58">
        <f t="shared" si="0"/>
        <v>2506.6638999304328</v>
      </c>
      <c r="D58">
        <f t="shared" si="1"/>
        <v>166.92225650262995</v>
      </c>
    </row>
    <row r="59" spans="1:4" x14ac:dyDescent="0.3">
      <c r="A59">
        <v>6.58</v>
      </c>
      <c r="B59">
        <v>3577.3837891017811</v>
      </c>
      <c r="C59">
        <f t="shared" si="0"/>
        <v>2524.6162108982189</v>
      </c>
      <c r="D59">
        <f t="shared" si="1"/>
        <v>161.81672077812721</v>
      </c>
    </row>
    <row r="60" spans="1:4" x14ac:dyDescent="0.3">
      <c r="A60">
        <v>7.4</v>
      </c>
      <c r="B60">
        <v>3559.9238546875476</v>
      </c>
      <c r="C60">
        <f t="shared" si="0"/>
        <v>2542.0761453124524</v>
      </c>
      <c r="D60">
        <f t="shared" si="1"/>
        <v>157.56526178698456</v>
      </c>
    </row>
    <row r="61" spans="1:4" x14ac:dyDescent="0.3">
      <c r="A61">
        <v>8.33</v>
      </c>
      <c r="B61">
        <v>3542.8643025705733</v>
      </c>
      <c r="C61">
        <f t="shared" si="0"/>
        <v>2559.1356974294267</v>
      </c>
      <c r="D61">
        <f t="shared" si="1"/>
        <v>152.80222487569523</v>
      </c>
    </row>
    <row r="62" spans="1:4" x14ac:dyDescent="0.3">
      <c r="A62">
        <v>9.3699999999999992</v>
      </c>
      <c r="B62">
        <v>3526.1438302145184</v>
      </c>
      <c r="C62">
        <f t="shared" si="0"/>
        <v>2575.8561697854816</v>
      </c>
      <c r="D62">
        <f t="shared" si="1"/>
        <v>150.64502497714832</v>
      </c>
    </row>
    <row r="63" spans="1:4" x14ac:dyDescent="0.3">
      <c r="A63">
        <v>10.55</v>
      </c>
      <c r="B63">
        <v>3509.6909182527374</v>
      </c>
      <c r="C63">
        <f t="shared" si="0"/>
        <v>2592.3090817472626</v>
      </c>
      <c r="D63">
        <f t="shared" si="1"/>
        <v>147.10018745490581</v>
      </c>
    </row>
    <row r="64" spans="1:4" x14ac:dyDescent="0.3">
      <c r="A64">
        <v>11.86</v>
      </c>
      <c r="B64">
        <v>3493.4749605056754</v>
      </c>
      <c r="C64">
        <f t="shared" si="0"/>
        <v>2608.5250394943246</v>
      </c>
      <c r="D64">
        <f t="shared" si="1"/>
        <v>146.81012128256162</v>
      </c>
    </row>
    <row r="65" spans="1:4" x14ac:dyDescent="0.3">
      <c r="A65">
        <v>13.35</v>
      </c>
      <c r="B65">
        <v>3477.4653544894513</v>
      </c>
      <c r="C65">
        <f t="shared" si="0"/>
        <v>2624.5346455105487</v>
      </c>
      <c r="D65">
        <f t="shared" si="1"/>
        <v>143.44177202455816</v>
      </c>
    </row>
    <row r="66" spans="1:4" x14ac:dyDescent="0.3">
      <c r="A66">
        <v>15.02</v>
      </c>
      <c r="B66">
        <v>3461.6315038376747</v>
      </c>
      <c r="C66">
        <f t="shared" si="0"/>
        <v>2640.3684961623253</v>
      </c>
      <c r="D66">
        <f t="shared" si="1"/>
        <v>142.40984238903292</v>
      </c>
    </row>
    <row r="67" spans="1:4" x14ac:dyDescent="0.3">
      <c r="A67">
        <v>16.899999999999999</v>
      </c>
      <c r="B67">
        <v>3445.9428206627367</v>
      </c>
      <c r="C67">
        <f t="shared" si="0"/>
        <v>2656.0571793372633</v>
      </c>
      <c r="D67">
        <f t="shared" si="1"/>
        <v>141.03124768960208</v>
      </c>
    </row>
    <row r="68" spans="1:4" x14ac:dyDescent="0.3">
      <c r="A68">
        <v>19.010000000000002</v>
      </c>
      <c r="B68">
        <v>3430.3891648584636</v>
      </c>
      <c r="C68">
        <f t="shared" ref="C68:C80" si="2">$B$2-B68</f>
        <v>2671.6108351415364</v>
      </c>
      <c r="D68">
        <f t="shared" ref="D68:D80" si="3">-A68*((B68-B67)/(A68-A67))</f>
        <v>140.13033025556027</v>
      </c>
    </row>
    <row r="69" spans="1:4" x14ac:dyDescent="0.3">
      <c r="A69">
        <v>21.39</v>
      </c>
      <c r="B69">
        <v>3414.9399632701547</v>
      </c>
      <c r="C69">
        <f t="shared" si="2"/>
        <v>2687.0600367298453</v>
      </c>
      <c r="D69">
        <f t="shared" si="3"/>
        <v>138.84807645963275</v>
      </c>
    </row>
    <row r="70" spans="1:4" x14ac:dyDescent="0.3">
      <c r="A70">
        <v>24.06</v>
      </c>
      <c r="B70">
        <v>3399.6055186191247</v>
      </c>
      <c r="C70">
        <f t="shared" si="2"/>
        <v>2702.3944813808753</v>
      </c>
      <c r="D70">
        <f t="shared" si="3"/>
        <v>138.18229899018075</v>
      </c>
    </row>
    <row r="71" spans="1:4" x14ac:dyDescent="0.3">
      <c r="A71">
        <v>27.07</v>
      </c>
      <c r="B71">
        <v>3384.3450551817418</v>
      </c>
      <c r="C71">
        <f t="shared" si="2"/>
        <v>2717.6549448182582</v>
      </c>
      <c r="D71">
        <f t="shared" si="3"/>
        <v>137.24277250829061</v>
      </c>
    </row>
    <row r="72" spans="1:4" x14ac:dyDescent="0.3">
      <c r="A72">
        <v>30.45</v>
      </c>
      <c r="B72">
        <v>3369.16888100493</v>
      </c>
      <c r="C72">
        <f t="shared" si="2"/>
        <v>2732.83111899507</v>
      </c>
      <c r="D72">
        <f t="shared" si="3"/>
        <v>136.72026736210685</v>
      </c>
    </row>
    <row r="73" spans="1:4" x14ac:dyDescent="0.3">
      <c r="A73">
        <v>34.26</v>
      </c>
      <c r="B73">
        <v>3354.0566645906911</v>
      </c>
      <c r="C73">
        <f t="shared" si="2"/>
        <v>2747.9433354093089</v>
      </c>
      <c r="D73">
        <f t="shared" si="3"/>
        <v>135.89095389811678</v>
      </c>
    </row>
    <row r="74" spans="1:4" x14ac:dyDescent="0.3">
      <c r="A74">
        <v>38.549999999999997</v>
      </c>
      <c r="B74">
        <v>3339.0085035075526</v>
      </c>
      <c r="C74">
        <f t="shared" si="2"/>
        <v>2762.9914964924474</v>
      </c>
      <c r="D74">
        <f t="shared" si="3"/>
        <v>135.2229859568734</v>
      </c>
    </row>
    <row r="75" spans="1:4" x14ac:dyDescent="0.3">
      <c r="A75">
        <v>43.37</v>
      </c>
      <c r="B75">
        <v>3324.0142876129057</v>
      </c>
      <c r="C75">
        <f t="shared" si="2"/>
        <v>2777.9857123870943</v>
      </c>
      <c r="D75">
        <f t="shared" si="3"/>
        <v>134.91683472009058</v>
      </c>
    </row>
    <row r="76" spans="1:4" x14ac:dyDescent="0.3">
      <c r="A76">
        <v>48.79</v>
      </c>
      <c r="B76">
        <v>3309.0639134908238</v>
      </c>
      <c r="C76">
        <f t="shared" si="2"/>
        <v>2792.9360865091762</v>
      </c>
      <c r="D76">
        <f t="shared" si="3"/>
        <v>134.58095081482981</v>
      </c>
    </row>
    <row r="77" spans="1:4" x14ac:dyDescent="0.3">
      <c r="A77">
        <v>54.89</v>
      </c>
      <c r="B77">
        <v>3294.157487050662</v>
      </c>
      <c r="C77">
        <f t="shared" si="2"/>
        <v>2807.842512949338</v>
      </c>
      <c r="D77">
        <f t="shared" si="3"/>
        <v>134.13340119680012</v>
      </c>
    </row>
    <row r="78" spans="1:4" x14ac:dyDescent="0.3">
      <c r="A78">
        <v>61.75</v>
      </c>
      <c r="B78">
        <v>3279.2849139548098</v>
      </c>
      <c r="C78">
        <f t="shared" si="2"/>
        <v>2822.7150860451902</v>
      </c>
      <c r="D78">
        <f t="shared" si="3"/>
        <v>133.8748379983781</v>
      </c>
    </row>
    <row r="79" spans="1:4" x14ac:dyDescent="0.3">
      <c r="A79">
        <v>69.47</v>
      </c>
      <c r="B79">
        <v>3264.4463057072235</v>
      </c>
      <c r="C79">
        <f t="shared" si="2"/>
        <v>2837.5536942927765</v>
      </c>
      <c r="D79">
        <f t="shared" si="3"/>
        <v>133.52825323313743</v>
      </c>
    </row>
    <row r="80" spans="1:4" x14ac:dyDescent="0.3">
      <c r="A80">
        <v>72</v>
      </c>
      <c r="B80">
        <v>3259.9495140990689</v>
      </c>
      <c r="C80">
        <f t="shared" si="2"/>
        <v>2842.0504859009311</v>
      </c>
      <c r="D80">
        <f t="shared" si="3"/>
        <v>127.97193509372715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Conventional</vt:lpstr>
      <vt:lpstr>Derevative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Upadhyay</dc:creator>
  <cp:lastModifiedBy>Priyansh Jain</cp:lastModifiedBy>
  <dcterms:created xsi:type="dcterms:W3CDTF">2020-08-22T02:17:15Z</dcterms:created>
  <dcterms:modified xsi:type="dcterms:W3CDTF">2024-09-11T06:58:27Z</dcterms:modified>
</cp:coreProperties>
</file>