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iyansh\Downloads\"/>
    </mc:Choice>
  </mc:AlternateContent>
  <xr:revisionPtr revIDLastSave="0" documentId="8_{0056B960-A705-43BC-98AF-5AAA53D2F61E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Pivot_Product_Revenue" sheetId="7" r:id="rId1"/>
    <sheet name="Data" sheetId="1" r:id="rId2"/>
    <sheet name="Pivot_Region_Revenue" sheetId="2" r:id="rId3"/>
    <sheet name="Pivot_Product_Category" sheetId="4" r:id="rId4"/>
    <sheet name="Pivot_Monthly_Revenue" sheetId="5" r:id="rId5"/>
    <sheet name="Dashboard" sheetId="6" r:id="rId6"/>
  </sheets>
  <calcPr calcId="191029"/>
  <pivotCaches>
    <pivotCache cacheId="1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6" l="1"/>
  <c r="B4" i="6"/>
</calcChain>
</file>

<file path=xl/sharedStrings.xml><?xml version="1.0" encoding="utf-8"?>
<sst xmlns="http://schemas.openxmlformats.org/spreadsheetml/2006/main" count="452" uniqueCount="134">
  <si>
    <t>Order_ID</t>
  </si>
  <si>
    <t>Product</t>
  </si>
  <si>
    <t>Category</t>
  </si>
  <si>
    <t>Region</t>
  </si>
  <si>
    <t>Date</t>
  </si>
  <si>
    <t>Units_Sold</t>
  </si>
  <si>
    <t>Unit_Price</t>
  </si>
  <si>
    <t>Revenue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</si>
  <si>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</si>
  <si>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</si>
  <si>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</si>
  <si>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</si>
  <si>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</si>
  <si>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</si>
  <si>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</si>
  <si>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</si>
  <si>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</si>
  <si>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</si>
  <si>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</si>
  <si>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</si>
  <si>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</si>
  <si>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</si>
  <si>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</si>
  <si>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</si>
  <si>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</si>
  <si>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</si>
  <si>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</si>
  <si>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</si>
  <si>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</si>
  <si>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</si>
  <si>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</si>
  <si>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</si>
  <si>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</si>
  <si>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</si>
  <si>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</si>
  <si>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</si>
  <si>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</si>
  <si>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</si>
  <si>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</si>
  <si>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</si>
  <si>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</si>
  <si>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</si>
  <si>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</si>
  <si>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</si>
  <si>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</si>
  <si>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</si>
  <si>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</si>
  <si>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</si>
  <si>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</si>
  <si>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</si>
  <si>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</si>
  <si>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</si>
  <si>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</si>
  <si>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</si>
  <si>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</si>
  <si>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</si>
  <si>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</si>
  <si>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</si>
  <si>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</si>
  <si>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</si>
  <si>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</si>
  <si>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</si>
  <si>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</si>
  <si>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</si>
  <si>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</si>
  <si>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</si>
  <si>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</si>
  <si>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</si>
  <si>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</si>
  <si>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</si>
  <si>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</si>
  <si>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</si>
  <si>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</si>
  <si>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</si>
  <si>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</si>
  <si>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</si>
  <si>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</si>
  <si>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</si>
  <si>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</si>
  <si>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</si>
  <si>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</si>
  <si>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</si>
  <si>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</si>
  <si>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</si>
  <si>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</si>
  <si>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</si>
  <si>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</si>
  <si>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</si>
  <si>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</si>
  <si>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</si>
  <si>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</si>
  <si>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</si>
  <si>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</si>
  <si>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</si>
  <si>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</si>
  <si>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</si>
  <si>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</si>
  <si>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</si>
  <si>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</si>
  <si>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</si>
  <si>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</si>
  <si>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</si>
  <si>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</si>
  <si>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</si>
  <si>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</si>
  <si>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</si>
  <si>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</si>
  <si>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</si>
  <si>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Laptop</t>
  </si>
  <si>
    <t>Smartphone</t>
  </si>
  <si>
    <t>Tablet</t>
  </si>
  <si>
    <t>Headphones</t>
  </si>
  <si>
    <t>Monitor</t>
  </si>
  <si>
    <t>Electronics</t>
  </si>
  <si>
    <t>Accessories</t>
  </si>
  <si>
    <t>North</t>
  </si>
  <si>
    <t>West</t>
  </si>
  <si>
    <t>South</t>
  </si>
  <si>
    <t>East</t>
  </si>
  <si>
    <t>Row Labels</t>
  </si>
  <si>
    <t>Grand Total</t>
  </si>
  <si>
    <t>Sum of Revenue</t>
  </si>
  <si>
    <t>Sum of Units_Sold</t>
  </si>
  <si>
    <t>Jan</t>
  </si>
  <si>
    <t>Feb</t>
  </si>
  <si>
    <t>Mar</t>
  </si>
  <si>
    <t>Apr</t>
  </si>
  <si>
    <t>May</t>
  </si>
  <si>
    <t>Jun</t>
  </si>
  <si>
    <t>Jul</t>
  </si>
  <si>
    <t>SALES INSIGHTS DASHBOARD</t>
  </si>
  <si>
    <t>TOTAL REVENUE:-</t>
  </si>
  <si>
    <t>UNITS SOLD:-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</si>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</sst>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₹-4009]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4" fontId="0" fillId="0" borderId="0" xfId="0" applyNumberFormat="1"/>
    <xf numFmtId="0" fontId="1" fillId="5" borderId="1" xfId="0" applyFont="1" applyFill="1" applyBorder="1" applyAlignment="1">
      <alignment horizontal="center" vertical="top"/>
    </xf>
    <xf numFmtId="0" fontId="1" fillId="3" borderId="1" xfId="0" applyFont="1" applyFill="1" applyBorder="1"/>
    <xf numFmtId="4" fontId="0" fillId="4" borderId="1" xfId="0" applyNumberFormat="1" applyFill="1" applyBorder="1"/>
    <xf numFmtId="0" fontId="0" fillId="4" borderId="1" xfId="0" applyFill="1" applyBorder="1"/>
    <xf numFmtId="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[Sales_Insights_Dashboard.xlsx]Pivot_Product_Category!PivotTable3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Revenue by Region</a:t>
            </a:r>
          </a:p>
        </c:rich>
      </c:tx>
      <c:layout>
        <c:manualLayout>
          <c:xMode val="edge"/>
          <c:yMode val="edge"/>
          <c:x val="0.36002943076794847"/>
          <c:y val="0.1193496646252551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Pivot_Product_Category!$B$3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Pivot_Product_Category!$A$4:$A$14</c:f>
              <c:multiLvlStrCache>
                <c:ptCount val="5"/>
                <c:lvl>
                  <c:pt idx="0">
                    <c:v>Accessories</c:v>
                  </c:pt>
                  <c:pt idx="1">
                    <c:v>Electronics</c:v>
                  </c:pt>
                  <c:pt idx="2">
                    <c:v>Electronics</c:v>
                  </c:pt>
                  <c:pt idx="3">
                    <c:v>Electronics</c:v>
                  </c:pt>
                  <c:pt idx="4">
                    <c:v>Electronics</c:v>
                  </c:pt>
                </c:lvl>
                <c:lvl>
                  <c:pt idx="0">
                    <c:v>Headphones</c:v>
                  </c:pt>
                  <c:pt idx="1">
                    <c:v>Laptop</c:v>
                  </c:pt>
                  <c:pt idx="2">
                    <c:v>Monitor</c:v>
                  </c:pt>
                  <c:pt idx="3">
                    <c:v>Smartphone</c:v>
                  </c:pt>
                  <c:pt idx="4">
                    <c:v>Tablet</c:v>
                  </c:pt>
                </c:lvl>
              </c:multiLvlStrCache>
            </c:multiLvlStrRef>
          </c:cat>
          <c:val>
            <c:numRef>
              <c:f>Pivot_Product_Category!$B$4:$B$14</c:f>
              <c:numCache>
                <c:formatCode>General</c:formatCode>
                <c:ptCount val="5"/>
                <c:pt idx="0">
                  <c:v>632</c:v>
                </c:pt>
                <c:pt idx="1">
                  <c:v>417</c:v>
                </c:pt>
                <c:pt idx="2">
                  <c:v>557</c:v>
                </c:pt>
                <c:pt idx="3">
                  <c:v>546</c:v>
                </c:pt>
                <c:pt idx="4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4A-4384-9F4A-6B92BAB5A68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87805631"/>
        <c:axId val="1787804671"/>
      </c:barChart>
      <c:catAx>
        <c:axId val="1787805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04671"/>
        <c:crosses val="autoZero"/>
        <c:auto val="1"/>
        <c:lblAlgn val="ctr"/>
        <c:lblOffset val="100"/>
        <c:noMultiLvlLbl val="0"/>
      </c:catAx>
      <c:valAx>
        <c:axId val="178780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05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[Sales_Insights_Dashboard.xlsx]Pivot_Monthly_Revenue!PivotTable4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Revenue Trend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28951891455242784"/>
          <c:y val="0.165645960921551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2225" cap="rnd">
            <a:solidFill>
              <a:schemeClr val="accent1"/>
            </a:solidFill>
          </a:ln>
          <a:effectLst>
            <a:glow rad="139700">
              <a:schemeClr val="accent1">
                <a:satMod val="175000"/>
                <a:alpha val="14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Pivot_Monthly_Revenue!$B$3</c:f>
              <c:strCache>
                <c:ptCount val="1"/>
                <c:pt idx="0">
                  <c:v>Total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strRef>
              <c:f>Pivot_Monthly_Revenue!$A$4:$A$11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</c:strCache>
            </c:strRef>
          </c:cat>
          <c:val>
            <c:numRef>
              <c:f>Pivot_Monthly_Revenue!$B$4:$B$11</c:f>
              <c:numCache>
                <c:formatCode>General</c:formatCode>
                <c:ptCount val="7"/>
                <c:pt idx="0">
                  <c:v>10036998</c:v>
                </c:pt>
                <c:pt idx="1">
                  <c:v>19419881</c:v>
                </c:pt>
                <c:pt idx="2">
                  <c:v>16556364</c:v>
                </c:pt>
                <c:pt idx="3">
                  <c:v>12073061</c:v>
                </c:pt>
                <c:pt idx="4">
                  <c:v>12528167</c:v>
                </c:pt>
                <c:pt idx="5">
                  <c:v>18248849</c:v>
                </c:pt>
                <c:pt idx="6">
                  <c:v>13854788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17-4744-BFBE-00D68A6214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843071"/>
        <c:axId val="1787850271"/>
      </c:lineChart>
      <c:catAx>
        <c:axId val="178784307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50271"/>
        <c:crosses val="autoZero"/>
        <c:auto val="1"/>
        <c:lblAlgn val="ctr"/>
        <c:lblOffset val="100"/>
        <c:noMultiLvlLbl val="0"/>
      </c:catAx>
      <c:valAx>
        <c:axId val="178785027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843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[Sales_Insights_Dashboard.xlsx]Pivot_Product_Category!PivotTable3</c:name>
    <c:fmtId val="2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Category-wise Pie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9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  <c:pivotFmt>
        <c:idx val="1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Pivot_Product_Category!$B$3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AA48-45A6-843F-AAEA8DC1C0B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AA48-45A6-843F-AAEA8DC1C0B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hade val="51000"/>
                      <a:satMod val="130000"/>
                    </a:schemeClr>
                  </a:gs>
                  <a:gs pos="80000">
                    <a:schemeClr val="accent3">
                      <a:shade val="93000"/>
                      <a:satMod val="130000"/>
                    </a:schemeClr>
                  </a:gs>
                  <a:gs pos="100000">
                    <a:schemeClr val="accent3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5-AA48-45A6-843F-AAEA8DC1C0B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hade val="51000"/>
                      <a:satMod val="130000"/>
                    </a:schemeClr>
                  </a:gs>
                  <a:gs pos="80000">
                    <a:schemeClr val="accent4">
                      <a:shade val="93000"/>
                      <a:satMod val="130000"/>
                    </a:schemeClr>
                  </a:gs>
                  <a:gs pos="100000">
                    <a:schemeClr val="accent4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7-AA48-45A6-843F-AAEA8DC1C0B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hade val="51000"/>
                      <a:satMod val="130000"/>
                    </a:schemeClr>
                  </a:gs>
                  <a:gs pos="80000">
                    <a:schemeClr val="accent5">
                      <a:shade val="93000"/>
                      <a:satMod val="130000"/>
                    </a:schemeClr>
                  </a:gs>
                  <a:gs pos="100000">
                    <a:schemeClr val="accent5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>
                <a:noFill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9-AA48-45A6-843F-AAEA8DC1C0BD}"/>
              </c:ext>
            </c:extLst>
          </c:dPt>
          <c:cat>
            <c:multiLvlStrRef>
              <c:f>Pivot_Product_Category!$A$4:$A$14</c:f>
              <c:multiLvlStrCache>
                <c:ptCount val="5"/>
                <c:lvl>
                  <c:pt idx="0">
                    <c:v>Accessories</c:v>
                  </c:pt>
                  <c:pt idx="1">
                    <c:v>Electronics</c:v>
                  </c:pt>
                  <c:pt idx="2">
                    <c:v>Electronics</c:v>
                  </c:pt>
                  <c:pt idx="3">
                    <c:v>Electronics</c:v>
                  </c:pt>
                  <c:pt idx="4">
                    <c:v>Electronics</c:v>
                  </c:pt>
                </c:lvl>
                <c:lvl>
                  <c:pt idx="0">
                    <c:v>Headphones</c:v>
                  </c:pt>
                  <c:pt idx="1">
                    <c:v>Laptop</c:v>
                  </c:pt>
                  <c:pt idx="2">
                    <c:v>Monitor</c:v>
                  </c:pt>
                  <c:pt idx="3">
                    <c:v>Smartphone</c:v>
                  </c:pt>
                  <c:pt idx="4">
                    <c:v>Tablet</c:v>
                  </c:pt>
                </c:lvl>
              </c:multiLvlStrCache>
            </c:multiLvlStrRef>
          </c:cat>
          <c:val>
            <c:numRef>
              <c:f>Pivot_Product_Category!$B$4:$B$14</c:f>
              <c:numCache>
                <c:formatCode>General</c:formatCode>
                <c:ptCount val="5"/>
                <c:pt idx="0">
                  <c:v>632</c:v>
                </c:pt>
                <c:pt idx="1">
                  <c:v>417</c:v>
                </c:pt>
                <c:pt idx="2">
                  <c:v>557</c:v>
                </c:pt>
                <c:pt idx="3">
                  <c:v>546</c:v>
                </c:pt>
                <c:pt idx="4">
                  <c:v>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A48-45A6-843F-AAEA8DC1C0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[Sales_Insights_Dashboard.xlsx]Pivot_Product_Revenue!PivotTable5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Low-Performing Products by Revenue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hade val="51000"/>
                  <a:satMod val="130000"/>
                </a:schemeClr>
              </a:gs>
              <a:gs pos="80000">
                <a:schemeClr val="accent1">
                  <a:shade val="93000"/>
                  <a:satMod val="130000"/>
                </a:schemeClr>
              </a:gs>
              <a:gs pos="100000">
                <a:schemeClr val="accent1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Pivot_Product_Revenue!$B$3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Pivot_Product_Revenue!$A$4:$A$9</c:f>
              <c:strCache>
                <c:ptCount val="5"/>
                <c:pt idx="0">
                  <c:v>Headphones</c:v>
                </c:pt>
                <c:pt idx="1">
                  <c:v>Laptop</c:v>
                </c:pt>
                <c:pt idx="2">
                  <c:v>Monitor</c:v>
                </c:pt>
                <c:pt idx="3">
                  <c:v>Smartphone</c:v>
                </c:pt>
                <c:pt idx="4">
                  <c:v>Tablet</c:v>
                </c:pt>
              </c:strCache>
            </c:strRef>
          </c:cat>
          <c:val>
            <c:numRef>
              <c:f>Pivot_Product_Revenue!$B$4:$B$9</c:f>
              <c:numCache>
                <c:formatCode>General</c:formatCode>
                <c:ptCount val="5"/>
                <c:pt idx="0">
                  <c:v>24533452</c:v>
                </c:pt>
                <c:pt idx="1">
                  <c:v>15858066</c:v>
                </c:pt>
                <c:pt idx="2">
                  <c:v>18566687</c:v>
                </c:pt>
                <c:pt idx="3">
                  <c:v>19726646</c:v>
                </c:pt>
                <c:pt idx="4">
                  <c:v>24033257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20-42AB-B81A-3E5BC1B8B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057061135"/>
        <c:axId val="1057057775"/>
      </c:barChart>
      <c:catAx>
        <c:axId val="10570611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057775"/>
        <c:crosses val="autoZero"/>
        <c:auto val="1"/>
        <c:lblAlgn val="ctr"/>
        <c:lblOffset val="100"/>
        <c:noMultiLvlLbl val="0"/>
      </c:catAx>
      <c:valAx>
        <c:axId val="105705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06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22063</xdr:colOff>
      <xdr:row>1</xdr:row>
      <xdr:rowOff>8485</xdr:rowOff>
    </xdr:from>
    <xdr:to>
      <xdr:col>12</xdr:col>
      <xdr:colOff>41413</xdr:colOff>
      <xdr:row>15</xdr:row>
      <xdr:rowOff>84685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CC2C6D-F893-4BE9-8294-79D3B7275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314740</xdr:colOff>
      <xdr:row>0</xdr:row>
      <xdr:rowOff>185853</xdr:rowOff>
    </xdr:from>
    <xdr:to>
      <xdr:col>21</xdr:col>
      <xdr:colOff>107674</xdr:colOff>
      <xdr:row>15</xdr:row>
      <xdr:rowOff>71553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5EFFDDD-E70E-49CA-96A5-5F9F0BD060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16564</xdr:colOff>
      <xdr:row>15</xdr:row>
      <xdr:rowOff>140804</xdr:rowOff>
    </xdr:from>
    <xdr:to>
      <xdr:col>12</xdr:col>
      <xdr:colOff>41413</xdr:colOff>
      <xdr:row>30</xdr:row>
      <xdr:rowOff>26504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B3872A7-B1DB-4705-8132-44E4E7DCF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331303</xdr:colOff>
      <xdr:row>15</xdr:row>
      <xdr:rowOff>173938</xdr:rowOff>
    </xdr:from>
    <xdr:to>
      <xdr:col>21</xdr:col>
      <xdr:colOff>91109</xdr:colOff>
      <xdr:row>30</xdr:row>
      <xdr:rowOff>59638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9D95EE-E562-47A1-8F6A-564F0AB8AA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iyansh" refreshedDate="45876.567842013887" createdVersion="8" refreshedVersion="8" minRefreshableVersion="3" recordCount="100" xr:uid="{711F72DC-F096-412C-817E-9291C764A1E5}">
  <cacheSource type="worksheet">
    <worksheetSource ref="A1:H101" sheet="Data"/>
  </cacheSource>
  <cacheFields count="10">
    <cacheField name="Order_ID" numFmtId="0">
      <sharedItems/>
    </cacheField>
    <cacheField name="Product" numFmtId="0">
      <sharedItems count="5">
        <s v="Laptop"/>
        <s v="Smartphone"/>
        <s v="Tablet"/>
        <s v="Headphones"/>
        <s v="Monitor"/>
      </sharedItems>
    </cacheField>
    <cacheField name="Category" numFmtId="0">
      <sharedItems count="2">
        <s v="Electronics"/>
        <s v="Accessories"/>
      </sharedItems>
    </cacheField>
    <cacheField name="Region" numFmtId="0">
      <sharedItems count="4">
        <s v="North"/>
        <s v="West"/>
        <s v="South"/>
        <s v="East"/>
      </sharedItems>
    </cacheField>
    <cacheField name="Date" numFmtId="164">
      <sharedItems containsSemiMixedTypes="0" containsNonDate="0" containsDate="1" containsString="0" minDate="2024-01-01T00:00:00" maxDate="2024-07-26T00:00:00" count="84">
        <d v="2024-06-12T00:00:00"/>
        <d v="2024-02-27T00:00:00"/>
        <d v="2024-01-23T00:00:00"/>
        <d v="2024-01-24T00:00:00"/>
        <d v="2024-05-23T00:00:00"/>
        <d v="2024-05-30T00:00:00"/>
        <d v="2024-03-28T00:00:00"/>
        <d v="2024-01-27T00:00:00"/>
        <d v="2024-03-29T00:00:00"/>
        <d v="2024-05-17T00:00:00"/>
        <d v="2024-03-16T00:00:00"/>
        <d v="2024-06-29T00:00:00"/>
        <d v="2024-07-16T00:00:00"/>
        <d v="2024-04-07T00:00:00"/>
        <d v="2024-02-11T00:00:00"/>
        <d v="2024-06-28T00:00:00"/>
        <d v="2024-02-26T00:00:00"/>
        <d v="2024-07-25T00:00:00"/>
        <d v="2024-02-24T00:00:00"/>
        <d v="2024-04-11T00:00:00"/>
        <d v="2024-03-04T00:00:00"/>
        <d v="2024-05-29T00:00:00"/>
        <d v="2024-05-10T00:00:00"/>
        <d v="2024-02-09T00:00:00"/>
        <d v="2024-04-08T00:00:00"/>
        <d v="2024-05-21T00:00:00"/>
        <d v="2024-07-11T00:00:00"/>
        <d v="2024-04-21T00:00:00"/>
        <d v="2024-05-08T00:00:00"/>
        <d v="2024-07-14T00:00:00"/>
        <d v="2024-05-05T00:00:00"/>
        <d v="2024-03-02T00:00:00"/>
        <d v="2024-01-22T00:00:00"/>
        <d v="2024-02-02T00:00:00"/>
        <d v="2024-06-04T00:00:00"/>
        <d v="2024-07-01T00:00:00"/>
        <d v="2024-04-22T00:00:00"/>
        <d v="2024-06-30T00:00:00"/>
        <d v="2024-03-25T00:00:00"/>
        <d v="2024-05-01T00:00:00"/>
        <d v="2024-01-25T00:00:00"/>
        <d v="2024-04-15T00:00:00"/>
        <d v="2024-01-16T00:00:00"/>
        <d v="2024-02-19T00:00:00"/>
        <d v="2024-02-16T00:00:00"/>
        <d v="2024-04-23T00:00:00"/>
        <d v="2024-01-04T00:00:00"/>
        <d v="2024-05-04T00:00:00"/>
        <d v="2024-02-12T00:00:00"/>
        <d v="2024-07-19T00:00:00"/>
        <d v="2024-06-18T00:00:00"/>
        <d v="2024-02-25T00:00:00"/>
        <d v="2024-01-13T00:00:00"/>
        <d v="2024-02-10T00:00:00"/>
        <d v="2024-06-01T00:00:00"/>
        <d v="2024-05-25T00:00:00"/>
        <d v="2024-04-17T00:00:00"/>
        <d v="2024-06-20T00:00:00"/>
        <d v="2024-02-03T00:00:00"/>
        <d v="2024-01-03T00:00:00"/>
        <d v="2024-01-18T00:00:00"/>
        <d v="2024-02-04T00:00:00"/>
        <d v="2024-07-02T00:00:00"/>
        <d v="2024-05-09T00:00:00"/>
        <d v="2024-06-11T00:00:00"/>
        <d v="2024-03-26T00:00:00"/>
        <d v="2024-06-25T00:00:00"/>
        <d v="2024-03-19T00:00:00"/>
        <d v="2024-06-23T00:00:00"/>
        <d v="2024-04-14T00:00:00"/>
        <d v="2024-07-23T00:00:00"/>
        <d v="2024-07-07T00:00:00"/>
        <d v="2024-03-09T00:00:00"/>
        <d v="2024-04-30T00:00:00"/>
        <d v="2024-04-12T00:00:00"/>
        <d v="2024-03-30T00:00:00"/>
        <d v="2024-05-28T00:00:00"/>
        <d v="2024-01-30T00:00:00"/>
        <d v="2024-06-24T00:00:00"/>
        <d v="2024-06-19T00:00:00"/>
        <d v="2024-07-03T00:00:00"/>
        <d v="2024-03-24T00:00:00"/>
        <d v="2024-06-06T00:00:00"/>
        <d v="2024-01-01T00:00:00"/>
      </sharedItems>
      <fieldGroup par="9"/>
    </cacheField>
    <cacheField name="Units_Sold" numFmtId="0">
      <sharedItems containsSemiMixedTypes="0" containsString="0" containsNumber="1" containsInteger="1" minValue="5" maxValue="48"/>
    </cacheField>
    <cacheField name="Unit_Price" numFmtId="0">
      <sharedItems containsSemiMixedTypes="0" containsString="0" containsNumber="1" containsInteger="1" minValue="2464" maxValue="79110"/>
    </cacheField>
    <cacheField name="Revenue" numFmtId="0">
      <sharedItems containsSemiMixedTypes="0" containsString="0" containsNumber="1" containsInteger="1" minValue="17248" maxValue="3527136"/>
    </cacheField>
    <cacheField name="Days (Date)" numFmtId="0" databaseField="0">
      <fieldGroup base="4">
        <rangePr groupBy="days" startDate="2024-01-01T00:00:00" endDate="2024-07-26T00:00:00"/>
        <groupItems count="368">
          <s v="&lt;1/1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26/2024"/>
        </groupItems>
      </fieldGroup>
    </cacheField>
    <cacheField name="Months (Date)" numFmtId="0" databaseField="0">
      <fieldGroup base="4">
        <rangePr groupBy="months" startDate="2024-01-01T00:00:00" endDate="2024-07-26T00:00:00"/>
        <groupItems count="14">
          <s v="&lt;1/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26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ORD0001"/>
    <x v="0"/>
    <x v="0"/>
    <x v="0"/>
    <x v="0"/>
    <n v="22"/>
    <n v="34098"/>
    <n v="750156"/>
  </r>
  <r>
    <s v="ORD0002"/>
    <x v="1"/>
    <x v="0"/>
    <x v="0"/>
    <x v="1"/>
    <n v="48"/>
    <n v="73482"/>
    <n v="3527136"/>
  </r>
  <r>
    <s v="ORD0003"/>
    <x v="2"/>
    <x v="0"/>
    <x v="1"/>
    <x v="2"/>
    <n v="7"/>
    <n v="5905"/>
    <n v="41335"/>
  </r>
  <r>
    <s v="ORD0004"/>
    <x v="1"/>
    <x v="0"/>
    <x v="2"/>
    <x v="3"/>
    <n v="37"/>
    <n v="5478"/>
    <n v="202686"/>
  </r>
  <r>
    <s v="ORD0005"/>
    <x v="1"/>
    <x v="0"/>
    <x v="1"/>
    <x v="4"/>
    <n v="19"/>
    <n v="60878"/>
    <n v="1156682"/>
  </r>
  <r>
    <s v="ORD0006"/>
    <x v="3"/>
    <x v="1"/>
    <x v="0"/>
    <x v="5"/>
    <n v="15"/>
    <n v="57392"/>
    <n v="860880"/>
  </r>
  <r>
    <s v="ORD0007"/>
    <x v="3"/>
    <x v="1"/>
    <x v="2"/>
    <x v="6"/>
    <n v="18"/>
    <n v="46118"/>
    <n v="830124"/>
  </r>
  <r>
    <s v="ORD0008"/>
    <x v="0"/>
    <x v="0"/>
    <x v="1"/>
    <x v="7"/>
    <n v="11"/>
    <n v="49052"/>
    <n v="539572"/>
  </r>
  <r>
    <s v="ORD0009"/>
    <x v="2"/>
    <x v="0"/>
    <x v="3"/>
    <x v="8"/>
    <n v="7"/>
    <n v="62217"/>
    <n v="435519"/>
  </r>
  <r>
    <s v="ORD0010"/>
    <x v="0"/>
    <x v="0"/>
    <x v="1"/>
    <x v="9"/>
    <n v="10"/>
    <n v="74357"/>
    <n v="743570"/>
  </r>
  <r>
    <s v="ORD0011"/>
    <x v="2"/>
    <x v="0"/>
    <x v="3"/>
    <x v="10"/>
    <n v="41"/>
    <n v="27203"/>
    <n v="1115323"/>
  </r>
  <r>
    <s v="ORD0012"/>
    <x v="0"/>
    <x v="0"/>
    <x v="0"/>
    <x v="11"/>
    <n v="47"/>
    <n v="31871"/>
    <n v="1497937"/>
  </r>
  <r>
    <s v="ORD0013"/>
    <x v="3"/>
    <x v="1"/>
    <x v="0"/>
    <x v="12"/>
    <n v="19"/>
    <n v="15238"/>
    <n v="289522"/>
  </r>
  <r>
    <s v="ORD0014"/>
    <x v="3"/>
    <x v="1"/>
    <x v="1"/>
    <x v="13"/>
    <n v="45"/>
    <n v="49819"/>
    <n v="2241855"/>
  </r>
  <r>
    <s v="ORD0015"/>
    <x v="3"/>
    <x v="1"/>
    <x v="3"/>
    <x v="14"/>
    <n v="18"/>
    <n v="36993"/>
    <n v="665874"/>
  </r>
  <r>
    <s v="ORD0016"/>
    <x v="0"/>
    <x v="0"/>
    <x v="2"/>
    <x v="15"/>
    <n v="39"/>
    <n v="34087"/>
    <n v="1329393"/>
  </r>
  <r>
    <s v="ORD0017"/>
    <x v="4"/>
    <x v="0"/>
    <x v="1"/>
    <x v="14"/>
    <n v="22"/>
    <n v="75000"/>
    <n v="1650000"/>
  </r>
  <r>
    <s v="ORD0018"/>
    <x v="3"/>
    <x v="1"/>
    <x v="0"/>
    <x v="16"/>
    <n v="19"/>
    <n v="6207"/>
    <n v="117933"/>
  </r>
  <r>
    <s v="ORD0019"/>
    <x v="3"/>
    <x v="1"/>
    <x v="1"/>
    <x v="17"/>
    <n v="22"/>
    <n v="10675"/>
    <n v="234850"/>
  </r>
  <r>
    <s v="ORD0020"/>
    <x v="2"/>
    <x v="0"/>
    <x v="3"/>
    <x v="18"/>
    <n v="18"/>
    <n v="67435"/>
    <n v="1213830"/>
  </r>
  <r>
    <s v="ORD0021"/>
    <x v="4"/>
    <x v="0"/>
    <x v="2"/>
    <x v="19"/>
    <n v="21"/>
    <n v="20301"/>
    <n v="426321"/>
  </r>
  <r>
    <s v="ORD0022"/>
    <x v="2"/>
    <x v="0"/>
    <x v="3"/>
    <x v="20"/>
    <n v="42"/>
    <n v="58155"/>
    <n v="2442510"/>
  </r>
  <r>
    <s v="ORD0023"/>
    <x v="4"/>
    <x v="0"/>
    <x v="3"/>
    <x v="21"/>
    <n v="19"/>
    <n v="20131"/>
    <n v="382489"/>
  </r>
  <r>
    <s v="ORD0024"/>
    <x v="4"/>
    <x v="0"/>
    <x v="0"/>
    <x v="22"/>
    <n v="8"/>
    <n v="16371"/>
    <n v="130968"/>
  </r>
  <r>
    <s v="ORD0025"/>
    <x v="1"/>
    <x v="0"/>
    <x v="1"/>
    <x v="23"/>
    <n v="43"/>
    <n v="10326"/>
    <n v="444018"/>
  </r>
  <r>
    <s v="ORD0026"/>
    <x v="4"/>
    <x v="0"/>
    <x v="1"/>
    <x v="24"/>
    <n v="38"/>
    <n v="34953"/>
    <n v="1328214"/>
  </r>
  <r>
    <s v="ORD0027"/>
    <x v="0"/>
    <x v="0"/>
    <x v="0"/>
    <x v="25"/>
    <n v="48"/>
    <n v="72381"/>
    <n v="3474288"/>
  </r>
  <r>
    <s v="ORD0028"/>
    <x v="3"/>
    <x v="1"/>
    <x v="3"/>
    <x v="26"/>
    <n v="12"/>
    <n v="40469"/>
    <n v="485628"/>
  </r>
  <r>
    <s v="ORD0029"/>
    <x v="1"/>
    <x v="0"/>
    <x v="1"/>
    <x v="27"/>
    <n v="5"/>
    <n v="36522"/>
    <n v="182610"/>
  </r>
  <r>
    <s v="ORD0030"/>
    <x v="1"/>
    <x v="0"/>
    <x v="0"/>
    <x v="28"/>
    <n v="45"/>
    <n v="41117"/>
    <n v="1850265"/>
  </r>
  <r>
    <s v="ORD0031"/>
    <x v="2"/>
    <x v="0"/>
    <x v="2"/>
    <x v="0"/>
    <n v="14"/>
    <n v="51009"/>
    <n v="714126"/>
  </r>
  <r>
    <s v="ORD0032"/>
    <x v="1"/>
    <x v="0"/>
    <x v="0"/>
    <x v="29"/>
    <n v="43"/>
    <n v="44487"/>
    <n v="1912941"/>
  </r>
  <r>
    <s v="ORD0033"/>
    <x v="0"/>
    <x v="0"/>
    <x v="0"/>
    <x v="30"/>
    <n v="28"/>
    <n v="42306"/>
    <n v="1184568"/>
  </r>
  <r>
    <s v="ORD0034"/>
    <x v="0"/>
    <x v="0"/>
    <x v="2"/>
    <x v="31"/>
    <n v="41"/>
    <n v="12322"/>
    <n v="505202"/>
  </r>
  <r>
    <s v="ORD0035"/>
    <x v="4"/>
    <x v="0"/>
    <x v="0"/>
    <x v="32"/>
    <n v="39"/>
    <n v="18483"/>
    <n v="720837"/>
  </r>
  <r>
    <s v="ORD0036"/>
    <x v="4"/>
    <x v="0"/>
    <x v="2"/>
    <x v="33"/>
    <n v="21"/>
    <n v="71163"/>
    <n v="1494423"/>
  </r>
  <r>
    <s v="ORD0037"/>
    <x v="4"/>
    <x v="0"/>
    <x v="2"/>
    <x v="34"/>
    <n v="39"/>
    <n v="28365"/>
    <n v="1106235"/>
  </r>
  <r>
    <s v="ORD0038"/>
    <x v="3"/>
    <x v="1"/>
    <x v="1"/>
    <x v="35"/>
    <n v="47"/>
    <n v="50944"/>
    <n v="2394368"/>
  </r>
  <r>
    <s v="ORD0039"/>
    <x v="2"/>
    <x v="0"/>
    <x v="1"/>
    <x v="36"/>
    <n v="12"/>
    <n v="34493"/>
    <n v="413916"/>
  </r>
  <r>
    <s v="ORD0040"/>
    <x v="0"/>
    <x v="0"/>
    <x v="3"/>
    <x v="1"/>
    <n v="6"/>
    <n v="79110"/>
    <n v="474660"/>
  </r>
  <r>
    <s v="ORD0041"/>
    <x v="1"/>
    <x v="0"/>
    <x v="2"/>
    <x v="25"/>
    <n v="5"/>
    <n v="11305"/>
    <n v="56525"/>
  </r>
  <r>
    <s v="ORD0042"/>
    <x v="0"/>
    <x v="0"/>
    <x v="2"/>
    <x v="37"/>
    <n v="9"/>
    <n v="6117"/>
    <n v="55053"/>
  </r>
  <r>
    <s v="ORD0043"/>
    <x v="0"/>
    <x v="0"/>
    <x v="2"/>
    <x v="38"/>
    <n v="22"/>
    <n v="65624"/>
    <n v="1443728"/>
  </r>
  <r>
    <s v="ORD0044"/>
    <x v="2"/>
    <x v="0"/>
    <x v="2"/>
    <x v="18"/>
    <n v="41"/>
    <n v="77525"/>
    <n v="3178525"/>
  </r>
  <r>
    <s v="ORD0045"/>
    <x v="1"/>
    <x v="0"/>
    <x v="1"/>
    <x v="39"/>
    <n v="31"/>
    <n v="26957"/>
    <n v="835667"/>
  </r>
  <r>
    <s v="ORD0046"/>
    <x v="0"/>
    <x v="0"/>
    <x v="1"/>
    <x v="40"/>
    <n v="27"/>
    <n v="57519"/>
    <n v="1553013"/>
  </r>
  <r>
    <s v="ORD0047"/>
    <x v="4"/>
    <x v="0"/>
    <x v="0"/>
    <x v="41"/>
    <n v="48"/>
    <n v="14899"/>
    <n v="715152"/>
  </r>
  <r>
    <s v="ORD0048"/>
    <x v="4"/>
    <x v="0"/>
    <x v="3"/>
    <x v="42"/>
    <n v="11"/>
    <n v="34591"/>
    <n v="380501"/>
  </r>
  <r>
    <s v="ORD0049"/>
    <x v="1"/>
    <x v="0"/>
    <x v="1"/>
    <x v="43"/>
    <n v="13"/>
    <n v="57296"/>
    <n v="744848"/>
  </r>
  <r>
    <s v="ORD0050"/>
    <x v="3"/>
    <x v="1"/>
    <x v="1"/>
    <x v="44"/>
    <n v="20"/>
    <n v="11880"/>
    <n v="237600"/>
  </r>
  <r>
    <s v="ORD0051"/>
    <x v="2"/>
    <x v="0"/>
    <x v="0"/>
    <x v="45"/>
    <n v="8"/>
    <n v="72855"/>
    <n v="582840"/>
  </r>
  <r>
    <s v="ORD0052"/>
    <x v="0"/>
    <x v="0"/>
    <x v="2"/>
    <x v="46"/>
    <n v="15"/>
    <n v="55269"/>
    <n v="829035"/>
  </r>
  <r>
    <s v="ORD0053"/>
    <x v="4"/>
    <x v="0"/>
    <x v="2"/>
    <x v="47"/>
    <n v="30"/>
    <n v="9685"/>
    <n v="290550"/>
  </r>
  <r>
    <s v="ORD0054"/>
    <x v="4"/>
    <x v="0"/>
    <x v="0"/>
    <x v="48"/>
    <n v="29"/>
    <n v="36760"/>
    <n v="1066040"/>
  </r>
  <r>
    <s v="ORD0055"/>
    <x v="4"/>
    <x v="0"/>
    <x v="3"/>
    <x v="49"/>
    <n v="32"/>
    <n v="74845"/>
    <n v="2395040"/>
  </r>
  <r>
    <s v="ORD0056"/>
    <x v="4"/>
    <x v="0"/>
    <x v="2"/>
    <x v="50"/>
    <n v="17"/>
    <n v="40890"/>
    <n v="695130"/>
  </r>
  <r>
    <s v="ORD0057"/>
    <x v="0"/>
    <x v="0"/>
    <x v="0"/>
    <x v="51"/>
    <n v="25"/>
    <n v="9492"/>
    <n v="237300"/>
  </r>
  <r>
    <s v="ORD0058"/>
    <x v="2"/>
    <x v="0"/>
    <x v="1"/>
    <x v="52"/>
    <n v="37"/>
    <n v="71615"/>
    <n v="2649755"/>
  </r>
  <r>
    <s v="ORD0059"/>
    <x v="0"/>
    <x v="0"/>
    <x v="0"/>
    <x v="53"/>
    <n v="16"/>
    <n v="10981"/>
    <n v="175696"/>
  </r>
  <r>
    <s v="ORD0060"/>
    <x v="0"/>
    <x v="0"/>
    <x v="2"/>
    <x v="54"/>
    <n v="30"/>
    <n v="17713"/>
    <n v="531390"/>
  </r>
  <r>
    <s v="ORD0061"/>
    <x v="1"/>
    <x v="0"/>
    <x v="0"/>
    <x v="55"/>
    <n v="44"/>
    <n v="12745"/>
    <n v="560780"/>
  </r>
  <r>
    <s v="ORD0062"/>
    <x v="2"/>
    <x v="0"/>
    <x v="3"/>
    <x v="56"/>
    <n v="21"/>
    <n v="28772"/>
    <n v="604212"/>
  </r>
  <r>
    <s v="ORD0063"/>
    <x v="3"/>
    <x v="1"/>
    <x v="2"/>
    <x v="57"/>
    <n v="21"/>
    <n v="53876"/>
    <n v="1131396"/>
  </r>
  <r>
    <s v="ORD0064"/>
    <x v="3"/>
    <x v="1"/>
    <x v="1"/>
    <x v="58"/>
    <n v="25"/>
    <n v="11508"/>
    <n v="287700"/>
  </r>
  <r>
    <s v="ORD0065"/>
    <x v="4"/>
    <x v="0"/>
    <x v="0"/>
    <x v="59"/>
    <n v="9"/>
    <n v="72468"/>
    <n v="652212"/>
  </r>
  <r>
    <s v="ORD0066"/>
    <x v="2"/>
    <x v="0"/>
    <x v="3"/>
    <x v="18"/>
    <n v="13"/>
    <n v="47745"/>
    <n v="620685"/>
  </r>
  <r>
    <s v="ORD0067"/>
    <x v="1"/>
    <x v="0"/>
    <x v="3"/>
    <x v="60"/>
    <n v="23"/>
    <n v="22676"/>
    <n v="521548"/>
  </r>
  <r>
    <s v="ORD0068"/>
    <x v="2"/>
    <x v="0"/>
    <x v="3"/>
    <x v="36"/>
    <n v="44"/>
    <n v="71329"/>
    <n v="3138476"/>
  </r>
  <r>
    <s v="ORD0069"/>
    <x v="2"/>
    <x v="0"/>
    <x v="3"/>
    <x v="59"/>
    <n v="47"/>
    <n v="15577"/>
    <n v="732119"/>
  </r>
  <r>
    <s v="ORD0070"/>
    <x v="3"/>
    <x v="1"/>
    <x v="0"/>
    <x v="61"/>
    <n v="11"/>
    <n v="74512"/>
    <n v="819632"/>
  </r>
  <r>
    <s v="ORD0071"/>
    <x v="3"/>
    <x v="1"/>
    <x v="3"/>
    <x v="23"/>
    <n v="43"/>
    <n v="29607"/>
    <n v="1273101"/>
  </r>
  <r>
    <s v="ORD0072"/>
    <x v="3"/>
    <x v="1"/>
    <x v="2"/>
    <x v="62"/>
    <n v="48"/>
    <n v="36600"/>
    <n v="1756800"/>
  </r>
  <r>
    <s v="ORD0073"/>
    <x v="4"/>
    <x v="0"/>
    <x v="3"/>
    <x v="63"/>
    <n v="8"/>
    <n v="14097"/>
    <n v="112776"/>
  </r>
  <r>
    <s v="ORD0074"/>
    <x v="4"/>
    <x v="0"/>
    <x v="3"/>
    <x v="64"/>
    <n v="7"/>
    <n v="2464"/>
    <n v="17248"/>
  </r>
  <r>
    <s v="ORD0075"/>
    <x v="1"/>
    <x v="0"/>
    <x v="3"/>
    <x v="65"/>
    <n v="15"/>
    <n v="59912"/>
    <n v="898680"/>
  </r>
  <r>
    <s v="ORD0076"/>
    <x v="4"/>
    <x v="0"/>
    <x v="0"/>
    <x v="25"/>
    <n v="12"/>
    <n v="11862"/>
    <n v="142344"/>
  </r>
  <r>
    <s v="ORD0077"/>
    <x v="1"/>
    <x v="0"/>
    <x v="0"/>
    <x v="66"/>
    <n v="28"/>
    <n v="78350"/>
    <n v="2193800"/>
  </r>
  <r>
    <s v="ORD0078"/>
    <x v="1"/>
    <x v="0"/>
    <x v="1"/>
    <x v="25"/>
    <n v="13"/>
    <n v="7482"/>
    <n v="97266"/>
  </r>
  <r>
    <s v="ORD0079"/>
    <x v="3"/>
    <x v="1"/>
    <x v="0"/>
    <x v="67"/>
    <n v="27"/>
    <n v="29535"/>
    <n v="797445"/>
  </r>
  <r>
    <s v="ORD0080"/>
    <x v="1"/>
    <x v="0"/>
    <x v="0"/>
    <x v="68"/>
    <n v="27"/>
    <n v="75385"/>
    <n v="2035395"/>
  </r>
  <r>
    <s v="ORD0081"/>
    <x v="2"/>
    <x v="0"/>
    <x v="2"/>
    <x v="69"/>
    <n v="20"/>
    <n v="23299"/>
    <n v="465980"/>
  </r>
  <r>
    <s v="ORD0082"/>
    <x v="1"/>
    <x v="0"/>
    <x v="1"/>
    <x v="70"/>
    <n v="6"/>
    <n v="25509"/>
    <n v="153054"/>
  </r>
  <r>
    <s v="ORD0083"/>
    <x v="3"/>
    <x v="1"/>
    <x v="1"/>
    <x v="71"/>
    <n v="47"/>
    <n v="34527"/>
    <n v="1622769"/>
  </r>
  <r>
    <s v="ORD0084"/>
    <x v="1"/>
    <x v="0"/>
    <x v="0"/>
    <x v="72"/>
    <n v="29"/>
    <n v="7075"/>
    <n v="205175"/>
  </r>
  <r>
    <s v="ORD0085"/>
    <x v="1"/>
    <x v="0"/>
    <x v="2"/>
    <x v="73"/>
    <n v="34"/>
    <n v="47830"/>
    <n v="1626220"/>
  </r>
  <r>
    <s v="ORD0086"/>
    <x v="1"/>
    <x v="0"/>
    <x v="2"/>
    <x v="67"/>
    <n v="6"/>
    <n v="27313"/>
    <n v="163878"/>
  </r>
  <r>
    <s v="ORD0087"/>
    <x v="3"/>
    <x v="1"/>
    <x v="3"/>
    <x v="74"/>
    <n v="9"/>
    <n v="38585"/>
    <n v="347265"/>
  </r>
  <r>
    <s v="ORD0088"/>
    <x v="2"/>
    <x v="0"/>
    <x v="1"/>
    <x v="75"/>
    <n v="48"/>
    <n v="72282"/>
    <n v="3469536"/>
  </r>
  <r>
    <s v="ORD0089"/>
    <x v="0"/>
    <x v="0"/>
    <x v="0"/>
    <x v="38"/>
    <n v="21"/>
    <n v="25405"/>
    <n v="533505"/>
  </r>
  <r>
    <s v="ORD0090"/>
    <x v="3"/>
    <x v="1"/>
    <x v="0"/>
    <x v="76"/>
    <n v="11"/>
    <n v="58959"/>
    <n v="648549"/>
  </r>
  <r>
    <s v="ORD0091"/>
    <x v="3"/>
    <x v="1"/>
    <x v="1"/>
    <x v="8"/>
    <n v="43"/>
    <n v="69033"/>
    <n v="2968419"/>
  </r>
  <r>
    <s v="ORD0092"/>
    <x v="4"/>
    <x v="0"/>
    <x v="2"/>
    <x v="77"/>
    <n v="21"/>
    <n v="7817"/>
    <n v="164157"/>
  </r>
  <r>
    <s v="ORD0093"/>
    <x v="4"/>
    <x v="0"/>
    <x v="0"/>
    <x v="37"/>
    <n v="38"/>
    <n v="72575"/>
    <n v="2757850"/>
  </r>
  <r>
    <s v="ORD0094"/>
    <x v="1"/>
    <x v="0"/>
    <x v="3"/>
    <x v="78"/>
    <n v="32"/>
    <n v="11171"/>
    <n v="357472"/>
  </r>
  <r>
    <s v="ORD0095"/>
    <x v="3"/>
    <x v="1"/>
    <x v="3"/>
    <x v="79"/>
    <n v="47"/>
    <n v="18334"/>
    <n v="861698"/>
  </r>
  <r>
    <s v="ORD0096"/>
    <x v="3"/>
    <x v="1"/>
    <x v="3"/>
    <x v="80"/>
    <n v="47"/>
    <n v="55528"/>
    <n v="2609816"/>
  </r>
  <r>
    <s v="ORD0097"/>
    <x v="4"/>
    <x v="0"/>
    <x v="3"/>
    <x v="81"/>
    <n v="40"/>
    <n v="18683"/>
    <n v="747320"/>
  </r>
  <r>
    <s v="ORD0098"/>
    <x v="4"/>
    <x v="0"/>
    <x v="1"/>
    <x v="43"/>
    <n v="48"/>
    <n v="24810"/>
    <n v="1190880"/>
  </r>
  <r>
    <s v="ORD0099"/>
    <x v="2"/>
    <x v="0"/>
    <x v="3"/>
    <x v="82"/>
    <n v="30"/>
    <n v="73819"/>
    <n v="2214570"/>
  </r>
  <r>
    <s v="ORD0100"/>
    <x v="3"/>
    <x v="1"/>
    <x v="3"/>
    <x v="83"/>
    <n v="18"/>
    <n v="58346"/>
    <n v="10502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84397B-64FB-4846-946C-D2ABB9E5355E}" name="PivotTable5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10">
    <pivotField showAll="0"/>
    <pivotField axis="axisRow" showAll="0">
      <items count="6">
        <item x="3"/>
        <item x="0"/>
        <item x="4"/>
        <item x="1"/>
        <item x="2"/>
        <item t="default"/>
      </items>
    </pivotField>
    <pivotField showAll="0"/>
    <pivotField showAll="0"/>
    <pivotField numFmtId="164" showAll="0">
      <items count="85">
        <item x="83"/>
        <item x="59"/>
        <item x="46"/>
        <item x="52"/>
        <item x="42"/>
        <item x="60"/>
        <item x="32"/>
        <item x="2"/>
        <item x="3"/>
        <item x="40"/>
        <item x="7"/>
        <item x="77"/>
        <item x="33"/>
        <item x="58"/>
        <item x="61"/>
        <item x="23"/>
        <item x="53"/>
        <item x="14"/>
        <item x="48"/>
        <item x="44"/>
        <item x="43"/>
        <item x="18"/>
        <item x="51"/>
        <item x="16"/>
        <item x="1"/>
        <item x="31"/>
        <item x="20"/>
        <item x="72"/>
        <item x="10"/>
        <item x="67"/>
        <item x="81"/>
        <item x="38"/>
        <item x="65"/>
        <item x="6"/>
        <item x="8"/>
        <item x="75"/>
        <item x="13"/>
        <item x="24"/>
        <item x="19"/>
        <item x="74"/>
        <item x="69"/>
        <item x="41"/>
        <item x="56"/>
        <item x="27"/>
        <item x="36"/>
        <item x="45"/>
        <item x="73"/>
        <item x="39"/>
        <item x="47"/>
        <item x="30"/>
        <item x="28"/>
        <item x="63"/>
        <item x="22"/>
        <item x="9"/>
        <item x="25"/>
        <item x="4"/>
        <item x="55"/>
        <item x="76"/>
        <item x="21"/>
        <item x="5"/>
        <item x="54"/>
        <item x="34"/>
        <item x="82"/>
        <item x="64"/>
        <item x="0"/>
        <item x="50"/>
        <item x="79"/>
        <item x="57"/>
        <item x="68"/>
        <item x="78"/>
        <item x="66"/>
        <item x="15"/>
        <item x="11"/>
        <item x="37"/>
        <item x="35"/>
        <item x="62"/>
        <item x="80"/>
        <item x="71"/>
        <item x="26"/>
        <item x="29"/>
        <item x="12"/>
        <item x="49"/>
        <item x="70"/>
        <item x="17"/>
        <item t="default"/>
      </items>
    </pivotField>
    <pivotField showAll="0"/>
    <pivotField showAll="0"/>
    <pivotField dataField="1"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Revenue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7F5595-DEA5-4BD5-9210-25D6B984ECF1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" firstHeaderRow="1" firstDataRow="1" firstDataCol="1"/>
  <pivotFields count="10">
    <pivotField showAll="0"/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numFmtId="164" showAll="0">
      <items count="85">
        <item x="83"/>
        <item x="59"/>
        <item x="46"/>
        <item x="52"/>
        <item x="42"/>
        <item x="60"/>
        <item x="32"/>
        <item x="2"/>
        <item x="3"/>
        <item x="40"/>
        <item x="7"/>
        <item x="77"/>
        <item x="33"/>
        <item x="58"/>
        <item x="61"/>
        <item x="23"/>
        <item x="53"/>
        <item x="14"/>
        <item x="48"/>
        <item x="44"/>
        <item x="43"/>
        <item x="18"/>
        <item x="51"/>
        <item x="16"/>
        <item x="1"/>
        <item x="31"/>
        <item x="20"/>
        <item x="72"/>
        <item x="10"/>
        <item x="67"/>
        <item x="81"/>
        <item x="38"/>
        <item x="65"/>
        <item x="6"/>
        <item x="8"/>
        <item x="75"/>
        <item x="13"/>
        <item x="24"/>
        <item x="19"/>
        <item x="74"/>
        <item x="69"/>
        <item x="41"/>
        <item x="56"/>
        <item x="27"/>
        <item x="36"/>
        <item x="45"/>
        <item x="73"/>
        <item x="39"/>
        <item x="47"/>
        <item x="30"/>
        <item x="28"/>
        <item x="63"/>
        <item x="22"/>
        <item x="9"/>
        <item x="25"/>
        <item x="4"/>
        <item x="55"/>
        <item x="76"/>
        <item x="21"/>
        <item x="5"/>
        <item x="54"/>
        <item x="34"/>
        <item x="82"/>
        <item x="64"/>
        <item x="0"/>
        <item x="50"/>
        <item x="79"/>
        <item x="57"/>
        <item x="68"/>
        <item x="78"/>
        <item x="66"/>
        <item x="15"/>
        <item x="11"/>
        <item x="37"/>
        <item x="35"/>
        <item x="62"/>
        <item x="80"/>
        <item x="71"/>
        <item x="26"/>
        <item x="29"/>
        <item x="12"/>
        <item x="49"/>
        <item x="70"/>
        <item x="17"/>
        <item t="default"/>
      </items>
    </pivotField>
    <pivotField showAll="0"/>
    <pivotField showAll="0"/>
    <pivotField dataField="1"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7" baseField="0" baseItem="0" numFmtId="165"/>
  </dataFields>
  <pivotTableStyleInfo name="PivotStyleDark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0263D8-A9AA-4107-8B4C-0D20023C40EF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3:B14" firstHeaderRow="1" firstDataRow="1" firstDataCol="1"/>
  <pivotFields count="10">
    <pivotField showAll="0"/>
    <pivotField axis="axisRow" showAll="0">
      <items count="6">
        <item x="3"/>
        <item x="0"/>
        <item x="4"/>
        <item x="1"/>
        <item x="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numFmtId="164" showAll="0">
      <items count="85">
        <item x="83"/>
        <item x="59"/>
        <item x="46"/>
        <item x="52"/>
        <item x="42"/>
        <item x="60"/>
        <item x="32"/>
        <item x="2"/>
        <item x="3"/>
        <item x="40"/>
        <item x="7"/>
        <item x="77"/>
        <item x="33"/>
        <item x="58"/>
        <item x="61"/>
        <item x="23"/>
        <item x="53"/>
        <item x="14"/>
        <item x="48"/>
        <item x="44"/>
        <item x="43"/>
        <item x="18"/>
        <item x="51"/>
        <item x="16"/>
        <item x="1"/>
        <item x="31"/>
        <item x="20"/>
        <item x="72"/>
        <item x="10"/>
        <item x="67"/>
        <item x="81"/>
        <item x="38"/>
        <item x="65"/>
        <item x="6"/>
        <item x="8"/>
        <item x="75"/>
        <item x="13"/>
        <item x="24"/>
        <item x="19"/>
        <item x="74"/>
        <item x="69"/>
        <item x="41"/>
        <item x="56"/>
        <item x="27"/>
        <item x="36"/>
        <item x="45"/>
        <item x="73"/>
        <item x="39"/>
        <item x="47"/>
        <item x="30"/>
        <item x="28"/>
        <item x="63"/>
        <item x="22"/>
        <item x="9"/>
        <item x="25"/>
        <item x="4"/>
        <item x="55"/>
        <item x="76"/>
        <item x="21"/>
        <item x="5"/>
        <item x="54"/>
        <item x="34"/>
        <item x="82"/>
        <item x="64"/>
        <item x="0"/>
        <item x="50"/>
        <item x="79"/>
        <item x="57"/>
        <item x="68"/>
        <item x="78"/>
        <item x="66"/>
        <item x="15"/>
        <item x="11"/>
        <item x="37"/>
        <item x="35"/>
        <item x="62"/>
        <item x="80"/>
        <item x="71"/>
        <item x="26"/>
        <item x="29"/>
        <item x="12"/>
        <item x="49"/>
        <item x="70"/>
        <item x="17"/>
        <item t="default"/>
      </items>
    </pivotField>
    <pivotField dataField="1" showAll="0"/>
    <pivotField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2">
    <field x="1"/>
    <field x="2"/>
  </rowFields>
  <rowItems count="11">
    <i>
      <x/>
    </i>
    <i r="1">
      <x/>
    </i>
    <i>
      <x v="1"/>
    </i>
    <i r="1">
      <x v="1"/>
    </i>
    <i>
      <x v="2"/>
    </i>
    <i r="1">
      <x v="1"/>
    </i>
    <i>
      <x v="3"/>
    </i>
    <i r="1">
      <x v="1"/>
    </i>
    <i>
      <x v="4"/>
    </i>
    <i r="1">
      <x v="1"/>
    </i>
    <i t="grand">
      <x/>
    </i>
  </rowItems>
  <colItems count="1">
    <i/>
  </colItems>
  <dataFields count="1">
    <dataField name="Sum of Units_Sold" fld="5" baseField="0" baseItem="0"/>
  </dataFields>
  <chartFormats count="9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24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24" format="10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24" format="1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24" format="12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</chartFormats>
  <pivotTableStyleInfo name="PivotStyleDark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82956D-7A8A-4751-A544-21BFAA0C1C78}" name="PivotTable4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1" firstHeaderRow="1" firstDataRow="1" firstDataCol="1"/>
  <pivotFields count="10">
    <pivotField showAll="0"/>
    <pivotField showAll="0"/>
    <pivotField showAll="0"/>
    <pivotField showAll="0"/>
    <pivotField numFmtId="164" showAll="0">
      <items count="85">
        <item x="83"/>
        <item x="59"/>
        <item x="46"/>
        <item x="52"/>
        <item x="42"/>
        <item x="60"/>
        <item x="32"/>
        <item x="2"/>
        <item x="3"/>
        <item x="40"/>
        <item x="7"/>
        <item x="77"/>
        <item x="33"/>
        <item x="58"/>
        <item x="61"/>
        <item x="23"/>
        <item x="53"/>
        <item x="14"/>
        <item x="48"/>
        <item x="44"/>
        <item x="43"/>
        <item x="18"/>
        <item x="51"/>
        <item x="16"/>
        <item x="1"/>
        <item x="31"/>
        <item x="20"/>
        <item x="72"/>
        <item x="10"/>
        <item x="67"/>
        <item x="81"/>
        <item x="38"/>
        <item x="65"/>
        <item x="6"/>
        <item x="8"/>
        <item x="75"/>
        <item x="13"/>
        <item x="24"/>
        <item x="19"/>
        <item x="74"/>
        <item x="69"/>
        <item x="41"/>
        <item x="56"/>
        <item x="27"/>
        <item x="36"/>
        <item x="45"/>
        <item x="73"/>
        <item x="39"/>
        <item x="47"/>
        <item x="30"/>
        <item x="28"/>
        <item x="63"/>
        <item x="22"/>
        <item x="9"/>
        <item x="25"/>
        <item x="4"/>
        <item x="55"/>
        <item x="76"/>
        <item x="21"/>
        <item x="5"/>
        <item x="54"/>
        <item x="34"/>
        <item x="82"/>
        <item x="64"/>
        <item x="0"/>
        <item x="50"/>
        <item x="79"/>
        <item x="57"/>
        <item x="68"/>
        <item x="78"/>
        <item x="66"/>
        <item x="15"/>
        <item x="11"/>
        <item x="37"/>
        <item x="35"/>
        <item x="62"/>
        <item x="80"/>
        <item x="71"/>
        <item x="26"/>
        <item x="29"/>
        <item x="12"/>
        <item x="49"/>
        <item x="70"/>
        <item x="17"/>
        <item t="default"/>
      </items>
    </pivotField>
    <pivotField showAll="0"/>
    <pivotField showAll="0"/>
    <pivotField dataField="1"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9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Revenue" fld="7" baseField="0" baseItem="0"/>
  </dataFields>
  <chartFormats count="1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6837-6645-40B9-A79D-712A372894D8}">
  <dimension ref="A3:B9"/>
  <sheetViews>
    <sheetView workbookViewId="0">
      <selection activeCell="S9" sqref="S9"/>
    </sheetView>
  </sheetViews>
  <sheetFormatPr defaultRowHeight="15" x14ac:dyDescent="0.25"/>
  <cols>
    <col min="1" max="1" width="13.140625" bestFit="1" customWidth="1"/>
    <col min="2" max="2" width="15.5703125" bestFit="1" customWidth="1"/>
  </cols>
  <sheetData>
    <row r="3" spans="1:2" x14ac:dyDescent="0.25">
      <c r="A3" s="2" t="s">
        <v>119</v>
      </c>
      <c r="B3" t="s">
        <v>121</v>
      </c>
    </row>
    <row r="4" spans="1:2" x14ac:dyDescent="0.25">
      <c r="A4" s="3" t="s">
        <v>111</v>
      </c>
      <c r="B4" s="4">
        <v>24533452</v>
      </c>
    </row>
    <row r="5" spans="1:2" x14ac:dyDescent="0.25">
      <c r="A5" s="3" t="s">
        <v>108</v>
      </c>
      <c r="B5" s="4">
        <v>15858066</v>
      </c>
    </row>
    <row r="6" spans="1:2" x14ac:dyDescent="0.25">
      <c r="A6" s="3" t="s">
        <v>112</v>
      </c>
      <c r="B6" s="4">
        <v>18566687</v>
      </c>
    </row>
    <row r="7" spans="1:2" x14ac:dyDescent="0.25">
      <c r="A7" s="3" t="s">
        <v>109</v>
      </c>
      <c r="B7" s="4">
        <v>19726646</v>
      </c>
    </row>
    <row r="8" spans="1:2" x14ac:dyDescent="0.25">
      <c r="A8" s="3" t="s">
        <v>110</v>
      </c>
      <c r="B8" s="4">
        <v>24033257</v>
      </c>
    </row>
    <row r="9" spans="1:2" x14ac:dyDescent="0.25">
      <c r="A9" s="3" t="s">
        <v>120</v>
      </c>
      <c r="B9" s="4">
        <v>102718108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zoomScale="145" zoomScaleNormal="145" workbookViewId="0">
      <selection activeCell="D14" sqref="D14"/>
    </sheetView>
  </sheetViews>
  <sheetFormatPr defaultRowHeight="15" x14ac:dyDescent="0.25"/>
  <sheetData>
    <row r="1" spans="1:8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5">
      <c r="A2" t="s">
        <v>8</v>
      </c>
      <c r="B2" t="s">
        <v>108</v>
      </c>
      <c r="C2" t="s">
        <v>113</v>
      </c>
      <c r="D2" t="s">
        <v>115</v>
      </c>
      <c r="E2" s="1">
        <v>45455</v>
      </c>
      <c r="F2">
        <v>22</v>
      </c>
      <c r="G2">
        <v>34098</v>
      </c>
      <c r="H2">
        <v>750156</v>
      </c>
    </row>
    <row r="3" spans="1:8" x14ac:dyDescent="0.25">
      <c r="A3" t="s">
        <v>9</v>
      </c>
      <c r="B3" t="s">
        <v>109</v>
      </c>
      <c r="C3" t="s">
        <v>113</v>
      </c>
      <c r="D3" t="s">
        <v>115</v>
      </c>
      <c r="E3" s="1">
        <v>45349</v>
      </c>
      <c r="F3">
        <v>48</v>
      </c>
      <c r="G3">
        <v>73482</v>
      </c>
      <c r="H3">
        <v>3527136</v>
      </c>
    </row>
    <row r="4" spans="1:8" x14ac:dyDescent="0.25">
      <c r="A4" t="s">
        <v>10</v>
      </c>
      <c r="B4" t="s">
        <v>110</v>
      </c>
      <c r="C4" t="s">
        <v>113</v>
      </c>
      <c r="D4" t="s">
        <v>116</v>
      </c>
      <c r="E4" s="1">
        <v>45314</v>
      </c>
      <c r="F4">
        <v>7</v>
      </c>
      <c r="G4">
        <v>5905</v>
      </c>
      <c r="H4">
        <v>41335</v>
      </c>
    </row>
    <row r="5" spans="1:8" x14ac:dyDescent="0.25">
      <c r="A5" t="s">
        <v>11</v>
      </c>
      <c r="B5" t="s">
        <v>109</v>
      </c>
      <c r="C5" t="s">
        <v>113</v>
      </c>
      <c r="D5" t="s">
        <v>117</v>
      </c>
      <c r="E5" s="1">
        <v>45315</v>
      </c>
      <c r="F5">
        <v>37</v>
      </c>
      <c r="G5">
        <v>5478</v>
      </c>
      <c r="H5">
        <v>202686</v>
      </c>
    </row>
    <row r="6" spans="1:8" x14ac:dyDescent="0.25">
      <c r="A6" t="s">
        <v>12</v>
      </c>
      <c r="B6" t="s">
        <v>109</v>
      </c>
      <c r="C6" t="s">
        <v>113</v>
      </c>
      <c r="D6" t="s">
        <v>116</v>
      </c>
      <c r="E6" s="1">
        <v>45435</v>
      </c>
      <c r="F6">
        <v>19</v>
      </c>
      <c r="G6">
        <v>60878</v>
      </c>
      <c r="H6">
        <v>1156682</v>
      </c>
    </row>
    <row r="7" spans="1:8" x14ac:dyDescent="0.25">
      <c r="A7" t="s">
        <v>13</v>
      </c>
      <c r="B7" t="s">
        <v>111</v>
      </c>
      <c r="C7" t="s">
        <v>114</v>
      </c>
      <c r="D7" t="s">
        <v>115</v>
      </c>
      <c r="E7" s="1">
        <v>45442</v>
      </c>
      <c r="F7">
        <v>15</v>
      </c>
      <c r="G7">
        <v>57392</v>
      </c>
      <c r="H7">
        <v>860880</v>
      </c>
    </row>
    <row r="8" spans="1:8" x14ac:dyDescent="0.25">
      <c r="A8" t="s">
        <v>14</v>
      </c>
      <c r="B8" t="s">
        <v>111</v>
      </c>
      <c r="C8" t="s">
        <v>114</v>
      </c>
      <c r="D8" t="s">
        <v>117</v>
      </c>
      <c r="E8" s="1">
        <v>45379</v>
      </c>
      <c r="F8">
        <v>18</v>
      </c>
      <c r="G8">
        <v>46118</v>
      </c>
      <c r="H8">
        <v>830124</v>
      </c>
    </row>
    <row r="9" spans="1:8" x14ac:dyDescent="0.25">
      <c r="A9" t="s">
        <v>15</v>
      </c>
      <c r="B9" t="s">
        <v>108</v>
      </c>
      <c r="C9" t="s">
        <v>113</v>
      </c>
      <c r="D9" t="s">
        <v>116</v>
      </c>
      <c r="E9" s="1">
        <v>45318</v>
      </c>
      <c r="F9">
        <v>11</v>
      </c>
      <c r="G9">
        <v>49052</v>
      </c>
      <c r="H9">
        <v>539572</v>
      </c>
    </row>
    <row r="10" spans="1:8" x14ac:dyDescent="0.25">
      <c r="A10" t="s">
        <v>16</v>
      </c>
      <c r="B10" t="s">
        <v>110</v>
      </c>
      <c r="C10" t="s">
        <v>113</v>
      </c>
      <c r="D10" t="s">
        <v>118</v>
      </c>
      <c r="E10" s="1">
        <v>45380</v>
      </c>
      <c r="F10">
        <v>7</v>
      </c>
      <c r="G10">
        <v>62217</v>
      </c>
      <c r="H10">
        <v>435519</v>
      </c>
    </row>
    <row r="11" spans="1:8" x14ac:dyDescent="0.25">
      <c r="A11" t="s">
        <v>17</v>
      </c>
      <c r="B11" t="s">
        <v>108</v>
      </c>
      <c r="C11" t="s">
        <v>113</v>
      </c>
      <c r="D11" t="s">
        <v>116</v>
      </c>
      <c r="E11" s="1">
        <v>45429</v>
      </c>
      <c r="F11">
        <v>10</v>
      </c>
      <c r="G11">
        <v>74357</v>
      </c>
      <c r="H11">
        <v>743570</v>
      </c>
    </row>
    <row r="12" spans="1:8" x14ac:dyDescent="0.25">
      <c r="A12" t="s">
        <v>18</v>
      </c>
      <c r="B12" t="s">
        <v>110</v>
      </c>
      <c r="C12" t="s">
        <v>113</v>
      </c>
      <c r="D12" t="s">
        <v>118</v>
      </c>
      <c r="E12" s="1">
        <v>45367</v>
      </c>
      <c r="F12">
        <v>41</v>
      </c>
      <c r="G12">
        <v>27203</v>
      </c>
      <c r="H12">
        <v>1115323</v>
      </c>
    </row>
    <row r="13" spans="1:8" x14ac:dyDescent="0.25">
      <c r="A13" t="s">
        <v>19</v>
      </c>
      <c r="B13" t="s">
        <v>108</v>
      </c>
      <c r="C13" t="s">
        <v>113</v>
      </c>
      <c r="D13" t="s">
        <v>115</v>
      </c>
      <c r="E13" s="1">
        <v>45472</v>
      </c>
      <c r="F13">
        <v>47</v>
      </c>
      <c r="G13">
        <v>31871</v>
      </c>
      <c r="H13">
        <v>1497937</v>
      </c>
    </row>
    <row r="14" spans="1:8" x14ac:dyDescent="0.25">
      <c r="A14" t="s">
        <v>20</v>
      </c>
      <c r="B14" t="s">
        <v>111</v>
      </c>
      <c r="C14" t="s">
        <v>114</v>
      </c>
      <c r="D14" t="s">
        <v>115</v>
      </c>
      <c r="E14" s="1">
        <v>45489</v>
      </c>
      <c r="F14">
        <v>19</v>
      </c>
      <c r="G14">
        <v>15238</v>
      </c>
      <c r="H14">
        <v>289522</v>
      </c>
    </row>
    <row r="15" spans="1:8" x14ac:dyDescent="0.25">
      <c r="A15" t="s">
        <v>21</v>
      </c>
      <c r="B15" t="s">
        <v>111</v>
      </c>
      <c r="C15" t="s">
        <v>114</v>
      </c>
      <c r="D15" t="s">
        <v>116</v>
      </c>
      <c r="E15" s="1">
        <v>45389</v>
      </c>
      <c r="F15">
        <v>45</v>
      </c>
      <c r="G15">
        <v>49819</v>
      </c>
      <c r="H15">
        <v>2241855</v>
      </c>
    </row>
    <row r="16" spans="1:8" x14ac:dyDescent="0.25">
      <c r="A16" t="s">
        <v>22</v>
      </c>
      <c r="B16" t="s">
        <v>111</v>
      </c>
      <c r="C16" t="s">
        <v>114</v>
      </c>
      <c r="D16" t="s">
        <v>118</v>
      </c>
      <c r="E16" s="1">
        <v>45333</v>
      </c>
      <c r="F16">
        <v>18</v>
      </c>
      <c r="G16">
        <v>36993</v>
      </c>
      <c r="H16">
        <v>665874</v>
      </c>
    </row>
    <row r="17" spans="1:8" x14ac:dyDescent="0.25">
      <c r="A17" t="s">
        <v>23</v>
      </c>
      <c r="B17" t="s">
        <v>108</v>
      </c>
      <c r="C17" t="s">
        <v>113</v>
      </c>
      <c r="D17" t="s">
        <v>117</v>
      </c>
      <c r="E17" s="1">
        <v>45471</v>
      </c>
      <c r="F17">
        <v>39</v>
      </c>
      <c r="G17">
        <v>34087</v>
      </c>
      <c r="H17">
        <v>1329393</v>
      </c>
    </row>
    <row r="18" spans="1:8" x14ac:dyDescent="0.25">
      <c r="A18" t="s">
        <v>24</v>
      </c>
      <c r="B18" t="s">
        <v>112</v>
      </c>
      <c r="C18" t="s">
        <v>113</v>
      </c>
      <c r="D18" t="s">
        <v>116</v>
      </c>
      <c r="E18" s="1">
        <v>45333</v>
      </c>
      <c r="F18">
        <v>22</v>
      </c>
      <c r="G18">
        <v>75000</v>
      </c>
      <c r="H18">
        <v>1650000</v>
      </c>
    </row>
    <row r="19" spans="1:8" x14ac:dyDescent="0.25">
      <c r="A19" t="s">
        <v>25</v>
      </c>
      <c r="B19" t="s">
        <v>111</v>
      </c>
      <c r="C19" t="s">
        <v>114</v>
      </c>
      <c r="D19" t="s">
        <v>115</v>
      </c>
      <c r="E19" s="1">
        <v>45348</v>
      </c>
      <c r="F19">
        <v>19</v>
      </c>
      <c r="G19">
        <v>6207</v>
      </c>
      <c r="H19">
        <v>117933</v>
      </c>
    </row>
    <row r="20" spans="1:8" x14ac:dyDescent="0.25">
      <c r="A20" t="s">
        <v>26</v>
      </c>
      <c r="B20" t="s">
        <v>111</v>
      </c>
      <c r="C20" t="s">
        <v>114</v>
      </c>
      <c r="D20" t="s">
        <v>116</v>
      </c>
      <c r="E20" s="1">
        <v>45498</v>
      </c>
      <c r="F20">
        <v>22</v>
      </c>
      <c r="G20">
        <v>10675</v>
      </c>
      <c r="H20">
        <v>234850</v>
      </c>
    </row>
    <row r="21" spans="1:8" x14ac:dyDescent="0.25">
      <c r="A21" t="s">
        <v>27</v>
      </c>
      <c r="B21" t="s">
        <v>110</v>
      </c>
      <c r="C21" t="s">
        <v>113</v>
      </c>
      <c r="D21" t="s">
        <v>118</v>
      </c>
      <c r="E21" s="1">
        <v>45346</v>
      </c>
      <c r="F21">
        <v>18</v>
      </c>
      <c r="G21">
        <v>67435</v>
      </c>
      <c r="H21">
        <v>1213830</v>
      </c>
    </row>
    <row r="22" spans="1:8" x14ac:dyDescent="0.25">
      <c r="A22" t="s">
        <v>28</v>
      </c>
      <c r="B22" t="s">
        <v>112</v>
      </c>
      <c r="C22" t="s">
        <v>113</v>
      </c>
      <c r="D22" t="s">
        <v>117</v>
      </c>
      <c r="E22" s="1">
        <v>45393</v>
      </c>
      <c r="F22">
        <v>21</v>
      </c>
      <c r="G22">
        <v>20301</v>
      </c>
      <c r="H22">
        <v>426321</v>
      </c>
    </row>
    <row r="23" spans="1:8" x14ac:dyDescent="0.25">
      <c r="A23" t="s">
        <v>29</v>
      </c>
      <c r="B23" t="s">
        <v>110</v>
      </c>
      <c r="C23" t="s">
        <v>113</v>
      </c>
      <c r="D23" t="s">
        <v>118</v>
      </c>
      <c r="E23" s="1">
        <v>45355</v>
      </c>
      <c r="F23">
        <v>42</v>
      </c>
      <c r="G23">
        <v>58155</v>
      </c>
      <c r="H23">
        <v>2442510</v>
      </c>
    </row>
    <row r="24" spans="1:8" x14ac:dyDescent="0.25">
      <c r="A24" t="s">
        <v>30</v>
      </c>
      <c r="B24" t="s">
        <v>112</v>
      </c>
      <c r="C24" t="s">
        <v>113</v>
      </c>
      <c r="D24" t="s">
        <v>118</v>
      </c>
      <c r="E24" s="1">
        <v>45441</v>
      </c>
      <c r="F24">
        <v>19</v>
      </c>
      <c r="G24">
        <v>20131</v>
      </c>
      <c r="H24">
        <v>382489</v>
      </c>
    </row>
    <row r="25" spans="1:8" x14ac:dyDescent="0.25">
      <c r="A25" t="s">
        <v>31</v>
      </c>
      <c r="B25" t="s">
        <v>112</v>
      </c>
      <c r="C25" t="s">
        <v>113</v>
      </c>
      <c r="D25" t="s">
        <v>115</v>
      </c>
      <c r="E25" s="1">
        <v>45422</v>
      </c>
      <c r="F25">
        <v>8</v>
      </c>
      <c r="G25">
        <v>16371</v>
      </c>
      <c r="H25">
        <v>130968</v>
      </c>
    </row>
    <row r="26" spans="1:8" x14ac:dyDescent="0.25">
      <c r="A26" t="s">
        <v>32</v>
      </c>
      <c r="B26" t="s">
        <v>109</v>
      </c>
      <c r="C26" t="s">
        <v>113</v>
      </c>
      <c r="D26" t="s">
        <v>116</v>
      </c>
      <c r="E26" s="1">
        <v>45331</v>
      </c>
      <c r="F26">
        <v>43</v>
      </c>
      <c r="G26">
        <v>10326</v>
      </c>
      <c r="H26">
        <v>444018</v>
      </c>
    </row>
    <row r="27" spans="1:8" x14ac:dyDescent="0.25">
      <c r="A27" t="s">
        <v>33</v>
      </c>
      <c r="B27" t="s">
        <v>112</v>
      </c>
      <c r="C27" t="s">
        <v>113</v>
      </c>
      <c r="D27" t="s">
        <v>116</v>
      </c>
      <c r="E27" s="1">
        <v>45390</v>
      </c>
      <c r="F27">
        <v>38</v>
      </c>
      <c r="G27">
        <v>34953</v>
      </c>
      <c r="H27">
        <v>1328214</v>
      </c>
    </row>
    <row r="28" spans="1:8" x14ac:dyDescent="0.25">
      <c r="A28" t="s">
        <v>34</v>
      </c>
      <c r="B28" t="s">
        <v>108</v>
      </c>
      <c r="C28" t="s">
        <v>113</v>
      </c>
      <c r="D28" t="s">
        <v>115</v>
      </c>
      <c r="E28" s="1">
        <v>45433</v>
      </c>
      <c r="F28">
        <v>48</v>
      </c>
      <c r="G28">
        <v>72381</v>
      </c>
      <c r="H28">
        <v>3474288</v>
      </c>
    </row>
    <row r="29" spans="1:8" x14ac:dyDescent="0.25">
      <c r="A29" t="s">
        <v>35</v>
      </c>
      <c r="B29" t="s">
        <v>111</v>
      </c>
      <c r="C29" t="s">
        <v>114</v>
      </c>
      <c r="D29" t="s">
        <v>118</v>
      </c>
      <c r="E29" s="1">
        <v>45484</v>
      </c>
      <c r="F29">
        <v>12</v>
      </c>
      <c r="G29">
        <v>40469</v>
      </c>
      <c r="H29">
        <v>485628</v>
      </c>
    </row>
    <row r="30" spans="1:8" x14ac:dyDescent="0.25">
      <c r="A30" t="s">
        <v>36</v>
      </c>
      <c r="B30" t="s">
        <v>109</v>
      </c>
      <c r="C30" t="s">
        <v>113</v>
      </c>
      <c r="D30" t="s">
        <v>116</v>
      </c>
      <c r="E30" s="1">
        <v>45403</v>
      </c>
      <c r="F30">
        <v>5</v>
      </c>
      <c r="G30">
        <v>36522</v>
      </c>
      <c r="H30">
        <v>182610</v>
      </c>
    </row>
    <row r="31" spans="1:8" x14ac:dyDescent="0.25">
      <c r="A31" t="s">
        <v>37</v>
      </c>
      <c r="B31" t="s">
        <v>109</v>
      </c>
      <c r="C31" t="s">
        <v>113</v>
      </c>
      <c r="D31" t="s">
        <v>115</v>
      </c>
      <c r="E31" s="1">
        <v>45420</v>
      </c>
      <c r="F31">
        <v>45</v>
      </c>
      <c r="G31">
        <v>41117</v>
      </c>
      <c r="H31">
        <v>1850265</v>
      </c>
    </row>
    <row r="32" spans="1:8" x14ac:dyDescent="0.25">
      <c r="A32" t="s">
        <v>38</v>
      </c>
      <c r="B32" t="s">
        <v>110</v>
      </c>
      <c r="C32" t="s">
        <v>113</v>
      </c>
      <c r="D32" t="s">
        <v>117</v>
      </c>
      <c r="E32" s="1">
        <v>45455</v>
      </c>
      <c r="F32">
        <v>14</v>
      </c>
      <c r="G32">
        <v>51009</v>
      </c>
      <c r="H32">
        <v>714126</v>
      </c>
    </row>
    <row r="33" spans="1:8" x14ac:dyDescent="0.25">
      <c r="A33" t="s">
        <v>39</v>
      </c>
      <c r="B33" t="s">
        <v>109</v>
      </c>
      <c r="C33" t="s">
        <v>113</v>
      </c>
      <c r="D33" t="s">
        <v>115</v>
      </c>
      <c r="E33" s="1">
        <v>45487</v>
      </c>
      <c r="F33">
        <v>43</v>
      </c>
      <c r="G33">
        <v>44487</v>
      </c>
      <c r="H33">
        <v>1912941</v>
      </c>
    </row>
    <row r="34" spans="1:8" x14ac:dyDescent="0.25">
      <c r="A34" t="s">
        <v>40</v>
      </c>
      <c r="B34" t="s">
        <v>108</v>
      </c>
      <c r="C34" t="s">
        <v>113</v>
      </c>
      <c r="D34" t="s">
        <v>115</v>
      </c>
      <c r="E34" s="1">
        <v>45417</v>
      </c>
      <c r="F34">
        <v>28</v>
      </c>
      <c r="G34">
        <v>42306</v>
      </c>
      <c r="H34">
        <v>1184568</v>
      </c>
    </row>
    <row r="35" spans="1:8" x14ac:dyDescent="0.25">
      <c r="A35" t="s">
        <v>41</v>
      </c>
      <c r="B35" t="s">
        <v>108</v>
      </c>
      <c r="C35" t="s">
        <v>113</v>
      </c>
      <c r="D35" t="s">
        <v>117</v>
      </c>
      <c r="E35" s="1">
        <v>45353</v>
      </c>
      <c r="F35">
        <v>41</v>
      </c>
      <c r="G35">
        <v>12322</v>
      </c>
      <c r="H35">
        <v>505202</v>
      </c>
    </row>
    <row r="36" spans="1:8" x14ac:dyDescent="0.25">
      <c r="A36" t="s">
        <v>42</v>
      </c>
      <c r="B36" t="s">
        <v>112</v>
      </c>
      <c r="C36" t="s">
        <v>113</v>
      </c>
      <c r="D36" t="s">
        <v>115</v>
      </c>
      <c r="E36" s="1">
        <v>45313</v>
      </c>
      <c r="F36">
        <v>39</v>
      </c>
      <c r="G36">
        <v>18483</v>
      </c>
      <c r="H36">
        <v>720837</v>
      </c>
    </row>
    <row r="37" spans="1:8" x14ac:dyDescent="0.25">
      <c r="A37" t="s">
        <v>43</v>
      </c>
      <c r="B37" t="s">
        <v>112</v>
      </c>
      <c r="C37" t="s">
        <v>113</v>
      </c>
      <c r="D37" t="s">
        <v>117</v>
      </c>
      <c r="E37" s="1">
        <v>45324</v>
      </c>
      <c r="F37">
        <v>21</v>
      </c>
      <c r="G37">
        <v>71163</v>
      </c>
      <c r="H37">
        <v>1494423</v>
      </c>
    </row>
    <row r="38" spans="1:8" x14ac:dyDescent="0.25">
      <c r="A38" t="s">
        <v>44</v>
      </c>
      <c r="B38" t="s">
        <v>112</v>
      </c>
      <c r="C38" t="s">
        <v>113</v>
      </c>
      <c r="D38" t="s">
        <v>117</v>
      </c>
      <c r="E38" s="1">
        <v>45447</v>
      </c>
      <c r="F38">
        <v>39</v>
      </c>
      <c r="G38">
        <v>28365</v>
      </c>
      <c r="H38">
        <v>1106235</v>
      </c>
    </row>
    <row r="39" spans="1:8" x14ac:dyDescent="0.25">
      <c r="A39" t="s">
        <v>45</v>
      </c>
      <c r="B39" t="s">
        <v>111</v>
      </c>
      <c r="C39" t="s">
        <v>114</v>
      </c>
      <c r="D39" t="s">
        <v>116</v>
      </c>
      <c r="E39" s="1">
        <v>45474</v>
      </c>
      <c r="F39">
        <v>47</v>
      </c>
      <c r="G39">
        <v>50944</v>
      </c>
      <c r="H39">
        <v>2394368</v>
      </c>
    </row>
    <row r="40" spans="1:8" x14ac:dyDescent="0.25">
      <c r="A40" t="s">
        <v>46</v>
      </c>
      <c r="B40" t="s">
        <v>110</v>
      </c>
      <c r="C40" t="s">
        <v>113</v>
      </c>
      <c r="D40" t="s">
        <v>116</v>
      </c>
      <c r="E40" s="1">
        <v>45404</v>
      </c>
      <c r="F40">
        <v>12</v>
      </c>
      <c r="G40">
        <v>34493</v>
      </c>
      <c r="H40">
        <v>413916</v>
      </c>
    </row>
    <row r="41" spans="1:8" x14ac:dyDescent="0.25">
      <c r="A41" t="s">
        <v>47</v>
      </c>
      <c r="B41" t="s">
        <v>108</v>
      </c>
      <c r="C41" t="s">
        <v>113</v>
      </c>
      <c r="D41" t="s">
        <v>118</v>
      </c>
      <c r="E41" s="1">
        <v>45349</v>
      </c>
      <c r="F41">
        <v>6</v>
      </c>
      <c r="G41">
        <v>79110</v>
      </c>
      <c r="H41">
        <v>474660</v>
      </c>
    </row>
    <row r="42" spans="1:8" x14ac:dyDescent="0.25">
      <c r="A42" t="s">
        <v>48</v>
      </c>
      <c r="B42" t="s">
        <v>109</v>
      </c>
      <c r="C42" t="s">
        <v>113</v>
      </c>
      <c r="D42" t="s">
        <v>117</v>
      </c>
      <c r="E42" s="1">
        <v>45433</v>
      </c>
      <c r="F42">
        <v>5</v>
      </c>
      <c r="G42">
        <v>11305</v>
      </c>
      <c r="H42">
        <v>56525</v>
      </c>
    </row>
    <row r="43" spans="1:8" x14ac:dyDescent="0.25">
      <c r="A43" t="s">
        <v>49</v>
      </c>
      <c r="B43" t="s">
        <v>108</v>
      </c>
      <c r="C43" t="s">
        <v>113</v>
      </c>
      <c r="D43" t="s">
        <v>117</v>
      </c>
      <c r="E43" s="1">
        <v>45473</v>
      </c>
      <c r="F43">
        <v>9</v>
      </c>
      <c r="G43">
        <v>6117</v>
      </c>
      <c r="H43">
        <v>55053</v>
      </c>
    </row>
    <row r="44" spans="1:8" x14ac:dyDescent="0.25">
      <c r="A44" t="s">
        <v>50</v>
      </c>
      <c r="B44" t="s">
        <v>108</v>
      </c>
      <c r="C44" t="s">
        <v>113</v>
      </c>
      <c r="D44" t="s">
        <v>117</v>
      </c>
      <c r="E44" s="1">
        <v>45376</v>
      </c>
      <c r="F44">
        <v>22</v>
      </c>
      <c r="G44">
        <v>65624</v>
      </c>
      <c r="H44">
        <v>1443728</v>
      </c>
    </row>
    <row r="45" spans="1:8" x14ac:dyDescent="0.25">
      <c r="A45" t="s">
        <v>51</v>
      </c>
      <c r="B45" t="s">
        <v>110</v>
      </c>
      <c r="C45" t="s">
        <v>113</v>
      </c>
      <c r="D45" t="s">
        <v>117</v>
      </c>
      <c r="E45" s="1">
        <v>45346</v>
      </c>
      <c r="F45">
        <v>41</v>
      </c>
      <c r="G45">
        <v>77525</v>
      </c>
      <c r="H45">
        <v>3178525</v>
      </c>
    </row>
    <row r="46" spans="1:8" x14ac:dyDescent="0.25">
      <c r="A46" t="s">
        <v>52</v>
      </c>
      <c r="B46" t="s">
        <v>109</v>
      </c>
      <c r="C46" t="s">
        <v>113</v>
      </c>
      <c r="D46" t="s">
        <v>116</v>
      </c>
      <c r="E46" s="1">
        <v>45413</v>
      </c>
      <c r="F46">
        <v>31</v>
      </c>
      <c r="G46">
        <v>26957</v>
      </c>
      <c r="H46">
        <v>835667</v>
      </c>
    </row>
    <row r="47" spans="1:8" x14ac:dyDescent="0.25">
      <c r="A47" t="s">
        <v>53</v>
      </c>
      <c r="B47" t="s">
        <v>108</v>
      </c>
      <c r="C47" t="s">
        <v>113</v>
      </c>
      <c r="D47" t="s">
        <v>116</v>
      </c>
      <c r="E47" s="1">
        <v>45316</v>
      </c>
      <c r="F47">
        <v>27</v>
      </c>
      <c r="G47">
        <v>57519</v>
      </c>
      <c r="H47">
        <v>1553013</v>
      </c>
    </row>
    <row r="48" spans="1:8" x14ac:dyDescent="0.25">
      <c r="A48" t="s">
        <v>54</v>
      </c>
      <c r="B48" t="s">
        <v>112</v>
      </c>
      <c r="C48" t="s">
        <v>113</v>
      </c>
      <c r="D48" t="s">
        <v>115</v>
      </c>
      <c r="E48" s="1">
        <v>45397</v>
      </c>
      <c r="F48">
        <v>48</v>
      </c>
      <c r="G48">
        <v>14899</v>
      </c>
      <c r="H48">
        <v>715152</v>
      </c>
    </row>
    <row r="49" spans="1:8" x14ac:dyDescent="0.25">
      <c r="A49" t="s">
        <v>55</v>
      </c>
      <c r="B49" t="s">
        <v>112</v>
      </c>
      <c r="C49" t="s">
        <v>113</v>
      </c>
      <c r="D49" t="s">
        <v>118</v>
      </c>
      <c r="E49" s="1">
        <v>45307</v>
      </c>
      <c r="F49">
        <v>11</v>
      </c>
      <c r="G49">
        <v>34591</v>
      </c>
      <c r="H49">
        <v>380501</v>
      </c>
    </row>
    <row r="50" spans="1:8" x14ac:dyDescent="0.25">
      <c r="A50" t="s">
        <v>56</v>
      </c>
      <c r="B50" t="s">
        <v>109</v>
      </c>
      <c r="C50" t="s">
        <v>113</v>
      </c>
      <c r="D50" t="s">
        <v>116</v>
      </c>
      <c r="E50" s="1">
        <v>45341</v>
      </c>
      <c r="F50">
        <v>13</v>
      </c>
      <c r="G50">
        <v>57296</v>
      </c>
      <c r="H50">
        <v>744848</v>
      </c>
    </row>
    <row r="51" spans="1:8" x14ac:dyDescent="0.25">
      <c r="A51" t="s">
        <v>57</v>
      </c>
      <c r="B51" t="s">
        <v>111</v>
      </c>
      <c r="C51" t="s">
        <v>114</v>
      </c>
      <c r="D51" t="s">
        <v>116</v>
      </c>
      <c r="E51" s="1">
        <v>45338</v>
      </c>
      <c r="F51">
        <v>20</v>
      </c>
      <c r="G51">
        <v>11880</v>
      </c>
      <c r="H51">
        <v>237600</v>
      </c>
    </row>
    <row r="52" spans="1:8" x14ac:dyDescent="0.25">
      <c r="A52" t="s">
        <v>58</v>
      </c>
      <c r="B52" t="s">
        <v>110</v>
      </c>
      <c r="C52" t="s">
        <v>113</v>
      </c>
      <c r="D52" t="s">
        <v>115</v>
      </c>
      <c r="E52" s="1">
        <v>45405</v>
      </c>
      <c r="F52">
        <v>8</v>
      </c>
      <c r="G52">
        <v>72855</v>
      </c>
      <c r="H52">
        <v>582840</v>
      </c>
    </row>
    <row r="53" spans="1:8" x14ac:dyDescent="0.25">
      <c r="A53" t="s">
        <v>59</v>
      </c>
      <c r="B53" t="s">
        <v>108</v>
      </c>
      <c r="C53" t="s">
        <v>113</v>
      </c>
      <c r="D53" t="s">
        <v>117</v>
      </c>
      <c r="E53" s="1">
        <v>45295</v>
      </c>
      <c r="F53">
        <v>15</v>
      </c>
      <c r="G53">
        <v>55269</v>
      </c>
      <c r="H53">
        <v>829035</v>
      </c>
    </row>
    <row r="54" spans="1:8" x14ac:dyDescent="0.25">
      <c r="A54" t="s">
        <v>60</v>
      </c>
      <c r="B54" t="s">
        <v>112</v>
      </c>
      <c r="C54" t="s">
        <v>113</v>
      </c>
      <c r="D54" t="s">
        <v>117</v>
      </c>
      <c r="E54" s="1">
        <v>45416</v>
      </c>
      <c r="F54">
        <v>30</v>
      </c>
      <c r="G54">
        <v>9685</v>
      </c>
      <c r="H54">
        <v>290550</v>
      </c>
    </row>
    <row r="55" spans="1:8" x14ac:dyDescent="0.25">
      <c r="A55" t="s">
        <v>61</v>
      </c>
      <c r="B55" t="s">
        <v>112</v>
      </c>
      <c r="C55" t="s">
        <v>113</v>
      </c>
      <c r="D55" t="s">
        <v>115</v>
      </c>
      <c r="E55" s="1">
        <v>45334</v>
      </c>
      <c r="F55">
        <v>29</v>
      </c>
      <c r="G55">
        <v>36760</v>
      </c>
      <c r="H55">
        <v>1066040</v>
      </c>
    </row>
    <row r="56" spans="1:8" x14ac:dyDescent="0.25">
      <c r="A56" t="s">
        <v>62</v>
      </c>
      <c r="B56" t="s">
        <v>112</v>
      </c>
      <c r="C56" t="s">
        <v>113</v>
      </c>
      <c r="D56" t="s">
        <v>118</v>
      </c>
      <c r="E56" s="1">
        <v>45492</v>
      </c>
      <c r="F56">
        <v>32</v>
      </c>
      <c r="G56">
        <v>74845</v>
      </c>
      <c r="H56">
        <v>2395040</v>
      </c>
    </row>
    <row r="57" spans="1:8" x14ac:dyDescent="0.25">
      <c r="A57" t="s">
        <v>63</v>
      </c>
      <c r="B57" t="s">
        <v>112</v>
      </c>
      <c r="C57" t="s">
        <v>113</v>
      </c>
      <c r="D57" t="s">
        <v>117</v>
      </c>
      <c r="E57" s="1">
        <v>45461</v>
      </c>
      <c r="F57">
        <v>17</v>
      </c>
      <c r="G57">
        <v>40890</v>
      </c>
      <c r="H57">
        <v>695130</v>
      </c>
    </row>
    <row r="58" spans="1:8" x14ac:dyDescent="0.25">
      <c r="A58" t="s">
        <v>64</v>
      </c>
      <c r="B58" t="s">
        <v>108</v>
      </c>
      <c r="C58" t="s">
        <v>113</v>
      </c>
      <c r="D58" t="s">
        <v>115</v>
      </c>
      <c r="E58" s="1">
        <v>45347</v>
      </c>
      <c r="F58">
        <v>25</v>
      </c>
      <c r="G58">
        <v>9492</v>
      </c>
      <c r="H58">
        <v>237300</v>
      </c>
    </row>
    <row r="59" spans="1:8" x14ac:dyDescent="0.25">
      <c r="A59" t="s">
        <v>65</v>
      </c>
      <c r="B59" t="s">
        <v>110</v>
      </c>
      <c r="C59" t="s">
        <v>113</v>
      </c>
      <c r="D59" t="s">
        <v>116</v>
      </c>
      <c r="E59" s="1">
        <v>45304</v>
      </c>
      <c r="F59">
        <v>37</v>
      </c>
      <c r="G59">
        <v>71615</v>
      </c>
      <c r="H59">
        <v>2649755</v>
      </c>
    </row>
    <row r="60" spans="1:8" x14ac:dyDescent="0.25">
      <c r="A60" t="s">
        <v>66</v>
      </c>
      <c r="B60" t="s">
        <v>108</v>
      </c>
      <c r="C60" t="s">
        <v>113</v>
      </c>
      <c r="D60" t="s">
        <v>115</v>
      </c>
      <c r="E60" s="1">
        <v>45332</v>
      </c>
      <c r="F60">
        <v>16</v>
      </c>
      <c r="G60">
        <v>10981</v>
      </c>
      <c r="H60">
        <v>175696</v>
      </c>
    </row>
    <row r="61" spans="1:8" x14ac:dyDescent="0.25">
      <c r="A61" t="s">
        <v>67</v>
      </c>
      <c r="B61" t="s">
        <v>108</v>
      </c>
      <c r="C61" t="s">
        <v>113</v>
      </c>
      <c r="D61" t="s">
        <v>117</v>
      </c>
      <c r="E61" s="1">
        <v>45444</v>
      </c>
      <c r="F61">
        <v>30</v>
      </c>
      <c r="G61">
        <v>17713</v>
      </c>
      <c r="H61">
        <v>531390</v>
      </c>
    </row>
    <row r="62" spans="1:8" x14ac:dyDescent="0.25">
      <c r="A62" t="s">
        <v>68</v>
      </c>
      <c r="B62" t="s">
        <v>109</v>
      </c>
      <c r="C62" t="s">
        <v>113</v>
      </c>
      <c r="D62" t="s">
        <v>115</v>
      </c>
      <c r="E62" s="1">
        <v>45437</v>
      </c>
      <c r="F62">
        <v>44</v>
      </c>
      <c r="G62">
        <v>12745</v>
      </c>
      <c r="H62">
        <v>560780</v>
      </c>
    </row>
    <row r="63" spans="1:8" x14ac:dyDescent="0.25">
      <c r="A63" t="s">
        <v>69</v>
      </c>
      <c r="B63" t="s">
        <v>110</v>
      </c>
      <c r="C63" t="s">
        <v>113</v>
      </c>
      <c r="D63" t="s">
        <v>118</v>
      </c>
      <c r="E63" s="1">
        <v>45399</v>
      </c>
      <c r="F63">
        <v>21</v>
      </c>
      <c r="G63">
        <v>28772</v>
      </c>
      <c r="H63">
        <v>604212</v>
      </c>
    </row>
    <row r="64" spans="1:8" x14ac:dyDescent="0.25">
      <c r="A64" t="s">
        <v>70</v>
      </c>
      <c r="B64" t="s">
        <v>111</v>
      </c>
      <c r="C64" t="s">
        <v>114</v>
      </c>
      <c r="D64" t="s">
        <v>117</v>
      </c>
      <c r="E64" s="1">
        <v>45463</v>
      </c>
      <c r="F64">
        <v>21</v>
      </c>
      <c r="G64">
        <v>53876</v>
      </c>
      <c r="H64">
        <v>1131396</v>
      </c>
    </row>
    <row r="65" spans="1:8" x14ac:dyDescent="0.25">
      <c r="A65" t="s">
        <v>71</v>
      </c>
      <c r="B65" t="s">
        <v>111</v>
      </c>
      <c r="C65" t="s">
        <v>114</v>
      </c>
      <c r="D65" t="s">
        <v>116</v>
      </c>
      <c r="E65" s="1">
        <v>45325</v>
      </c>
      <c r="F65">
        <v>25</v>
      </c>
      <c r="G65">
        <v>11508</v>
      </c>
      <c r="H65">
        <v>287700</v>
      </c>
    </row>
    <row r="66" spans="1:8" x14ac:dyDescent="0.25">
      <c r="A66" t="s">
        <v>72</v>
      </c>
      <c r="B66" t="s">
        <v>112</v>
      </c>
      <c r="C66" t="s">
        <v>113</v>
      </c>
      <c r="D66" t="s">
        <v>115</v>
      </c>
      <c r="E66" s="1">
        <v>45294</v>
      </c>
      <c r="F66">
        <v>9</v>
      </c>
      <c r="G66">
        <v>72468</v>
      </c>
      <c r="H66">
        <v>652212</v>
      </c>
    </row>
    <row r="67" spans="1:8" x14ac:dyDescent="0.25">
      <c r="A67" t="s">
        <v>73</v>
      </c>
      <c r="B67" t="s">
        <v>110</v>
      </c>
      <c r="C67" t="s">
        <v>113</v>
      </c>
      <c r="D67" t="s">
        <v>118</v>
      </c>
      <c r="E67" s="1">
        <v>45346</v>
      </c>
      <c r="F67">
        <v>13</v>
      </c>
      <c r="G67">
        <v>47745</v>
      </c>
      <c r="H67">
        <v>620685</v>
      </c>
    </row>
    <row r="68" spans="1:8" x14ac:dyDescent="0.25">
      <c r="A68" t="s">
        <v>74</v>
      </c>
      <c r="B68" t="s">
        <v>109</v>
      </c>
      <c r="C68" t="s">
        <v>113</v>
      </c>
      <c r="D68" t="s">
        <v>118</v>
      </c>
      <c r="E68" s="1">
        <v>45309</v>
      </c>
      <c r="F68">
        <v>23</v>
      </c>
      <c r="G68">
        <v>22676</v>
      </c>
      <c r="H68">
        <v>521548</v>
      </c>
    </row>
    <row r="69" spans="1:8" x14ac:dyDescent="0.25">
      <c r="A69" t="s">
        <v>75</v>
      </c>
      <c r="B69" t="s">
        <v>110</v>
      </c>
      <c r="C69" t="s">
        <v>113</v>
      </c>
      <c r="D69" t="s">
        <v>118</v>
      </c>
      <c r="E69" s="1">
        <v>45404</v>
      </c>
      <c r="F69">
        <v>44</v>
      </c>
      <c r="G69">
        <v>71329</v>
      </c>
      <c r="H69">
        <v>3138476</v>
      </c>
    </row>
    <row r="70" spans="1:8" x14ac:dyDescent="0.25">
      <c r="A70" t="s">
        <v>76</v>
      </c>
      <c r="B70" t="s">
        <v>110</v>
      </c>
      <c r="C70" t="s">
        <v>113</v>
      </c>
      <c r="D70" t="s">
        <v>118</v>
      </c>
      <c r="E70" s="1">
        <v>45294</v>
      </c>
      <c r="F70">
        <v>47</v>
      </c>
      <c r="G70">
        <v>15577</v>
      </c>
      <c r="H70">
        <v>732119</v>
      </c>
    </row>
    <row r="71" spans="1:8" x14ac:dyDescent="0.25">
      <c r="A71" t="s">
        <v>77</v>
      </c>
      <c r="B71" t="s">
        <v>111</v>
      </c>
      <c r="C71" t="s">
        <v>114</v>
      </c>
      <c r="D71" t="s">
        <v>115</v>
      </c>
      <c r="E71" s="1">
        <v>45326</v>
      </c>
      <c r="F71">
        <v>11</v>
      </c>
      <c r="G71">
        <v>74512</v>
      </c>
      <c r="H71">
        <v>819632</v>
      </c>
    </row>
    <row r="72" spans="1:8" x14ac:dyDescent="0.25">
      <c r="A72" t="s">
        <v>78</v>
      </c>
      <c r="B72" t="s">
        <v>111</v>
      </c>
      <c r="C72" t="s">
        <v>114</v>
      </c>
      <c r="D72" t="s">
        <v>118</v>
      </c>
      <c r="E72" s="1">
        <v>45331</v>
      </c>
      <c r="F72">
        <v>43</v>
      </c>
      <c r="G72">
        <v>29607</v>
      </c>
      <c r="H72">
        <v>1273101</v>
      </c>
    </row>
    <row r="73" spans="1:8" x14ac:dyDescent="0.25">
      <c r="A73" t="s">
        <v>79</v>
      </c>
      <c r="B73" t="s">
        <v>111</v>
      </c>
      <c r="C73" t="s">
        <v>114</v>
      </c>
      <c r="D73" t="s">
        <v>117</v>
      </c>
      <c r="E73" s="1">
        <v>45475</v>
      </c>
      <c r="F73">
        <v>48</v>
      </c>
      <c r="G73">
        <v>36600</v>
      </c>
      <c r="H73">
        <v>1756800</v>
      </c>
    </row>
    <row r="74" spans="1:8" x14ac:dyDescent="0.25">
      <c r="A74" t="s">
        <v>80</v>
      </c>
      <c r="B74" t="s">
        <v>112</v>
      </c>
      <c r="C74" t="s">
        <v>113</v>
      </c>
      <c r="D74" t="s">
        <v>118</v>
      </c>
      <c r="E74" s="1">
        <v>45421</v>
      </c>
      <c r="F74">
        <v>8</v>
      </c>
      <c r="G74">
        <v>14097</v>
      </c>
      <c r="H74">
        <v>112776</v>
      </c>
    </row>
    <row r="75" spans="1:8" x14ac:dyDescent="0.25">
      <c r="A75" t="s">
        <v>81</v>
      </c>
      <c r="B75" t="s">
        <v>112</v>
      </c>
      <c r="C75" t="s">
        <v>113</v>
      </c>
      <c r="D75" t="s">
        <v>118</v>
      </c>
      <c r="E75" s="1">
        <v>45454</v>
      </c>
      <c r="F75">
        <v>7</v>
      </c>
      <c r="G75">
        <v>2464</v>
      </c>
      <c r="H75">
        <v>17248</v>
      </c>
    </row>
    <row r="76" spans="1:8" x14ac:dyDescent="0.25">
      <c r="A76" t="s">
        <v>82</v>
      </c>
      <c r="B76" t="s">
        <v>109</v>
      </c>
      <c r="C76" t="s">
        <v>113</v>
      </c>
      <c r="D76" t="s">
        <v>118</v>
      </c>
      <c r="E76" s="1">
        <v>45377</v>
      </c>
      <c r="F76">
        <v>15</v>
      </c>
      <c r="G76">
        <v>59912</v>
      </c>
      <c r="H76">
        <v>898680</v>
      </c>
    </row>
    <row r="77" spans="1:8" x14ac:dyDescent="0.25">
      <c r="A77" t="s">
        <v>83</v>
      </c>
      <c r="B77" t="s">
        <v>112</v>
      </c>
      <c r="C77" t="s">
        <v>113</v>
      </c>
      <c r="D77" t="s">
        <v>115</v>
      </c>
      <c r="E77" s="1">
        <v>45433</v>
      </c>
      <c r="F77">
        <v>12</v>
      </c>
      <c r="G77">
        <v>11862</v>
      </c>
      <c r="H77">
        <v>142344</v>
      </c>
    </row>
    <row r="78" spans="1:8" x14ac:dyDescent="0.25">
      <c r="A78" t="s">
        <v>84</v>
      </c>
      <c r="B78" t="s">
        <v>109</v>
      </c>
      <c r="C78" t="s">
        <v>113</v>
      </c>
      <c r="D78" t="s">
        <v>115</v>
      </c>
      <c r="E78" s="1">
        <v>45468</v>
      </c>
      <c r="F78">
        <v>28</v>
      </c>
      <c r="G78">
        <v>78350</v>
      </c>
      <c r="H78">
        <v>2193800</v>
      </c>
    </row>
    <row r="79" spans="1:8" x14ac:dyDescent="0.25">
      <c r="A79" t="s">
        <v>85</v>
      </c>
      <c r="B79" t="s">
        <v>109</v>
      </c>
      <c r="C79" t="s">
        <v>113</v>
      </c>
      <c r="D79" t="s">
        <v>116</v>
      </c>
      <c r="E79" s="1">
        <v>45433</v>
      </c>
      <c r="F79">
        <v>13</v>
      </c>
      <c r="G79">
        <v>7482</v>
      </c>
      <c r="H79">
        <v>97266</v>
      </c>
    </row>
    <row r="80" spans="1:8" x14ac:dyDescent="0.25">
      <c r="A80" t="s">
        <v>86</v>
      </c>
      <c r="B80" t="s">
        <v>111</v>
      </c>
      <c r="C80" t="s">
        <v>114</v>
      </c>
      <c r="D80" t="s">
        <v>115</v>
      </c>
      <c r="E80" s="1">
        <v>45370</v>
      </c>
      <c r="F80">
        <v>27</v>
      </c>
      <c r="G80">
        <v>29535</v>
      </c>
      <c r="H80">
        <v>797445</v>
      </c>
    </row>
    <row r="81" spans="1:8" x14ac:dyDescent="0.25">
      <c r="A81" t="s">
        <v>87</v>
      </c>
      <c r="B81" t="s">
        <v>109</v>
      </c>
      <c r="C81" t="s">
        <v>113</v>
      </c>
      <c r="D81" t="s">
        <v>115</v>
      </c>
      <c r="E81" s="1">
        <v>45466</v>
      </c>
      <c r="F81">
        <v>27</v>
      </c>
      <c r="G81">
        <v>75385</v>
      </c>
      <c r="H81">
        <v>2035395</v>
      </c>
    </row>
    <row r="82" spans="1:8" x14ac:dyDescent="0.25">
      <c r="A82" t="s">
        <v>88</v>
      </c>
      <c r="B82" t="s">
        <v>110</v>
      </c>
      <c r="C82" t="s">
        <v>113</v>
      </c>
      <c r="D82" t="s">
        <v>117</v>
      </c>
      <c r="E82" s="1">
        <v>45396</v>
      </c>
      <c r="F82">
        <v>20</v>
      </c>
      <c r="G82">
        <v>23299</v>
      </c>
      <c r="H82">
        <v>465980</v>
      </c>
    </row>
    <row r="83" spans="1:8" x14ac:dyDescent="0.25">
      <c r="A83" t="s">
        <v>89</v>
      </c>
      <c r="B83" t="s">
        <v>109</v>
      </c>
      <c r="C83" t="s">
        <v>113</v>
      </c>
      <c r="D83" t="s">
        <v>116</v>
      </c>
      <c r="E83" s="1">
        <v>45496</v>
      </c>
      <c r="F83">
        <v>6</v>
      </c>
      <c r="G83">
        <v>25509</v>
      </c>
      <c r="H83">
        <v>153054</v>
      </c>
    </row>
    <row r="84" spans="1:8" x14ac:dyDescent="0.25">
      <c r="A84" t="s">
        <v>90</v>
      </c>
      <c r="B84" t="s">
        <v>111</v>
      </c>
      <c r="C84" t="s">
        <v>114</v>
      </c>
      <c r="D84" t="s">
        <v>116</v>
      </c>
      <c r="E84" s="1">
        <v>45480</v>
      </c>
      <c r="F84">
        <v>47</v>
      </c>
      <c r="G84">
        <v>34527</v>
      </c>
      <c r="H84">
        <v>1622769</v>
      </c>
    </row>
    <row r="85" spans="1:8" x14ac:dyDescent="0.25">
      <c r="A85" t="s">
        <v>91</v>
      </c>
      <c r="B85" t="s">
        <v>109</v>
      </c>
      <c r="C85" t="s">
        <v>113</v>
      </c>
      <c r="D85" t="s">
        <v>115</v>
      </c>
      <c r="E85" s="1">
        <v>45360</v>
      </c>
      <c r="F85">
        <v>29</v>
      </c>
      <c r="G85">
        <v>7075</v>
      </c>
      <c r="H85">
        <v>205175</v>
      </c>
    </row>
    <row r="86" spans="1:8" x14ac:dyDescent="0.25">
      <c r="A86" t="s">
        <v>92</v>
      </c>
      <c r="B86" t="s">
        <v>109</v>
      </c>
      <c r="C86" t="s">
        <v>113</v>
      </c>
      <c r="D86" t="s">
        <v>117</v>
      </c>
      <c r="E86" s="1">
        <v>45412</v>
      </c>
      <c r="F86">
        <v>34</v>
      </c>
      <c r="G86">
        <v>47830</v>
      </c>
      <c r="H86">
        <v>1626220</v>
      </c>
    </row>
    <row r="87" spans="1:8" x14ac:dyDescent="0.25">
      <c r="A87" t="s">
        <v>93</v>
      </c>
      <c r="B87" t="s">
        <v>109</v>
      </c>
      <c r="C87" t="s">
        <v>113</v>
      </c>
      <c r="D87" t="s">
        <v>117</v>
      </c>
      <c r="E87" s="1">
        <v>45370</v>
      </c>
      <c r="F87">
        <v>6</v>
      </c>
      <c r="G87">
        <v>27313</v>
      </c>
      <c r="H87">
        <v>163878</v>
      </c>
    </row>
    <row r="88" spans="1:8" x14ac:dyDescent="0.25">
      <c r="A88" t="s">
        <v>94</v>
      </c>
      <c r="B88" t="s">
        <v>111</v>
      </c>
      <c r="C88" t="s">
        <v>114</v>
      </c>
      <c r="D88" t="s">
        <v>118</v>
      </c>
      <c r="E88" s="1">
        <v>45394</v>
      </c>
      <c r="F88">
        <v>9</v>
      </c>
      <c r="G88">
        <v>38585</v>
      </c>
      <c r="H88">
        <v>347265</v>
      </c>
    </row>
    <row r="89" spans="1:8" x14ac:dyDescent="0.25">
      <c r="A89" t="s">
        <v>95</v>
      </c>
      <c r="B89" t="s">
        <v>110</v>
      </c>
      <c r="C89" t="s">
        <v>113</v>
      </c>
      <c r="D89" t="s">
        <v>116</v>
      </c>
      <c r="E89" s="1">
        <v>45381</v>
      </c>
      <c r="F89">
        <v>48</v>
      </c>
      <c r="G89">
        <v>72282</v>
      </c>
      <c r="H89">
        <v>3469536</v>
      </c>
    </row>
    <row r="90" spans="1:8" x14ac:dyDescent="0.25">
      <c r="A90" t="s">
        <v>96</v>
      </c>
      <c r="B90" t="s">
        <v>108</v>
      </c>
      <c r="C90" t="s">
        <v>113</v>
      </c>
      <c r="D90" t="s">
        <v>115</v>
      </c>
      <c r="E90" s="1">
        <v>45376</v>
      </c>
      <c r="F90">
        <v>21</v>
      </c>
      <c r="G90">
        <v>25405</v>
      </c>
      <c r="H90">
        <v>533505</v>
      </c>
    </row>
    <row r="91" spans="1:8" x14ac:dyDescent="0.25">
      <c r="A91" t="s">
        <v>97</v>
      </c>
      <c r="B91" t="s">
        <v>111</v>
      </c>
      <c r="C91" t="s">
        <v>114</v>
      </c>
      <c r="D91" t="s">
        <v>115</v>
      </c>
      <c r="E91" s="1">
        <v>45440</v>
      </c>
      <c r="F91">
        <v>11</v>
      </c>
      <c r="G91">
        <v>58959</v>
      </c>
      <c r="H91">
        <v>648549</v>
      </c>
    </row>
    <row r="92" spans="1:8" x14ac:dyDescent="0.25">
      <c r="A92" t="s">
        <v>98</v>
      </c>
      <c r="B92" t="s">
        <v>111</v>
      </c>
      <c r="C92" t="s">
        <v>114</v>
      </c>
      <c r="D92" t="s">
        <v>116</v>
      </c>
      <c r="E92" s="1">
        <v>45380</v>
      </c>
      <c r="F92">
        <v>43</v>
      </c>
      <c r="G92">
        <v>69033</v>
      </c>
      <c r="H92">
        <v>2968419</v>
      </c>
    </row>
    <row r="93" spans="1:8" x14ac:dyDescent="0.25">
      <c r="A93" t="s">
        <v>99</v>
      </c>
      <c r="B93" t="s">
        <v>112</v>
      </c>
      <c r="C93" t="s">
        <v>113</v>
      </c>
      <c r="D93" t="s">
        <v>117</v>
      </c>
      <c r="E93" s="1">
        <v>45321</v>
      </c>
      <c r="F93">
        <v>21</v>
      </c>
      <c r="G93">
        <v>7817</v>
      </c>
      <c r="H93">
        <v>164157</v>
      </c>
    </row>
    <row r="94" spans="1:8" x14ac:dyDescent="0.25">
      <c r="A94" t="s">
        <v>100</v>
      </c>
      <c r="B94" t="s">
        <v>112</v>
      </c>
      <c r="C94" t="s">
        <v>113</v>
      </c>
      <c r="D94" t="s">
        <v>115</v>
      </c>
      <c r="E94" s="1">
        <v>45473</v>
      </c>
      <c r="F94">
        <v>38</v>
      </c>
      <c r="G94">
        <v>72575</v>
      </c>
      <c r="H94">
        <v>2757850</v>
      </c>
    </row>
    <row r="95" spans="1:8" x14ac:dyDescent="0.25">
      <c r="A95" t="s">
        <v>101</v>
      </c>
      <c r="B95" t="s">
        <v>109</v>
      </c>
      <c r="C95" t="s">
        <v>113</v>
      </c>
      <c r="D95" t="s">
        <v>118</v>
      </c>
      <c r="E95" s="1">
        <v>45467</v>
      </c>
      <c r="F95">
        <v>32</v>
      </c>
      <c r="G95">
        <v>11171</v>
      </c>
      <c r="H95">
        <v>357472</v>
      </c>
    </row>
    <row r="96" spans="1:8" x14ac:dyDescent="0.25">
      <c r="A96" t="s">
        <v>102</v>
      </c>
      <c r="B96" t="s">
        <v>111</v>
      </c>
      <c r="C96" t="s">
        <v>114</v>
      </c>
      <c r="D96" t="s">
        <v>118</v>
      </c>
      <c r="E96" s="1">
        <v>45462</v>
      </c>
      <c r="F96">
        <v>47</v>
      </c>
      <c r="G96">
        <v>18334</v>
      </c>
      <c r="H96">
        <v>861698</v>
      </c>
    </row>
    <row r="97" spans="1:8" x14ac:dyDescent="0.25">
      <c r="A97" t="s">
        <v>103</v>
      </c>
      <c r="B97" t="s">
        <v>111</v>
      </c>
      <c r="C97" t="s">
        <v>114</v>
      </c>
      <c r="D97" t="s">
        <v>118</v>
      </c>
      <c r="E97" s="1">
        <v>45476</v>
      </c>
      <c r="F97">
        <v>47</v>
      </c>
      <c r="G97">
        <v>55528</v>
      </c>
      <c r="H97">
        <v>2609816</v>
      </c>
    </row>
    <row r="98" spans="1:8" x14ac:dyDescent="0.25">
      <c r="A98" t="s">
        <v>104</v>
      </c>
      <c r="B98" t="s">
        <v>112</v>
      </c>
      <c r="C98" t="s">
        <v>113</v>
      </c>
      <c r="D98" t="s">
        <v>118</v>
      </c>
      <c r="E98" s="1">
        <v>45375</v>
      </c>
      <c r="F98">
        <v>40</v>
      </c>
      <c r="G98">
        <v>18683</v>
      </c>
      <c r="H98">
        <v>747320</v>
      </c>
    </row>
    <row r="99" spans="1:8" x14ac:dyDescent="0.25">
      <c r="A99" t="s">
        <v>105</v>
      </c>
      <c r="B99" t="s">
        <v>112</v>
      </c>
      <c r="C99" t="s">
        <v>113</v>
      </c>
      <c r="D99" t="s">
        <v>116</v>
      </c>
      <c r="E99" s="1">
        <v>45341</v>
      </c>
      <c r="F99">
        <v>48</v>
      </c>
      <c r="G99">
        <v>24810</v>
      </c>
      <c r="H99">
        <v>1190880</v>
      </c>
    </row>
    <row r="100" spans="1:8" x14ac:dyDescent="0.25">
      <c r="A100" t="s">
        <v>106</v>
      </c>
      <c r="B100" t="s">
        <v>110</v>
      </c>
      <c r="C100" t="s">
        <v>113</v>
      </c>
      <c r="D100" t="s">
        <v>118</v>
      </c>
      <c r="E100" s="1">
        <v>45449</v>
      </c>
      <c r="F100">
        <v>30</v>
      </c>
      <c r="G100">
        <v>73819</v>
      </c>
      <c r="H100">
        <v>2214570</v>
      </c>
    </row>
    <row r="101" spans="1:8" x14ac:dyDescent="0.25">
      <c r="A101" t="s">
        <v>107</v>
      </c>
      <c r="B101" t="s">
        <v>111</v>
      </c>
      <c r="C101" t="s">
        <v>114</v>
      </c>
      <c r="D101" t="s">
        <v>118</v>
      </c>
      <c r="E101" s="1">
        <v>45292</v>
      </c>
      <c r="F101">
        <v>18</v>
      </c>
      <c r="G101">
        <v>58346</v>
      </c>
      <c r="H101">
        <v>1050228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12F80-3189-4634-9429-64224998F892}">
  <dimension ref="A1:E8"/>
  <sheetViews>
    <sheetView zoomScale="175" zoomScaleNormal="175" workbookViewId="0">
      <selection activeCell="A5" sqref="A4:A7"/>
      <pivotSelection pane="bottomRight" showHeader="1" axis="axisRow" activeRow="4" previousRow="4" click="1" r:id="rId1">
        <pivotArea dataOnly="0" labelOnly="1" fieldPosition="0">
          <references count="1">
            <reference field="3" count="0"/>
          </references>
        </pivotArea>
      </pivotSelection>
    </sheetView>
  </sheetViews>
  <sheetFormatPr defaultRowHeight="15" x14ac:dyDescent="0.25"/>
  <cols>
    <col min="1" max="1" width="22.42578125" customWidth="1"/>
    <col min="2" max="2" width="16" bestFit="1" customWidth="1"/>
  </cols>
  <sheetData>
    <row r="1" spans="1:5" x14ac:dyDescent="0.25">
      <c r="A1" t="s">
        <v>133</v>
      </c>
    </row>
    <row r="3" spans="1:5" x14ac:dyDescent="0.25">
      <c r="A3" s="2" t="s">
        <v>119</v>
      </c>
      <c r="B3" t="s">
        <v>121</v>
      </c>
    </row>
    <row r="4" spans="1:5" x14ac:dyDescent="0.25">
      <c r="A4" s="3" t="s">
        <v>118</v>
      </c>
      <c r="B4" s="5">
        <v>26098588</v>
      </c>
    </row>
    <row r="5" spans="1:5" x14ac:dyDescent="0.25">
      <c r="A5" s="3" t="s">
        <v>115</v>
      </c>
      <c r="B5" s="5">
        <v>30441146</v>
      </c>
      <c r="E5" t="s">
        <v>133</v>
      </c>
    </row>
    <row r="6" spans="1:5" x14ac:dyDescent="0.25">
      <c r="A6" s="3" t="s">
        <v>117</v>
      </c>
      <c r="B6" s="5">
        <v>18996877</v>
      </c>
    </row>
    <row r="7" spans="1:5" x14ac:dyDescent="0.25">
      <c r="A7" s="3" t="s">
        <v>116</v>
      </c>
      <c r="B7" s="5">
        <v>27181497</v>
      </c>
    </row>
    <row r="8" spans="1:5" x14ac:dyDescent="0.25">
      <c r="A8" s="3" t="s">
        <v>120</v>
      </c>
      <c r="B8" s="5">
        <v>102718108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7A094-2C12-49DC-AE6F-78A8BE47BC10}">
  <dimension ref="A3:B14"/>
  <sheetViews>
    <sheetView zoomScale="160" zoomScaleNormal="160" workbookViewId="0">
      <selection activeCell="E18" sqref="E18"/>
    </sheetView>
  </sheetViews>
  <sheetFormatPr defaultRowHeight="15" x14ac:dyDescent="0.25"/>
  <cols>
    <col min="1" max="1" width="15" bestFit="1" customWidth="1"/>
    <col min="2" max="3" width="17.42578125" bestFit="1" customWidth="1"/>
  </cols>
  <sheetData>
    <row r="3" spans="1:2" x14ac:dyDescent="0.25">
      <c r="A3" s="2" t="s">
        <v>119</v>
      </c>
      <c r="B3" t="s">
        <v>122</v>
      </c>
    </row>
    <row r="4" spans="1:2" x14ac:dyDescent="0.25">
      <c r="A4" s="3" t="s">
        <v>111</v>
      </c>
      <c r="B4" s="4">
        <v>632</v>
      </c>
    </row>
    <row r="5" spans="1:2" x14ac:dyDescent="0.25">
      <c r="A5" s="6" t="s">
        <v>114</v>
      </c>
      <c r="B5" s="4">
        <v>632</v>
      </c>
    </row>
    <row r="6" spans="1:2" x14ac:dyDescent="0.25">
      <c r="A6" s="3" t="s">
        <v>108</v>
      </c>
      <c r="B6" s="4">
        <v>417</v>
      </c>
    </row>
    <row r="7" spans="1:2" x14ac:dyDescent="0.25">
      <c r="A7" s="6" t="s">
        <v>113</v>
      </c>
      <c r="B7" s="4">
        <v>417</v>
      </c>
    </row>
    <row r="8" spans="1:2" x14ac:dyDescent="0.25">
      <c r="A8" s="3" t="s">
        <v>112</v>
      </c>
      <c r="B8" s="4">
        <v>557</v>
      </c>
    </row>
    <row r="9" spans="1:2" x14ac:dyDescent="0.25">
      <c r="A9" s="6" t="s">
        <v>113</v>
      </c>
      <c r="B9" s="4">
        <v>557</v>
      </c>
    </row>
    <row r="10" spans="1:2" x14ac:dyDescent="0.25">
      <c r="A10" s="3" t="s">
        <v>109</v>
      </c>
      <c r="B10" s="4">
        <v>546</v>
      </c>
    </row>
    <row r="11" spans="1:2" x14ac:dyDescent="0.25">
      <c r="A11" s="6" t="s">
        <v>113</v>
      </c>
      <c r="B11" s="4">
        <v>546</v>
      </c>
    </row>
    <row r="12" spans="1:2" x14ac:dyDescent="0.25">
      <c r="A12" s="3" t="s">
        <v>110</v>
      </c>
      <c r="B12" s="4">
        <v>450</v>
      </c>
    </row>
    <row r="13" spans="1:2" x14ac:dyDescent="0.25">
      <c r="A13" s="6" t="s">
        <v>113</v>
      </c>
      <c r="B13" s="4">
        <v>450</v>
      </c>
    </row>
    <row r="14" spans="1:2" x14ac:dyDescent="0.25">
      <c r="A14" s="3" t="s">
        <v>120</v>
      </c>
      <c r="B14" s="4">
        <v>2602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F5EFD-29FF-46FF-9BA3-B6CA03C3E5AA}">
  <dimension ref="A3:B11"/>
  <sheetViews>
    <sheetView zoomScale="190" zoomScaleNormal="190" workbookViewId="0">
      <selection activeCell="E16" sqref="E16"/>
    </sheetView>
  </sheetViews>
  <sheetFormatPr defaultRowHeight="15" x14ac:dyDescent="0.25"/>
  <cols>
    <col min="1" max="1" width="13.140625" bestFit="1" customWidth="1"/>
    <col min="2" max="2" width="15.5703125" bestFit="1" customWidth="1"/>
  </cols>
  <sheetData>
    <row r="3" spans="1:2" x14ac:dyDescent="0.25">
      <c r="A3" s="2" t="s">
        <v>119</v>
      </c>
      <c r="B3" t="s">
        <v>121</v>
      </c>
    </row>
    <row r="4" spans="1:2" x14ac:dyDescent="0.25">
      <c r="A4" s="3" t="s">
        <v>123</v>
      </c>
      <c r="B4" s="4">
        <v>10036998</v>
      </c>
    </row>
    <row r="5" spans="1:2" x14ac:dyDescent="0.25">
      <c r="A5" s="3" t="s">
        <v>124</v>
      </c>
      <c r="B5" s="4">
        <v>19419881</v>
      </c>
    </row>
    <row r="6" spans="1:2" x14ac:dyDescent="0.25">
      <c r="A6" s="3" t="s">
        <v>125</v>
      </c>
      <c r="B6" s="4">
        <v>16556364</v>
      </c>
    </row>
    <row r="7" spans="1:2" x14ac:dyDescent="0.25">
      <c r="A7" s="3" t="s">
        <v>126</v>
      </c>
      <c r="B7" s="4">
        <v>12073061</v>
      </c>
    </row>
    <row r="8" spans="1:2" x14ac:dyDescent="0.25">
      <c r="A8" s="3" t="s">
        <v>127</v>
      </c>
      <c r="B8" s="4">
        <v>12528167</v>
      </c>
    </row>
    <row r="9" spans="1:2" x14ac:dyDescent="0.25">
      <c r="A9" s="3" t="s">
        <v>128</v>
      </c>
      <c r="B9" s="4">
        <v>18248849</v>
      </c>
    </row>
    <row r="10" spans="1:2" x14ac:dyDescent="0.25">
      <c r="A10" s="3" t="s">
        <v>129</v>
      </c>
      <c r="B10" s="4">
        <v>13854788</v>
      </c>
    </row>
    <row r="11" spans="1:2" x14ac:dyDescent="0.25">
      <c r="A11" s="3" t="s">
        <v>120</v>
      </c>
      <c r="B11" s="4">
        <v>102718108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2F17-C1F0-4DB2-8067-F47BB7E70ECB}">
  <dimension ref="A1:H20"/>
  <sheetViews>
    <sheetView tabSelected="1" zoomScale="115" zoomScaleNormal="115" workbookViewId="0">
      <selection activeCell="B13" sqref="B13"/>
    </sheetView>
  </sheetViews>
  <sheetFormatPr defaultRowHeight="15" x14ac:dyDescent="0.25"/>
  <cols>
    <col min="1" max="1" width="27.85546875" customWidth="1"/>
    <col min="2" max="2" width="15" bestFit="1" customWidth="1"/>
  </cols>
  <sheetData>
    <row r="1" spans="1:2" x14ac:dyDescent="0.25">
      <c r="A1" s="12" t="s">
        <v>130</v>
      </c>
      <c r="B1" s="7"/>
    </row>
    <row r="3" spans="1:2" x14ac:dyDescent="0.25">
      <c r="A3" s="9" t="s">
        <v>131</v>
      </c>
      <c r="B3" s="10">
        <f>GETPIVOTDATA("Revenue", Pivot_Region_Revenue!$A$3)</f>
        <v>102718108</v>
      </c>
    </row>
    <row r="4" spans="1:2" x14ac:dyDescent="0.25">
      <c r="A4" s="9" t="s">
        <v>132</v>
      </c>
      <c r="B4" s="11">
        <f>GETPIVOTDATA("Units_Sold", Pivot_Product_Category!$A$3)</f>
        <v>2602</v>
      </c>
    </row>
    <row r="20" spans="8:8" x14ac:dyDescent="0.25">
      <c r="H20" t="s">
        <v>133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Pivot_Product_Revenue</vt:lpstr>
      <vt:lpstr>Data</vt:lpstr>
      <vt:lpstr>Pivot_Region_Revenue</vt:lpstr>
      <vt:lpstr>Pivot_Product_Category</vt:lpstr>
      <vt:lpstr>Pivot_Monthly_Revenue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priyansh yadav</cp:lastModifiedBy>
  <dcterms:created xsi:type="dcterms:W3CDTF">2025-08-07T08:05:59Z</dcterms:created>
  <dcterms:modified xsi:type="dcterms:W3CDTF">2025-08-07T14:45:06Z</dcterms:modified>
</cp:coreProperties>
</file>