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pivotTables/pivotTable1.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5.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7.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hidePivotFieldList="1" defaultThemeVersion="166925"/>
  <mc:AlternateContent xmlns:mc="http://schemas.openxmlformats.org/markup-compatibility/2006">
    <mc:Choice Requires="x15">
      <x15ac:absPath xmlns:x15ac="http://schemas.microsoft.com/office/spreadsheetml/2010/11/ac" url="D:\Study material\Int project\"/>
    </mc:Choice>
  </mc:AlternateContent>
  <xr:revisionPtr revIDLastSave="0" documentId="13_ncr:1_{BF8F07B3-9D3A-4A4C-9E65-447938C9B478}" xr6:coauthVersionLast="47" xr6:coauthVersionMax="47" xr10:uidLastSave="{00000000-0000-0000-0000-000000000000}"/>
  <bookViews>
    <workbookView xWindow="-108" yWindow="-108" windowWidth="23256" windowHeight="12696" activeTab="6" xr2:uid="{26C8AD96-6AD7-4A21-BF09-662C9B9DEB97}"/>
  </bookViews>
  <sheets>
    <sheet name="Dataset" sheetId="1" r:id="rId1"/>
    <sheet name="Analysis 1" sheetId="4" r:id="rId2"/>
    <sheet name="Analysis 2" sheetId="5" r:id="rId3"/>
    <sheet name="Analysis 3" sheetId="6" r:id="rId4"/>
    <sheet name="Analysis 4" sheetId="7" r:id="rId5"/>
    <sheet name="Analysis 5" sheetId="8" r:id="rId6"/>
    <sheet name="Dashboard" sheetId="3" r:id="rId7"/>
  </sheets>
  <definedNames>
    <definedName name="Data">Dataset!$A$1:$E$401</definedName>
    <definedName name="Slicer_Year">#N/A</definedName>
  </definedNames>
  <calcPr calcId="191029"/>
  <pivotCaches>
    <pivotCache cacheId="0" r:id="rId8"/>
    <pivotCache cacheId="1" r:id="rId9"/>
    <pivotCache cacheId="2" r:id="rId10"/>
    <pivotCache cacheId="3" r:id="rId11"/>
  </pivotCaches>
  <extLst>
    <ext xmlns:x14="http://schemas.microsoft.com/office/spreadsheetml/2009/9/main" uri="{BBE1A952-AA13-448e-AADC-164F8A28A991}">
      <x14:slicerCaches>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7" i="8" l="1"/>
  <c r="F9" i="8"/>
  <c r="F11" i="8"/>
  <c r="F13" i="8"/>
  <c r="F15" i="8"/>
  <c r="F17" i="8"/>
  <c r="F19" i="8"/>
  <c r="F21" i="8"/>
  <c r="F23" i="8"/>
  <c r="F25" i="8"/>
  <c r="F27" i="8"/>
  <c r="F29" i="8"/>
  <c r="F31" i="8"/>
  <c r="F33" i="8"/>
  <c r="F35" i="8"/>
  <c r="F37" i="8"/>
  <c r="F39" i="8"/>
  <c r="F41" i="8"/>
  <c r="F43" i="8"/>
  <c r="F45" i="8"/>
  <c r="F47" i="8"/>
  <c r="F49" i="8"/>
  <c r="F51" i="8"/>
  <c r="F53" i="8"/>
  <c r="F55" i="8"/>
  <c r="F57" i="8"/>
  <c r="F59" i="8"/>
  <c r="F61" i="8"/>
  <c r="F63" i="8"/>
  <c r="F65" i="8"/>
  <c r="F67" i="8"/>
  <c r="F69" i="8"/>
  <c r="F71" i="8"/>
  <c r="F73" i="8"/>
  <c r="F75" i="8"/>
  <c r="F77" i="8"/>
  <c r="F79" i="8"/>
  <c r="F81" i="8"/>
  <c r="F83" i="8"/>
  <c r="F85" i="8"/>
  <c r="F87" i="8"/>
  <c r="F89" i="8"/>
  <c r="F91" i="8"/>
  <c r="F93" i="8"/>
  <c r="F95" i="8"/>
  <c r="F97" i="8"/>
  <c r="F99" i="8"/>
  <c r="F101" i="8"/>
  <c r="F103" i="8"/>
  <c r="F105" i="8"/>
  <c r="F107" i="8"/>
  <c r="F109" i="8"/>
  <c r="F111" i="8"/>
  <c r="F113" i="8"/>
  <c r="F115" i="8"/>
  <c r="F117" i="8"/>
  <c r="F119" i="8"/>
  <c r="F121" i="8"/>
  <c r="F123" i="8"/>
  <c r="F125" i="8"/>
  <c r="F127" i="8"/>
  <c r="F129" i="8"/>
  <c r="F131" i="8"/>
  <c r="F133" i="8"/>
  <c r="F135" i="8"/>
  <c r="F137" i="8"/>
  <c r="F139" i="8"/>
  <c r="F141" i="8"/>
  <c r="F143" i="8"/>
  <c r="F145" i="8"/>
  <c r="F147" i="8"/>
  <c r="F149" i="8"/>
  <c r="F151" i="8"/>
  <c r="F153" i="8"/>
  <c r="F155" i="8"/>
  <c r="F157" i="8"/>
  <c r="F159" i="8"/>
  <c r="F161" i="8"/>
  <c r="F163" i="8"/>
  <c r="F165" i="8"/>
  <c r="F167" i="8"/>
  <c r="F169" i="8"/>
  <c r="F171" i="8"/>
  <c r="F173" i="8"/>
  <c r="F175" i="8"/>
  <c r="F177" i="8"/>
  <c r="F179" i="8"/>
  <c r="F181" i="8"/>
  <c r="F183" i="8"/>
  <c r="F185" i="8"/>
  <c r="F187" i="8"/>
  <c r="F189" i="8"/>
  <c r="F191" i="8"/>
  <c r="F193" i="8"/>
  <c r="F195" i="8"/>
  <c r="F197" i="8"/>
  <c r="F199" i="8"/>
  <c r="F201" i="8"/>
  <c r="F203" i="8"/>
  <c r="F205" i="8"/>
  <c r="F207" i="8"/>
  <c r="F209" i="8"/>
  <c r="F211" i="8"/>
  <c r="F213" i="8"/>
  <c r="F215" i="8"/>
  <c r="F217" i="8"/>
  <c r="F219" i="8"/>
  <c r="F221" i="8"/>
  <c r="F223" i="8"/>
  <c r="F225" i="8"/>
  <c r="F227" i="8"/>
  <c r="F229" i="8"/>
  <c r="F231" i="8"/>
  <c r="F233" i="8"/>
  <c r="F235" i="8"/>
  <c r="F237" i="8"/>
  <c r="F239" i="8"/>
  <c r="F241" i="8"/>
  <c r="F243" i="8"/>
  <c r="F245" i="8"/>
  <c r="F247" i="8"/>
  <c r="F249" i="8"/>
  <c r="F251" i="8"/>
  <c r="F253" i="8"/>
  <c r="F255" i="8"/>
  <c r="F257" i="8"/>
  <c r="F259" i="8"/>
  <c r="F261" i="8"/>
  <c r="F263" i="8"/>
  <c r="F265" i="8"/>
  <c r="F267" i="8"/>
  <c r="F269" i="8"/>
  <c r="F271" i="8"/>
  <c r="F273" i="8"/>
  <c r="F275" i="8"/>
  <c r="F277" i="8"/>
  <c r="F279" i="8"/>
  <c r="F281" i="8"/>
  <c r="F283" i="8"/>
  <c r="F285" i="8"/>
  <c r="F287" i="8"/>
  <c r="F289" i="8"/>
  <c r="F291" i="8"/>
  <c r="F293" i="8"/>
  <c r="F295" i="8"/>
  <c r="F297" i="8"/>
  <c r="F299" i="8"/>
  <c r="F301" i="8"/>
  <c r="F303" i="8"/>
  <c r="F305" i="8"/>
  <c r="F307" i="8"/>
  <c r="F309" i="8"/>
  <c r="F311" i="8"/>
  <c r="F313" i="8"/>
  <c r="F315" i="8"/>
  <c r="F317" i="8"/>
  <c r="F319" i="8"/>
  <c r="F321" i="8"/>
  <c r="F323" i="8"/>
  <c r="F325" i="8"/>
  <c r="F327" i="8"/>
  <c r="F329" i="8"/>
  <c r="F331" i="8"/>
  <c r="F333" i="8"/>
  <c r="F335" i="8"/>
  <c r="F337" i="8"/>
  <c r="F339" i="8"/>
  <c r="F341" i="8"/>
  <c r="F343" i="8"/>
  <c r="F345" i="8"/>
  <c r="F347" i="8"/>
  <c r="F349" i="8"/>
  <c r="F351" i="8"/>
  <c r="F353" i="8"/>
  <c r="F355" i="8"/>
  <c r="F357" i="8"/>
  <c r="F359" i="8"/>
  <c r="F361" i="8"/>
  <c r="F363" i="8"/>
  <c r="F365" i="8"/>
  <c r="F367" i="8"/>
  <c r="F369" i="8"/>
  <c r="F371" i="8"/>
  <c r="F373" i="8"/>
  <c r="F375" i="8"/>
  <c r="F377" i="8"/>
  <c r="F379" i="8"/>
  <c r="F381" i="8"/>
  <c r="F383" i="8"/>
  <c r="F385" i="8"/>
  <c r="F387" i="8"/>
  <c r="F389" i="8"/>
  <c r="F391" i="8"/>
  <c r="F393" i="8"/>
  <c r="F395" i="8"/>
  <c r="F397" i="8"/>
  <c r="F399" i="8"/>
  <c r="F401" i="8"/>
  <c r="F403" i="8"/>
  <c r="F5" i="8"/>
  <c r="H14" i="7"/>
  <c r="H13" i="7"/>
  <c r="H12" i="7"/>
  <c r="H11" i="7"/>
  <c r="H10" i="7"/>
  <c r="H9" i="7"/>
  <c r="H8" i="7"/>
  <c r="H7" i="7"/>
  <c r="H6" i="7"/>
  <c r="H5" i="7"/>
</calcChain>
</file>

<file path=xl/sharedStrings.xml><?xml version="1.0" encoding="utf-8"?>
<sst xmlns="http://schemas.openxmlformats.org/spreadsheetml/2006/main" count="1757" uniqueCount="47">
  <si>
    <t>Sl. No</t>
  </si>
  <si>
    <t>Country</t>
  </si>
  <si>
    <t>Year</t>
  </si>
  <si>
    <t>Gender</t>
  </si>
  <si>
    <t>Male</t>
  </si>
  <si>
    <t>Female</t>
  </si>
  <si>
    <t>China</t>
  </si>
  <si>
    <t>India</t>
  </si>
  <si>
    <t>United States</t>
  </si>
  <si>
    <t>Pakistan</t>
  </si>
  <si>
    <t>Brazil</t>
  </si>
  <si>
    <t>Nigeria</t>
  </si>
  <si>
    <t>Bangladesh</t>
  </si>
  <si>
    <t>Russia</t>
  </si>
  <si>
    <t>Japan</t>
  </si>
  <si>
    <t>Philippines</t>
  </si>
  <si>
    <t>Egypt</t>
  </si>
  <si>
    <t>Vietnam</t>
  </si>
  <si>
    <t>Iran</t>
  </si>
  <si>
    <t>Germany</t>
  </si>
  <si>
    <t>Thailand</t>
  </si>
  <si>
    <t>United Kingdom</t>
  </si>
  <si>
    <t>France</t>
  </si>
  <si>
    <t>South Africa</t>
  </si>
  <si>
    <t>Population</t>
  </si>
  <si>
    <t>Israel</t>
  </si>
  <si>
    <t>Mexico</t>
  </si>
  <si>
    <t>Row Labels</t>
  </si>
  <si>
    <t>Grand Total</t>
  </si>
  <si>
    <t>Sum of Population</t>
  </si>
  <si>
    <t>Countries with lowest population</t>
  </si>
  <si>
    <t>Highest or Lowest</t>
  </si>
  <si>
    <t>Countries with highest population</t>
  </si>
  <si>
    <t>Quick Navigating Keys:-</t>
  </si>
  <si>
    <t>Analysis 1</t>
  </si>
  <si>
    <t xml:space="preserve"> </t>
  </si>
  <si>
    <t>Analysis 2</t>
  </si>
  <si>
    <t>Analysis 3</t>
  </si>
  <si>
    <t>Analysis 4</t>
  </si>
  <si>
    <t>Analysis 5</t>
  </si>
  <si>
    <t>Sex Ratio</t>
  </si>
  <si>
    <t>Sum of Sex Ratio</t>
  </si>
  <si>
    <t>1. Total population of the world according to years</t>
  </si>
  <si>
    <t>2. Share of population among both the genders in each year</t>
  </si>
  <si>
    <t>3. Share of world's population among different countries</t>
  </si>
  <si>
    <t>4. Most and least populous country</t>
  </si>
  <si>
    <t>5. Sex ratio of every country per 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</si>
</sst>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sz val="11"/>
      <color theme="1"/>
      <name val="Times New Roman"/>
      <family val="1"/>
    </font>
    <font>
      <b/>
      <sz val="14"/>
      <color theme="1"/>
      <name val="Calibri"/>
      <family val="2"/>
      <scheme val="minor"/>
    </font>
    <font>
      <sz val="11"/>
      <color rgb="FF000000"/>
      <name val="Calibri"/>
      <family val="2"/>
      <scheme val="minor"/>
    </font>
    <font>
      <sz val="36"/>
      <color theme="1"/>
      <name val="Calibri"/>
      <family val="2"/>
      <scheme val="minor"/>
    </font>
    <font>
      <sz val="18"/>
      <color theme="1"/>
      <name val="Calibri"/>
      <family val="2"/>
      <scheme val="minor"/>
    </font>
    <font>
      <u/>
      <sz val="11"/>
      <color theme="10"/>
      <name val="Calibri"/>
      <family val="2"/>
      <scheme val="minor"/>
    </font>
    <font>
      <sz val="14"/>
      <color theme="1"/>
      <name val="Calibri"/>
      <family val="2"/>
      <scheme val="minor"/>
    </font>
  </fonts>
  <fills count="3">
    <fill>
      <patternFill patternType="none"/>
    </fill>
    <fill>
      <patternFill patternType="gray125"/>
    </fill>
    <fill>
      <patternFill patternType="solid">
        <fgColor theme="7"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6" fillId="0" borderId="0" applyNumberFormat="0" applyFill="0" applyBorder="0" applyAlignment="0" applyProtection="0"/>
  </cellStyleXfs>
  <cellXfs count="20">
    <xf numFmtId="0" fontId="0" fillId="0" borderId="0" xfId="0"/>
    <xf numFmtId="0" fontId="1" fillId="0" borderId="0" xfId="0" applyFont="1"/>
    <xf numFmtId="3" fontId="0" fillId="0" borderId="0" xfId="0" applyNumberFormat="1" applyFont="1"/>
    <xf numFmtId="0" fontId="2" fillId="0" borderId="0" xfId="0" applyFont="1"/>
    <xf numFmtId="3" fontId="3" fillId="0" borderId="0" xfId="0" applyNumberFormat="1" applyFont="1"/>
    <xf numFmtId="0" fontId="0" fillId="0" borderId="0" xfId="0" pivotButton="1"/>
    <xf numFmtId="0" fontId="0" fillId="0" borderId="0" xfId="0" applyAlignment="1">
      <alignment horizontal="left"/>
    </xf>
    <xf numFmtId="0" fontId="0" fillId="0" borderId="0" xfId="0" applyNumberFormat="1"/>
    <xf numFmtId="0" fontId="0" fillId="2" borderId="1" xfId="0" applyFill="1" applyBorder="1"/>
    <xf numFmtId="0" fontId="0" fillId="2" borderId="1" xfId="0" applyFill="1" applyBorder="1" applyAlignment="1">
      <alignment vertical="center"/>
    </xf>
    <xf numFmtId="0" fontId="0" fillId="0" borderId="1" xfId="0" applyBorder="1"/>
    <xf numFmtId="0" fontId="6" fillId="0" borderId="0" xfId="1" applyAlignment="1"/>
    <xf numFmtId="0" fontId="0" fillId="0" borderId="0" xfId="0" applyAlignment="1"/>
    <xf numFmtId="0" fontId="4" fillId="0" borderId="0" xfId="0" applyFont="1" applyAlignment="1">
      <alignment vertical="center"/>
    </xf>
    <xf numFmtId="0" fontId="5" fillId="0" borderId="0" xfId="0" applyFont="1" applyAlignment="1">
      <alignment vertical="center"/>
    </xf>
    <xf numFmtId="0" fontId="6" fillId="0" borderId="0" xfId="1" applyAlignment="1">
      <alignment horizontal="center"/>
    </xf>
    <xf numFmtId="0" fontId="0" fillId="0" borderId="0" xfId="0" applyAlignment="1">
      <alignment horizontal="center"/>
    </xf>
    <xf numFmtId="0" fontId="6" fillId="0" borderId="0" xfId="1" applyAlignment="1">
      <alignment horizontal="center"/>
    </xf>
    <xf numFmtId="0" fontId="7" fillId="0" borderId="0" xfId="0" applyFont="1" applyAlignment="1">
      <alignment horizontal="center" vertical="center"/>
    </xf>
    <xf numFmtId="0" fontId="2" fillId="0" borderId="0" xfId="0" applyFont="1" applyAlignment="1">
      <alignment horizontal="center"/>
    </xf>
  </cellXfs>
  <cellStyles count="2">
    <cellStyle name="Hyperlink" xfId="1" builtinId="8"/>
    <cellStyle name="Normal" xfId="0" builtinId="0"/>
  </cellStyles>
  <dxfs count="2">
    <dxf>
      <font>
        <b val="0"/>
        <i val="0"/>
        <strike val="0"/>
        <condense val="0"/>
        <extend val="0"/>
        <outline val="0"/>
        <shadow val="0"/>
        <u val="none"/>
        <vertAlign val="baseline"/>
        <sz val="11"/>
        <color theme="1"/>
        <name val="Calibri"/>
        <family val="2"/>
        <scheme val="minor"/>
      </font>
      <numFmt numFmtId="3" formatCode="#,##0"/>
    </dxf>
    <dxf>
      <font>
        <b/>
        <i val="0"/>
        <strike val="0"/>
        <condense val="0"/>
        <extend val="0"/>
        <outline val="0"/>
        <shadow val="0"/>
        <u val="none"/>
        <vertAlign val="baseline"/>
        <sz val="14"/>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4.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pivotCacheDefinition" Target="pivotCache/pivotCacheDefinition3.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[11916422.xlsx]Analysis 1!PivotTable1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'Analysis 1'!$D$6</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'Analysis 1'!$C$7:$C$17</c:f>
              <c:strCache>
                <c:ptCount val="10"/>
                <c:pt idx="0">
                  <c:v>2011</c:v>
                </c:pt>
                <c:pt idx="1">
                  <c:v>2012</c:v>
                </c:pt>
                <c:pt idx="2">
                  <c:v>2013</c:v>
                </c:pt>
                <c:pt idx="3">
                  <c:v>2014</c:v>
                </c:pt>
                <c:pt idx="4">
                  <c:v>2015</c:v>
                </c:pt>
                <c:pt idx="5">
                  <c:v>2016</c:v>
                </c:pt>
                <c:pt idx="6">
                  <c:v>2017</c:v>
                </c:pt>
                <c:pt idx="7">
                  <c:v>2018</c:v>
                </c:pt>
                <c:pt idx="8">
                  <c:v>2019</c:v>
                </c:pt>
                <c:pt idx="9">
                  <c:v>2020</c:v>
                </c:pt>
              </c:strCache>
            </c:strRef>
          </c:cat>
          <c:val>
            <c:numRef>
              <c:f>'Analysis 1'!$D$7:$D$17</c:f>
              <c:numCache>
                <c:formatCode>General</c:formatCode>
                <c:ptCount val="10"/>
                <c:pt idx="0">
                  <c:v>4696842085</c:v>
                </c:pt>
                <c:pt idx="1">
                  <c:v>4744306032</c:v>
                </c:pt>
                <c:pt idx="2">
                  <c:v>4790903554</c:v>
                </c:pt>
                <c:pt idx="3">
                  <c:v>4837382953</c:v>
                </c:pt>
                <c:pt idx="4">
                  <c:v>4856794281</c:v>
                </c:pt>
                <c:pt idx="5">
                  <c:v>4929709326</c:v>
                </c:pt>
                <c:pt idx="6">
                  <c:v>4974598687</c:v>
                </c:pt>
                <c:pt idx="7">
                  <c:v>5018516999</c:v>
                </c:pt>
                <c:pt idx="8">
                  <c:v>5061434460</c:v>
                </c:pt>
                <c:pt idx="9">
                  <c:v>5100133777</c:v>
                </c:pt>
              </c:numCache>
            </c:numRef>
          </c:val>
          <c:smooth val="0"/>
          <c:extLst>
            <c:ext xmlns:c16="http://schemas.microsoft.com/office/drawing/2014/chart" uri="{C3380CC4-5D6E-409C-BE32-E72D297353CC}">
              <c16:uniqueId val="{00000000-DA8C-4A48-B896-C8B277F42E4C}"/>
            </c:ext>
          </c:extLst>
        </c:ser>
        <c:dLbls>
          <c:showLegendKey val="0"/>
          <c:showVal val="0"/>
          <c:showCatName val="0"/>
          <c:showSerName val="0"/>
          <c:showPercent val="0"/>
          <c:showBubbleSize val="0"/>
        </c:dLbls>
        <c:marker val="1"/>
        <c:smooth val="0"/>
        <c:axId val="2075037456"/>
        <c:axId val="2075032464"/>
      </c:lineChart>
      <c:catAx>
        <c:axId val="20750374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32464"/>
        <c:crosses val="autoZero"/>
        <c:auto val="1"/>
        <c:lblAlgn val="ctr"/>
        <c:lblOffset val="100"/>
        <c:noMultiLvlLbl val="0"/>
      </c:catAx>
      <c:valAx>
        <c:axId val="20750324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374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[11916422.xlsx]Analysis 5!PivotTable1</c:name>
    <c:fmtId val="9"/>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Sex ratio per year</a:t>
            </a:r>
          </a:p>
        </c:rich>
      </c:tx>
      <c:layout>
        <c:manualLayout>
          <c:xMode val="edge"/>
          <c:yMode val="edge"/>
          <c:x val="0.30859967299169572"/>
          <c:y val="6.0828957185928831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'Analysis 5'!$I$10</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'Analysis 5'!$H$11:$H$31</c:f>
              <c:strCache>
                <c:ptCount val="20"/>
                <c:pt idx="0">
                  <c:v>Bangladesh</c:v>
                </c:pt>
                <c:pt idx="1">
                  <c:v>Brazil</c:v>
                </c:pt>
                <c:pt idx="2">
                  <c:v>China</c:v>
                </c:pt>
                <c:pt idx="3">
                  <c:v>Egypt</c:v>
                </c:pt>
                <c:pt idx="4">
                  <c:v>France</c:v>
                </c:pt>
                <c:pt idx="5">
                  <c:v>Germany</c:v>
                </c:pt>
                <c:pt idx="6">
                  <c:v>India</c:v>
                </c:pt>
                <c:pt idx="7">
                  <c:v>Iran</c:v>
                </c:pt>
                <c:pt idx="8">
                  <c:v>Israel</c:v>
                </c:pt>
                <c:pt idx="9">
                  <c:v>Japan</c:v>
                </c:pt>
                <c:pt idx="10">
                  <c:v>Mexico</c:v>
                </c:pt>
                <c:pt idx="11">
                  <c:v>Nigeria</c:v>
                </c:pt>
                <c:pt idx="12">
                  <c:v>Pakistan</c:v>
                </c:pt>
                <c:pt idx="13">
                  <c:v>Philippines</c:v>
                </c:pt>
                <c:pt idx="14">
                  <c:v>Russia</c:v>
                </c:pt>
                <c:pt idx="15">
                  <c:v>South Africa</c:v>
                </c:pt>
                <c:pt idx="16">
                  <c:v>Thailand</c:v>
                </c:pt>
                <c:pt idx="17">
                  <c:v>United Kingdom</c:v>
                </c:pt>
                <c:pt idx="18">
                  <c:v>United States</c:v>
                </c:pt>
                <c:pt idx="19">
                  <c:v>Vietnam</c:v>
                </c:pt>
              </c:strCache>
            </c:strRef>
          </c:cat>
          <c:val>
            <c:numRef>
              <c:f>'Analysis 5'!$I$11:$I$31</c:f>
              <c:numCache>
                <c:formatCode>General</c:formatCode>
                <c:ptCount val="20"/>
                <c:pt idx="0">
                  <c:v>0.97803443918712174</c:v>
                </c:pt>
                <c:pt idx="1">
                  <c:v>1.0353120634907291</c:v>
                </c:pt>
                <c:pt idx="2">
                  <c:v>0.95014539059906367</c:v>
                </c:pt>
                <c:pt idx="3">
                  <c:v>0.97927927084578026</c:v>
                </c:pt>
                <c:pt idx="4">
                  <c:v>1.0663239778896567</c:v>
                </c:pt>
                <c:pt idx="5">
                  <c:v>1.0229892909834231</c:v>
                </c:pt>
                <c:pt idx="6">
                  <c:v>0.92442130569144254</c:v>
                </c:pt>
                <c:pt idx="7">
                  <c:v>0.98057321465937675</c:v>
                </c:pt>
                <c:pt idx="8">
                  <c:v>1.0091238799508755</c:v>
                </c:pt>
                <c:pt idx="9">
                  <c:v>1.0481007537278395</c:v>
                </c:pt>
                <c:pt idx="10">
                  <c:v>1.0442320480605134</c:v>
                </c:pt>
                <c:pt idx="11">
                  <c:v>0.97320095024356212</c:v>
                </c:pt>
                <c:pt idx="12">
                  <c:v>0.94324299209391105</c:v>
                </c:pt>
                <c:pt idx="13">
                  <c:v>0.99133972059188979</c:v>
                </c:pt>
                <c:pt idx="14">
                  <c:v>1.1575076099771466</c:v>
                </c:pt>
                <c:pt idx="15">
                  <c:v>1.0300063540499642</c:v>
                </c:pt>
                <c:pt idx="16">
                  <c:v>1.0549918948503301</c:v>
                </c:pt>
                <c:pt idx="17">
                  <c:v>1.0238854172999279</c:v>
                </c:pt>
                <c:pt idx="18">
                  <c:v>1.0209457165426756</c:v>
                </c:pt>
                <c:pt idx="19">
                  <c:v>1.0029234589374343</c:v>
                </c:pt>
              </c:numCache>
            </c:numRef>
          </c:val>
          <c:extLst>
            <c:ext xmlns:c16="http://schemas.microsoft.com/office/drawing/2014/chart" uri="{C3380CC4-5D6E-409C-BE32-E72D297353CC}">
              <c16:uniqueId val="{00000000-6292-4232-A611-407A928B7B12}"/>
            </c:ext>
          </c:extLst>
        </c:ser>
        <c:dLbls>
          <c:showLegendKey val="0"/>
          <c:showVal val="0"/>
          <c:showCatName val="0"/>
          <c:showSerName val="0"/>
          <c:showPercent val="0"/>
          <c:showBubbleSize val="0"/>
        </c:dLbls>
        <c:gapWidth val="150"/>
        <c:shape val="box"/>
        <c:axId val="1467554815"/>
        <c:axId val="1467555647"/>
        <c:axId val="0"/>
      </c:bar3DChart>
      <c:catAx>
        <c:axId val="146755481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67555647"/>
        <c:crosses val="autoZero"/>
        <c:auto val="1"/>
        <c:lblAlgn val="ctr"/>
        <c:lblOffset val="100"/>
        <c:noMultiLvlLbl val="0"/>
      </c:catAx>
      <c:valAx>
        <c:axId val="1467555647"/>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675548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[11916422.xlsx]Analysis 2!PivotTable7</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pivotFmt>
      <c:pivotFmt>
        <c:idx val="2"/>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'Analysis 2'!$D$7</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B8AA-467E-A15B-B1FBE2774578}"/>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B8AA-467E-A15B-B1FBE2774578}"/>
              </c:ext>
            </c:extLst>
          </c:dPt>
          <c:cat>
            <c:strRef>
              <c:f>'Analysis 2'!$C$8:$C$10</c:f>
              <c:strCache>
                <c:ptCount val="2"/>
                <c:pt idx="0">
                  <c:v>Female</c:v>
                </c:pt>
                <c:pt idx="1">
                  <c:v>Male</c:v>
                </c:pt>
              </c:strCache>
            </c:strRef>
          </c:cat>
          <c:val>
            <c:numRef>
              <c:f>'Analysis 2'!$D$8:$D$10</c:f>
              <c:numCache>
                <c:formatCode>General</c:formatCode>
                <c:ptCount val="2"/>
                <c:pt idx="0">
                  <c:v>2359076147</c:v>
                </c:pt>
                <c:pt idx="1">
                  <c:v>2431827407</c:v>
                </c:pt>
              </c:numCache>
            </c:numRef>
          </c:val>
          <c:extLst>
            <c:ext xmlns:c16="http://schemas.microsoft.com/office/drawing/2014/chart" uri="{C3380CC4-5D6E-409C-BE32-E72D297353CC}">
              <c16:uniqueId val="{00000000-C0F3-492E-84C0-66E248464FAD}"/>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[11916422.xlsx]Analysis 3!PivotTable8</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s>
    <c:plotArea>
      <c:layout/>
      <c:pieChart>
        <c:varyColors val="1"/>
        <c:ser>
          <c:idx val="0"/>
          <c:order val="0"/>
          <c:tx>
            <c:strRef>
              <c:f>'Analysis 3'!$E$7</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01F-45AE-8803-5E80A10718B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01F-45AE-8803-5E80A10718B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01F-45AE-8803-5E80A10718B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2-DC5F-4841-8090-F18AE599C741}"/>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D01F-45AE-8803-5E80A10718B2}"/>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D01F-45AE-8803-5E80A10718B2}"/>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D01F-45AE-8803-5E80A10718B2}"/>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D01F-45AE-8803-5E80A10718B2}"/>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D01F-45AE-8803-5E80A10718B2}"/>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D01F-45AE-8803-5E80A10718B2}"/>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D01F-45AE-8803-5E80A10718B2}"/>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D01F-45AE-8803-5E80A10718B2}"/>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D01F-45AE-8803-5E80A10718B2}"/>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D01F-45AE-8803-5E80A10718B2}"/>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D01F-45AE-8803-5E80A10718B2}"/>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F-D01F-45AE-8803-5E80A10718B2}"/>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21-D01F-45AE-8803-5E80A10718B2}"/>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03-DC5F-4841-8090-F18AE599C741}"/>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25-D01F-45AE-8803-5E80A10718B2}"/>
              </c:ext>
            </c:extLst>
          </c:dPt>
          <c:dPt>
            <c:idx val="1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27-D01F-45AE-8803-5E80A10718B2}"/>
              </c:ext>
            </c:extLst>
          </c:dPt>
          <c:cat>
            <c:strRef>
              <c:f>'Analysis 3'!$D$8:$D$28</c:f>
              <c:strCache>
                <c:ptCount val="20"/>
                <c:pt idx="0">
                  <c:v>China</c:v>
                </c:pt>
                <c:pt idx="1">
                  <c:v>India</c:v>
                </c:pt>
                <c:pt idx="2">
                  <c:v>United States</c:v>
                </c:pt>
                <c:pt idx="3">
                  <c:v>Brazil</c:v>
                </c:pt>
                <c:pt idx="4">
                  <c:v>Pakistan</c:v>
                </c:pt>
                <c:pt idx="5">
                  <c:v>Nigeria</c:v>
                </c:pt>
                <c:pt idx="6">
                  <c:v>Bangladesh</c:v>
                </c:pt>
                <c:pt idx="7">
                  <c:v>Russia</c:v>
                </c:pt>
                <c:pt idx="8">
                  <c:v>Japan</c:v>
                </c:pt>
                <c:pt idx="9">
                  <c:v>Mexico</c:v>
                </c:pt>
                <c:pt idx="10">
                  <c:v>Philippines</c:v>
                </c:pt>
                <c:pt idx="11">
                  <c:v>Vietnam</c:v>
                </c:pt>
                <c:pt idx="12">
                  <c:v>Egypt</c:v>
                </c:pt>
                <c:pt idx="13">
                  <c:v>Germany</c:v>
                </c:pt>
                <c:pt idx="14">
                  <c:v>Iran</c:v>
                </c:pt>
                <c:pt idx="15">
                  <c:v>Thailand</c:v>
                </c:pt>
                <c:pt idx="16">
                  <c:v>France</c:v>
                </c:pt>
                <c:pt idx="17">
                  <c:v>United Kingdom</c:v>
                </c:pt>
                <c:pt idx="18">
                  <c:v>South Africa</c:v>
                </c:pt>
                <c:pt idx="19">
                  <c:v>Israel</c:v>
                </c:pt>
              </c:strCache>
            </c:strRef>
          </c:cat>
          <c:val>
            <c:numRef>
              <c:f>'Analysis 3'!$E$8:$E$28</c:f>
              <c:numCache>
                <c:formatCode>General</c:formatCode>
                <c:ptCount val="20"/>
                <c:pt idx="0">
                  <c:v>1391883335</c:v>
                </c:pt>
                <c:pt idx="1">
                  <c:v>1280842119</c:v>
                </c:pt>
                <c:pt idx="2">
                  <c:v>316400539</c:v>
                </c:pt>
                <c:pt idx="3">
                  <c:v>201035904</c:v>
                </c:pt>
                <c:pt idx="4">
                  <c:v>191260799</c:v>
                </c:pt>
                <c:pt idx="5">
                  <c:v>171765819</c:v>
                </c:pt>
                <c:pt idx="6">
                  <c:v>152761413</c:v>
                </c:pt>
                <c:pt idx="7">
                  <c:v>143506995</c:v>
                </c:pt>
                <c:pt idx="8">
                  <c:v>127445000</c:v>
                </c:pt>
                <c:pt idx="9">
                  <c:v>118827158</c:v>
                </c:pt>
                <c:pt idx="10">
                  <c:v>98871558</c:v>
                </c:pt>
                <c:pt idx="11">
                  <c:v>90752593</c:v>
                </c:pt>
                <c:pt idx="12">
                  <c:v>88404652</c:v>
                </c:pt>
                <c:pt idx="13">
                  <c:v>80645605</c:v>
                </c:pt>
                <c:pt idx="14">
                  <c:v>76481963</c:v>
                </c:pt>
                <c:pt idx="15">
                  <c:v>68144519</c:v>
                </c:pt>
                <c:pt idx="16">
                  <c:v>65998685</c:v>
                </c:pt>
                <c:pt idx="17">
                  <c:v>64128273</c:v>
                </c:pt>
                <c:pt idx="18">
                  <c:v>53687125</c:v>
                </c:pt>
                <c:pt idx="19">
                  <c:v>8059500</c:v>
                </c:pt>
              </c:numCache>
            </c:numRef>
          </c:val>
          <c:extLst>
            <c:ext xmlns:c16="http://schemas.microsoft.com/office/drawing/2014/chart" uri="{C3380CC4-5D6E-409C-BE32-E72D297353CC}">
              <c16:uniqueId val="{00000000-DC5F-4841-8090-F18AE599C741}"/>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[11916422.xlsx]Analysis 4!PivotTable4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'Analysis 4'!$K$6</c:f>
              <c:strCache>
                <c:ptCount val="1"/>
                <c:pt idx="0">
                  <c:v>Total</c:v>
                </c:pt>
              </c:strCache>
            </c:strRef>
          </c:tx>
          <c:spPr>
            <a:solidFill>
              <a:schemeClr val="accent1"/>
            </a:solidFill>
            <a:ln>
              <a:noFill/>
            </a:ln>
            <a:effectLst/>
          </c:spPr>
          <c:invertIfNegative val="0"/>
          <c:cat>
            <c:strRef>
              <c:f>'Analysis 4'!$J$7:$J$12</c:f>
              <c:strCache>
                <c:ptCount val="5"/>
                <c:pt idx="0">
                  <c:v>Pakistan</c:v>
                </c:pt>
                <c:pt idx="1">
                  <c:v>Brazil</c:v>
                </c:pt>
                <c:pt idx="2">
                  <c:v>United States</c:v>
                </c:pt>
                <c:pt idx="3">
                  <c:v>India</c:v>
                </c:pt>
                <c:pt idx="4">
                  <c:v>China</c:v>
                </c:pt>
              </c:strCache>
            </c:strRef>
          </c:cat>
          <c:val>
            <c:numRef>
              <c:f>'Analysis 4'!$K$7:$K$12</c:f>
              <c:numCache>
                <c:formatCode>General</c:formatCode>
                <c:ptCount val="5"/>
                <c:pt idx="0">
                  <c:v>212559409</c:v>
                </c:pt>
                <c:pt idx="1">
                  <c:v>220892331</c:v>
                </c:pt>
                <c:pt idx="2">
                  <c:v>329484123</c:v>
                </c:pt>
                <c:pt idx="3">
                  <c:v>1380004385</c:v>
                </c:pt>
                <c:pt idx="4">
                  <c:v>1438071713</c:v>
                </c:pt>
              </c:numCache>
            </c:numRef>
          </c:val>
          <c:extLst>
            <c:ext xmlns:c16="http://schemas.microsoft.com/office/drawing/2014/chart" uri="{C3380CC4-5D6E-409C-BE32-E72D297353CC}">
              <c16:uniqueId val="{00000000-C559-4F0C-9D4E-9867CA708E3F}"/>
            </c:ext>
          </c:extLst>
        </c:ser>
        <c:dLbls>
          <c:showLegendKey val="0"/>
          <c:showVal val="0"/>
          <c:showCatName val="0"/>
          <c:showSerName val="0"/>
          <c:showPercent val="0"/>
          <c:showBubbleSize val="0"/>
        </c:dLbls>
        <c:gapWidth val="182"/>
        <c:axId val="2066281103"/>
        <c:axId val="2066272783"/>
      </c:barChart>
      <c:catAx>
        <c:axId val="206628110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6272783"/>
        <c:crosses val="autoZero"/>
        <c:auto val="1"/>
        <c:lblAlgn val="ctr"/>
        <c:lblOffset val="100"/>
        <c:noMultiLvlLbl val="0"/>
      </c:catAx>
      <c:valAx>
        <c:axId val="206627278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62811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[11916422.xlsx]Analysis 5!PivotTable1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'Analysis 5'!$I$10</c:f>
              <c:strCache>
                <c:ptCount val="1"/>
                <c:pt idx="0">
                  <c:v>Total</c:v>
                </c:pt>
              </c:strCache>
            </c:strRef>
          </c:tx>
          <c:spPr>
            <a:solidFill>
              <a:schemeClr val="accent1"/>
            </a:solidFill>
            <a:ln>
              <a:noFill/>
            </a:ln>
            <a:effectLst/>
            <a:sp3d/>
          </c:spPr>
          <c:invertIfNegative val="0"/>
          <c:cat>
            <c:strRef>
              <c:f>'Analysis 5'!$H$11:$H$31</c:f>
              <c:strCache>
                <c:ptCount val="20"/>
                <c:pt idx="0">
                  <c:v>Bangladesh</c:v>
                </c:pt>
                <c:pt idx="1">
                  <c:v>Brazil</c:v>
                </c:pt>
                <c:pt idx="2">
                  <c:v>China</c:v>
                </c:pt>
                <c:pt idx="3">
                  <c:v>Egypt</c:v>
                </c:pt>
                <c:pt idx="4">
                  <c:v>France</c:v>
                </c:pt>
                <c:pt idx="5">
                  <c:v>Germany</c:v>
                </c:pt>
                <c:pt idx="6">
                  <c:v>India</c:v>
                </c:pt>
                <c:pt idx="7">
                  <c:v>Iran</c:v>
                </c:pt>
                <c:pt idx="8">
                  <c:v>Israel</c:v>
                </c:pt>
                <c:pt idx="9">
                  <c:v>Japan</c:v>
                </c:pt>
                <c:pt idx="10">
                  <c:v>Mexico</c:v>
                </c:pt>
                <c:pt idx="11">
                  <c:v>Nigeria</c:v>
                </c:pt>
                <c:pt idx="12">
                  <c:v>Pakistan</c:v>
                </c:pt>
                <c:pt idx="13">
                  <c:v>Philippines</c:v>
                </c:pt>
                <c:pt idx="14">
                  <c:v>Russia</c:v>
                </c:pt>
                <c:pt idx="15">
                  <c:v>South Africa</c:v>
                </c:pt>
                <c:pt idx="16">
                  <c:v>Thailand</c:v>
                </c:pt>
                <c:pt idx="17">
                  <c:v>United Kingdom</c:v>
                </c:pt>
                <c:pt idx="18">
                  <c:v>United States</c:v>
                </c:pt>
                <c:pt idx="19">
                  <c:v>Vietnam</c:v>
                </c:pt>
              </c:strCache>
            </c:strRef>
          </c:cat>
          <c:val>
            <c:numRef>
              <c:f>'Analysis 5'!$I$11:$I$31</c:f>
              <c:numCache>
                <c:formatCode>General</c:formatCode>
                <c:ptCount val="20"/>
                <c:pt idx="0">
                  <c:v>0.97803443918712174</c:v>
                </c:pt>
                <c:pt idx="1">
                  <c:v>1.0353120634907291</c:v>
                </c:pt>
                <c:pt idx="2">
                  <c:v>0.95014539059906367</c:v>
                </c:pt>
                <c:pt idx="3">
                  <c:v>0.97927927084578026</c:v>
                </c:pt>
                <c:pt idx="4">
                  <c:v>1.0663239778896567</c:v>
                </c:pt>
                <c:pt idx="5">
                  <c:v>1.0229892909834231</c:v>
                </c:pt>
                <c:pt idx="6">
                  <c:v>0.92442130569144254</c:v>
                </c:pt>
                <c:pt idx="7">
                  <c:v>0.98057321465937675</c:v>
                </c:pt>
                <c:pt idx="8">
                  <c:v>1.0091238799508755</c:v>
                </c:pt>
                <c:pt idx="9">
                  <c:v>1.0481007537278395</c:v>
                </c:pt>
                <c:pt idx="10">
                  <c:v>1.0442320480605134</c:v>
                </c:pt>
                <c:pt idx="11">
                  <c:v>0.97320095024356212</c:v>
                </c:pt>
                <c:pt idx="12">
                  <c:v>0.94324299209391105</c:v>
                </c:pt>
                <c:pt idx="13">
                  <c:v>0.99133972059188979</c:v>
                </c:pt>
                <c:pt idx="14">
                  <c:v>1.1575076099771466</c:v>
                </c:pt>
                <c:pt idx="15">
                  <c:v>1.0300063540499642</c:v>
                </c:pt>
                <c:pt idx="16">
                  <c:v>1.0549918948503301</c:v>
                </c:pt>
                <c:pt idx="17">
                  <c:v>1.0238854172999279</c:v>
                </c:pt>
                <c:pt idx="18">
                  <c:v>1.0209457165426756</c:v>
                </c:pt>
                <c:pt idx="19">
                  <c:v>1.0029234589374343</c:v>
                </c:pt>
              </c:numCache>
            </c:numRef>
          </c:val>
          <c:extLst>
            <c:ext xmlns:c16="http://schemas.microsoft.com/office/drawing/2014/chart" uri="{C3380CC4-5D6E-409C-BE32-E72D297353CC}">
              <c16:uniqueId val="{00000000-9919-4CD5-A578-81F7C9EBE900}"/>
            </c:ext>
          </c:extLst>
        </c:ser>
        <c:dLbls>
          <c:showLegendKey val="0"/>
          <c:showVal val="0"/>
          <c:showCatName val="0"/>
          <c:showSerName val="0"/>
          <c:showPercent val="0"/>
          <c:showBubbleSize val="0"/>
        </c:dLbls>
        <c:gapWidth val="150"/>
        <c:shape val="box"/>
        <c:axId val="1467554815"/>
        <c:axId val="1467555647"/>
        <c:axId val="0"/>
      </c:bar3DChart>
      <c:catAx>
        <c:axId val="146755481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7555647"/>
        <c:crosses val="autoZero"/>
        <c:auto val="1"/>
        <c:lblAlgn val="ctr"/>
        <c:lblOffset val="100"/>
        <c:noMultiLvlLbl val="0"/>
      </c:catAx>
      <c:valAx>
        <c:axId val="14675556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75548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[11916422.xlsx]Analysis 2!PivotTable7</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Share of population among both the genders</a:t>
            </a:r>
          </a:p>
          <a:p>
            <a:pPr>
              <a:defRPr/>
            </a:pP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7.0921985815602835E-3"/>
          <c:y val="0.38605682102237215"/>
          <c:w val="0.91400709219858156"/>
          <c:h val="0.48497492500937373"/>
        </c:manualLayout>
      </c:layout>
      <c:pie3DChart>
        <c:varyColors val="1"/>
        <c:ser>
          <c:idx val="0"/>
          <c:order val="0"/>
          <c:tx>
            <c:strRef>
              <c:f>'Analysis 2'!$D$7</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EF23-4551-A60A-8F6EFB2EE64C}"/>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EF23-4551-A60A-8F6EFB2EE64C}"/>
              </c:ext>
            </c:extLst>
          </c:dPt>
          <c:cat>
            <c:strRef>
              <c:f>'Analysis 2'!$C$8:$C$10</c:f>
              <c:strCache>
                <c:ptCount val="2"/>
                <c:pt idx="0">
                  <c:v>Female</c:v>
                </c:pt>
                <c:pt idx="1">
                  <c:v>Male</c:v>
                </c:pt>
              </c:strCache>
            </c:strRef>
          </c:cat>
          <c:val>
            <c:numRef>
              <c:f>'Analysis 2'!$D$8:$D$10</c:f>
              <c:numCache>
                <c:formatCode>General</c:formatCode>
                <c:ptCount val="2"/>
                <c:pt idx="0">
                  <c:v>2359076147</c:v>
                </c:pt>
                <c:pt idx="1">
                  <c:v>2431827407</c:v>
                </c:pt>
              </c:numCache>
            </c:numRef>
          </c:val>
          <c:extLst>
            <c:ext xmlns:c16="http://schemas.microsoft.com/office/drawing/2014/chart" uri="{C3380CC4-5D6E-409C-BE32-E72D297353CC}">
              <c16:uniqueId val="{00000004-EF23-4551-A60A-8F6EFB2EE64C}"/>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[11916422.xlsx]Analysis 3!PivotTable8</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Share of world's population among different countries</a:t>
            </a:r>
          </a:p>
        </c:rich>
      </c:tx>
      <c:layout>
        <c:manualLayout>
          <c:xMode val="edge"/>
          <c:yMode val="edge"/>
          <c:x val="0.11972152035100091"/>
          <c:y val="1.7549581450247712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pivotFmt>
      <c:pivotFmt>
        <c:idx val="19"/>
      </c:pivotFmt>
      <c:pivotFmt>
        <c:idx val="20"/>
      </c:pivotFmt>
      <c:pivotFmt>
        <c:idx val="21"/>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0.13452512453286949"/>
          <c:y val="0.26280492067129663"/>
          <c:w val="0.42979155292594051"/>
          <c:h val="0.71884652853417752"/>
        </c:manualLayout>
      </c:layout>
      <c:pieChart>
        <c:varyColors val="1"/>
        <c:ser>
          <c:idx val="0"/>
          <c:order val="0"/>
          <c:tx>
            <c:strRef>
              <c:f>'Analysis 3'!$E$7</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B25A-462E-A106-DFE9E1878B17}"/>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B25A-462E-A106-DFE9E1878B17}"/>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B25A-462E-A106-DFE9E1878B17}"/>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B25A-462E-A106-DFE9E1878B17}"/>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B25A-462E-A106-DFE9E1878B17}"/>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B25A-462E-A106-DFE9E1878B17}"/>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B25A-462E-A106-DFE9E1878B17}"/>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B25A-462E-A106-DFE9E1878B17}"/>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B25A-462E-A106-DFE9E1878B17}"/>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B25A-462E-A106-DFE9E1878B17}"/>
              </c:ext>
            </c:extLst>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5-B25A-462E-A106-DFE9E1878B17}"/>
              </c:ext>
            </c:extLst>
          </c:dPt>
          <c:dPt>
            <c:idx val="11"/>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7-B25A-462E-A106-DFE9E1878B17}"/>
              </c:ext>
            </c:extLst>
          </c:dPt>
          <c:dPt>
            <c:idx val="12"/>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9-B25A-462E-A106-DFE9E1878B17}"/>
              </c:ext>
            </c:extLst>
          </c:dPt>
          <c:dPt>
            <c:idx val="13"/>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B-B25A-462E-A106-DFE9E1878B17}"/>
              </c:ext>
            </c:extLst>
          </c:dPt>
          <c:dPt>
            <c:idx val="14"/>
            <c:bubble3D val="0"/>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D-B25A-462E-A106-DFE9E1878B17}"/>
              </c:ext>
            </c:extLst>
          </c:dPt>
          <c:dPt>
            <c:idx val="15"/>
            <c:bubble3D val="0"/>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F-B25A-462E-A106-DFE9E1878B17}"/>
              </c:ext>
            </c:extLst>
          </c:dPt>
          <c:dPt>
            <c:idx val="16"/>
            <c:bubble3D val="0"/>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1-B25A-462E-A106-DFE9E1878B17}"/>
              </c:ext>
            </c:extLst>
          </c:dPt>
          <c:dPt>
            <c:idx val="17"/>
            <c:bubble3D val="0"/>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3-B25A-462E-A106-DFE9E1878B17}"/>
              </c:ext>
            </c:extLst>
          </c:dPt>
          <c:dPt>
            <c:idx val="18"/>
            <c:bubble3D val="0"/>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5-B25A-462E-A106-DFE9E1878B17}"/>
              </c:ext>
            </c:extLst>
          </c:dPt>
          <c:dPt>
            <c:idx val="19"/>
            <c:bubble3D val="0"/>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7-B25A-462E-A106-DFE9E1878B17}"/>
              </c:ext>
            </c:extLst>
          </c:dPt>
          <c:cat>
            <c:strRef>
              <c:f>'Analysis 3'!$D$8:$D$28</c:f>
              <c:strCache>
                <c:ptCount val="20"/>
                <c:pt idx="0">
                  <c:v>China</c:v>
                </c:pt>
                <c:pt idx="1">
                  <c:v>India</c:v>
                </c:pt>
                <c:pt idx="2">
                  <c:v>United States</c:v>
                </c:pt>
                <c:pt idx="3">
                  <c:v>Brazil</c:v>
                </c:pt>
                <c:pt idx="4">
                  <c:v>Pakistan</c:v>
                </c:pt>
                <c:pt idx="5">
                  <c:v>Nigeria</c:v>
                </c:pt>
                <c:pt idx="6">
                  <c:v>Bangladesh</c:v>
                </c:pt>
                <c:pt idx="7">
                  <c:v>Russia</c:v>
                </c:pt>
                <c:pt idx="8">
                  <c:v>Japan</c:v>
                </c:pt>
                <c:pt idx="9">
                  <c:v>Mexico</c:v>
                </c:pt>
                <c:pt idx="10">
                  <c:v>Philippines</c:v>
                </c:pt>
                <c:pt idx="11">
                  <c:v>Vietnam</c:v>
                </c:pt>
                <c:pt idx="12">
                  <c:v>Egypt</c:v>
                </c:pt>
                <c:pt idx="13">
                  <c:v>Germany</c:v>
                </c:pt>
                <c:pt idx="14">
                  <c:v>Iran</c:v>
                </c:pt>
                <c:pt idx="15">
                  <c:v>Thailand</c:v>
                </c:pt>
                <c:pt idx="16">
                  <c:v>France</c:v>
                </c:pt>
                <c:pt idx="17">
                  <c:v>United Kingdom</c:v>
                </c:pt>
                <c:pt idx="18">
                  <c:v>South Africa</c:v>
                </c:pt>
                <c:pt idx="19">
                  <c:v>Israel</c:v>
                </c:pt>
              </c:strCache>
            </c:strRef>
          </c:cat>
          <c:val>
            <c:numRef>
              <c:f>'Analysis 3'!$E$8:$E$28</c:f>
              <c:numCache>
                <c:formatCode>General</c:formatCode>
                <c:ptCount val="20"/>
                <c:pt idx="0">
                  <c:v>1391883335</c:v>
                </c:pt>
                <c:pt idx="1">
                  <c:v>1280842119</c:v>
                </c:pt>
                <c:pt idx="2">
                  <c:v>316400539</c:v>
                </c:pt>
                <c:pt idx="3">
                  <c:v>201035904</c:v>
                </c:pt>
                <c:pt idx="4">
                  <c:v>191260799</c:v>
                </c:pt>
                <c:pt idx="5">
                  <c:v>171765819</c:v>
                </c:pt>
                <c:pt idx="6">
                  <c:v>152761413</c:v>
                </c:pt>
                <c:pt idx="7">
                  <c:v>143506995</c:v>
                </c:pt>
                <c:pt idx="8">
                  <c:v>127445000</c:v>
                </c:pt>
                <c:pt idx="9">
                  <c:v>118827158</c:v>
                </c:pt>
                <c:pt idx="10">
                  <c:v>98871558</c:v>
                </c:pt>
                <c:pt idx="11">
                  <c:v>90752593</c:v>
                </c:pt>
                <c:pt idx="12">
                  <c:v>88404652</c:v>
                </c:pt>
                <c:pt idx="13">
                  <c:v>80645605</c:v>
                </c:pt>
                <c:pt idx="14">
                  <c:v>76481963</c:v>
                </c:pt>
                <c:pt idx="15">
                  <c:v>68144519</c:v>
                </c:pt>
                <c:pt idx="16">
                  <c:v>65998685</c:v>
                </c:pt>
                <c:pt idx="17">
                  <c:v>64128273</c:v>
                </c:pt>
                <c:pt idx="18">
                  <c:v>53687125</c:v>
                </c:pt>
                <c:pt idx="19">
                  <c:v>8059500</c:v>
                </c:pt>
              </c:numCache>
            </c:numRef>
          </c:val>
          <c:extLst>
            <c:ext xmlns:c16="http://schemas.microsoft.com/office/drawing/2014/chart" uri="{C3380CC4-5D6E-409C-BE32-E72D297353CC}">
              <c16:uniqueId val="{00000028-B25A-462E-A106-DFE9E1878B17}"/>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[11916422.xlsx]Analysis 1!PivotTable1</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World's popultaion per year</a:t>
            </a:r>
          </a:p>
        </c:rich>
      </c:tx>
      <c:layout>
        <c:manualLayout>
          <c:xMode val="edge"/>
          <c:yMode val="edge"/>
          <c:x val="0.27338842975206606"/>
          <c:y val="6.3579739099776711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5"/>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'Analysis 1'!$D$6</c:f>
              <c:strCache>
                <c:ptCount val="1"/>
                <c:pt idx="0">
                  <c:v>Total</c:v>
                </c:pt>
              </c:strCache>
            </c:strRef>
          </c:tx>
          <c:spPr>
            <a:ln w="34925" cap="rnd">
              <a:solidFill>
                <a:schemeClr val="accent5"/>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cat>
            <c:strRef>
              <c:f>'Analysis 1'!$C$7:$C$17</c:f>
              <c:strCache>
                <c:ptCount val="10"/>
                <c:pt idx="0">
                  <c:v>2011</c:v>
                </c:pt>
                <c:pt idx="1">
                  <c:v>2012</c:v>
                </c:pt>
                <c:pt idx="2">
                  <c:v>2013</c:v>
                </c:pt>
                <c:pt idx="3">
                  <c:v>2014</c:v>
                </c:pt>
                <c:pt idx="4">
                  <c:v>2015</c:v>
                </c:pt>
                <c:pt idx="5">
                  <c:v>2016</c:v>
                </c:pt>
                <c:pt idx="6">
                  <c:v>2017</c:v>
                </c:pt>
                <c:pt idx="7">
                  <c:v>2018</c:v>
                </c:pt>
                <c:pt idx="8">
                  <c:v>2019</c:v>
                </c:pt>
                <c:pt idx="9">
                  <c:v>2020</c:v>
                </c:pt>
              </c:strCache>
            </c:strRef>
          </c:cat>
          <c:val>
            <c:numRef>
              <c:f>'Analysis 1'!$D$7:$D$17</c:f>
              <c:numCache>
                <c:formatCode>General</c:formatCode>
                <c:ptCount val="10"/>
                <c:pt idx="0">
                  <c:v>4696842085</c:v>
                </c:pt>
                <c:pt idx="1">
                  <c:v>4744306032</c:v>
                </c:pt>
                <c:pt idx="2">
                  <c:v>4790903554</c:v>
                </c:pt>
                <c:pt idx="3">
                  <c:v>4837382953</c:v>
                </c:pt>
                <c:pt idx="4">
                  <c:v>4856794281</c:v>
                </c:pt>
                <c:pt idx="5">
                  <c:v>4929709326</c:v>
                </c:pt>
                <c:pt idx="6">
                  <c:v>4974598687</c:v>
                </c:pt>
                <c:pt idx="7">
                  <c:v>5018516999</c:v>
                </c:pt>
                <c:pt idx="8">
                  <c:v>5061434460</c:v>
                </c:pt>
                <c:pt idx="9">
                  <c:v>5100133777</c:v>
                </c:pt>
              </c:numCache>
            </c:numRef>
          </c:val>
          <c:smooth val="0"/>
          <c:extLst>
            <c:ext xmlns:c16="http://schemas.microsoft.com/office/drawing/2014/chart" uri="{C3380CC4-5D6E-409C-BE32-E72D297353CC}">
              <c16:uniqueId val="{00000000-46EC-41B5-947B-C603C6482C1D}"/>
            </c:ext>
          </c:extLst>
        </c:ser>
        <c:dLbls>
          <c:showLegendKey val="0"/>
          <c:showVal val="0"/>
          <c:showCatName val="0"/>
          <c:showSerName val="0"/>
          <c:showPercent val="0"/>
          <c:showBubbleSize val="0"/>
        </c:dLbls>
        <c:marker val="1"/>
        <c:smooth val="0"/>
        <c:axId val="2075037456"/>
        <c:axId val="2075032464"/>
      </c:lineChart>
      <c:catAx>
        <c:axId val="2075037456"/>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75032464"/>
        <c:crosses val="autoZero"/>
        <c:auto val="1"/>
        <c:lblAlgn val="ctr"/>
        <c:lblOffset val="100"/>
        <c:noMultiLvlLbl val="0"/>
      </c:catAx>
      <c:valAx>
        <c:axId val="207503246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750374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[11916422.xlsx]Analysis 4!PivotTable4</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Countries with Highest and Least Population</a:t>
            </a:r>
          </a:p>
        </c:rich>
      </c:tx>
      <c:layout>
        <c:manualLayout>
          <c:xMode val="edge"/>
          <c:yMode val="edge"/>
          <c:x val="0.24775094367621009"/>
          <c:y val="6.4348074315483977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'Analysis 4'!$K$6</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'Analysis 4'!$J$7:$J$12</c:f>
              <c:strCache>
                <c:ptCount val="5"/>
                <c:pt idx="0">
                  <c:v>Pakistan</c:v>
                </c:pt>
                <c:pt idx="1">
                  <c:v>Brazil</c:v>
                </c:pt>
                <c:pt idx="2">
                  <c:v>United States</c:v>
                </c:pt>
                <c:pt idx="3">
                  <c:v>India</c:v>
                </c:pt>
                <c:pt idx="4">
                  <c:v>China</c:v>
                </c:pt>
              </c:strCache>
            </c:strRef>
          </c:cat>
          <c:val>
            <c:numRef>
              <c:f>'Analysis 4'!$K$7:$K$12</c:f>
              <c:numCache>
                <c:formatCode>General</c:formatCode>
                <c:ptCount val="5"/>
                <c:pt idx="0">
                  <c:v>212559409</c:v>
                </c:pt>
                <c:pt idx="1">
                  <c:v>220892331</c:v>
                </c:pt>
                <c:pt idx="2">
                  <c:v>329484123</c:v>
                </c:pt>
                <c:pt idx="3">
                  <c:v>1380004385</c:v>
                </c:pt>
                <c:pt idx="4">
                  <c:v>1438071713</c:v>
                </c:pt>
              </c:numCache>
            </c:numRef>
          </c:val>
          <c:extLst>
            <c:ext xmlns:c16="http://schemas.microsoft.com/office/drawing/2014/chart" uri="{C3380CC4-5D6E-409C-BE32-E72D297353CC}">
              <c16:uniqueId val="{00000000-A106-458A-89AD-ED49F05B1AF3}"/>
            </c:ext>
          </c:extLst>
        </c:ser>
        <c:dLbls>
          <c:showLegendKey val="0"/>
          <c:showVal val="0"/>
          <c:showCatName val="0"/>
          <c:showSerName val="0"/>
          <c:showPercent val="0"/>
          <c:showBubbleSize val="0"/>
        </c:dLbls>
        <c:gapWidth val="115"/>
        <c:overlap val="-20"/>
        <c:axId val="2066281103"/>
        <c:axId val="2066272783"/>
      </c:barChart>
      <c:catAx>
        <c:axId val="2066281103"/>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66272783"/>
        <c:crosses val="autoZero"/>
        <c:auto val="1"/>
        <c:lblAlgn val="ctr"/>
        <c:lblOffset val="100"/>
        <c:noMultiLvlLbl val="0"/>
      </c:catAx>
      <c:valAx>
        <c:axId val="2066272783"/>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662811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withinLinearReversed" id="25">
  <a:schemeClr val="accent5"/>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hyperlink" Target="#Dataset!A1"/><Relationship Id="rId2" Type="http://schemas.openxmlformats.org/officeDocument/2006/relationships/image" Target="../media/image1.png"/><Relationship Id="rId1" Type="http://schemas.openxmlformats.org/officeDocument/2006/relationships/hyperlink" Target="#Dataset!E401"/><Relationship Id="rId5" Type="http://schemas.openxmlformats.org/officeDocument/2006/relationships/image" Target="../media/image2.png"/><Relationship Id="rId4" Type="http://schemas.openxmlformats.org/officeDocument/2006/relationships/hyperlink" Target="#Dashboard!A1"/></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hyperlink" Target="#Dataset!A1"/><Relationship Id="rId1" Type="http://schemas.openxmlformats.org/officeDocument/2006/relationships/chart" Target="../charts/chart1.xml"/><Relationship Id="rId5" Type="http://schemas.openxmlformats.org/officeDocument/2006/relationships/image" Target="../media/image2.png"/><Relationship Id="rId4" Type="http://schemas.openxmlformats.org/officeDocument/2006/relationships/hyperlink" Target="#Dashboard!A1"/></Relationships>
</file>

<file path=xl/drawings/_rels/drawing3.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hyperlink" Target="#Dataset!A1"/><Relationship Id="rId1" Type="http://schemas.openxmlformats.org/officeDocument/2006/relationships/chart" Target="../charts/chart2.xml"/><Relationship Id="rId5" Type="http://schemas.openxmlformats.org/officeDocument/2006/relationships/image" Target="../media/image2.png"/><Relationship Id="rId4" Type="http://schemas.openxmlformats.org/officeDocument/2006/relationships/hyperlink" Target="#Dashboard!A1"/></Relationships>
</file>

<file path=xl/drawings/_rels/drawing4.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hyperlink" Target="#Dataset!A1"/><Relationship Id="rId1" Type="http://schemas.openxmlformats.org/officeDocument/2006/relationships/chart" Target="../charts/chart3.xml"/><Relationship Id="rId5" Type="http://schemas.openxmlformats.org/officeDocument/2006/relationships/image" Target="../media/image2.png"/><Relationship Id="rId4" Type="http://schemas.openxmlformats.org/officeDocument/2006/relationships/hyperlink" Target="#Dashboard!A1"/></Relationships>
</file>

<file path=xl/drawings/_rels/drawing5.xml.rels><?xml version="1.0" encoding="UTF-8" standalone="yes"?>
<Relationships xmlns="http://schemas.openxmlformats.org/package/2006/relationships"><Relationship Id="rId3" Type="http://schemas.openxmlformats.org/officeDocument/2006/relationships/hyperlink" Target="#Dashboard!A1"/><Relationship Id="rId2" Type="http://schemas.openxmlformats.org/officeDocument/2006/relationships/image" Target="../media/image3.png"/><Relationship Id="rId1" Type="http://schemas.openxmlformats.org/officeDocument/2006/relationships/hyperlink" Target="#Dataset!A1"/><Relationship Id="rId5" Type="http://schemas.openxmlformats.org/officeDocument/2006/relationships/chart" Target="../charts/chart4.xml"/><Relationship Id="rId4" Type="http://schemas.openxmlformats.org/officeDocument/2006/relationships/image" Target="../media/image2.png"/></Relationships>
</file>

<file path=xl/drawings/_rels/drawing6.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hyperlink" Target="#Dataset!A1"/><Relationship Id="rId1" Type="http://schemas.openxmlformats.org/officeDocument/2006/relationships/chart" Target="../charts/chart5.xml"/><Relationship Id="rId5" Type="http://schemas.openxmlformats.org/officeDocument/2006/relationships/image" Target="../media/image2.png"/><Relationship Id="rId4" Type="http://schemas.openxmlformats.org/officeDocument/2006/relationships/hyperlink" Target="#Dashboard!A1"/></Relationships>
</file>

<file path=xl/drawings/_rels/drawing7.xml.rels><?xml version="1.0" encoding="UTF-8" standalone="yes"?>
<Relationships xmlns="http://schemas.openxmlformats.org/package/2006/relationships"><Relationship Id="rId8" Type="http://schemas.openxmlformats.org/officeDocument/2006/relationships/hyperlink" Target="#'Analysis 1'!A1"/><Relationship Id="rId13" Type="http://schemas.openxmlformats.org/officeDocument/2006/relationships/chart" Target="../charts/chart9.xml"/><Relationship Id="rId3" Type="http://schemas.openxmlformats.org/officeDocument/2006/relationships/chart" Target="../charts/chart6.xml"/><Relationship Id="rId7" Type="http://schemas.openxmlformats.org/officeDocument/2006/relationships/image" Target="../media/image3.png"/><Relationship Id="rId12" Type="http://schemas.openxmlformats.org/officeDocument/2006/relationships/hyperlink" Target="#'Analysis 5'!A1"/><Relationship Id="rId2" Type="http://schemas.microsoft.com/office/2007/relationships/hdphoto" Target="../media/hdphoto1.wdp"/><Relationship Id="rId1" Type="http://schemas.openxmlformats.org/officeDocument/2006/relationships/image" Target="../media/image4.png"/><Relationship Id="rId6" Type="http://schemas.openxmlformats.org/officeDocument/2006/relationships/hyperlink" Target="#Dataset!A1"/><Relationship Id="rId11" Type="http://schemas.openxmlformats.org/officeDocument/2006/relationships/hyperlink" Target="#'Analysis 4'!A1"/><Relationship Id="rId5" Type="http://schemas.openxmlformats.org/officeDocument/2006/relationships/chart" Target="../charts/chart8.xml"/><Relationship Id="rId10" Type="http://schemas.openxmlformats.org/officeDocument/2006/relationships/hyperlink" Target="#'Analysis 3'!A1"/><Relationship Id="rId4" Type="http://schemas.openxmlformats.org/officeDocument/2006/relationships/chart" Target="../charts/chart7.xml"/><Relationship Id="rId9" Type="http://schemas.openxmlformats.org/officeDocument/2006/relationships/hyperlink" Target="#'Analysis 2'!A1"/><Relationship Id="rId1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editAs="oneCell">
    <xdr:from>
      <xdr:col>11</xdr:col>
      <xdr:colOff>7619</xdr:colOff>
      <xdr:row>4</xdr:row>
      <xdr:rowOff>7620</xdr:rowOff>
    </xdr:from>
    <xdr:to>
      <xdr:col>11</xdr:col>
      <xdr:colOff>601980</xdr:colOff>
      <xdr:row>5</xdr:row>
      <xdr:rowOff>175260</xdr:rowOff>
    </xdr:to>
    <xdr:pic>
      <xdr:nvPicPr>
        <xdr:cNvPr id="5" name="Picture 4">
          <a:hlinkClick xmlns:r="http://schemas.openxmlformats.org/officeDocument/2006/relationships" r:id="rId1"/>
          <a:extLst>
            <a:ext uri="{FF2B5EF4-FFF2-40B4-BE49-F238E27FC236}">
              <a16:creationId xmlns:a16="http://schemas.microsoft.com/office/drawing/2014/main" id="{8F2C985C-5FAB-4CCA-BAE9-AF3DC09C4C0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7360919" y="784860"/>
          <a:ext cx="594361" cy="350520"/>
        </a:xfrm>
        <a:prstGeom prst="rect">
          <a:avLst/>
        </a:prstGeom>
      </xdr:spPr>
    </xdr:pic>
    <xdr:clientData/>
  </xdr:twoCellAnchor>
  <xdr:twoCellAnchor editAs="oneCell">
    <xdr:from>
      <xdr:col>8</xdr:col>
      <xdr:colOff>22861</xdr:colOff>
      <xdr:row>399</xdr:row>
      <xdr:rowOff>7620</xdr:rowOff>
    </xdr:from>
    <xdr:to>
      <xdr:col>8</xdr:col>
      <xdr:colOff>586740</xdr:colOff>
      <xdr:row>400</xdr:row>
      <xdr:rowOff>167639</xdr:rowOff>
    </xdr:to>
    <xdr:pic>
      <xdr:nvPicPr>
        <xdr:cNvPr id="7" name="Picture 6">
          <a:hlinkClick xmlns:r="http://schemas.openxmlformats.org/officeDocument/2006/relationships" r:id="rId3"/>
          <a:extLst>
            <a:ext uri="{FF2B5EF4-FFF2-40B4-BE49-F238E27FC236}">
              <a16:creationId xmlns:a16="http://schemas.microsoft.com/office/drawing/2014/main" id="{6E1F902F-FB7B-4274-BFE6-B1C702D81C06}"/>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flipV="1">
          <a:off x="5547361" y="73022460"/>
          <a:ext cx="563879" cy="342899"/>
        </a:xfrm>
        <a:prstGeom prst="rect">
          <a:avLst/>
        </a:prstGeom>
      </xdr:spPr>
    </xdr:pic>
    <xdr:clientData/>
  </xdr:twoCellAnchor>
  <xdr:twoCellAnchor editAs="oneCell">
    <xdr:from>
      <xdr:col>13</xdr:col>
      <xdr:colOff>7620</xdr:colOff>
      <xdr:row>4</xdr:row>
      <xdr:rowOff>7619</xdr:rowOff>
    </xdr:from>
    <xdr:to>
      <xdr:col>13</xdr:col>
      <xdr:colOff>601980</xdr:colOff>
      <xdr:row>6</xdr:row>
      <xdr:rowOff>0</xdr:rowOff>
    </xdr:to>
    <xdr:pic>
      <xdr:nvPicPr>
        <xdr:cNvPr id="6" name="Picture 5">
          <a:hlinkClick xmlns:r="http://schemas.openxmlformats.org/officeDocument/2006/relationships" r:id="rId4"/>
          <a:extLst>
            <a:ext uri="{FF2B5EF4-FFF2-40B4-BE49-F238E27FC236}">
              <a16:creationId xmlns:a16="http://schemas.microsoft.com/office/drawing/2014/main" id="{522D208F-FF4A-4175-9563-D0A8A78DAD52}"/>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617220" y="5128259"/>
          <a:ext cx="594360" cy="35814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5</xdr:col>
      <xdr:colOff>601980</xdr:colOff>
      <xdr:row>5</xdr:row>
      <xdr:rowOff>38100</xdr:rowOff>
    </xdr:from>
    <xdr:to>
      <xdr:col>13</xdr:col>
      <xdr:colOff>83820</xdr:colOff>
      <xdr:row>20</xdr:row>
      <xdr:rowOff>38100</xdr:rowOff>
    </xdr:to>
    <xdr:graphicFrame macro="">
      <xdr:nvGraphicFramePr>
        <xdr:cNvPr id="2" name="Chart 1">
          <a:extLst>
            <a:ext uri="{FF2B5EF4-FFF2-40B4-BE49-F238E27FC236}">
              <a16:creationId xmlns:a16="http://schemas.microsoft.com/office/drawing/2014/main" id="{7AA5914D-8E59-42D6-BCB1-17F805823E7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0</xdr:colOff>
      <xdr:row>23</xdr:row>
      <xdr:rowOff>0</xdr:rowOff>
    </xdr:from>
    <xdr:to>
      <xdr:col>3</xdr:col>
      <xdr:colOff>624840</xdr:colOff>
      <xdr:row>24</xdr:row>
      <xdr:rowOff>175260</xdr:rowOff>
    </xdr:to>
    <xdr:pic>
      <xdr:nvPicPr>
        <xdr:cNvPr id="3" name="Picture 2">
          <a:hlinkClick xmlns:r="http://schemas.openxmlformats.org/officeDocument/2006/relationships" r:id="rId2"/>
          <a:extLst>
            <a:ext uri="{FF2B5EF4-FFF2-40B4-BE49-F238E27FC236}">
              <a16:creationId xmlns:a16="http://schemas.microsoft.com/office/drawing/2014/main" id="{CCD4CECA-F7B3-4EC1-B8E2-06C05F277DAD}"/>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609600" y="182880"/>
          <a:ext cx="624840" cy="358140"/>
        </a:xfrm>
        <a:prstGeom prst="rect">
          <a:avLst/>
        </a:prstGeom>
      </xdr:spPr>
    </xdr:pic>
    <xdr:clientData/>
  </xdr:twoCellAnchor>
  <xdr:twoCellAnchor editAs="oneCell">
    <xdr:from>
      <xdr:col>1</xdr:col>
      <xdr:colOff>7620</xdr:colOff>
      <xdr:row>23</xdr:row>
      <xdr:rowOff>7619</xdr:rowOff>
    </xdr:from>
    <xdr:to>
      <xdr:col>1</xdr:col>
      <xdr:colOff>601980</xdr:colOff>
      <xdr:row>25</xdr:row>
      <xdr:rowOff>0</xdr:rowOff>
    </xdr:to>
    <xdr:pic>
      <xdr:nvPicPr>
        <xdr:cNvPr id="4" name="Picture 3">
          <a:hlinkClick xmlns:r="http://schemas.openxmlformats.org/officeDocument/2006/relationships" r:id="rId4"/>
          <a:extLst>
            <a:ext uri="{FF2B5EF4-FFF2-40B4-BE49-F238E27FC236}">
              <a16:creationId xmlns:a16="http://schemas.microsoft.com/office/drawing/2014/main" id="{B2E2C564-097C-40AC-B0F9-994AAB7DBE67}"/>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8580120" y="784859"/>
          <a:ext cx="594360" cy="35814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7</xdr:col>
      <xdr:colOff>91440</xdr:colOff>
      <xdr:row>4</xdr:row>
      <xdr:rowOff>0</xdr:rowOff>
    </xdr:from>
    <xdr:to>
      <xdr:col>14</xdr:col>
      <xdr:colOff>396240</xdr:colOff>
      <xdr:row>19</xdr:row>
      <xdr:rowOff>0</xdr:rowOff>
    </xdr:to>
    <xdr:graphicFrame macro="">
      <xdr:nvGraphicFramePr>
        <xdr:cNvPr id="2" name="Chart 1">
          <a:extLst>
            <a:ext uri="{FF2B5EF4-FFF2-40B4-BE49-F238E27FC236}">
              <a16:creationId xmlns:a16="http://schemas.microsoft.com/office/drawing/2014/main" id="{604071E5-08B3-4C4F-B9F7-27DBAE66F17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822960</xdr:colOff>
      <xdr:row>22</xdr:row>
      <xdr:rowOff>7620</xdr:rowOff>
    </xdr:from>
    <xdr:to>
      <xdr:col>3</xdr:col>
      <xdr:colOff>624840</xdr:colOff>
      <xdr:row>24</xdr:row>
      <xdr:rowOff>0</xdr:rowOff>
    </xdr:to>
    <xdr:pic>
      <xdr:nvPicPr>
        <xdr:cNvPr id="3" name="Picture 2">
          <a:hlinkClick xmlns:r="http://schemas.openxmlformats.org/officeDocument/2006/relationships" r:id="rId2"/>
          <a:extLst>
            <a:ext uri="{FF2B5EF4-FFF2-40B4-BE49-F238E27FC236}">
              <a16:creationId xmlns:a16="http://schemas.microsoft.com/office/drawing/2014/main" id="{01F7ACD3-4BE2-4C79-B1FA-CE58ADCAF903}"/>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2042160" y="4945380"/>
          <a:ext cx="624840" cy="358140"/>
        </a:xfrm>
        <a:prstGeom prst="rect">
          <a:avLst/>
        </a:prstGeom>
      </xdr:spPr>
    </xdr:pic>
    <xdr:clientData/>
  </xdr:twoCellAnchor>
  <xdr:twoCellAnchor editAs="oneCell">
    <xdr:from>
      <xdr:col>1</xdr:col>
      <xdr:colOff>7620</xdr:colOff>
      <xdr:row>22</xdr:row>
      <xdr:rowOff>7619</xdr:rowOff>
    </xdr:from>
    <xdr:to>
      <xdr:col>1</xdr:col>
      <xdr:colOff>601980</xdr:colOff>
      <xdr:row>24</xdr:row>
      <xdr:rowOff>0</xdr:rowOff>
    </xdr:to>
    <xdr:pic>
      <xdr:nvPicPr>
        <xdr:cNvPr id="4" name="Picture 3">
          <a:hlinkClick xmlns:r="http://schemas.openxmlformats.org/officeDocument/2006/relationships" r:id="rId4"/>
          <a:extLst>
            <a:ext uri="{FF2B5EF4-FFF2-40B4-BE49-F238E27FC236}">
              <a16:creationId xmlns:a16="http://schemas.microsoft.com/office/drawing/2014/main" id="{C24074E6-DF2B-4B4B-ABA6-C462F0AABA99}"/>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8580120" y="784859"/>
          <a:ext cx="594360" cy="358141"/>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7</xdr:col>
      <xdr:colOff>38100</xdr:colOff>
      <xdr:row>8</xdr:row>
      <xdr:rowOff>7620</xdr:rowOff>
    </xdr:from>
    <xdr:to>
      <xdr:col>14</xdr:col>
      <xdr:colOff>342900</xdr:colOff>
      <xdr:row>23</xdr:row>
      <xdr:rowOff>7620</xdr:rowOff>
    </xdr:to>
    <xdr:graphicFrame macro="">
      <xdr:nvGraphicFramePr>
        <xdr:cNvPr id="2" name="Chart 1">
          <a:extLst>
            <a:ext uri="{FF2B5EF4-FFF2-40B4-BE49-F238E27FC236}">
              <a16:creationId xmlns:a16="http://schemas.microsoft.com/office/drawing/2014/main" id="{D18455F6-BABB-4DDF-82FB-7B01D391C5F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579120</xdr:colOff>
      <xdr:row>30</xdr:row>
      <xdr:rowOff>38100</xdr:rowOff>
    </xdr:from>
    <xdr:to>
      <xdr:col>3</xdr:col>
      <xdr:colOff>594360</xdr:colOff>
      <xdr:row>32</xdr:row>
      <xdr:rowOff>30480</xdr:rowOff>
    </xdr:to>
    <xdr:pic>
      <xdr:nvPicPr>
        <xdr:cNvPr id="3" name="Picture 2">
          <a:hlinkClick xmlns:r="http://schemas.openxmlformats.org/officeDocument/2006/relationships" r:id="rId2"/>
          <a:extLst>
            <a:ext uri="{FF2B5EF4-FFF2-40B4-BE49-F238E27FC236}">
              <a16:creationId xmlns:a16="http://schemas.microsoft.com/office/drawing/2014/main" id="{F1BF3E8D-4BBA-4BA2-9ED7-6EF114E21081}"/>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798320" y="5524500"/>
          <a:ext cx="624840" cy="358140"/>
        </a:xfrm>
        <a:prstGeom prst="rect">
          <a:avLst/>
        </a:prstGeom>
      </xdr:spPr>
    </xdr:pic>
    <xdr:clientData/>
  </xdr:twoCellAnchor>
  <xdr:oneCellAnchor>
    <xdr:from>
      <xdr:col>1</xdr:col>
      <xdr:colOff>7620</xdr:colOff>
      <xdr:row>30</xdr:row>
      <xdr:rowOff>7619</xdr:rowOff>
    </xdr:from>
    <xdr:ext cx="594360" cy="358141"/>
    <xdr:pic>
      <xdr:nvPicPr>
        <xdr:cNvPr id="4" name="Picture 3">
          <a:hlinkClick xmlns:r="http://schemas.openxmlformats.org/officeDocument/2006/relationships" r:id="rId4"/>
          <a:extLst>
            <a:ext uri="{FF2B5EF4-FFF2-40B4-BE49-F238E27FC236}">
              <a16:creationId xmlns:a16="http://schemas.microsoft.com/office/drawing/2014/main" id="{A01B1F25-3166-4AAA-AF48-42EA2885F9B7}"/>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8580120" y="784859"/>
          <a:ext cx="594360" cy="358141"/>
        </a:xfrm>
        <a:prstGeom prst="rect">
          <a:avLst/>
        </a:prstGeom>
      </xdr:spPr>
    </xdr:pic>
    <xdr:clientData/>
  </xdr:oneCellAnchor>
</xdr:wsDr>
</file>

<file path=xl/drawings/drawing5.xml><?xml version="1.0" encoding="utf-8"?>
<xdr:wsDr xmlns:xdr="http://schemas.openxmlformats.org/drawingml/2006/spreadsheetDrawing" xmlns:a="http://schemas.openxmlformats.org/drawingml/2006/main">
  <xdr:twoCellAnchor editAs="oneCell">
    <xdr:from>
      <xdr:col>10</xdr:col>
      <xdr:colOff>990600</xdr:colOff>
      <xdr:row>15</xdr:row>
      <xdr:rowOff>0</xdr:rowOff>
    </xdr:from>
    <xdr:to>
      <xdr:col>10</xdr:col>
      <xdr:colOff>1615440</xdr:colOff>
      <xdr:row>16</xdr:row>
      <xdr:rowOff>175260</xdr:rowOff>
    </xdr:to>
    <xdr:pic>
      <xdr:nvPicPr>
        <xdr:cNvPr id="3" name="Picture 2">
          <a:hlinkClick xmlns:r="http://schemas.openxmlformats.org/officeDocument/2006/relationships" r:id="rId1"/>
          <a:extLst>
            <a:ext uri="{FF2B5EF4-FFF2-40B4-BE49-F238E27FC236}">
              <a16:creationId xmlns:a16="http://schemas.microsoft.com/office/drawing/2014/main" id="{AA4BAB9A-B413-49AC-BA8E-8F05456135D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0789920" y="2743200"/>
          <a:ext cx="624840" cy="358140"/>
        </a:xfrm>
        <a:prstGeom prst="rect">
          <a:avLst/>
        </a:prstGeom>
      </xdr:spPr>
    </xdr:pic>
    <xdr:clientData/>
  </xdr:twoCellAnchor>
  <xdr:twoCellAnchor editAs="oneCell">
    <xdr:from>
      <xdr:col>10</xdr:col>
      <xdr:colOff>7620</xdr:colOff>
      <xdr:row>15</xdr:row>
      <xdr:rowOff>15239</xdr:rowOff>
    </xdr:from>
    <xdr:to>
      <xdr:col>10</xdr:col>
      <xdr:colOff>601980</xdr:colOff>
      <xdr:row>17</xdr:row>
      <xdr:rowOff>7620</xdr:rowOff>
    </xdr:to>
    <xdr:pic>
      <xdr:nvPicPr>
        <xdr:cNvPr id="4" name="Picture 3">
          <a:hlinkClick xmlns:r="http://schemas.openxmlformats.org/officeDocument/2006/relationships" r:id="rId3"/>
          <a:extLst>
            <a:ext uri="{FF2B5EF4-FFF2-40B4-BE49-F238E27FC236}">
              <a16:creationId xmlns:a16="http://schemas.microsoft.com/office/drawing/2014/main" id="{A4572523-37CD-4D40-888F-1C75514ED10C}"/>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9806940" y="2758439"/>
          <a:ext cx="594360" cy="358141"/>
        </a:xfrm>
        <a:prstGeom prst="rect">
          <a:avLst/>
        </a:prstGeom>
      </xdr:spPr>
    </xdr:pic>
    <xdr:clientData/>
  </xdr:twoCellAnchor>
  <xdr:twoCellAnchor>
    <xdr:from>
      <xdr:col>5</xdr:col>
      <xdr:colOff>0</xdr:colOff>
      <xdr:row>15</xdr:row>
      <xdr:rowOff>22860</xdr:rowOff>
    </xdr:from>
    <xdr:to>
      <xdr:col>9</xdr:col>
      <xdr:colOff>7620</xdr:colOff>
      <xdr:row>30</xdr:row>
      <xdr:rowOff>22860</xdr:rowOff>
    </xdr:to>
    <xdr:graphicFrame macro="">
      <xdr:nvGraphicFramePr>
        <xdr:cNvPr id="2" name="Chart 1">
          <a:extLst>
            <a:ext uri="{FF2B5EF4-FFF2-40B4-BE49-F238E27FC236}">
              <a16:creationId xmlns:a16="http://schemas.microsoft.com/office/drawing/2014/main" id="{A76D9337-9126-4786-B787-8CEA55C2AB7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10</xdr:col>
      <xdr:colOff>68580</xdr:colOff>
      <xdr:row>7</xdr:row>
      <xdr:rowOff>7620</xdr:rowOff>
    </xdr:from>
    <xdr:to>
      <xdr:col>17</xdr:col>
      <xdr:colOff>373380</xdr:colOff>
      <xdr:row>22</xdr:row>
      <xdr:rowOff>7620</xdr:rowOff>
    </xdr:to>
    <xdr:graphicFrame macro="">
      <xdr:nvGraphicFramePr>
        <xdr:cNvPr id="4" name="Chart 3">
          <a:extLst>
            <a:ext uri="{FF2B5EF4-FFF2-40B4-BE49-F238E27FC236}">
              <a16:creationId xmlns:a16="http://schemas.microsoft.com/office/drawing/2014/main" id="{89766693-EC18-4AE3-9E76-5EBB5EF313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571500</xdr:colOff>
      <xdr:row>25</xdr:row>
      <xdr:rowOff>30481</xdr:rowOff>
    </xdr:from>
    <xdr:to>
      <xdr:col>12</xdr:col>
      <xdr:colOff>586740</xdr:colOff>
      <xdr:row>27</xdr:row>
      <xdr:rowOff>22861</xdr:rowOff>
    </xdr:to>
    <xdr:pic>
      <xdr:nvPicPr>
        <xdr:cNvPr id="3" name="Picture 2">
          <a:hlinkClick xmlns:r="http://schemas.openxmlformats.org/officeDocument/2006/relationships" r:id="rId2"/>
          <a:extLst>
            <a:ext uri="{FF2B5EF4-FFF2-40B4-BE49-F238E27FC236}">
              <a16:creationId xmlns:a16="http://schemas.microsoft.com/office/drawing/2014/main" id="{08A6C5CB-8DB8-4F27-83FB-EB36EFB96406}"/>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8869680" y="4465321"/>
          <a:ext cx="624840" cy="358140"/>
        </a:xfrm>
        <a:prstGeom prst="rect">
          <a:avLst/>
        </a:prstGeom>
      </xdr:spPr>
    </xdr:pic>
    <xdr:clientData/>
  </xdr:twoCellAnchor>
  <xdr:oneCellAnchor>
    <xdr:from>
      <xdr:col>10</xdr:col>
      <xdr:colOff>0</xdr:colOff>
      <xdr:row>25</xdr:row>
      <xdr:rowOff>0</xdr:rowOff>
    </xdr:from>
    <xdr:ext cx="594360" cy="358141"/>
    <xdr:pic>
      <xdr:nvPicPr>
        <xdr:cNvPr id="5" name="Picture 4">
          <a:hlinkClick xmlns:r="http://schemas.openxmlformats.org/officeDocument/2006/relationships" r:id="rId4"/>
          <a:extLst>
            <a:ext uri="{FF2B5EF4-FFF2-40B4-BE49-F238E27FC236}">
              <a16:creationId xmlns:a16="http://schemas.microsoft.com/office/drawing/2014/main" id="{0A63EDA4-342F-45FA-8280-D3E89B89DF5F}"/>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7688580" y="4434840"/>
          <a:ext cx="594360" cy="358141"/>
        </a:xfrm>
        <a:prstGeom prst="rect">
          <a:avLst/>
        </a:prstGeom>
      </xdr:spPr>
    </xdr:pic>
    <xdr:clientData/>
  </xdr:one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25</xdr:col>
      <xdr:colOff>129540</xdr:colOff>
      <xdr:row>60</xdr:row>
      <xdr:rowOff>10968</xdr:rowOff>
    </xdr:to>
    <xdr:pic>
      <xdr:nvPicPr>
        <xdr:cNvPr id="4" name="Picture 3">
          <a:extLst>
            <a:ext uri="{FF2B5EF4-FFF2-40B4-BE49-F238E27FC236}">
              <a16:creationId xmlns:a16="http://schemas.microsoft.com/office/drawing/2014/main" id="{FC060FAA-11D3-4920-9528-52584E7FD14F}"/>
            </a:ext>
          </a:extLst>
        </xdr:cNvPr>
        <xdr:cNvPicPr>
          <a:picLocks noChangeAspect="1"/>
        </xdr:cNvPicPr>
      </xdr:nvPicPr>
      <xdr:blipFill>
        <a:blip xmlns:r="http://schemas.openxmlformats.org/officeDocument/2006/relationships" r:embed="rId1">
          <a:alphaModFix amt="85000"/>
          <a:extLst>
            <a:ext uri="{BEBA8EAE-BF5A-486C-A8C5-ECC9F3942E4B}">
              <a14:imgProps xmlns:a14="http://schemas.microsoft.com/office/drawing/2010/main">
                <a14:imgLayer r:embed="rId2">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22860" y="0"/>
          <a:ext cx="16154400" cy="10983768"/>
        </a:xfrm>
        <a:prstGeom prst="rect">
          <a:avLst/>
        </a:prstGeom>
      </xdr:spPr>
    </xdr:pic>
    <xdr:clientData/>
  </xdr:twoCellAnchor>
  <xdr:twoCellAnchor>
    <xdr:from>
      <xdr:col>8</xdr:col>
      <xdr:colOff>617220</xdr:colOff>
      <xdr:row>6</xdr:row>
      <xdr:rowOff>152400</xdr:rowOff>
    </xdr:from>
    <xdr:to>
      <xdr:col>14</xdr:col>
      <xdr:colOff>216257</xdr:colOff>
      <xdr:row>19</xdr:row>
      <xdr:rowOff>21927</xdr:rowOff>
    </xdr:to>
    <xdr:graphicFrame macro="">
      <xdr:nvGraphicFramePr>
        <xdr:cNvPr id="6" name="Chart 5">
          <a:extLst>
            <a:ext uri="{FF2B5EF4-FFF2-40B4-BE49-F238E27FC236}">
              <a16:creationId xmlns:a16="http://schemas.microsoft.com/office/drawing/2014/main" id="{33587007-F8B1-4C58-9342-F55C9F52FF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472440</xdr:colOff>
      <xdr:row>6</xdr:row>
      <xdr:rowOff>129540</xdr:rowOff>
    </xdr:from>
    <xdr:to>
      <xdr:col>20</xdr:col>
      <xdr:colOff>595368</xdr:colOff>
      <xdr:row>19</xdr:row>
      <xdr:rowOff>12442</xdr:rowOff>
    </xdr:to>
    <xdr:graphicFrame macro="">
      <xdr:nvGraphicFramePr>
        <xdr:cNvPr id="7" name="Chart 6">
          <a:extLst>
            <a:ext uri="{FF2B5EF4-FFF2-40B4-BE49-F238E27FC236}">
              <a16:creationId xmlns:a16="http://schemas.microsoft.com/office/drawing/2014/main" id="{BC8E854C-7B96-488D-8B8C-FD03D59096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167640</xdr:colOff>
      <xdr:row>6</xdr:row>
      <xdr:rowOff>167640</xdr:rowOff>
    </xdr:from>
    <xdr:to>
      <xdr:col>8</xdr:col>
      <xdr:colOff>342900</xdr:colOff>
      <xdr:row>19</xdr:row>
      <xdr:rowOff>30480</xdr:rowOff>
    </xdr:to>
    <xdr:graphicFrame macro="">
      <xdr:nvGraphicFramePr>
        <xdr:cNvPr id="10" name="Chart 9">
          <a:extLst>
            <a:ext uri="{FF2B5EF4-FFF2-40B4-BE49-F238E27FC236}">
              <a16:creationId xmlns:a16="http://schemas.microsoft.com/office/drawing/2014/main" id="{E51F19A3-2CB4-4E00-A910-691B72B639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0</xdr:colOff>
      <xdr:row>1</xdr:row>
      <xdr:rowOff>0</xdr:rowOff>
    </xdr:from>
    <xdr:to>
      <xdr:col>1</xdr:col>
      <xdr:colOff>15240</xdr:colOff>
      <xdr:row>2</xdr:row>
      <xdr:rowOff>175260</xdr:rowOff>
    </xdr:to>
    <xdr:pic>
      <xdr:nvPicPr>
        <xdr:cNvPr id="3" name="Picture 2">
          <a:hlinkClick xmlns:r="http://schemas.openxmlformats.org/officeDocument/2006/relationships" r:id="rId6"/>
          <a:extLst>
            <a:ext uri="{FF2B5EF4-FFF2-40B4-BE49-F238E27FC236}">
              <a16:creationId xmlns:a16="http://schemas.microsoft.com/office/drawing/2014/main" id="{D49E7FB7-805B-4C3D-94D1-0749A870A6AD}"/>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609600" y="182880"/>
          <a:ext cx="624840" cy="358140"/>
        </a:xfrm>
        <a:prstGeom prst="rect">
          <a:avLst/>
        </a:prstGeom>
      </xdr:spPr>
    </xdr:pic>
    <xdr:clientData/>
  </xdr:twoCellAnchor>
  <xdr:twoCellAnchor>
    <xdr:from>
      <xdr:col>5</xdr:col>
      <xdr:colOff>381000</xdr:colOff>
      <xdr:row>1</xdr:row>
      <xdr:rowOff>7620</xdr:rowOff>
    </xdr:from>
    <xdr:to>
      <xdr:col>14</xdr:col>
      <xdr:colOff>381000</xdr:colOff>
      <xdr:row>6</xdr:row>
      <xdr:rowOff>0</xdr:rowOff>
    </xdr:to>
    <xdr:sp macro="" textlink="">
      <xdr:nvSpPr>
        <xdr:cNvPr id="14" name="TextBox 13">
          <a:extLst>
            <a:ext uri="{FF2B5EF4-FFF2-40B4-BE49-F238E27FC236}">
              <a16:creationId xmlns:a16="http://schemas.microsoft.com/office/drawing/2014/main" id="{F6E1DBBC-891A-4E31-8B75-1647F203766B}"/>
            </a:ext>
          </a:extLst>
        </xdr:cNvPr>
        <xdr:cNvSpPr txBox="1"/>
      </xdr:nvSpPr>
      <xdr:spPr>
        <a:xfrm>
          <a:off x="4038600" y="190500"/>
          <a:ext cx="5486400" cy="906780"/>
        </a:xfrm>
        <a:prstGeom prst="rect">
          <a:avLst/>
        </a:prstGeom>
        <a:solidFill>
          <a:schemeClr val="tx2">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2800" b="1">
              <a:solidFill>
                <a:schemeClr val="bg1"/>
              </a:solidFill>
            </a:rPr>
            <a:t>Dashboard</a:t>
          </a:r>
        </a:p>
        <a:p>
          <a:pPr algn="ctr"/>
          <a:r>
            <a:rPr lang="en-IN" sz="2000" b="1">
              <a:solidFill>
                <a:schemeClr val="bg1"/>
              </a:solidFill>
            </a:rPr>
            <a:t>Analysing world population data from 2011-2020</a:t>
          </a:r>
        </a:p>
        <a:p>
          <a:pPr algn="ctr"/>
          <a:endParaRPr lang="en-IN" sz="2400" b="1"/>
        </a:p>
      </xdr:txBody>
    </xdr:sp>
    <xdr:clientData/>
  </xdr:twoCellAnchor>
  <xdr:twoCellAnchor>
    <xdr:from>
      <xdr:col>0</xdr:col>
      <xdr:colOff>198120</xdr:colOff>
      <xdr:row>43</xdr:row>
      <xdr:rowOff>7620</xdr:rowOff>
    </xdr:from>
    <xdr:to>
      <xdr:col>2</xdr:col>
      <xdr:colOff>236220</xdr:colOff>
      <xdr:row>44</xdr:row>
      <xdr:rowOff>7620</xdr:rowOff>
    </xdr:to>
    <xdr:sp macro="" textlink="">
      <xdr:nvSpPr>
        <xdr:cNvPr id="16" name="TextBox 15">
          <a:hlinkClick xmlns:r="http://schemas.openxmlformats.org/officeDocument/2006/relationships" r:id="rId8"/>
          <a:extLst>
            <a:ext uri="{FF2B5EF4-FFF2-40B4-BE49-F238E27FC236}">
              <a16:creationId xmlns:a16="http://schemas.microsoft.com/office/drawing/2014/main" id="{A31E30AF-227D-4C09-B375-48272A6B1CDA}"/>
            </a:ext>
          </a:extLst>
        </xdr:cNvPr>
        <xdr:cNvSpPr txBox="1"/>
      </xdr:nvSpPr>
      <xdr:spPr>
        <a:xfrm>
          <a:off x="807720" y="8785860"/>
          <a:ext cx="1257300" cy="182880"/>
        </a:xfrm>
        <a:prstGeom prst="rect">
          <a:avLst/>
        </a:prstGeom>
        <a:solidFill>
          <a:schemeClr val="tx2">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a:solidFill>
                <a:schemeClr val="bg1"/>
              </a:solidFill>
            </a:rPr>
            <a:t>Analysis</a:t>
          </a:r>
          <a:r>
            <a:rPr lang="en-IN" sz="1100" baseline="0">
              <a:solidFill>
                <a:schemeClr val="bg1"/>
              </a:solidFill>
            </a:rPr>
            <a:t> 1</a:t>
          </a:r>
          <a:endParaRPr lang="en-IN" sz="1100">
            <a:solidFill>
              <a:schemeClr val="bg1"/>
            </a:solidFill>
          </a:endParaRPr>
        </a:p>
      </xdr:txBody>
    </xdr:sp>
    <xdr:clientData/>
  </xdr:twoCellAnchor>
  <xdr:twoCellAnchor>
    <xdr:from>
      <xdr:col>4</xdr:col>
      <xdr:colOff>480060</xdr:colOff>
      <xdr:row>43</xdr:row>
      <xdr:rowOff>15240</xdr:rowOff>
    </xdr:from>
    <xdr:to>
      <xdr:col>6</xdr:col>
      <xdr:colOff>518160</xdr:colOff>
      <xdr:row>44</xdr:row>
      <xdr:rowOff>15240</xdr:rowOff>
    </xdr:to>
    <xdr:sp macro="" textlink="">
      <xdr:nvSpPr>
        <xdr:cNvPr id="17" name="TextBox 16">
          <a:hlinkClick xmlns:r="http://schemas.openxmlformats.org/officeDocument/2006/relationships" r:id="rId9"/>
          <a:extLst>
            <a:ext uri="{FF2B5EF4-FFF2-40B4-BE49-F238E27FC236}">
              <a16:creationId xmlns:a16="http://schemas.microsoft.com/office/drawing/2014/main" id="{48B663F1-2BF1-4071-90BB-9A13249EC7F0}"/>
            </a:ext>
          </a:extLst>
        </xdr:cNvPr>
        <xdr:cNvSpPr txBox="1"/>
      </xdr:nvSpPr>
      <xdr:spPr>
        <a:xfrm>
          <a:off x="3528060" y="8793480"/>
          <a:ext cx="1257300" cy="182880"/>
        </a:xfrm>
        <a:prstGeom prst="rect">
          <a:avLst/>
        </a:prstGeom>
        <a:solidFill>
          <a:schemeClr val="tx2">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a:solidFill>
                <a:schemeClr val="bg1"/>
              </a:solidFill>
            </a:rPr>
            <a:t>Analysis</a:t>
          </a:r>
          <a:r>
            <a:rPr lang="en-IN" sz="1100" baseline="0">
              <a:solidFill>
                <a:schemeClr val="bg1"/>
              </a:solidFill>
            </a:rPr>
            <a:t> 2</a:t>
          </a:r>
          <a:endParaRPr lang="en-IN" sz="1100">
            <a:solidFill>
              <a:schemeClr val="bg1"/>
            </a:solidFill>
          </a:endParaRPr>
        </a:p>
      </xdr:txBody>
    </xdr:sp>
    <xdr:clientData/>
  </xdr:twoCellAnchor>
  <xdr:twoCellAnchor>
    <xdr:from>
      <xdr:col>9</xdr:col>
      <xdr:colOff>182880</xdr:colOff>
      <xdr:row>43</xdr:row>
      <xdr:rowOff>0</xdr:rowOff>
    </xdr:from>
    <xdr:to>
      <xdr:col>11</xdr:col>
      <xdr:colOff>220980</xdr:colOff>
      <xdr:row>44</xdr:row>
      <xdr:rowOff>0</xdr:rowOff>
    </xdr:to>
    <xdr:sp macro="" textlink="">
      <xdr:nvSpPr>
        <xdr:cNvPr id="18" name="TextBox 17">
          <a:hlinkClick xmlns:r="http://schemas.openxmlformats.org/officeDocument/2006/relationships" r:id="rId10"/>
          <a:extLst>
            <a:ext uri="{FF2B5EF4-FFF2-40B4-BE49-F238E27FC236}">
              <a16:creationId xmlns:a16="http://schemas.microsoft.com/office/drawing/2014/main" id="{FD4500FD-C96C-4BFD-9E17-96531AC8F0E0}"/>
            </a:ext>
          </a:extLst>
        </xdr:cNvPr>
        <xdr:cNvSpPr txBox="1"/>
      </xdr:nvSpPr>
      <xdr:spPr>
        <a:xfrm>
          <a:off x="6278880" y="8778240"/>
          <a:ext cx="1257300" cy="182880"/>
        </a:xfrm>
        <a:prstGeom prst="rect">
          <a:avLst/>
        </a:prstGeom>
        <a:solidFill>
          <a:schemeClr val="tx2">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a:solidFill>
                <a:schemeClr val="bg1"/>
              </a:solidFill>
            </a:rPr>
            <a:t>Analysis</a:t>
          </a:r>
          <a:r>
            <a:rPr lang="en-IN" sz="1100" baseline="0">
              <a:solidFill>
                <a:schemeClr val="bg1"/>
              </a:solidFill>
            </a:rPr>
            <a:t> 3</a:t>
          </a:r>
          <a:endParaRPr lang="en-IN" sz="1100">
            <a:solidFill>
              <a:schemeClr val="bg1"/>
            </a:solidFill>
          </a:endParaRPr>
        </a:p>
      </xdr:txBody>
    </xdr:sp>
    <xdr:clientData/>
  </xdr:twoCellAnchor>
  <xdr:twoCellAnchor>
    <xdr:from>
      <xdr:col>13</xdr:col>
      <xdr:colOff>579120</xdr:colOff>
      <xdr:row>43</xdr:row>
      <xdr:rowOff>0</xdr:rowOff>
    </xdr:from>
    <xdr:to>
      <xdr:col>16</xdr:col>
      <xdr:colOff>7620</xdr:colOff>
      <xdr:row>44</xdr:row>
      <xdr:rowOff>0</xdr:rowOff>
    </xdr:to>
    <xdr:sp macro="" textlink="">
      <xdr:nvSpPr>
        <xdr:cNvPr id="19" name="TextBox 18">
          <a:hlinkClick xmlns:r="http://schemas.openxmlformats.org/officeDocument/2006/relationships" r:id="rId11"/>
          <a:extLst>
            <a:ext uri="{FF2B5EF4-FFF2-40B4-BE49-F238E27FC236}">
              <a16:creationId xmlns:a16="http://schemas.microsoft.com/office/drawing/2014/main" id="{35475B10-2751-4013-B398-B0E96E412B51}"/>
            </a:ext>
          </a:extLst>
        </xdr:cNvPr>
        <xdr:cNvSpPr txBox="1"/>
      </xdr:nvSpPr>
      <xdr:spPr>
        <a:xfrm>
          <a:off x="9113520" y="8778240"/>
          <a:ext cx="1257300" cy="182880"/>
        </a:xfrm>
        <a:prstGeom prst="rect">
          <a:avLst/>
        </a:prstGeom>
        <a:solidFill>
          <a:schemeClr val="tx2">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a:solidFill>
                <a:schemeClr val="bg1"/>
              </a:solidFill>
            </a:rPr>
            <a:t>Analysis</a:t>
          </a:r>
          <a:r>
            <a:rPr lang="en-IN" sz="1100" baseline="0">
              <a:solidFill>
                <a:schemeClr val="bg1"/>
              </a:solidFill>
            </a:rPr>
            <a:t> 4</a:t>
          </a:r>
          <a:endParaRPr lang="en-IN" sz="1100">
            <a:solidFill>
              <a:schemeClr val="bg1"/>
            </a:solidFill>
          </a:endParaRPr>
        </a:p>
      </xdr:txBody>
    </xdr:sp>
    <xdr:clientData/>
  </xdr:twoCellAnchor>
  <xdr:twoCellAnchor>
    <xdr:from>
      <xdr:col>18</xdr:col>
      <xdr:colOff>358140</xdr:colOff>
      <xdr:row>43</xdr:row>
      <xdr:rowOff>15240</xdr:rowOff>
    </xdr:from>
    <xdr:to>
      <xdr:col>20</xdr:col>
      <xdr:colOff>396240</xdr:colOff>
      <xdr:row>44</xdr:row>
      <xdr:rowOff>15240</xdr:rowOff>
    </xdr:to>
    <xdr:sp macro="" textlink="">
      <xdr:nvSpPr>
        <xdr:cNvPr id="20" name="TextBox 19">
          <a:hlinkClick xmlns:r="http://schemas.openxmlformats.org/officeDocument/2006/relationships" r:id="rId12"/>
          <a:extLst>
            <a:ext uri="{FF2B5EF4-FFF2-40B4-BE49-F238E27FC236}">
              <a16:creationId xmlns:a16="http://schemas.microsoft.com/office/drawing/2014/main" id="{B61403C2-2F7D-4426-8358-7A88B56251CA}"/>
            </a:ext>
          </a:extLst>
        </xdr:cNvPr>
        <xdr:cNvSpPr txBox="1"/>
      </xdr:nvSpPr>
      <xdr:spPr>
        <a:xfrm>
          <a:off x="11940540" y="8793480"/>
          <a:ext cx="1257300" cy="182880"/>
        </a:xfrm>
        <a:prstGeom prst="rect">
          <a:avLst/>
        </a:prstGeom>
        <a:solidFill>
          <a:schemeClr val="tx2">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a:solidFill>
                <a:schemeClr val="bg1"/>
              </a:solidFill>
            </a:rPr>
            <a:t>Analysis</a:t>
          </a:r>
          <a:r>
            <a:rPr lang="en-IN" sz="1100" baseline="0">
              <a:solidFill>
                <a:schemeClr val="bg1"/>
              </a:solidFill>
            </a:rPr>
            <a:t> 5</a:t>
          </a:r>
          <a:endParaRPr lang="en-IN" sz="1100">
            <a:solidFill>
              <a:schemeClr val="bg1"/>
            </a:solidFill>
          </a:endParaRPr>
        </a:p>
      </xdr:txBody>
    </xdr:sp>
    <xdr:clientData/>
  </xdr:twoCellAnchor>
  <xdr:twoCellAnchor>
    <xdr:from>
      <xdr:col>0</xdr:col>
      <xdr:colOff>182880</xdr:colOff>
      <xdr:row>20</xdr:row>
      <xdr:rowOff>7620</xdr:rowOff>
    </xdr:from>
    <xdr:to>
      <xdr:col>13</xdr:col>
      <xdr:colOff>99060</xdr:colOff>
      <xdr:row>33</xdr:row>
      <xdr:rowOff>152400</xdr:rowOff>
    </xdr:to>
    <xdr:graphicFrame macro="">
      <xdr:nvGraphicFramePr>
        <xdr:cNvPr id="21" name="Chart 20">
          <a:extLst>
            <a:ext uri="{FF2B5EF4-FFF2-40B4-BE49-F238E27FC236}">
              <a16:creationId xmlns:a16="http://schemas.microsoft.com/office/drawing/2014/main" id="{19A33411-AD82-47E3-A2A6-BF966BE974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editAs="oneCell">
    <xdr:from>
      <xdr:col>0</xdr:col>
      <xdr:colOff>167640</xdr:colOff>
      <xdr:row>34</xdr:row>
      <xdr:rowOff>160021</xdr:rowOff>
    </xdr:from>
    <xdr:to>
      <xdr:col>21</xdr:col>
      <xdr:colOff>45720</xdr:colOff>
      <xdr:row>41</xdr:row>
      <xdr:rowOff>1</xdr:rowOff>
    </xdr:to>
    <mc:AlternateContent xmlns:mc="http://schemas.openxmlformats.org/markup-compatibility/2006" xmlns:a14="http://schemas.microsoft.com/office/drawing/2010/main">
      <mc:Choice Requires="a14">
        <xdr:graphicFrame macro="">
          <xdr:nvGraphicFramePr>
            <xdr:cNvPr id="9" name="Year">
              <a:extLst>
                <a:ext uri="{FF2B5EF4-FFF2-40B4-BE49-F238E27FC236}">
                  <a16:creationId xmlns:a16="http://schemas.microsoft.com/office/drawing/2014/main" id="{E8EEF8E5-13DD-4FC8-B1BA-1D8773BE6B32}"/>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167640" y="6377941"/>
              <a:ext cx="13464540" cy="11201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205740</xdr:colOff>
      <xdr:row>20</xdr:row>
      <xdr:rowOff>22860</xdr:rowOff>
    </xdr:from>
    <xdr:to>
      <xdr:col>21</xdr:col>
      <xdr:colOff>15240</xdr:colOff>
      <xdr:row>33</xdr:row>
      <xdr:rowOff>160020</xdr:rowOff>
    </xdr:to>
    <xdr:graphicFrame macro="">
      <xdr:nvGraphicFramePr>
        <xdr:cNvPr id="23" name="Chart 22">
          <a:extLst>
            <a:ext uri="{FF2B5EF4-FFF2-40B4-BE49-F238E27FC236}">
              <a16:creationId xmlns:a16="http://schemas.microsoft.com/office/drawing/2014/main" id="{2098DEE5-A1C2-469F-86EC-C5ED35511D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iyanshu Mandal" refreshedDate="44546.969394675929" createdVersion="7" refreshedVersion="7" minRefreshableVersion="3" recordCount="400" xr:uid="{3ED8E353-61A6-47BF-BA1A-DE36BF538586}">
  <cacheSource type="worksheet">
    <worksheetSource name="data"/>
  </cacheSource>
  <cacheFields count="5">
    <cacheField name="Sl. No" numFmtId="0">
      <sharedItems containsSemiMixedTypes="0" containsString="0" containsNumber="1" containsInteger="1" minValue="1" maxValue="400"/>
    </cacheField>
    <cacheField name="Country" numFmtId="0">
      <sharedItems count="20">
        <s v="China"/>
        <s v="India"/>
        <s v="United States"/>
        <s v="Pakistan"/>
        <s v="Brazil"/>
        <s v="Nigeria"/>
        <s v="Bangladesh"/>
        <s v="Russia"/>
        <s v="Japan"/>
        <s v="Philippines"/>
        <s v="Egypt"/>
        <s v="Vietnam"/>
        <s v="Iran"/>
        <s v="Germany"/>
        <s v="Thailand"/>
        <s v="United Kingdom"/>
        <s v="France"/>
        <s v="South Africa"/>
        <s v="Mexico"/>
        <s v="Israel"/>
      </sharedItems>
    </cacheField>
    <cacheField name="Year" numFmtId="0">
      <sharedItems containsSemiMixedTypes="0" containsString="0" containsNumber="1" containsInteger="1" minValue="2011" maxValue="2020" count="10">
        <n v="2020"/>
        <n v="2019"/>
        <n v="2018"/>
        <n v="2017"/>
        <n v="2016"/>
        <n v="2015"/>
        <n v="2014"/>
        <n v="2013"/>
        <n v="2012"/>
        <n v="2011"/>
      </sharedItems>
    </cacheField>
    <cacheField name="Gender" numFmtId="0">
      <sharedItems count="2">
        <s v="Male"/>
        <s v="Female"/>
      </sharedItems>
    </cacheField>
    <cacheField name="Population" numFmtId="3">
      <sharedItems containsSemiMixedTypes="0" containsString="0" containsNumber="1" containsInteger="1" minValue="3837807" maxValue="737417692"/>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iyanshu Mandal" refreshedDate="44546.975387384256" createdVersion="7" refreshedVersion="7" minRefreshableVersion="3" recordCount="400" xr:uid="{32A7B477-A535-4A98-B77E-ED31B935C92A}">
  <cacheSource type="worksheet">
    <worksheetSource name=" data"/>
  </cacheSource>
  <cacheFields count="5">
    <cacheField name="Sl. No" numFmtId="0">
      <sharedItems containsSemiMixedTypes="0" containsString="0" containsNumber="1" containsInteger="1" minValue="1" maxValue="400"/>
    </cacheField>
    <cacheField name="Country" numFmtId="0">
      <sharedItems count="20">
        <s v="China"/>
        <s v="India"/>
        <s v="United States"/>
        <s v="Pakistan"/>
        <s v="Brazil"/>
        <s v="Nigeria"/>
        <s v="Bangladesh"/>
        <s v="Russia"/>
        <s v="Japan"/>
        <s v="Philippines"/>
        <s v="Egypt"/>
        <s v="Vietnam"/>
        <s v="Iran"/>
        <s v="Germany"/>
        <s v="Thailand"/>
        <s v="United Kingdom"/>
        <s v="France"/>
        <s v="South Africa"/>
        <s v="Mexico"/>
        <s v="Israel"/>
      </sharedItems>
    </cacheField>
    <cacheField name="Year" numFmtId="0">
      <sharedItems containsSemiMixedTypes="0" containsString="0" containsNumber="1" containsInteger="1" minValue="2011" maxValue="2020" count="10">
        <n v="2020"/>
        <n v="2019"/>
        <n v="2018"/>
        <n v="2017"/>
        <n v="2016"/>
        <n v="2015"/>
        <n v="2014"/>
        <n v="2013"/>
        <n v="2012"/>
        <n v="2011"/>
      </sharedItems>
    </cacheField>
    <cacheField name="Gender" numFmtId="0">
      <sharedItems count="2">
        <s v="Male"/>
        <s v="Female"/>
      </sharedItems>
    </cacheField>
    <cacheField name="Population" numFmtId="3">
      <sharedItems containsSemiMixedTypes="0" containsString="0" containsNumber="1" containsInteger="1" minValue="3837807" maxValue="737417692"/>
    </cacheField>
  </cacheFields>
  <extLst>
    <ext xmlns:x14="http://schemas.microsoft.com/office/spreadsheetml/2009/9/main" uri="{725AE2AE-9491-48be-B2B4-4EB974FC3084}">
      <x14:pivotCacheDefinition pivotCacheId="1691518697"/>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iyanshu Mandal" refreshedDate="44548.70918946759" createdVersion="7" refreshedVersion="7" minRefreshableVersion="3" recordCount="400" xr:uid="{87F7A45C-7D3E-4A18-8558-18FAA10B862D}">
  <cacheSource type="worksheet">
    <worksheetSource ref="A4:F404" sheet="Analysis 5"/>
  </cacheSource>
  <cacheFields count="6">
    <cacheField name="Sl. No" numFmtId="0">
      <sharedItems containsSemiMixedTypes="0" containsString="0" containsNumber="1" containsInteger="1" minValue="1" maxValue="400"/>
    </cacheField>
    <cacheField name="Country" numFmtId="0">
      <sharedItems count="20">
        <s v="China"/>
        <s v="India"/>
        <s v="United States"/>
        <s v="Pakistan"/>
        <s v="Brazil"/>
        <s v="Nigeria"/>
        <s v="Bangladesh"/>
        <s v="Russia"/>
        <s v="Japan"/>
        <s v="Philippines"/>
        <s v="Egypt"/>
        <s v="Vietnam"/>
        <s v="Iran"/>
        <s v="Germany"/>
        <s v="Thailand"/>
        <s v="United Kingdom"/>
        <s v="France"/>
        <s v="South Africa"/>
        <s v="Mexico"/>
        <s v="Israel"/>
      </sharedItems>
    </cacheField>
    <cacheField name="Year" numFmtId="0">
      <sharedItems containsSemiMixedTypes="0" containsString="0" containsNumber="1" containsInteger="1" minValue="2011" maxValue="2020" count="10">
        <n v="2020"/>
        <n v="2019"/>
        <n v="2018"/>
        <n v="2017"/>
        <n v="2016"/>
        <n v="2015"/>
        <n v="2014"/>
        <n v="2013"/>
        <n v="2012"/>
        <n v="2011"/>
      </sharedItems>
    </cacheField>
    <cacheField name="Gender" numFmtId="0">
      <sharedItems/>
    </cacheField>
    <cacheField name="Population" numFmtId="3">
      <sharedItems containsSemiMixedTypes="0" containsString="0" containsNumber="1" containsInteger="1" minValue="3837807" maxValue="737417692"/>
    </cacheField>
    <cacheField name="Sex Ratio" numFmtId="0">
      <sharedItems containsString="0" containsBlank="1" containsNumber="1" minValue="0.67990834161473057" maxValue="1.1584358372961188"/>
    </cacheField>
  </cacheFields>
  <extLst>
    <ext xmlns:x14="http://schemas.microsoft.com/office/spreadsheetml/2009/9/main" uri="{725AE2AE-9491-48be-B2B4-4EB974FC3084}">
      <x14:pivotCacheDefinition pivotCacheId="99840928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iyanshu Mandal" refreshedDate="44548.905120254632" createdVersion="7" refreshedVersion="7" minRefreshableVersion="3" recordCount="10" xr:uid="{ECE0BE9D-62F0-44D0-B684-5C799F4A1602}">
  <cacheSource type="worksheet">
    <worksheetSource ref="F4:H14" sheet="Analysis 4"/>
  </cacheSource>
  <cacheFields count="3">
    <cacheField name="Highest or Lowest" numFmtId="0">
      <sharedItems count="2">
        <s v="Countries with highest population"/>
        <s v="Countries with lowest population"/>
      </sharedItems>
    </cacheField>
    <cacheField name="Country" numFmtId="0">
      <sharedItems count="10">
        <s v="China"/>
        <s v="India"/>
        <s v="United States"/>
        <s v="Brazil"/>
        <s v="Pakistan"/>
        <s v="Israel"/>
        <s v="South Africa"/>
        <s v="United Kingdom"/>
        <s v="France"/>
        <s v="Thailand"/>
      </sharedItems>
    </cacheField>
    <cacheField name="Population" numFmtId="0">
      <sharedItems containsSemiMixedTypes="0" containsString="0" containsNumber="1" containsInteger="1" minValue="9216900" maxValue="1438071713"/>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00">
  <r>
    <n v="1"/>
    <x v="0"/>
    <x v="0"/>
    <x v="0"/>
    <n v="737417692"/>
  </r>
  <r>
    <n v="2"/>
    <x v="0"/>
    <x v="0"/>
    <x v="1"/>
    <n v="700654021"/>
  </r>
  <r>
    <n v="3"/>
    <x v="0"/>
    <x v="1"/>
    <x v="0"/>
    <n v="735624259"/>
  </r>
  <r>
    <n v="4"/>
    <x v="0"/>
    <x v="1"/>
    <x v="1"/>
    <n v="698159433"/>
  </r>
  <r>
    <n v="5"/>
    <x v="0"/>
    <x v="2"/>
    <x v="0"/>
    <n v="732677783"/>
  </r>
  <r>
    <n v="6"/>
    <x v="0"/>
    <x v="2"/>
    <x v="1"/>
    <n v="694970006"/>
  </r>
  <r>
    <n v="7"/>
    <x v="0"/>
    <x v="3"/>
    <x v="0"/>
    <n v="729462380"/>
  </r>
  <r>
    <n v="8"/>
    <x v="0"/>
    <x v="3"/>
    <x v="1"/>
    <n v="691559414"/>
  </r>
  <r>
    <n v="9"/>
    <x v="0"/>
    <x v="4"/>
    <x v="0"/>
    <n v="726052413"/>
  </r>
  <r>
    <n v="10"/>
    <x v="0"/>
    <x v="4"/>
    <x v="1"/>
    <n v="687996940"/>
  </r>
  <r>
    <n v="11"/>
    <x v="0"/>
    <x v="5"/>
    <x v="0"/>
    <n v="722508006"/>
  </r>
  <r>
    <n v="12"/>
    <x v="0"/>
    <x v="5"/>
    <x v="1"/>
    <n v="684339862"/>
  </r>
  <r>
    <n v="13"/>
    <x v="0"/>
    <x v="6"/>
    <x v="0"/>
    <n v="718849365"/>
  </r>
  <r>
    <n v="14"/>
    <x v="0"/>
    <x v="6"/>
    <x v="1"/>
    <n v="680604601"/>
  </r>
  <r>
    <n v="15"/>
    <x v="0"/>
    <x v="7"/>
    <x v="0"/>
    <n v="715082615"/>
  </r>
  <r>
    <n v="16"/>
    <x v="0"/>
    <x v="7"/>
    <x v="1"/>
    <n v="676800720"/>
  </r>
  <r>
    <n v="17"/>
    <x v="0"/>
    <x v="8"/>
    <x v="0"/>
    <n v="711236631"/>
  </r>
  <r>
    <n v="18"/>
    <x v="0"/>
    <x v="8"/>
    <x v="1"/>
    <n v="672969777"/>
  </r>
  <r>
    <n v="19"/>
    <x v="0"/>
    <x v="9"/>
    <x v="0"/>
    <n v="707339988"/>
  </r>
  <r>
    <n v="20"/>
    <x v="0"/>
    <x v="9"/>
    <x v="1"/>
    <n v="669157645"/>
  </r>
  <r>
    <n v="21"/>
    <x v="1"/>
    <x v="0"/>
    <x v="0"/>
    <n v="717100970"/>
  </r>
  <r>
    <n v="22"/>
    <x v="1"/>
    <x v="0"/>
    <x v="1"/>
    <n v="662903415"/>
  </r>
  <r>
    <n v="23"/>
    <x v="1"/>
    <x v="1"/>
    <x v="0"/>
    <n v="710129572"/>
  </r>
  <r>
    <n v="24"/>
    <x v="1"/>
    <x v="1"/>
    <x v="1"/>
    <n v="656288184"/>
  </r>
  <r>
    <n v="25"/>
    <x v="1"/>
    <x v="2"/>
    <x v="0"/>
    <n v="703055580"/>
  </r>
  <r>
    <n v="26"/>
    <x v="1"/>
    <x v="2"/>
    <x v="1"/>
    <n v="649586703"/>
  </r>
  <r>
    <n v="27"/>
    <x v="1"/>
    <x v="3"/>
    <x v="0"/>
    <n v="695880522"/>
  </r>
  <r>
    <n v="28"/>
    <x v="1"/>
    <x v="3"/>
    <x v="1"/>
    <n v="642796257"/>
  </r>
  <r>
    <n v="29"/>
    <x v="1"/>
    <x v="4"/>
    <x v="0"/>
    <n v="688604687"/>
  </r>
  <r>
    <n v="30"/>
    <x v="1"/>
    <x v="4"/>
    <x v="1"/>
    <n v="635912563"/>
  </r>
  <r>
    <n v="31"/>
    <x v="1"/>
    <x v="5"/>
    <x v="0"/>
    <n v="681223332"/>
  </r>
  <r>
    <n v="32"/>
    <x v="1"/>
    <x v="5"/>
    <x v="1"/>
    <n v="628929060"/>
  </r>
  <r>
    <n v="33"/>
    <x v="1"/>
    <x v="6"/>
    <x v="0"/>
    <n v="673747770"/>
  </r>
  <r>
    <n v="34"/>
    <x v="1"/>
    <x v="6"/>
    <x v="1"/>
    <n v="621852998"/>
  </r>
  <r>
    <n v="35"/>
    <x v="1"/>
    <x v="7"/>
    <x v="0"/>
    <n v="666165661"/>
  </r>
  <r>
    <n v="36"/>
    <x v="1"/>
    <x v="7"/>
    <x v="1"/>
    <n v="614676458"/>
  </r>
  <r>
    <n v="37"/>
    <x v="1"/>
    <x v="8"/>
    <x v="0"/>
    <n v="658420351"/>
  </r>
  <r>
    <n v="38"/>
    <x v="1"/>
    <x v="8"/>
    <x v="1"/>
    <n v="607359892"/>
  </r>
  <r>
    <n v="39"/>
    <x v="1"/>
    <x v="9"/>
    <x v="0"/>
    <n v="650436593"/>
  </r>
  <r>
    <n v="40"/>
    <x v="1"/>
    <x v="9"/>
    <x v="1"/>
    <n v="599851346"/>
  </r>
  <r>
    <n v="41"/>
    <x v="2"/>
    <x v="0"/>
    <x v="0"/>
    <n v="163034623"/>
  </r>
  <r>
    <n v="42"/>
    <x v="2"/>
    <x v="0"/>
    <x v="1"/>
    <n v="166449500"/>
  </r>
  <r>
    <n v="43"/>
    <x v="2"/>
    <x v="1"/>
    <x v="0"/>
    <n v="162826299"/>
  </r>
  <r>
    <n v="44"/>
    <x v="2"/>
    <x v="1"/>
    <x v="1"/>
    <n v="166238618"/>
  </r>
  <r>
    <n v="45"/>
    <x v="2"/>
    <x v="2"/>
    <x v="0"/>
    <n v="161847183"/>
  </r>
  <r>
    <n v="46"/>
    <x v="2"/>
    <x v="2"/>
    <x v="1"/>
    <n v="165249080"/>
  </r>
  <r>
    <n v="47"/>
    <x v="2"/>
    <x v="3"/>
    <x v="0"/>
    <n v="160840943"/>
  </r>
  <r>
    <n v="48"/>
    <x v="2"/>
    <x v="3"/>
    <x v="1"/>
    <n v="164243815"/>
  </r>
  <r>
    <n v="49"/>
    <x v="2"/>
    <x v="4"/>
    <x v="0"/>
    <n v="159798231"/>
  </r>
  <r>
    <n v="50"/>
    <x v="2"/>
    <x v="4"/>
    <x v="1"/>
    <n v="163217761"/>
  </r>
  <r>
    <n v="51"/>
    <x v="2"/>
    <x v="5"/>
    <x v="0"/>
    <n v="158712121"/>
  </r>
  <r>
    <n v="52"/>
    <x v="2"/>
    <x v="5"/>
    <x v="1"/>
    <n v="162166191"/>
  </r>
  <r>
    <n v="53"/>
    <x v="2"/>
    <x v="6"/>
    <x v="0"/>
    <n v="157581861"/>
  </r>
  <r>
    <n v="54"/>
    <x v="2"/>
    <x v="6"/>
    <x v="1"/>
    <n v="161091561"/>
  </r>
  <r>
    <n v="55"/>
    <x v="2"/>
    <x v="7"/>
    <x v="0"/>
    <n v="156408505"/>
  </r>
  <r>
    <n v="56"/>
    <x v="2"/>
    <x v="7"/>
    <x v="1"/>
    <n v="159992034"/>
  </r>
  <r>
    <n v="57"/>
    <x v="2"/>
    <x v="8"/>
    <x v="0"/>
    <n v="155189795"/>
  </r>
  <r>
    <n v="58"/>
    <x v="2"/>
    <x v="8"/>
    <x v="1"/>
    <n v="158854090"/>
  </r>
  <r>
    <n v="59"/>
    <x v="2"/>
    <x v="9"/>
    <x v="0"/>
    <n v="153923757"/>
  </r>
  <r>
    <n v="60"/>
    <x v="2"/>
    <x v="9"/>
    <x v="1"/>
    <n v="157660294"/>
  </r>
  <r>
    <n v="61"/>
    <x v="3"/>
    <x v="0"/>
    <x v="0"/>
    <n v="113672007"/>
  </r>
  <r>
    <n v="62"/>
    <x v="3"/>
    <x v="0"/>
    <x v="1"/>
    <n v="107220324"/>
  </r>
  <r>
    <n v="63"/>
    <x v="3"/>
    <x v="1"/>
    <x v="0"/>
    <n v="111447581"/>
  </r>
  <r>
    <n v="64"/>
    <x v="3"/>
    <x v="1"/>
    <x v="1"/>
    <n v="105117736"/>
  </r>
  <r>
    <n v="65"/>
    <x v="3"/>
    <x v="2"/>
    <x v="0"/>
    <n v="109216736"/>
  </r>
  <r>
    <n v="66"/>
    <x v="3"/>
    <x v="2"/>
    <x v="1"/>
    <n v="103011525"/>
  </r>
  <r>
    <n v="67"/>
    <x v="3"/>
    <x v="3"/>
    <x v="0"/>
    <n v="106993868"/>
  </r>
  <r>
    <n v="68"/>
    <x v="3"/>
    <x v="3"/>
    <x v="1"/>
    <n v="100912342"/>
  </r>
  <r>
    <n v="69"/>
    <x v="3"/>
    <x v="4"/>
    <x v="0"/>
    <n v="104797415"/>
  </r>
  <r>
    <n v="70"/>
    <x v="3"/>
    <x v="4"/>
    <x v="1"/>
    <n v="98833941"/>
  </r>
  <r>
    <n v="71"/>
    <x v="3"/>
    <x v="5"/>
    <x v="0"/>
    <n v="102640691"/>
  </r>
  <r>
    <n v="72"/>
    <x v="3"/>
    <x v="5"/>
    <x v="1"/>
    <n v="69786262"/>
  </r>
  <r>
    <n v="73"/>
    <x v="3"/>
    <x v="6"/>
    <x v="0"/>
    <n v="100530360"/>
  </r>
  <r>
    <n v="74"/>
    <x v="3"/>
    <x v="6"/>
    <x v="1"/>
    <n v="94774652"/>
  </r>
  <r>
    <n v="75"/>
    <x v="3"/>
    <x v="7"/>
    <x v="0"/>
    <n v="98463549"/>
  </r>
  <r>
    <n v="76"/>
    <x v="3"/>
    <x v="7"/>
    <x v="1"/>
    <n v="92797250"/>
  </r>
  <r>
    <n v="77"/>
    <x v="3"/>
    <x v="8"/>
    <x v="0"/>
    <n v="96432134"/>
  </r>
  <r>
    <n v="78"/>
    <x v="3"/>
    <x v="8"/>
    <x v="1"/>
    <n v="90847991"/>
  </r>
  <r>
    <n v="79"/>
    <x v="3"/>
    <x v="9"/>
    <x v="0"/>
    <n v="94423091"/>
  </r>
  <r>
    <n v="80"/>
    <x v="3"/>
    <x v="9"/>
    <x v="1"/>
    <n v="88917077"/>
  </r>
  <r>
    <n v="81"/>
    <x v="4"/>
    <x v="0"/>
    <x v="0"/>
    <n v="104435783"/>
  </r>
  <r>
    <n v="82"/>
    <x v="4"/>
    <x v="0"/>
    <x v="1"/>
    <n v="108123626"/>
  </r>
  <r>
    <n v="83"/>
    <x v="4"/>
    <x v="1"/>
    <x v="0"/>
    <n v="103733160"/>
  </r>
  <r>
    <n v="84"/>
    <x v="4"/>
    <x v="1"/>
    <x v="1"/>
    <n v="107316359"/>
  </r>
  <r>
    <n v="85"/>
    <x v="4"/>
    <x v="2"/>
    <x v="0"/>
    <n v="102996239"/>
  </r>
  <r>
    <n v="86"/>
    <x v="4"/>
    <x v="2"/>
    <x v="1"/>
    <n v="106473081"/>
  </r>
  <r>
    <n v="87"/>
    <x v="4"/>
    <x v="3"/>
    <x v="0"/>
    <n v="102232088"/>
  </r>
  <r>
    <n v="88"/>
    <x v="4"/>
    <x v="3"/>
    <x v="1"/>
    <n v="105601737"/>
  </r>
  <r>
    <n v="89"/>
    <x v="4"/>
    <x v="4"/>
    <x v="0"/>
    <n v="101450192"/>
  </r>
  <r>
    <n v="90"/>
    <x v="4"/>
    <x v="4"/>
    <x v="1"/>
    <n v="104712864"/>
  </r>
  <r>
    <n v="91"/>
    <x v="4"/>
    <x v="5"/>
    <x v="0"/>
    <n v="100657516"/>
  </r>
  <r>
    <n v="92"/>
    <x v="4"/>
    <x v="5"/>
    <x v="1"/>
    <n v="103814243"/>
  </r>
  <r>
    <n v="93"/>
    <x v="4"/>
    <x v="6"/>
    <x v="0"/>
    <n v="99855752"/>
  </r>
  <r>
    <n v="94"/>
    <x v="4"/>
    <x v="6"/>
    <x v="1"/>
    <n v="102907992"/>
  </r>
  <r>
    <n v="95"/>
    <x v="4"/>
    <x v="7"/>
    <x v="0"/>
    <n v="99043431"/>
  </r>
  <r>
    <n v="96"/>
    <x v="4"/>
    <x v="7"/>
    <x v="1"/>
    <n v="101992473"/>
  </r>
  <r>
    <n v="97"/>
    <x v="4"/>
    <x v="8"/>
    <x v="0"/>
    <n v="98220331"/>
  </r>
  <r>
    <n v="98"/>
    <x v="4"/>
    <x v="8"/>
    <x v="1"/>
    <n v="101066961"/>
  </r>
  <r>
    <n v="99"/>
    <x v="4"/>
    <x v="9"/>
    <x v="0"/>
    <n v="97385186"/>
  </r>
  <r>
    <n v="100"/>
    <x v="4"/>
    <x v="9"/>
    <x v="1"/>
    <n v="100129355"/>
  </r>
  <r>
    <n v="101"/>
    <x v="5"/>
    <x v="0"/>
    <x v="0"/>
    <n v="104469637"/>
  </r>
  <r>
    <n v="102"/>
    <x v="5"/>
    <x v="0"/>
    <x v="1"/>
    <n v="101669950"/>
  </r>
  <r>
    <n v="103"/>
    <x v="5"/>
    <x v="1"/>
    <x v="0"/>
    <n v="101831874"/>
  </r>
  <r>
    <n v="104"/>
    <x v="5"/>
    <x v="1"/>
    <x v="1"/>
    <n v="99131729"/>
  </r>
  <r>
    <n v="105"/>
    <x v="5"/>
    <x v="2"/>
    <x v="0"/>
    <n v="99237728"/>
  </r>
  <r>
    <n v="106"/>
    <x v="5"/>
    <x v="2"/>
    <x v="1"/>
    <n v="96636957"/>
  </r>
  <r>
    <n v="107"/>
    <x v="5"/>
    <x v="3"/>
    <x v="0"/>
    <n v="96687405"/>
  </r>
  <r>
    <n v="108"/>
    <x v="5"/>
    <x v="3"/>
    <x v="1"/>
    <n v="94185842"/>
  </r>
  <r>
    <n v="109"/>
    <x v="5"/>
    <x v="4"/>
    <x v="0"/>
    <n v="94181382"/>
  </r>
  <r>
    <n v="110"/>
    <x v="5"/>
    <x v="4"/>
    <x v="1"/>
    <n v="91778862"/>
  </r>
  <r>
    <n v="111"/>
    <x v="5"/>
    <x v="5"/>
    <x v="0"/>
    <n v="91720564"/>
  </r>
  <r>
    <n v="112"/>
    <x v="5"/>
    <x v="5"/>
    <x v="1"/>
    <n v="89416890"/>
  </r>
  <r>
    <n v="113"/>
    <x v="5"/>
    <x v="6"/>
    <x v="0"/>
    <n v="89305034"/>
  </r>
  <r>
    <n v="114"/>
    <x v="5"/>
    <x v="6"/>
    <x v="1"/>
    <n v="87099897"/>
  </r>
  <r>
    <n v="115"/>
    <x v="5"/>
    <x v="7"/>
    <x v="0"/>
    <n v="86936474"/>
  </r>
  <r>
    <n v="116"/>
    <x v="5"/>
    <x v="7"/>
    <x v="1"/>
    <n v="84829345"/>
  </r>
  <r>
    <n v="117"/>
    <x v="5"/>
    <x v="8"/>
    <x v="0"/>
    <n v="84619358"/>
  </r>
  <r>
    <n v="118"/>
    <x v="5"/>
    <x v="8"/>
    <x v="1"/>
    <n v="82609445"/>
  </r>
  <r>
    <n v="119"/>
    <x v="5"/>
    <x v="9"/>
    <x v="0"/>
    <n v="82359450"/>
  </r>
  <r>
    <n v="120"/>
    <x v="5"/>
    <x v="9"/>
    <x v="1"/>
    <n v="80445630"/>
  </r>
  <r>
    <n v="121"/>
    <x v="6"/>
    <x v="0"/>
    <x v="0"/>
    <n v="83259108"/>
  </r>
  <r>
    <n v="122"/>
    <x v="6"/>
    <x v="0"/>
    <x v="1"/>
    <n v="81430275"/>
  </r>
  <r>
    <n v="123"/>
    <x v="6"/>
    <x v="1"/>
    <x v="0"/>
    <n v="82473791"/>
  </r>
  <r>
    <n v="124"/>
    <x v="6"/>
    <x v="1"/>
    <x v="1"/>
    <n v="80572382"/>
  </r>
  <r>
    <n v="125"/>
    <x v="6"/>
    <x v="2"/>
    <x v="0"/>
    <n v="81677117"/>
  </r>
  <r>
    <n v="126"/>
    <x v="6"/>
    <x v="2"/>
    <x v="1"/>
    <n v="79699596"/>
  </r>
  <r>
    <n v="127"/>
    <x v="6"/>
    <x v="3"/>
    <x v="0"/>
    <n v="80869068"/>
  </r>
  <r>
    <n v="128"/>
    <x v="6"/>
    <x v="3"/>
    <x v="1"/>
    <n v="78816353"/>
  </r>
  <r>
    <n v="129"/>
    <x v="6"/>
    <x v="4"/>
    <x v="0"/>
    <n v="80048910"/>
  </r>
  <r>
    <n v="130"/>
    <x v="6"/>
    <x v="4"/>
    <x v="1"/>
    <n v="77928241"/>
  </r>
  <r>
    <n v="131"/>
    <x v="6"/>
    <x v="5"/>
    <x v="0"/>
    <n v="79217157"/>
  </r>
  <r>
    <n v="132"/>
    <x v="6"/>
    <x v="5"/>
    <x v="1"/>
    <n v="77039130"/>
  </r>
  <r>
    <n v="133"/>
    <x v="6"/>
    <x v="6"/>
    <x v="0"/>
    <n v="78368220"/>
  </r>
  <r>
    <n v="134"/>
    <x v="6"/>
    <x v="6"/>
    <x v="1"/>
    <n v="76149165"/>
  </r>
  <r>
    <n v="135"/>
    <x v="6"/>
    <x v="7"/>
    <x v="0"/>
    <n v="77504601"/>
  </r>
  <r>
    <n v="136"/>
    <x v="6"/>
    <x v="7"/>
    <x v="1"/>
    <n v="75256812"/>
  </r>
  <r>
    <n v="137"/>
    <x v="6"/>
    <x v="8"/>
    <x v="0"/>
    <n v="76643893"/>
  </r>
  <r>
    <n v="138"/>
    <x v="6"/>
    <x v="8"/>
    <x v="1"/>
    <n v="74361840"/>
  </r>
  <r>
    <n v="139"/>
    <x v="6"/>
    <x v="9"/>
    <x v="0"/>
    <n v="75089694"/>
  </r>
  <r>
    <n v="140"/>
    <x v="6"/>
    <x v="9"/>
    <x v="1"/>
    <n v="73463440"/>
  </r>
  <r>
    <n v="141"/>
    <x v="7"/>
    <x v="0"/>
    <x v="0"/>
    <n v="66791922"/>
  </r>
  <r>
    <n v="142"/>
    <x v="7"/>
    <x v="0"/>
    <x v="1"/>
    <n v="77312158"/>
  </r>
  <r>
    <n v="143"/>
    <x v="7"/>
    <x v="1"/>
    <x v="0"/>
    <n v="66923538"/>
  </r>
  <r>
    <n v="144"/>
    <x v="7"/>
    <x v="1"/>
    <x v="1"/>
    <n v="77482723"/>
  </r>
  <r>
    <n v="145"/>
    <x v="7"/>
    <x v="2"/>
    <x v="0"/>
    <n v="66948494"/>
  </r>
  <r>
    <n v="146"/>
    <x v="7"/>
    <x v="2"/>
    <x v="1"/>
    <n v="77529365"/>
  </r>
  <r>
    <n v="147"/>
    <x v="7"/>
    <x v="3"/>
    <x v="0"/>
    <n v="66950259"/>
  </r>
  <r>
    <n v="148"/>
    <x v="7"/>
    <x v="3"/>
    <x v="1"/>
    <n v="77546480"/>
  </r>
  <r>
    <n v="149"/>
    <x v="7"/>
    <x v="4"/>
    <x v="0"/>
    <n v="66874340"/>
  </r>
  <r>
    <n v="150"/>
    <x v="7"/>
    <x v="4"/>
    <x v="1"/>
    <n v="77468057"/>
  </r>
  <r>
    <n v="151"/>
    <x v="7"/>
    <x v="5"/>
    <x v="0"/>
    <n v="66759858"/>
  </r>
  <r>
    <n v="152"/>
    <x v="7"/>
    <x v="5"/>
    <x v="1"/>
    <n v="77337012"/>
  </r>
  <r>
    <n v="153"/>
    <x v="7"/>
    <x v="6"/>
    <x v="0"/>
    <n v="66634909"/>
  </r>
  <r>
    <n v="154"/>
    <x v="7"/>
    <x v="6"/>
    <x v="1"/>
    <n v="77184758"/>
  </r>
  <r>
    <n v="155"/>
    <x v="7"/>
    <x v="7"/>
    <x v="0"/>
    <n v="66498022"/>
  </r>
  <r>
    <n v="156"/>
    <x v="7"/>
    <x v="7"/>
    <x v="1"/>
    <n v="77008973"/>
  </r>
  <r>
    <n v="157"/>
    <x v="7"/>
    <x v="8"/>
    <x v="0"/>
    <n v="66396578"/>
  </r>
  <r>
    <n v="158"/>
    <x v="7"/>
    <x v="8"/>
    <x v="1"/>
    <n v="76832143"/>
  </r>
  <r>
    <n v="159"/>
    <x v="7"/>
    <x v="9"/>
    <x v="0"/>
    <n v="66276541"/>
  </r>
  <r>
    <n v="160"/>
    <x v="7"/>
    <x v="9"/>
    <x v="1"/>
    <n v="76684367"/>
  </r>
  <r>
    <n v="161"/>
    <x v="8"/>
    <x v="0"/>
    <x v="0"/>
    <n v="61440347"/>
  </r>
  <r>
    <n v="162"/>
    <x v="8"/>
    <x v="0"/>
    <x v="1"/>
    <n v="64395674"/>
  </r>
  <r>
    <n v="163"/>
    <x v="8"/>
    <x v="1"/>
    <x v="0"/>
    <n v="61659571"/>
  </r>
  <r>
    <n v="164"/>
    <x v="8"/>
    <x v="1"/>
    <x v="1"/>
    <n v="64605360"/>
  </r>
  <r>
    <n v="165"/>
    <x v="8"/>
    <x v="2"/>
    <x v="0"/>
    <n v="61797750"/>
  </r>
  <r>
    <n v="166"/>
    <x v="8"/>
    <x v="2"/>
    <x v="1"/>
    <n v="64731305"/>
  </r>
  <r>
    <n v="167"/>
    <x v="8"/>
    <x v="3"/>
    <x v="0"/>
    <n v="61932014"/>
  </r>
  <r>
    <n v="168"/>
    <x v="8"/>
    <x v="3"/>
    <x v="1"/>
    <n v="64853783"/>
  </r>
  <r>
    <n v="169"/>
    <x v="8"/>
    <x v="4"/>
    <x v="0"/>
    <n v="62043043"/>
  </r>
  <r>
    <n v="170"/>
    <x v="8"/>
    <x v="4"/>
    <x v="1"/>
    <n v="64951468"/>
  </r>
  <r>
    <n v="171"/>
    <x v="8"/>
    <x v="5"/>
    <x v="0"/>
    <n v="62124278"/>
  </r>
  <r>
    <n v="172"/>
    <x v="8"/>
    <x v="5"/>
    <x v="1"/>
    <n v="65016722"/>
  </r>
  <r>
    <n v="173"/>
    <x v="8"/>
    <x v="6"/>
    <x v="0"/>
    <n v="62200548"/>
  </r>
  <r>
    <n v="174"/>
    <x v="8"/>
    <x v="6"/>
    <x v="1"/>
    <n v="65075452"/>
  </r>
  <r>
    <n v="175"/>
    <x v="8"/>
    <x v="7"/>
    <x v="0"/>
    <n v="62294204"/>
  </r>
  <r>
    <n v="176"/>
    <x v="8"/>
    <x v="7"/>
    <x v="1"/>
    <n v="65150796"/>
  </r>
  <r>
    <n v="177"/>
    <x v="8"/>
    <x v="8"/>
    <x v="0"/>
    <n v="62396539"/>
  </r>
  <r>
    <n v="178"/>
    <x v="8"/>
    <x v="8"/>
    <x v="1"/>
    <n v="65232461"/>
  </r>
  <r>
    <n v="179"/>
    <x v="8"/>
    <x v="9"/>
    <x v="0"/>
    <n v="62510675"/>
  </r>
  <r>
    <n v="180"/>
    <x v="8"/>
    <x v="9"/>
    <x v="1"/>
    <n v="65322325"/>
  </r>
  <r>
    <n v="181"/>
    <x v="9"/>
    <x v="0"/>
    <x v="0"/>
    <n v="55028825"/>
  </r>
  <r>
    <n v="182"/>
    <x v="9"/>
    <x v="0"/>
    <x v="1"/>
    <n v="54552260"/>
  </r>
  <r>
    <n v="183"/>
    <x v="9"/>
    <x v="1"/>
    <x v="0"/>
    <n v="54316072"/>
  </r>
  <r>
    <n v="184"/>
    <x v="9"/>
    <x v="1"/>
    <x v="1"/>
    <n v="53800550"/>
  </r>
  <r>
    <n v="185"/>
    <x v="9"/>
    <x v="2"/>
    <x v="0"/>
    <n v="53601223"/>
  </r>
  <r>
    <n v="186"/>
    <x v="9"/>
    <x v="2"/>
    <x v="1"/>
    <n v="53050171"/>
  </r>
  <r>
    <n v="187"/>
    <x v="9"/>
    <x v="3"/>
    <x v="0"/>
    <n v="52879298"/>
  </r>
  <r>
    <n v="188"/>
    <x v="9"/>
    <x v="3"/>
    <x v="1"/>
    <n v="52293623"/>
  </r>
  <r>
    <n v="189"/>
    <x v="9"/>
    <x v="4"/>
    <x v="0"/>
    <n v="52143341"/>
  </r>
  <r>
    <n v="190"/>
    <x v="9"/>
    <x v="4"/>
    <x v="1"/>
    <n v="51520471"/>
  </r>
  <r>
    <n v="191"/>
    <x v="9"/>
    <x v="5"/>
    <x v="0"/>
    <n v="51388760"/>
  </r>
  <r>
    <n v="192"/>
    <x v="9"/>
    <x v="5"/>
    <x v="1"/>
    <n v="50724446"/>
  </r>
  <r>
    <n v="193"/>
    <x v="9"/>
    <x v="6"/>
    <x v="0"/>
    <n v="50613448"/>
  </r>
  <r>
    <n v="194"/>
    <x v="9"/>
    <x v="6"/>
    <x v="1"/>
    <n v="49899689"/>
  </r>
  <r>
    <n v="195"/>
    <x v="9"/>
    <x v="7"/>
    <x v="0"/>
    <n v="49820011"/>
  </r>
  <r>
    <n v="196"/>
    <x v="9"/>
    <x v="7"/>
    <x v="1"/>
    <n v="49051547"/>
  </r>
  <r>
    <n v="197"/>
    <x v="9"/>
    <x v="8"/>
    <x v="0"/>
    <n v="49014342"/>
  </r>
  <r>
    <n v="198"/>
    <x v="9"/>
    <x v="8"/>
    <x v="1"/>
    <n v="48198297"/>
  </r>
  <r>
    <n v="199"/>
    <x v="9"/>
    <x v="9"/>
    <x v="0"/>
    <n v="48204861"/>
  </r>
  <r>
    <n v="200"/>
    <x v="9"/>
    <x v="9"/>
    <x v="1"/>
    <n v="47365188"/>
  </r>
  <r>
    <n v="201"/>
    <x v="10"/>
    <x v="0"/>
    <x v="0"/>
    <n v="51702862"/>
  </r>
  <r>
    <n v="202"/>
    <x v="10"/>
    <x v="0"/>
    <x v="1"/>
    <n v="50631541"/>
  </r>
  <r>
    <n v="203"/>
    <x v="10"/>
    <x v="1"/>
    <x v="0"/>
    <n v="50722599"/>
  </r>
  <r>
    <n v="204"/>
    <x v="10"/>
    <x v="1"/>
    <x v="1"/>
    <n v="49665477"/>
  </r>
  <r>
    <n v="205"/>
    <x v="10"/>
    <x v="2"/>
    <x v="0"/>
    <n v="49733474"/>
  </r>
  <r>
    <n v="206"/>
    <x v="10"/>
    <x v="2"/>
    <x v="1"/>
    <n v="48690128"/>
  </r>
  <r>
    <n v="207"/>
    <x v="10"/>
    <x v="3"/>
    <x v="0"/>
    <n v="48735775"/>
  </r>
  <r>
    <n v="208"/>
    <x v="10"/>
    <x v="3"/>
    <x v="1"/>
    <n v="47706815"/>
  </r>
  <r>
    <n v="209"/>
    <x v="10"/>
    <x v="4"/>
    <x v="0"/>
    <n v="47729770"/>
  </r>
  <r>
    <n v="210"/>
    <x v="10"/>
    <x v="4"/>
    <x v="1"/>
    <n v="46717301"/>
  </r>
  <r>
    <n v="211"/>
    <x v="10"/>
    <x v="5"/>
    <x v="0"/>
    <n v="46717678"/>
  </r>
  <r>
    <n v="212"/>
    <x v="10"/>
    <x v="5"/>
    <x v="1"/>
    <n v="45724871"/>
  </r>
  <r>
    <n v="213"/>
    <x v="10"/>
    <x v="6"/>
    <x v="0"/>
    <n v="45697164"/>
  </r>
  <r>
    <n v="214"/>
    <x v="10"/>
    <x v="6"/>
    <x v="1"/>
    <n v="44727504"/>
  </r>
  <r>
    <n v="215"/>
    <x v="10"/>
    <x v="7"/>
    <x v="0"/>
    <n v="44674003"/>
  </r>
  <r>
    <n v="216"/>
    <x v="10"/>
    <x v="7"/>
    <x v="1"/>
    <n v="43730649"/>
  </r>
  <r>
    <n v="217"/>
    <x v="10"/>
    <x v="8"/>
    <x v="0"/>
    <n v="43668307"/>
  </r>
  <r>
    <n v="218"/>
    <x v="10"/>
    <x v="8"/>
    <x v="1"/>
    <n v="42753933"/>
  </r>
  <r>
    <n v="219"/>
    <x v="10"/>
    <x v="9"/>
    <x v="0"/>
    <n v="42706357"/>
  </r>
  <r>
    <n v="220"/>
    <x v="10"/>
    <x v="9"/>
    <x v="1"/>
    <n v="41822894"/>
  </r>
  <r>
    <n v="221"/>
    <x v="11"/>
    <x v="0"/>
    <x v="0"/>
    <n v="48598254"/>
  </r>
  <r>
    <n v="222"/>
    <x v="11"/>
    <x v="0"/>
    <x v="1"/>
    <n v="48740329"/>
  </r>
  <r>
    <n v="223"/>
    <x v="11"/>
    <x v="1"/>
    <x v="0"/>
    <n v="48151352"/>
  </r>
  <r>
    <n v="224"/>
    <x v="11"/>
    <x v="1"/>
    <x v="1"/>
    <n v="48310756"/>
  </r>
  <r>
    <n v="225"/>
    <x v="11"/>
    <x v="2"/>
    <x v="0"/>
    <n v="47680864"/>
  </r>
  <r>
    <n v="226"/>
    <x v="11"/>
    <x v="2"/>
    <x v="1"/>
    <n v="47856095"/>
  </r>
  <r>
    <n v="227"/>
    <x v="11"/>
    <x v="3"/>
    <x v="0"/>
    <n v="47193015"/>
  </r>
  <r>
    <n v="228"/>
    <x v="11"/>
    <x v="3"/>
    <x v="1"/>
    <n v="47407628"/>
  </r>
  <r>
    <n v="229"/>
    <x v="11"/>
    <x v="4"/>
    <x v="0"/>
    <n v="46696272"/>
  </r>
  <r>
    <n v="230"/>
    <x v="11"/>
    <x v="4"/>
    <x v="1"/>
    <n v="46944163"/>
  </r>
  <r>
    <n v="231"/>
    <x v="11"/>
    <x v="5"/>
    <x v="0"/>
    <n v="46197466"/>
  </r>
  <r>
    <n v="232"/>
    <x v="11"/>
    <x v="5"/>
    <x v="1"/>
    <n v="46479616"/>
  </r>
  <r>
    <n v="233"/>
    <x v="11"/>
    <x v="6"/>
    <x v="0"/>
    <n v="45699141"/>
  </r>
  <r>
    <n v="234"/>
    <x v="11"/>
    <x v="6"/>
    <x v="1"/>
    <n v="46014709"/>
  </r>
  <r>
    <n v="235"/>
    <x v="11"/>
    <x v="7"/>
    <x v="0"/>
    <n v="45202060"/>
  </r>
  <r>
    <n v="236"/>
    <x v="11"/>
    <x v="7"/>
    <x v="1"/>
    <n v="45550533"/>
  </r>
  <r>
    <n v="237"/>
    <x v="11"/>
    <x v="8"/>
    <x v="0"/>
    <n v="44709156"/>
  </r>
  <r>
    <n v="238"/>
    <x v="11"/>
    <x v="8"/>
    <x v="1"/>
    <n v="45092770"/>
  </r>
  <r>
    <n v="239"/>
    <x v="11"/>
    <x v="9"/>
    <x v="0"/>
    <n v="44223191"/>
  </r>
  <r>
    <n v="240"/>
    <x v="11"/>
    <x v="9"/>
    <x v="1"/>
    <n v="44648193"/>
  </r>
  <r>
    <n v="241"/>
    <x v="12"/>
    <x v="0"/>
    <x v="0"/>
    <n v="42408406"/>
  </r>
  <r>
    <n v="242"/>
    <x v="12"/>
    <x v="0"/>
    <x v="1"/>
    <n v="41584547"/>
  </r>
  <r>
    <n v="243"/>
    <x v="12"/>
    <x v="1"/>
    <x v="0"/>
    <n v="41889890"/>
  </r>
  <r>
    <n v="244"/>
    <x v="12"/>
    <x v="1"/>
    <x v="1"/>
    <n v="41024003"/>
  </r>
  <r>
    <n v="245"/>
    <x v="12"/>
    <x v="2"/>
    <x v="0"/>
    <n v="41358895"/>
  </r>
  <r>
    <n v="246"/>
    <x v="12"/>
    <x v="2"/>
    <x v="1"/>
    <n v="40441309"/>
  </r>
  <r>
    <n v="247"/>
    <x v="12"/>
    <x v="3"/>
    <x v="0"/>
    <n v="40818986"/>
  </r>
  <r>
    <n v="248"/>
    <x v="12"/>
    <x v="3"/>
    <x v="1"/>
    <n v="39854902"/>
  </r>
  <r>
    <n v="249"/>
    <x v="12"/>
    <x v="4"/>
    <x v="0"/>
    <n v="40274534"/>
  </r>
  <r>
    <n v="250"/>
    <x v="12"/>
    <x v="4"/>
    <x v="1"/>
    <n v="39289457"/>
  </r>
  <r>
    <n v="251"/>
    <x v="12"/>
    <x v="5"/>
    <x v="0"/>
    <n v="39730143"/>
  </r>
  <r>
    <n v="252"/>
    <x v="12"/>
    <x v="5"/>
    <x v="1"/>
    <n v="38762065"/>
  </r>
  <r>
    <n v="253"/>
    <x v="12"/>
    <x v="6"/>
    <x v="0"/>
    <n v="39184203"/>
  </r>
  <r>
    <n v="254"/>
    <x v="12"/>
    <x v="6"/>
    <x v="1"/>
    <n v="38281566"/>
  </r>
  <r>
    <n v="255"/>
    <x v="12"/>
    <x v="7"/>
    <x v="0"/>
    <n v="38640056"/>
  </r>
  <r>
    <n v="256"/>
    <x v="12"/>
    <x v="7"/>
    <x v="1"/>
    <n v="37841907"/>
  </r>
  <r>
    <n v="257"/>
    <x v="12"/>
    <x v="8"/>
    <x v="0"/>
    <n v="38112878"/>
  </r>
  <r>
    <n v="258"/>
    <x v="12"/>
    <x v="8"/>
    <x v="1"/>
    <n v="37427003"/>
  </r>
  <r>
    <n v="259"/>
    <x v="12"/>
    <x v="9"/>
    <x v="0"/>
    <n v="37622122"/>
  </r>
  <r>
    <n v="260"/>
    <x v="12"/>
    <x v="9"/>
    <x v="1"/>
    <n v="37012837"/>
  </r>
  <r>
    <n v="261"/>
    <x v="13"/>
    <x v="0"/>
    <x v="0"/>
    <n v="41147289"/>
  </r>
  <r>
    <n v="262"/>
    <x v="13"/>
    <x v="0"/>
    <x v="1"/>
    <n v="42093236"/>
  </r>
  <r>
    <n v="263"/>
    <x v="13"/>
    <x v="1"/>
    <x v="0"/>
    <n v="41039660"/>
  </r>
  <r>
    <n v="264"/>
    <x v="13"/>
    <x v="1"/>
    <x v="1"/>
    <n v="42053302"/>
  </r>
  <r>
    <n v="265"/>
    <x v="13"/>
    <x v="2"/>
    <x v="0"/>
    <n v="40905408"/>
  </r>
  <r>
    <n v="266"/>
    <x v="13"/>
    <x v="2"/>
    <x v="1"/>
    <n v="42000374"/>
  </r>
  <r>
    <n v="267"/>
    <x v="13"/>
    <x v="3"/>
    <x v="0"/>
    <n v="40737032"/>
  </r>
  <r>
    <n v="268"/>
    <x v="13"/>
    <x v="3"/>
    <x v="1"/>
    <n v="41919970"/>
  </r>
  <r>
    <n v="269"/>
    <x v="13"/>
    <x v="4"/>
    <x v="0"/>
    <n v="40540539"/>
  </r>
  <r>
    <n v="270"/>
    <x v="13"/>
    <x v="4"/>
    <x v="1"/>
    <n v="41808130"/>
  </r>
  <r>
    <n v="271"/>
    <x v="13"/>
    <x v="5"/>
    <x v="0"/>
    <n v="40175001"/>
  </r>
  <r>
    <n v="272"/>
    <x v="13"/>
    <x v="5"/>
    <x v="1"/>
    <n v="41511610"/>
  </r>
  <r>
    <n v="273"/>
    <x v="13"/>
    <x v="6"/>
    <x v="0"/>
    <n v="39795381"/>
  </r>
  <r>
    <n v="274"/>
    <x v="13"/>
    <x v="6"/>
    <x v="1"/>
    <n v="41187119"/>
  </r>
  <r>
    <n v="275"/>
    <x v="13"/>
    <x v="7"/>
    <x v="0"/>
    <n v="39601642"/>
  </r>
  <r>
    <n v="276"/>
    <x v="13"/>
    <x v="7"/>
    <x v="1"/>
    <n v="41043963"/>
  </r>
  <r>
    <n v="277"/>
    <x v="13"/>
    <x v="8"/>
    <x v="0"/>
    <n v="39469223"/>
  </r>
  <r>
    <n v="278"/>
    <x v="13"/>
    <x v="8"/>
    <x v="1"/>
    <n v="40956600"/>
  </r>
  <r>
    <n v="279"/>
    <x v="13"/>
    <x v="9"/>
    <x v="0"/>
    <n v="39371978"/>
  </r>
  <r>
    <n v="280"/>
    <x v="13"/>
    <x v="9"/>
    <x v="1"/>
    <n v="40903005"/>
  </r>
  <r>
    <n v="281"/>
    <x v="14"/>
    <x v="0"/>
    <x v="0"/>
    <n v="33966060"/>
  </r>
  <r>
    <n v="282"/>
    <x v="14"/>
    <x v="0"/>
    <x v="1"/>
    <n v="35833918"/>
  </r>
  <r>
    <n v="283"/>
    <x v="14"/>
    <x v="1"/>
    <x v="0"/>
    <n v="33904846"/>
  </r>
  <r>
    <n v="284"/>
    <x v="14"/>
    <x v="1"/>
    <x v="1"/>
    <n v="35720735"/>
  </r>
  <r>
    <n v="285"/>
    <x v="14"/>
    <x v="2"/>
    <x v="0"/>
    <n v="33833385"/>
  </r>
  <r>
    <n v="286"/>
    <x v="14"/>
    <x v="2"/>
    <x v="1"/>
    <n v="35595069"/>
  </r>
  <r>
    <n v="287"/>
    <x v="14"/>
    <x v="3"/>
    <x v="0"/>
    <n v="33751826"/>
  </r>
  <r>
    <n v="288"/>
    <x v="14"/>
    <x v="3"/>
    <x v="1"/>
    <n v="35457991"/>
  </r>
  <r>
    <n v="289"/>
    <x v="14"/>
    <x v="4"/>
    <x v="0"/>
    <n v="33660401"/>
  </r>
  <r>
    <n v="290"/>
    <x v="14"/>
    <x v="4"/>
    <x v="1"/>
    <n v="35310912"/>
  </r>
  <r>
    <n v="291"/>
    <x v="14"/>
    <x v="5"/>
    <x v="0"/>
    <n v="33559468"/>
  </r>
  <r>
    <n v="292"/>
    <x v="14"/>
    <x v="5"/>
    <x v="1"/>
    <n v="35155051"/>
  </r>
  <r>
    <n v="293"/>
    <x v="14"/>
    <x v="6"/>
    <x v="0"/>
    <n v="33448535"/>
  </r>
  <r>
    <n v="294"/>
    <x v="14"/>
    <x v="6"/>
    <x v="1"/>
    <n v="34990213"/>
  </r>
  <r>
    <n v="295"/>
    <x v="14"/>
    <x v="7"/>
    <x v="0"/>
    <n v="33327962"/>
  </r>
  <r>
    <n v="296"/>
    <x v="14"/>
    <x v="7"/>
    <x v="1"/>
    <n v="34816557"/>
  </r>
  <r>
    <n v="297"/>
    <x v="14"/>
    <x v="8"/>
    <x v="0"/>
    <n v="33199864"/>
  </r>
  <r>
    <n v="298"/>
    <x v="14"/>
    <x v="8"/>
    <x v="1"/>
    <n v="34636105"/>
  </r>
  <r>
    <n v="299"/>
    <x v="14"/>
    <x v="9"/>
    <x v="0"/>
    <n v="33067052"/>
  </r>
  <r>
    <n v="300"/>
    <x v="14"/>
    <x v="9"/>
    <x v="1"/>
    <n v="34451327"/>
  </r>
  <r>
    <n v="301"/>
    <x v="15"/>
    <x v="0"/>
    <x v="0"/>
    <n v="33211017"/>
  </r>
  <r>
    <n v="302"/>
    <x v="15"/>
    <x v="0"/>
    <x v="1"/>
    <n v="34004276"/>
  </r>
  <r>
    <n v="303"/>
    <x v="15"/>
    <x v="1"/>
    <x v="0"/>
    <n v="33008768"/>
  </r>
  <r>
    <n v="304"/>
    <x v="15"/>
    <x v="1"/>
    <x v="1"/>
    <n v="33827559"/>
  </r>
  <r>
    <n v="305"/>
    <x v="15"/>
    <x v="2"/>
    <x v="0"/>
    <n v="32807966"/>
  </r>
  <r>
    <n v="306"/>
    <x v="15"/>
    <x v="2"/>
    <x v="1"/>
    <n v="33652378"/>
  </r>
  <r>
    <n v="307"/>
    <x v="15"/>
    <x v="3"/>
    <x v="0"/>
    <n v="32594185"/>
  </r>
  <r>
    <n v="308"/>
    <x v="15"/>
    <x v="3"/>
    <x v="1"/>
    <n v="33464674"/>
  </r>
  <r>
    <n v="309"/>
    <x v="15"/>
    <x v="4"/>
    <x v="0"/>
    <n v="32356947"/>
  </r>
  <r>
    <n v="310"/>
    <x v="15"/>
    <x v="4"/>
    <x v="1"/>
    <n v="33254646"/>
  </r>
  <r>
    <n v="311"/>
    <x v="15"/>
    <x v="5"/>
    <x v="0"/>
    <n v="32064826"/>
  </r>
  <r>
    <n v="312"/>
    <x v="15"/>
    <x v="5"/>
    <x v="1"/>
    <n v="33021393"/>
  </r>
  <r>
    <n v="313"/>
    <x v="15"/>
    <x v="6"/>
    <x v="0"/>
    <n v="31822154"/>
  </r>
  <r>
    <n v="314"/>
    <x v="15"/>
    <x v="6"/>
    <x v="1"/>
    <n v="32780144"/>
  </r>
  <r>
    <n v="315"/>
    <x v="15"/>
    <x v="7"/>
    <x v="0"/>
    <n v="31567929"/>
  </r>
  <r>
    <n v="316"/>
    <x v="15"/>
    <x v="7"/>
    <x v="1"/>
    <n v="32560344"/>
  </r>
  <r>
    <n v="317"/>
    <x v="15"/>
    <x v="8"/>
    <x v="0"/>
    <n v="31335746"/>
  </r>
  <r>
    <n v="318"/>
    <x v="15"/>
    <x v="8"/>
    <x v="1"/>
    <n v="32364469"/>
  </r>
  <r>
    <n v="319"/>
    <x v="15"/>
    <x v="9"/>
    <x v="0"/>
    <n v="31097291"/>
  </r>
  <r>
    <n v="320"/>
    <x v="15"/>
    <x v="9"/>
    <x v="1"/>
    <n v="32161519"/>
  </r>
  <r>
    <n v="321"/>
    <x v="16"/>
    <x v="0"/>
    <x v="0"/>
    <n v="32614238"/>
  </r>
  <r>
    <n v="322"/>
    <x v="16"/>
    <x v="0"/>
    <x v="1"/>
    <n v="34777344"/>
  </r>
  <r>
    <n v="323"/>
    <x v="16"/>
    <x v="1"/>
    <x v="0"/>
    <n v="32550240"/>
  </r>
  <r>
    <n v="324"/>
    <x v="16"/>
    <x v="1"/>
    <x v="1"/>
    <n v="34698686"/>
  </r>
  <r>
    <n v="325"/>
    <x v="16"/>
    <x v="2"/>
    <x v="0"/>
    <n v="32487909"/>
  </r>
  <r>
    <n v="326"/>
    <x v="16"/>
    <x v="2"/>
    <x v="1"/>
    <n v="34614021"/>
  </r>
  <r>
    <n v="327"/>
    <x v="16"/>
    <x v="3"/>
    <x v="0"/>
    <n v="32409436"/>
  </r>
  <r>
    <n v="328"/>
    <x v="16"/>
    <x v="3"/>
    <x v="1"/>
    <n v="34508584"/>
  </r>
  <r>
    <n v="329"/>
    <x v="16"/>
    <x v="4"/>
    <x v="0"/>
    <n v="32324929"/>
  </r>
  <r>
    <n v="330"/>
    <x v="16"/>
    <x v="4"/>
    <x v="1"/>
    <n v="34399175"/>
  </r>
  <r>
    <n v="331"/>
    <x v="16"/>
    <x v="5"/>
    <x v="0"/>
    <n v="32245927"/>
  </r>
  <r>
    <n v="332"/>
    <x v="16"/>
    <x v="5"/>
    <x v="1"/>
    <n v="34302345"/>
  </r>
  <r>
    <n v="333"/>
    <x v="16"/>
    <x v="6"/>
    <x v="0"/>
    <n v="32133948"/>
  </r>
  <r>
    <n v="334"/>
    <x v="16"/>
    <x v="6"/>
    <x v="1"/>
    <n v="34178119"/>
  </r>
  <r>
    <n v="335"/>
    <x v="16"/>
    <x v="7"/>
    <x v="0"/>
    <n v="31981566"/>
  </r>
  <r>
    <n v="336"/>
    <x v="16"/>
    <x v="7"/>
    <x v="1"/>
    <n v="34017119"/>
  </r>
  <r>
    <n v="337"/>
    <x v="16"/>
    <x v="8"/>
    <x v="0"/>
    <n v="31814442"/>
  </r>
  <r>
    <n v="338"/>
    <x v="16"/>
    <x v="8"/>
    <x v="1"/>
    <n v="33845372"/>
  </r>
  <r>
    <n v="339"/>
    <x v="16"/>
    <x v="9"/>
    <x v="0"/>
    <n v="31656533"/>
  </r>
  <r>
    <n v="340"/>
    <x v="16"/>
    <x v="9"/>
    <x v="1"/>
    <n v="33686256"/>
  </r>
  <r>
    <n v="341"/>
    <x v="17"/>
    <x v="0"/>
    <x v="0"/>
    <n v="29216012"/>
  </r>
  <r>
    <n v="342"/>
    <x v="17"/>
    <x v="0"/>
    <x v="1"/>
    <n v="30092678"/>
  </r>
  <r>
    <n v="343"/>
    <x v="17"/>
    <x v="1"/>
    <x v="0"/>
    <n v="28859302"/>
  </r>
  <r>
    <n v="344"/>
    <x v="17"/>
    <x v="1"/>
    <x v="1"/>
    <n v="29698965"/>
  </r>
  <r>
    <n v="345"/>
    <x v="17"/>
    <x v="2"/>
    <x v="0"/>
    <n v="28495093"/>
  </r>
  <r>
    <n v="346"/>
    <x v="17"/>
    <x v="2"/>
    <x v="1"/>
    <n v="29297427"/>
  </r>
  <r>
    <n v="347"/>
    <x v="17"/>
    <x v="3"/>
    <x v="0"/>
    <n v="28121437"/>
  </r>
  <r>
    <n v="348"/>
    <x v="17"/>
    <x v="3"/>
    <x v="1"/>
    <n v="28888314"/>
  </r>
  <r>
    <n v="349"/>
    <x v="17"/>
    <x v="4"/>
    <x v="0"/>
    <n v="27735713"/>
  </r>
  <r>
    <n v="350"/>
    <x v="17"/>
    <x v="4"/>
    <x v="1"/>
    <n v="28471936"/>
  </r>
  <r>
    <n v="351"/>
    <x v="17"/>
    <x v="5"/>
    <x v="0"/>
    <n v="27337004"/>
  </r>
  <r>
    <n v="352"/>
    <x v="17"/>
    <x v="5"/>
    <x v="1"/>
    <n v="28049365"/>
  </r>
  <r>
    <n v="353"/>
    <x v="17"/>
    <x v="6"/>
    <x v="0"/>
    <n v="26924050"/>
  </r>
  <r>
    <n v="354"/>
    <x v="17"/>
    <x v="6"/>
    <x v="1"/>
    <n v="27620134"/>
  </r>
  <r>
    <n v="355"/>
    <x v="17"/>
    <x v="7"/>
    <x v="0"/>
    <n v="26500317"/>
  </r>
  <r>
    <n v="356"/>
    <x v="17"/>
    <x v="7"/>
    <x v="1"/>
    <n v="27186808"/>
  </r>
  <r>
    <n v="357"/>
    <x v="17"/>
    <x v="8"/>
    <x v="0"/>
    <n v="26075395"/>
  </r>
  <r>
    <n v="358"/>
    <x v="17"/>
    <x v="8"/>
    <x v="1"/>
    <n v="26757264"/>
  </r>
  <r>
    <n v="359"/>
    <x v="17"/>
    <x v="9"/>
    <x v="0"/>
    <n v="25662032"/>
  </r>
  <r>
    <n v="360"/>
    <x v="17"/>
    <x v="9"/>
    <x v="1"/>
    <n v="26341727"/>
  </r>
  <r>
    <n v="361"/>
    <x v="18"/>
    <x v="0"/>
    <x v="0"/>
    <n v="63071486"/>
  </r>
  <r>
    <n v="362"/>
    <x v="18"/>
    <x v="0"/>
    <x v="1"/>
    <n v="65861267"/>
  </r>
  <r>
    <n v="363"/>
    <x v="18"/>
    <x v="1"/>
    <x v="0"/>
    <n v="62403393"/>
  </r>
  <r>
    <n v="364"/>
    <x v="18"/>
    <x v="1"/>
    <x v="1"/>
    <n v="65172136"/>
  </r>
  <r>
    <n v="365"/>
    <x v="18"/>
    <x v="2"/>
    <x v="0"/>
    <n v="61720819"/>
  </r>
  <r>
    <n v="366"/>
    <x v="18"/>
    <x v="2"/>
    <x v="1"/>
    <n v="64469963"/>
  </r>
  <r>
    <n v="367"/>
    <x v="18"/>
    <x v="3"/>
    <x v="0"/>
    <n v="61024503"/>
  </r>
  <r>
    <n v="368"/>
    <x v="18"/>
    <x v="3"/>
    <x v="1"/>
    <n v="63752823"/>
  </r>
  <r>
    <n v="369"/>
    <x v="18"/>
    <x v="4"/>
    <x v="0"/>
    <n v="60315359"/>
  </r>
  <r>
    <n v="370"/>
    <x v="18"/>
    <x v="4"/>
    <x v="1"/>
    <n v="63018020"/>
  </r>
  <r>
    <n v="371"/>
    <x v="18"/>
    <x v="5"/>
    <x v="0"/>
    <n v="59594171"/>
  </r>
  <r>
    <n v="372"/>
    <x v="18"/>
    <x v="5"/>
    <x v="1"/>
    <n v="62264080"/>
  </r>
  <r>
    <n v="373"/>
    <x v="18"/>
    <x v="6"/>
    <x v="0"/>
    <n v="58863834"/>
  </r>
  <r>
    <n v="374"/>
    <x v="18"/>
    <x v="6"/>
    <x v="1"/>
    <n v="61491303"/>
  </r>
  <r>
    <n v="375"/>
    <x v="18"/>
    <x v="7"/>
    <x v="0"/>
    <n v="58125266"/>
  </r>
  <r>
    <n v="376"/>
    <x v="18"/>
    <x v="7"/>
    <x v="1"/>
    <n v="60701892"/>
  </r>
  <r>
    <n v="377"/>
    <x v="18"/>
    <x v="8"/>
    <x v="0"/>
    <n v="57375324"/>
  </r>
  <r>
    <n v="378"/>
    <x v="18"/>
    <x v="8"/>
    <x v="1"/>
    <n v="59898832"/>
  </r>
  <r>
    <n v="379"/>
    <x v="18"/>
    <x v="9"/>
    <x v="0"/>
    <n v="56609424"/>
  </r>
  <r>
    <n v="380"/>
    <x v="18"/>
    <x v="9"/>
    <x v="1"/>
    <n v="59086044"/>
  </r>
  <r>
    <n v="381"/>
    <x v="19"/>
    <x v="0"/>
    <x v="0"/>
    <n v="4587522"/>
  </r>
  <r>
    <n v="382"/>
    <x v="19"/>
    <x v="0"/>
    <x v="1"/>
    <n v="4629378"/>
  </r>
  <r>
    <n v="383"/>
    <x v="19"/>
    <x v="1"/>
    <x v="0"/>
    <n v="4503237"/>
  </r>
  <r>
    <n v="384"/>
    <x v="19"/>
    <x v="1"/>
    <x v="1"/>
    <n v="4550763"/>
  </r>
  <r>
    <n v="385"/>
    <x v="19"/>
    <x v="2"/>
    <x v="0"/>
    <n v="4414918"/>
  </r>
  <r>
    <n v="386"/>
    <x v="19"/>
    <x v="2"/>
    <x v="1"/>
    <n v="4467882"/>
  </r>
  <r>
    <n v="387"/>
    <x v="19"/>
    <x v="3"/>
    <x v="0"/>
    <n v="4327497"/>
  </r>
  <r>
    <n v="388"/>
    <x v="19"/>
    <x v="3"/>
    <x v="1"/>
    <n v="4385803"/>
  </r>
  <r>
    <n v="389"/>
    <x v="19"/>
    <x v="4"/>
    <x v="0"/>
    <n v="4241160"/>
  </r>
  <r>
    <n v="390"/>
    <x v="19"/>
    <x v="4"/>
    <x v="1"/>
    <n v="4304840"/>
  </r>
  <r>
    <n v="391"/>
    <x v="19"/>
    <x v="5"/>
    <x v="0"/>
    <n v="4155479"/>
  </r>
  <r>
    <n v="392"/>
    <x v="19"/>
    <x v="5"/>
    <x v="1"/>
    <n v="4224621"/>
  </r>
  <r>
    <n v="393"/>
    <x v="19"/>
    <x v="6"/>
    <x v="0"/>
    <n v="4070471"/>
  </r>
  <r>
    <n v="394"/>
    <x v="19"/>
    <x v="6"/>
    <x v="1"/>
    <n v="4145229"/>
  </r>
  <r>
    <n v="395"/>
    <x v="19"/>
    <x v="7"/>
    <x v="0"/>
    <n v="3989533"/>
  </r>
  <r>
    <n v="396"/>
    <x v="19"/>
    <x v="7"/>
    <x v="1"/>
    <n v="4069967"/>
  </r>
  <r>
    <n v="397"/>
    <x v="19"/>
    <x v="8"/>
    <x v="0"/>
    <n v="3912366"/>
  </r>
  <r>
    <n v="398"/>
    <x v="19"/>
    <x v="8"/>
    <x v="1"/>
    <n v="3998134"/>
  </r>
  <r>
    <n v="399"/>
    <x v="19"/>
    <x v="9"/>
    <x v="0"/>
    <n v="3837807"/>
  </r>
  <r>
    <n v="400"/>
    <x v="19"/>
    <x v="9"/>
    <x v="1"/>
    <n v="3927993"/>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00">
  <r>
    <n v="1"/>
    <x v="0"/>
    <x v="0"/>
    <x v="0"/>
    <n v="737417692"/>
  </r>
  <r>
    <n v="2"/>
    <x v="0"/>
    <x v="0"/>
    <x v="1"/>
    <n v="700654021"/>
  </r>
  <r>
    <n v="3"/>
    <x v="0"/>
    <x v="1"/>
    <x v="0"/>
    <n v="735624259"/>
  </r>
  <r>
    <n v="4"/>
    <x v="0"/>
    <x v="1"/>
    <x v="1"/>
    <n v="698159433"/>
  </r>
  <r>
    <n v="5"/>
    <x v="0"/>
    <x v="2"/>
    <x v="0"/>
    <n v="732677783"/>
  </r>
  <r>
    <n v="6"/>
    <x v="0"/>
    <x v="2"/>
    <x v="1"/>
    <n v="694970006"/>
  </r>
  <r>
    <n v="7"/>
    <x v="0"/>
    <x v="3"/>
    <x v="0"/>
    <n v="729462380"/>
  </r>
  <r>
    <n v="8"/>
    <x v="0"/>
    <x v="3"/>
    <x v="1"/>
    <n v="691559414"/>
  </r>
  <r>
    <n v="9"/>
    <x v="0"/>
    <x v="4"/>
    <x v="0"/>
    <n v="726052413"/>
  </r>
  <r>
    <n v="10"/>
    <x v="0"/>
    <x v="4"/>
    <x v="1"/>
    <n v="687996940"/>
  </r>
  <r>
    <n v="11"/>
    <x v="0"/>
    <x v="5"/>
    <x v="0"/>
    <n v="722508006"/>
  </r>
  <r>
    <n v="12"/>
    <x v="0"/>
    <x v="5"/>
    <x v="1"/>
    <n v="684339862"/>
  </r>
  <r>
    <n v="13"/>
    <x v="0"/>
    <x v="6"/>
    <x v="0"/>
    <n v="718849365"/>
  </r>
  <r>
    <n v="14"/>
    <x v="0"/>
    <x v="6"/>
    <x v="1"/>
    <n v="680604601"/>
  </r>
  <r>
    <n v="15"/>
    <x v="0"/>
    <x v="7"/>
    <x v="0"/>
    <n v="715082615"/>
  </r>
  <r>
    <n v="16"/>
    <x v="0"/>
    <x v="7"/>
    <x v="1"/>
    <n v="676800720"/>
  </r>
  <r>
    <n v="17"/>
    <x v="0"/>
    <x v="8"/>
    <x v="0"/>
    <n v="711236631"/>
  </r>
  <r>
    <n v="18"/>
    <x v="0"/>
    <x v="8"/>
    <x v="1"/>
    <n v="672969777"/>
  </r>
  <r>
    <n v="19"/>
    <x v="0"/>
    <x v="9"/>
    <x v="0"/>
    <n v="707339988"/>
  </r>
  <r>
    <n v="20"/>
    <x v="0"/>
    <x v="9"/>
    <x v="1"/>
    <n v="669157645"/>
  </r>
  <r>
    <n v="21"/>
    <x v="1"/>
    <x v="0"/>
    <x v="0"/>
    <n v="717100970"/>
  </r>
  <r>
    <n v="22"/>
    <x v="1"/>
    <x v="0"/>
    <x v="1"/>
    <n v="662903415"/>
  </r>
  <r>
    <n v="23"/>
    <x v="1"/>
    <x v="1"/>
    <x v="0"/>
    <n v="710129572"/>
  </r>
  <r>
    <n v="24"/>
    <x v="1"/>
    <x v="1"/>
    <x v="1"/>
    <n v="656288184"/>
  </r>
  <r>
    <n v="25"/>
    <x v="1"/>
    <x v="2"/>
    <x v="0"/>
    <n v="703055580"/>
  </r>
  <r>
    <n v="26"/>
    <x v="1"/>
    <x v="2"/>
    <x v="1"/>
    <n v="649586703"/>
  </r>
  <r>
    <n v="27"/>
    <x v="1"/>
    <x v="3"/>
    <x v="0"/>
    <n v="695880522"/>
  </r>
  <r>
    <n v="28"/>
    <x v="1"/>
    <x v="3"/>
    <x v="1"/>
    <n v="642796257"/>
  </r>
  <r>
    <n v="29"/>
    <x v="1"/>
    <x v="4"/>
    <x v="0"/>
    <n v="688604687"/>
  </r>
  <r>
    <n v="30"/>
    <x v="1"/>
    <x v="4"/>
    <x v="1"/>
    <n v="635912563"/>
  </r>
  <r>
    <n v="31"/>
    <x v="1"/>
    <x v="5"/>
    <x v="0"/>
    <n v="681223332"/>
  </r>
  <r>
    <n v="32"/>
    <x v="1"/>
    <x v="5"/>
    <x v="1"/>
    <n v="628929060"/>
  </r>
  <r>
    <n v="33"/>
    <x v="1"/>
    <x v="6"/>
    <x v="0"/>
    <n v="673747770"/>
  </r>
  <r>
    <n v="34"/>
    <x v="1"/>
    <x v="6"/>
    <x v="1"/>
    <n v="621852998"/>
  </r>
  <r>
    <n v="35"/>
    <x v="1"/>
    <x v="7"/>
    <x v="0"/>
    <n v="666165661"/>
  </r>
  <r>
    <n v="36"/>
    <x v="1"/>
    <x v="7"/>
    <x v="1"/>
    <n v="614676458"/>
  </r>
  <r>
    <n v="37"/>
    <x v="1"/>
    <x v="8"/>
    <x v="0"/>
    <n v="658420351"/>
  </r>
  <r>
    <n v="38"/>
    <x v="1"/>
    <x v="8"/>
    <x v="1"/>
    <n v="607359892"/>
  </r>
  <r>
    <n v="39"/>
    <x v="1"/>
    <x v="9"/>
    <x v="0"/>
    <n v="650436593"/>
  </r>
  <r>
    <n v="40"/>
    <x v="1"/>
    <x v="9"/>
    <x v="1"/>
    <n v="599851346"/>
  </r>
  <r>
    <n v="41"/>
    <x v="2"/>
    <x v="0"/>
    <x v="0"/>
    <n v="163034623"/>
  </r>
  <r>
    <n v="42"/>
    <x v="2"/>
    <x v="0"/>
    <x v="1"/>
    <n v="166449500"/>
  </r>
  <r>
    <n v="43"/>
    <x v="2"/>
    <x v="1"/>
    <x v="0"/>
    <n v="162826299"/>
  </r>
  <r>
    <n v="44"/>
    <x v="2"/>
    <x v="1"/>
    <x v="1"/>
    <n v="166238618"/>
  </r>
  <r>
    <n v="45"/>
    <x v="2"/>
    <x v="2"/>
    <x v="0"/>
    <n v="161847183"/>
  </r>
  <r>
    <n v="46"/>
    <x v="2"/>
    <x v="2"/>
    <x v="1"/>
    <n v="165249080"/>
  </r>
  <r>
    <n v="47"/>
    <x v="2"/>
    <x v="3"/>
    <x v="0"/>
    <n v="160840943"/>
  </r>
  <r>
    <n v="48"/>
    <x v="2"/>
    <x v="3"/>
    <x v="1"/>
    <n v="164243815"/>
  </r>
  <r>
    <n v="49"/>
    <x v="2"/>
    <x v="4"/>
    <x v="0"/>
    <n v="159798231"/>
  </r>
  <r>
    <n v="50"/>
    <x v="2"/>
    <x v="4"/>
    <x v="1"/>
    <n v="163217761"/>
  </r>
  <r>
    <n v="51"/>
    <x v="2"/>
    <x v="5"/>
    <x v="0"/>
    <n v="158712121"/>
  </r>
  <r>
    <n v="52"/>
    <x v="2"/>
    <x v="5"/>
    <x v="1"/>
    <n v="162166191"/>
  </r>
  <r>
    <n v="53"/>
    <x v="2"/>
    <x v="6"/>
    <x v="0"/>
    <n v="157581861"/>
  </r>
  <r>
    <n v="54"/>
    <x v="2"/>
    <x v="6"/>
    <x v="1"/>
    <n v="161091561"/>
  </r>
  <r>
    <n v="55"/>
    <x v="2"/>
    <x v="7"/>
    <x v="0"/>
    <n v="156408505"/>
  </r>
  <r>
    <n v="56"/>
    <x v="2"/>
    <x v="7"/>
    <x v="1"/>
    <n v="159992034"/>
  </r>
  <r>
    <n v="57"/>
    <x v="2"/>
    <x v="8"/>
    <x v="0"/>
    <n v="155189795"/>
  </r>
  <r>
    <n v="58"/>
    <x v="2"/>
    <x v="8"/>
    <x v="1"/>
    <n v="158854090"/>
  </r>
  <r>
    <n v="59"/>
    <x v="2"/>
    <x v="9"/>
    <x v="0"/>
    <n v="153923757"/>
  </r>
  <r>
    <n v="60"/>
    <x v="2"/>
    <x v="9"/>
    <x v="1"/>
    <n v="157660294"/>
  </r>
  <r>
    <n v="61"/>
    <x v="3"/>
    <x v="0"/>
    <x v="0"/>
    <n v="113672007"/>
  </r>
  <r>
    <n v="62"/>
    <x v="3"/>
    <x v="0"/>
    <x v="1"/>
    <n v="107220324"/>
  </r>
  <r>
    <n v="63"/>
    <x v="3"/>
    <x v="1"/>
    <x v="0"/>
    <n v="111447581"/>
  </r>
  <r>
    <n v="64"/>
    <x v="3"/>
    <x v="1"/>
    <x v="1"/>
    <n v="105117736"/>
  </r>
  <r>
    <n v="65"/>
    <x v="3"/>
    <x v="2"/>
    <x v="0"/>
    <n v="109216736"/>
  </r>
  <r>
    <n v="66"/>
    <x v="3"/>
    <x v="2"/>
    <x v="1"/>
    <n v="103011525"/>
  </r>
  <r>
    <n v="67"/>
    <x v="3"/>
    <x v="3"/>
    <x v="0"/>
    <n v="106993868"/>
  </r>
  <r>
    <n v="68"/>
    <x v="3"/>
    <x v="3"/>
    <x v="1"/>
    <n v="100912342"/>
  </r>
  <r>
    <n v="69"/>
    <x v="3"/>
    <x v="4"/>
    <x v="0"/>
    <n v="104797415"/>
  </r>
  <r>
    <n v="70"/>
    <x v="3"/>
    <x v="4"/>
    <x v="1"/>
    <n v="98833941"/>
  </r>
  <r>
    <n v="71"/>
    <x v="3"/>
    <x v="5"/>
    <x v="0"/>
    <n v="102640691"/>
  </r>
  <r>
    <n v="72"/>
    <x v="3"/>
    <x v="5"/>
    <x v="1"/>
    <n v="69786262"/>
  </r>
  <r>
    <n v="73"/>
    <x v="3"/>
    <x v="6"/>
    <x v="0"/>
    <n v="100530360"/>
  </r>
  <r>
    <n v="74"/>
    <x v="3"/>
    <x v="6"/>
    <x v="1"/>
    <n v="94774652"/>
  </r>
  <r>
    <n v="75"/>
    <x v="3"/>
    <x v="7"/>
    <x v="0"/>
    <n v="98463549"/>
  </r>
  <r>
    <n v="76"/>
    <x v="3"/>
    <x v="7"/>
    <x v="1"/>
    <n v="92797250"/>
  </r>
  <r>
    <n v="77"/>
    <x v="3"/>
    <x v="8"/>
    <x v="0"/>
    <n v="96432134"/>
  </r>
  <r>
    <n v="78"/>
    <x v="3"/>
    <x v="8"/>
    <x v="1"/>
    <n v="90847991"/>
  </r>
  <r>
    <n v="79"/>
    <x v="3"/>
    <x v="9"/>
    <x v="0"/>
    <n v="94423091"/>
  </r>
  <r>
    <n v="80"/>
    <x v="3"/>
    <x v="9"/>
    <x v="1"/>
    <n v="88917077"/>
  </r>
  <r>
    <n v="81"/>
    <x v="4"/>
    <x v="0"/>
    <x v="0"/>
    <n v="104435783"/>
  </r>
  <r>
    <n v="82"/>
    <x v="4"/>
    <x v="0"/>
    <x v="1"/>
    <n v="108123626"/>
  </r>
  <r>
    <n v="83"/>
    <x v="4"/>
    <x v="1"/>
    <x v="0"/>
    <n v="103733160"/>
  </r>
  <r>
    <n v="84"/>
    <x v="4"/>
    <x v="1"/>
    <x v="1"/>
    <n v="107316359"/>
  </r>
  <r>
    <n v="85"/>
    <x v="4"/>
    <x v="2"/>
    <x v="0"/>
    <n v="102996239"/>
  </r>
  <r>
    <n v="86"/>
    <x v="4"/>
    <x v="2"/>
    <x v="1"/>
    <n v="106473081"/>
  </r>
  <r>
    <n v="87"/>
    <x v="4"/>
    <x v="3"/>
    <x v="0"/>
    <n v="102232088"/>
  </r>
  <r>
    <n v="88"/>
    <x v="4"/>
    <x v="3"/>
    <x v="1"/>
    <n v="105601737"/>
  </r>
  <r>
    <n v="89"/>
    <x v="4"/>
    <x v="4"/>
    <x v="0"/>
    <n v="101450192"/>
  </r>
  <r>
    <n v="90"/>
    <x v="4"/>
    <x v="4"/>
    <x v="1"/>
    <n v="104712864"/>
  </r>
  <r>
    <n v="91"/>
    <x v="4"/>
    <x v="5"/>
    <x v="0"/>
    <n v="100657516"/>
  </r>
  <r>
    <n v="92"/>
    <x v="4"/>
    <x v="5"/>
    <x v="1"/>
    <n v="103814243"/>
  </r>
  <r>
    <n v="93"/>
    <x v="4"/>
    <x v="6"/>
    <x v="0"/>
    <n v="99855752"/>
  </r>
  <r>
    <n v="94"/>
    <x v="4"/>
    <x v="6"/>
    <x v="1"/>
    <n v="102907992"/>
  </r>
  <r>
    <n v="95"/>
    <x v="4"/>
    <x v="7"/>
    <x v="0"/>
    <n v="99043431"/>
  </r>
  <r>
    <n v="96"/>
    <x v="4"/>
    <x v="7"/>
    <x v="1"/>
    <n v="101992473"/>
  </r>
  <r>
    <n v="97"/>
    <x v="4"/>
    <x v="8"/>
    <x v="0"/>
    <n v="98220331"/>
  </r>
  <r>
    <n v="98"/>
    <x v="4"/>
    <x v="8"/>
    <x v="1"/>
    <n v="101066961"/>
  </r>
  <r>
    <n v="99"/>
    <x v="4"/>
    <x v="9"/>
    <x v="0"/>
    <n v="97385186"/>
  </r>
  <r>
    <n v="100"/>
    <x v="4"/>
    <x v="9"/>
    <x v="1"/>
    <n v="100129355"/>
  </r>
  <r>
    <n v="101"/>
    <x v="5"/>
    <x v="0"/>
    <x v="0"/>
    <n v="104469637"/>
  </r>
  <r>
    <n v="102"/>
    <x v="5"/>
    <x v="0"/>
    <x v="1"/>
    <n v="101669950"/>
  </r>
  <r>
    <n v="103"/>
    <x v="5"/>
    <x v="1"/>
    <x v="0"/>
    <n v="101831874"/>
  </r>
  <r>
    <n v="104"/>
    <x v="5"/>
    <x v="1"/>
    <x v="1"/>
    <n v="99131729"/>
  </r>
  <r>
    <n v="105"/>
    <x v="5"/>
    <x v="2"/>
    <x v="0"/>
    <n v="99237728"/>
  </r>
  <r>
    <n v="106"/>
    <x v="5"/>
    <x v="2"/>
    <x v="1"/>
    <n v="96636957"/>
  </r>
  <r>
    <n v="107"/>
    <x v="5"/>
    <x v="3"/>
    <x v="0"/>
    <n v="96687405"/>
  </r>
  <r>
    <n v="108"/>
    <x v="5"/>
    <x v="3"/>
    <x v="1"/>
    <n v="94185842"/>
  </r>
  <r>
    <n v="109"/>
    <x v="5"/>
    <x v="4"/>
    <x v="0"/>
    <n v="94181382"/>
  </r>
  <r>
    <n v="110"/>
    <x v="5"/>
    <x v="4"/>
    <x v="1"/>
    <n v="91778862"/>
  </r>
  <r>
    <n v="111"/>
    <x v="5"/>
    <x v="5"/>
    <x v="0"/>
    <n v="91720564"/>
  </r>
  <r>
    <n v="112"/>
    <x v="5"/>
    <x v="5"/>
    <x v="1"/>
    <n v="89416890"/>
  </r>
  <r>
    <n v="113"/>
    <x v="5"/>
    <x v="6"/>
    <x v="0"/>
    <n v="89305034"/>
  </r>
  <r>
    <n v="114"/>
    <x v="5"/>
    <x v="6"/>
    <x v="1"/>
    <n v="87099897"/>
  </r>
  <r>
    <n v="115"/>
    <x v="5"/>
    <x v="7"/>
    <x v="0"/>
    <n v="86936474"/>
  </r>
  <r>
    <n v="116"/>
    <x v="5"/>
    <x v="7"/>
    <x v="1"/>
    <n v="84829345"/>
  </r>
  <r>
    <n v="117"/>
    <x v="5"/>
    <x v="8"/>
    <x v="0"/>
    <n v="84619358"/>
  </r>
  <r>
    <n v="118"/>
    <x v="5"/>
    <x v="8"/>
    <x v="1"/>
    <n v="82609445"/>
  </r>
  <r>
    <n v="119"/>
    <x v="5"/>
    <x v="9"/>
    <x v="0"/>
    <n v="82359450"/>
  </r>
  <r>
    <n v="120"/>
    <x v="5"/>
    <x v="9"/>
    <x v="1"/>
    <n v="80445630"/>
  </r>
  <r>
    <n v="121"/>
    <x v="6"/>
    <x v="0"/>
    <x v="0"/>
    <n v="83259108"/>
  </r>
  <r>
    <n v="122"/>
    <x v="6"/>
    <x v="0"/>
    <x v="1"/>
    <n v="81430275"/>
  </r>
  <r>
    <n v="123"/>
    <x v="6"/>
    <x v="1"/>
    <x v="0"/>
    <n v="82473791"/>
  </r>
  <r>
    <n v="124"/>
    <x v="6"/>
    <x v="1"/>
    <x v="1"/>
    <n v="80572382"/>
  </r>
  <r>
    <n v="125"/>
    <x v="6"/>
    <x v="2"/>
    <x v="0"/>
    <n v="81677117"/>
  </r>
  <r>
    <n v="126"/>
    <x v="6"/>
    <x v="2"/>
    <x v="1"/>
    <n v="79699596"/>
  </r>
  <r>
    <n v="127"/>
    <x v="6"/>
    <x v="3"/>
    <x v="0"/>
    <n v="80869068"/>
  </r>
  <r>
    <n v="128"/>
    <x v="6"/>
    <x v="3"/>
    <x v="1"/>
    <n v="78816353"/>
  </r>
  <r>
    <n v="129"/>
    <x v="6"/>
    <x v="4"/>
    <x v="0"/>
    <n v="80048910"/>
  </r>
  <r>
    <n v="130"/>
    <x v="6"/>
    <x v="4"/>
    <x v="1"/>
    <n v="77928241"/>
  </r>
  <r>
    <n v="131"/>
    <x v="6"/>
    <x v="5"/>
    <x v="0"/>
    <n v="79217157"/>
  </r>
  <r>
    <n v="132"/>
    <x v="6"/>
    <x v="5"/>
    <x v="1"/>
    <n v="77039130"/>
  </r>
  <r>
    <n v="133"/>
    <x v="6"/>
    <x v="6"/>
    <x v="0"/>
    <n v="78368220"/>
  </r>
  <r>
    <n v="134"/>
    <x v="6"/>
    <x v="6"/>
    <x v="1"/>
    <n v="76149165"/>
  </r>
  <r>
    <n v="135"/>
    <x v="6"/>
    <x v="7"/>
    <x v="0"/>
    <n v="77504601"/>
  </r>
  <r>
    <n v="136"/>
    <x v="6"/>
    <x v="7"/>
    <x v="1"/>
    <n v="75256812"/>
  </r>
  <r>
    <n v="137"/>
    <x v="6"/>
    <x v="8"/>
    <x v="0"/>
    <n v="76643893"/>
  </r>
  <r>
    <n v="138"/>
    <x v="6"/>
    <x v="8"/>
    <x v="1"/>
    <n v="74361840"/>
  </r>
  <r>
    <n v="139"/>
    <x v="6"/>
    <x v="9"/>
    <x v="0"/>
    <n v="75089694"/>
  </r>
  <r>
    <n v="140"/>
    <x v="6"/>
    <x v="9"/>
    <x v="1"/>
    <n v="73463440"/>
  </r>
  <r>
    <n v="141"/>
    <x v="7"/>
    <x v="0"/>
    <x v="0"/>
    <n v="66791922"/>
  </r>
  <r>
    <n v="142"/>
    <x v="7"/>
    <x v="0"/>
    <x v="1"/>
    <n v="77312158"/>
  </r>
  <r>
    <n v="143"/>
    <x v="7"/>
    <x v="1"/>
    <x v="0"/>
    <n v="66923538"/>
  </r>
  <r>
    <n v="144"/>
    <x v="7"/>
    <x v="1"/>
    <x v="1"/>
    <n v="77482723"/>
  </r>
  <r>
    <n v="145"/>
    <x v="7"/>
    <x v="2"/>
    <x v="0"/>
    <n v="66948494"/>
  </r>
  <r>
    <n v="146"/>
    <x v="7"/>
    <x v="2"/>
    <x v="1"/>
    <n v="77529365"/>
  </r>
  <r>
    <n v="147"/>
    <x v="7"/>
    <x v="3"/>
    <x v="0"/>
    <n v="66950259"/>
  </r>
  <r>
    <n v="148"/>
    <x v="7"/>
    <x v="3"/>
    <x v="1"/>
    <n v="77546480"/>
  </r>
  <r>
    <n v="149"/>
    <x v="7"/>
    <x v="4"/>
    <x v="0"/>
    <n v="66874340"/>
  </r>
  <r>
    <n v="150"/>
    <x v="7"/>
    <x v="4"/>
    <x v="1"/>
    <n v="77468057"/>
  </r>
  <r>
    <n v="151"/>
    <x v="7"/>
    <x v="5"/>
    <x v="0"/>
    <n v="66759858"/>
  </r>
  <r>
    <n v="152"/>
    <x v="7"/>
    <x v="5"/>
    <x v="1"/>
    <n v="77337012"/>
  </r>
  <r>
    <n v="153"/>
    <x v="7"/>
    <x v="6"/>
    <x v="0"/>
    <n v="66634909"/>
  </r>
  <r>
    <n v="154"/>
    <x v="7"/>
    <x v="6"/>
    <x v="1"/>
    <n v="77184758"/>
  </r>
  <r>
    <n v="155"/>
    <x v="7"/>
    <x v="7"/>
    <x v="0"/>
    <n v="66498022"/>
  </r>
  <r>
    <n v="156"/>
    <x v="7"/>
    <x v="7"/>
    <x v="1"/>
    <n v="77008973"/>
  </r>
  <r>
    <n v="157"/>
    <x v="7"/>
    <x v="8"/>
    <x v="0"/>
    <n v="66396578"/>
  </r>
  <r>
    <n v="158"/>
    <x v="7"/>
    <x v="8"/>
    <x v="1"/>
    <n v="76832143"/>
  </r>
  <r>
    <n v="159"/>
    <x v="7"/>
    <x v="9"/>
    <x v="0"/>
    <n v="66276541"/>
  </r>
  <r>
    <n v="160"/>
    <x v="7"/>
    <x v="9"/>
    <x v="1"/>
    <n v="76684367"/>
  </r>
  <r>
    <n v="161"/>
    <x v="8"/>
    <x v="0"/>
    <x v="0"/>
    <n v="61440347"/>
  </r>
  <r>
    <n v="162"/>
    <x v="8"/>
    <x v="0"/>
    <x v="1"/>
    <n v="64395674"/>
  </r>
  <r>
    <n v="163"/>
    <x v="8"/>
    <x v="1"/>
    <x v="0"/>
    <n v="61659571"/>
  </r>
  <r>
    <n v="164"/>
    <x v="8"/>
    <x v="1"/>
    <x v="1"/>
    <n v="64605360"/>
  </r>
  <r>
    <n v="165"/>
    <x v="8"/>
    <x v="2"/>
    <x v="0"/>
    <n v="61797750"/>
  </r>
  <r>
    <n v="166"/>
    <x v="8"/>
    <x v="2"/>
    <x v="1"/>
    <n v="64731305"/>
  </r>
  <r>
    <n v="167"/>
    <x v="8"/>
    <x v="3"/>
    <x v="0"/>
    <n v="61932014"/>
  </r>
  <r>
    <n v="168"/>
    <x v="8"/>
    <x v="3"/>
    <x v="1"/>
    <n v="64853783"/>
  </r>
  <r>
    <n v="169"/>
    <x v="8"/>
    <x v="4"/>
    <x v="0"/>
    <n v="62043043"/>
  </r>
  <r>
    <n v="170"/>
    <x v="8"/>
    <x v="4"/>
    <x v="1"/>
    <n v="64951468"/>
  </r>
  <r>
    <n v="171"/>
    <x v="8"/>
    <x v="5"/>
    <x v="0"/>
    <n v="62124278"/>
  </r>
  <r>
    <n v="172"/>
    <x v="8"/>
    <x v="5"/>
    <x v="1"/>
    <n v="65016722"/>
  </r>
  <r>
    <n v="173"/>
    <x v="8"/>
    <x v="6"/>
    <x v="0"/>
    <n v="62200548"/>
  </r>
  <r>
    <n v="174"/>
    <x v="8"/>
    <x v="6"/>
    <x v="1"/>
    <n v="65075452"/>
  </r>
  <r>
    <n v="175"/>
    <x v="8"/>
    <x v="7"/>
    <x v="0"/>
    <n v="62294204"/>
  </r>
  <r>
    <n v="176"/>
    <x v="8"/>
    <x v="7"/>
    <x v="1"/>
    <n v="65150796"/>
  </r>
  <r>
    <n v="177"/>
    <x v="8"/>
    <x v="8"/>
    <x v="0"/>
    <n v="62396539"/>
  </r>
  <r>
    <n v="178"/>
    <x v="8"/>
    <x v="8"/>
    <x v="1"/>
    <n v="65232461"/>
  </r>
  <r>
    <n v="179"/>
    <x v="8"/>
    <x v="9"/>
    <x v="0"/>
    <n v="62510675"/>
  </r>
  <r>
    <n v="180"/>
    <x v="8"/>
    <x v="9"/>
    <x v="1"/>
    <n v="65322325"/>
  </r>
  <r>
    <n v="181"/>
    <x v="9"/>
    <x v="0"/>
    <x v="0"/>
    <n v="55028825"/>
  </r>
  <r>
    <n v="182"/>
    <x v="9"/>
    <x v="0"/>
    <x v="1"/>
    <n v="54552260"/>
  </r>
  <r>
    <n v="183"/>
    <x v="9"/>
    <x v="1"/>
    <x v="0"/>
    <n v="54316072"/>
  </r>
  <r>
    <n v="184"/>
    <x v="9"/>
    <x v="1"/>
    <x v="1"/>
    <n v="53800550"/>
  </r>
  <r>
    <n v="185"/>
    <x v="9"/>
    <x v="2"/>
    <x v="0"/>
    <n v="53601223"/>
  </r>
  <r>
    <n v="186"/>
    <x v="9"/>
    <x v="2"/>
    <x v="1"/>
    <n v="53050171"/>
  </r>
  <r>
    <n v="187"/>
    <x v="9"/>
    <x v="3"/>
    <x v="0"/>
    <n v="52879298"/>
  </r>
  <r>
    <n v="188"/>
    <x v="9"/>
    <x v="3"/>
    <x v="1"/>
    <n v="52293623"/>
  </r>
  <r>
    <n v="189"/>
    <x v="9"/>
    <x v="4"/>
    <x v="0"/>
    <n v="52143341"/>
  </r>
  <r>
    <n v="190"/>
    <x v="9"/>
    <x v="4"/>
    <x v="1"/>
    <n v="51520471"/>
  </r>
  <r>
    <n v="191"/>
    <x v="9"/>
    <x v="5"/>
    <x v="0"/>
    <n v="51388760"/>
  </r>
  <r>
    <n v="192"/>
    <x v="9"/>
    <x v="5"/>
    <x v="1"/>
    <n v="50724446"/>
  </r>
  <r>
    <n v="193"/>
    <x v="9"/>
    <x v="6"/>
    <x v="0"/>
    <n v="50613448"/>
  </r>
  <r>
    <n v="194"/>
    <x v="9"/>
    <x v="6"/>
    <x v="1"/>
    <n v="49899689"/>
  </r>
  <r>
    <n v="195"/>
    <x v="9"/>
    <x v="7"/>
    <x v="0"/>
    <n v="49820011"/>
  </r>
  <r>
    <n v="196"/>
    <x v="9"/>
    <x v="7"/>
    <x v="1"/>
    <n v="49051547"/>
  </r>
  <r>
    <n v="197"/>
    <x v="9"/>
    <x v="8"/>
    <x v="0"/>
    <n v="49014342"/>
  </r>
  <r>
    <n v="198"/>
    <x v="9"/>
    <x v="8"/>
    <x v="1"/>
    <n v="48198297"/>
  </r>
  <r>
    <n v="199"/>
    <x v="9"/>
    <x v="9"/>
    <x v="0"/>
    <n v="48204861"/>
  </r>
  <r>
    <n v="200"/>
    <x v="9"/>
    <x v="9"/>
    <x v="1"/>
    <n v="47365188"/>
  </r>
  <r>
    <n v="201"/>
    <x v="10"/>
    <x v="0"/>
    <x v="0"/>
    <n v="51702862"/>
  </r>
  <r>
    <n v="202"/>
    <x v="10"/>
    <x v="0"/>
    <x v="1"/>
    <n v="50631541"/>
  </r>
  <r>
    <n v="203"/>
    <x v="10"/>
    <x v="1"/>
    <x v="0"/>
    <n v="50722599"/>
  </r>
  <r>
    <n v="204"/>
    <x v="10"/>
    <x v="1"/>
    <x v="1"/>
    <n v="49665477"/>
  </r>
  <r>
    <n v="205"/>
    <x v="10"/>
    <x v="2"/>
    <x v="0"/>
    <n v="49733474"/>
  </r>
  <r>
    <n v="206"/>
    <x v="10"/>
    <x v="2"/>
    <x v="1"/>
    <n v="48690128"/>
  </r>
  <r>
    <n v="207"/>
    <x v="10"/>
    <x v="3"/>
    <x v="0"/>
    <n v="48735775"/>
  </r>
  <r>
    <n v="208"/>
    <x v="10"/>
    <x v="3"/>
    <x v="1"/>
    <n v="47706815"/>
  </r>
  <r>
    <n v="209"/>
    <x v="10"/>
    <x v="4"/>
    <x v="0"/>
    <n v="47729770"/>
  </r>
  <r>
    <n v="210"/>
    <x v="10"/>
    <x v="4"/>
    <x v="1"/>
    <n v="46717301"/>
  </r>
  <r>
    <n v="211"/>
    <x v="10"/>
    <x v="5"/>
    <x v="0"/>
    <n v="46717678"/>
  </r>
  <r>
    <n v="212"/>
    <x v="10"/>
    <x v="5"/>
    <x v="1"/>
    <n v="45724871"/>
  </r>
  <r>
    <n v="213"/>
    <x v="10"/>
    <x v="6"/>
    <x v="0"/>
    <n v="45697164"/>
  </r>
  <r>
    <n v="214"/>
    <x v="10"/>
    <x v="6"/>
    <x v="1"/>
    <n v="44727504"/>
  </r>
  <r>
    <n v="215"/>
    <x v="10"/>
    <x v="7"/>
    <x v="0"/>
    <n v="44674003"/>
  </r>
  <r>
    <n v="216"/>
    <x v="10"/>
    <x v="7"/>
    <x v="1"/>
    <n v="43730649"/>
  </r>
  <r>
    <n v="217"/>
    <x v="10"/>
    <x v="8"/>
    <x v="0"/>
    <n v="43668307"/>
  </r>
  <r>
    <n v="218"/>
    <x v="10"/>
    <x v="8"/>
    <x v="1"/>
    <n v="42753933"/>
  </r>
  <r>
    <n v="219"/>
    <x v="10"/>
    <x v="9"/>
    <x v="0"/>
    <n v="42706357"/>
  </r>
  <r>
    <n v="220"/>
    <x v="10"/>
    <x v="9"/>
    <x v="1"/>
    <n v="41822894"/>
  </r>
  <r>
    <n v="221"/>
    <x v="11"/>
    <x v="0"/>
    <x v="0"/>
    <n v="48598254"/>
  </r>
  <r>
    <n v="222"/>
    <x v="11"/>
    <x v="0"/>
    <x v="1"/>
    <n v="48740329"/>
  </r>
  <r>
    <n v="223"/>
    <x v="11"/>
    <x v="1"/>
    <x v="0"/>
    <n v="48151352"/>
  </r>
  <r>
    <n v="224"/>
    <x v="11"/>
    <x v="1"/>
    <x v="1"/>
    <n v="48310756"/>
  </r>
  <r>
    <n v="225"/>
    <x v="11"/>
    <x v="2"/>
    <x v="0"/>
    <n v="47680864"/>
  </r>
  <r>
    <n v="226"/>
    <x v="11"/>
    <x v="2"/>
    <x v="1"/>
    <n v="47856095"/>
  </r>
  <r>
    <n v="227"/>
    <x v="11"/>
    <x v="3"/>
    <x v="0"/>
    <n v="47193015"/>
  </r>
  <r>
    <n v="228"/>
    <x v="11"/>
    <x v="3"/>
    <x v="1"/>
    <n v="47407628"/>
  </r>
  <r>
    <n v="229"/>
    <x v="11"/>
    <x v="4"/>
    <x v="0"/>
    <n v="46696272"/>
  </r>
  <r>
    <n v="230"/>
    <x v="11"/>
    <x v="4"/>
    <x v="1"/>
    <n v="46944163"/>
  </r>
  <r>
    <n v="231"/>
    <x v="11"/>
    <x v="5"/>
    <x v="0"/>
    <n v="46197466"/>
  </r>
  <r>
    <n v="232"/>
    <x v="11"/>
    <x v="5"/>
    <x v="1"/>
    <n v="46479616"/>
  </r>
  <r>
    <n v="233"/>
    <x v="11"/>
    <x v="6"/>
    <x v="0"/>
    <n v="45699141"/>
  </r>
  <r>
    <n v="234"/>
    <x v="11"/>
    <x v="6"/>
    <x v="1"/>
    <n v="46014709"/>
  </r>
  <r>
    <n v="235"/>
    <x v="11"/>
    <x v="7"/>
    <x v="0"/>
    <n v="45202060"/>
  </r>
  <r>
    <n v="236"/>
    <x v="11"/>
    <x v="7"/>
    <x v="1"/>
    <n v="45550533"/>
  </r>
  <r>
    <n v="237"/>
    <x v="11"/>
    <x v="8"/>
    <x v="0"/>
    <n v="44709156"/>
  </r>
  <r>
    <n v="238"/>
    <x v="11"/>
    <x v="8"/>
    <x v="1"/>
    <n v="45092770"/>
  </r>
  <r>
    <n v="239"/>
    <x v="11"/>
    <x v="9"/>
    <x v="0"/>
    <n v="44223191"/>
  </r>
  <r>
    <n v="240"/>
    <x v="11"/>
    <x v="9"/>
    <x v="1"/>
    <n v="44648193"/>
  </r>
  <r>
    <n v="241"/>
    <x v="12"/>
    <x v="0"/>
    <x v="0"/>
    <n v="42408406"/>
  </r>
  <r>
    <n v="242"/>
    <x v="12"/>
    <x v="0"/>
    <x v="1"/>
    <n v="41584547"/>
  </r>
  <r>
    <n v="243"/>
    <x v="12"/>
    <x v="1"/>
    <x v="0"/>
    <n v="41889890"/>
  </r>
  <r>
    <n v="244"/>
    <x v="12"/>
    <x v="1"/>
    <x v="1"/>
    <n v="41024003"/>
  </r>
  <r>
    <n v="245"/>
    <x v="12"/>
    <x v="2"/>
    <x v="0"/>
    <n v="41358895"/>
  </r>
  <r>
    <n v="246"/>
    <x v="12"/>
    <x v="2"/>
    <x v="1"/>
    <n v="40441309"/>
  </r>
  <r>
    <n v="247"/>
    <x v="12"/>
    <x v="3"/>
    <x v="0"/>
    <n v="40818986"/>
  </r>
  <r>
    <n v="248"/>
    <x v="12"/>
    <x v="3"/>
    <x v="1"/>
    <n v="39854902"/>
  </r>
  <r>
    <n v="249"/>
    <x v="12"/>
    <x v="4"/>
    <x v="0"/>
    <n v="40274534"/>
  </r>
  <r>
    <n v="250"/>
    <x v="12"/>
    <x v="4"/>
    <x v="1"/>
    <n v="39289457"/>
  </r>
  <r>
    <n v="251"/>
    <x v="12"/>
    <x v="5"/>
    <x v="0"/>
    <n v="39730143"/>
  </r>
  <r>
    <n v="252"/>
    <x v="12"/>
    <x v="5"/>
    <x v="1"/>
    <n v="38762065"/>
  </r>
  <r>
    <n v="253"/>
    <x v="12"/>
    <x v="6"/>
    <x v="0"/>
    <n v="39184203"/>
  </r>
  <r>
    <n v="254"/>
    <x v="12"/>
    <x v="6"/>
    <x v="1"/>
    <n v="38281566"/>
  </r>
  <r>
    <n v="255"/>
    <x v="12"/>
    <x v="7"/>
    <x v="0"/>
    <n v="38640056"/>
  </r>
  <r>
    <n v="256"/>
    <x v="12"/>
    <x v="7"/>
    <x v="1"/>
    <n v="37841907"/>
  </r>
  <r>
    <n v="257"/>
    <x v="12"/>
    <x v="8"/>
    <x v="0"/>
    <n v="38112878"/>
  </r>
  <r>
    <n v="258"/>
    <x v="12"/>
    <x v="8"/>
    <x v="1"/>
    <n v="37427003"/>
  </r>
  <r>
    <n v="259"/>
    <x v="12"/>
    <x v="9"/>
    <x v="0"/>
    <n v="37622122"/>
  </r>
  <r>
    <n v="260"/>
    <x v="12"/>
    <x v="9"/>
    <x v="1"/>
    <n v="37012837"/>
  </r>
  <r>
    <n v="261"/>
    <x v="13"/>
    <x v="0"/>
    <x v="0"/>
    <n v="41147289"/>
  </r>
  <r>
    <n v="262"/>
    <x v="13"/>
    <x v="0"/>
    <x v="1"/>
    <n v="42093236"/>
  </r>
  <r>
    <n v="263"/>
    <x v="13"/>
    <x v="1"/>
    <x v="0"/>
    <n v="41039660"/>
  </r>
  <r>
    <n v="264"/>
    <x v="13"/>
    <x v="1"/>
    <x v="1"/>
    <n v="42053302"/>
  </r>
  <r>
    <n v="265"/>
    <x v="13"/>
    <x v="2"/>
    <x v="0"/>
    <n v="40905408"/>
  </r>
  <r>
    <n v="266"/>
    <x v="13"/>
    <x v="2"/>
    <x v="1"/>
    <n v="42000374"/>
  </r>
  <r>
    <n v="267"/>
    <x v="13"/>
    <x v="3"/>
    <x v="0"/>
    <n v="40737032"/>
  </r>
  <r>
    <n v="268"/>
    <x v="13"/>
    <x v="3"/>
    <x v="1"/>
    <n v="41919970"/>
  </r>
  <r>
    <n v="269"/>
    <x v="13"/>
    <x v="4"/>
    <x v="0"/>
    <n v="40540539"/>
  </r>
  <r>
    <n v="270"/>
    <x v="13"/>
    <x v="4"/>
    <x v="1"/>
    <n v="41808130"/>
  </r>
  <r>
    <n v="271"/>
    <x v="13"/>
    <x v="5"/>
    <x v="0"/>
    <n v="40175001"/>
  </r>
  <r>
    <n v="272"/>
    <x v="13"/>
    <x v="5"/>
    <x v="1"/>
    <n v="41511610"/>
  </r>
  <r>
    <n v="273"/>
    <x v="13"/>
    <x v="6"/>
    <x v="0"/>
    <n v="39795381"/>
  </r>
  <r>
    <n v="274"/>
    <x v="13"/>
    <x v="6"/>
    <x v="1"/>
    <n v="41187119"/>
  </r>
  <r>
    <n v="275"/>
    <x v="13"/>
    <x v="7"/>
    <x v="0"/>
    <n v="39601642"/>
  </r>
  <r>
    <n v="276"/>
    <x v="13"/>
    <x v="7"/>
    <x v="1"/>
    <n v="41043963"/>
  </r>
  <r>
    <n v="277"/>
    <x v="13"/>
    <x v="8"/>
    <x v="0"/>
    <n v="39469223"/>
  </r>
  <r>
    <n v="278"/>
    <x v="13"/>
    <x v="8"/>
    <x v="1"/>
    <n v="40956600"/>
  </r>
  <r>
    <n v="279"/>
    <x v="13"/>
    <x v="9"/>
    <x v="0"/>
    <n v="39371978"/>
  </r>
  <r>
    <n v="280"/>
    <x v="13"/>
    <x v="9"/>
    <x v="1"/>
    <n v="40903005"/>
  </r>
  <r>
    <n v="281"/>
    <x v="14"/>
    <x v="0"/>
    <x v="0"/>
    <n v="33966060"/>
  </r>
  <r>
    <n v="282"/>
    <x v="14"/>
    <x v="0"/>
    <x v="1"/>
    <n v="35833918"/>
  </r>
  <r>
    <n v="283"/>
    <x v="14"/>
    <x v="1"/>
    <x v="0"/>
    <n v="33904846"/>
  </r>
  <r>
    <n v="284"/>
    <x v="14"/>
    <x v="1"/>
    <x v="1"/>
    <n v="35720735"/>
  </r>
  <r>
    <n v="285"/>
    <x v="14"/>
    <x v="2"/>
    <x v="0"/>
    <n v="33833385"/>
  </r>
  <r>
    <n v="286"/>
    <x v="14"/>
    <x v="2"/>
    <x v="1"/>
    <n v="35595069"/>
  </r>
  <r>
    <n v="287"/>
    <x v="14"/>
    <x v="3"/>
    <x v="0"/>
    <n v="33751826"/>
  </r>
  <r>
    <n v="288"/>
    <x v="14"/>
    <x v="3"/>
    <x v="1"/>
    <n v="35457991"/>
  </r>
  <r>
    <n v="289"/>
    <x v="14"/>
    <x v="4"/>
    <x v="0"/>
    <n v="33660401"/>
  </r>
  <r>
    <n v="290"/>
    <x v="14"/>
    <x v="4"/>
    <x v="1"/>
    <n v="35310912"/>
  </r>
  <r>
    <n v="291"/>
    <x v="14"/>
    <x v="5"/>
    <x v="0"/>
    <n v="33559468"/>
  </r>
  <r>
    <n v="292"/>
    <x v="14"/>
    <x v="5"/>
    <x v="1"/>
    <n v="35155051"/>
  </r>
  <r>
    <n v="293"/>
    <x v="14"/>
    <x v="6"/>
    <x v="0"/>
    <n v="33448535"/>
  </r>
  <r>
    <n v="294"/>
    <x v="14"/>
    <x v="6"/>
    <x v="1"/>
    <n v="34990213"/>
  </r>
  <r>
    <n v="295"/>
    <x v="14"/>
    <x v="7"/>
    <x v="0"/>
    <n v="33327962"/>
  </r>
  <r>
    <n v="296"/>
    <x v="14"/>
    <x v="7"/>
    <x v="1"/>
    <n v="34816557"/>
  </r>
  <r>
    <n v="297"/>
    <x v="14"/>
    <x v="8"/>
    <x v="0"/>
    <n v="33199864"/>
  </r>
  <r>
    <n v="298"/>
    <x v="14"/>
    <x v="8"/>
    <x v="1"/>
    <n v="34636105"/>
  </r>
  <r>
    <n v="299"/>
    <x v="14"/>
    <x v="9"/>
    <x v="0"/>
    <n v="33067052"/>
  </r>
  <r>
    <n v="300"/>
    <x v="14"/>
    <x v="9"/>
    <x v="1"/>
    <n v="34451327"/>
  </r>
  <r>
    <n v="301"/>
    <x v="15"/>
    <x v="0"/>
    <x v="0"/>
    <n v="33211017"/>
  </r>
  <r>
    <n v="302"/>
    <x v="15"/>
    <x v="0"/>
    <x v="1"/>
    <n v="34004276"/>
  </r>
  <r>
    <n v="303"/>
    <x v="15"/>
    <x v="1"/>
    <x v="0"/>
    <n v="33008768"/>
  </r>
  <r>
    <n v="304"/>
    <x v="15"/>
    <x v="1"/>
    <x v="1"/>
    <n v="33827559"/>
  </r>
  <r>
    <n v="305"/>
    <x v="15"/>
    <x v="2"/>
    <x v="0"/>
    <n v="32807966"/>
  </r>
  <r>
    <n v="306"/>
    <x v="15"/>
    <x v="2"/>
    <x v="1"/>
    <n v="33652378"/>
  </r>
  <r>
    <n v="307"/>
    <x v="15"/>
    <x v="3"/>
    <x v="0"/>
    <n v="32594185"/>
  </r>
  <r>
    <n v="308"/>
    <x v="15"/>
    <x v="3"/>
    <x v="1"/>
    <n v="33464674"/>
  </r>
  <r>
    <n v="309"/>
    <x v="15"/>
    <x v="4"/>
    <x v="0"/>
    <n v="32356947"/>
  </r>
  <r>
    <n v="310"/>
    <x v="15"/>
    <x v="4"/>
    <x v="1"/>
    <n v="33254646"/>
  </r>
  <r>
    <n v="311"/>
    <x v="15"/>
    <x v="5"/>
    <x v="0"/>
    <n v="32064826"/>
  </r>
  <r>
    <n v="312"/>
    <x v="15"/>
    <x v="5"/>
    <x v="1"/>
    <n v="33021393"/>
  </r>
  <r>
    <n v="313"/>
    <x v="15"/>
    <x v="6"/>
    <x v="0"/>
    <n v="31822154"/>
  </r>
  <r>
    <n v="314"/>
    <x v="15"/>
    <x v="6"/>
    <x v="1"/>
    <n v="32780144"/>
  </r>
  <r>
    <n v="315"/>
    <x v="15"/>
    <x v="7"/>
    <x v="0"/>
    <n v="31567929"/>
  </r>
  <r>
    <n v="316"/>
    <x v="15"/>
    <x v="7"/>
    <x v="1"/>
    <n v="32560344"/>
  </r>
  <r>
    <n v="317"/>
    <x v="15"/>
    <x v="8"/>
    <x v="0"/>
    <n v="31335746"/>
  </r>
  <r>
    <n v="318"/>
    <x v="15"/>
    <x v="8"/>
    <x v="1"/>
    <n v="32364469"/>
  </r>
  <r>
    <n v="319"/>
    <x v="15"/>
    <x v="9"/>
    <x v="0"/>
    <n v="31097291"/>
  </r>
  <r>
    <n v="320"/>
    <x v="15"/>
    <x v="9"/>
    <x v="1"/>
    <n v="32161519"/>
  </r>
  <r>
    <n v="321"/>
    <x v="16"/>
    <x v="0"/>
    <x v="0"/>
    <n v="32614238"/>
  </r>
  <r>
    <n v="322"/>
    <x v="16"/>
    <x v="0"/>
    <x v="1"/>
    <n v="34777344"/>
  </r>
  <r>
    <n v="323"/>
    <x v="16"/>
    <x v="1"/>
    <x v="0"/>
    <n v="32550240"/>
  </r>
  <r>
    <n v="324"/>
    <x v="16"/>
    <x v="1"/>
    <x v="1"/>
    <n v="34698686"/>
  </r>
  <r>
    <n v="325"/>
    <x v="16"/>
    <x v="2"/>
    <x v="0"/>
    <n v="32487909"/>
  </r>
  <r>
    <n v="326"/>
    <x v="16"/>
    <x v="2"/>
    <x v="1"/>
    <n v="34614021"/>
  </r>
  <r>
    <n v="327"/>
    <x v="16"/>
    <x v="3"/>
    <x v="0"/>
    <n v="32409436"/>
  </r>
  <r>
    <n v="328"/>
    <x v="16"/>
    <x v="3"/>
    <x v="1"/>
    <n v="34508584"/>
  </r>
  <r>
    <n v="329"/>
    <x v="16"/>
    <x v="4"/>
    <x v="0"/>
    <n v="32324929"/>
  </r>
  <r>
    <n v="330"/>
    <x v="16"/>
    <x v="4"/>
    <x v="1"/>
    <n v="34399175"/>
  </r>
  <r>
    <n v="331"/>
    <x v="16"/>
    <x v="5"/>
    <x v="0"/>
    <n v="32245927"/>
  </r>
  <r>
    <n v="332"/>
    <x v="16"/>
    <x v="5"/>
    <x v="1"/>
    <n v="34302345"/>
  </r>
  <r>
    <n v="333"/>
    <x v="16"/>
    <x v="6"/>
    <x v="0"/>
    <n v="32133948"/>
  </r>
  <r>
    <n v="334"/>
    <x v="16"/>
    <x v="6"/>
    <x v="1"/>
    <n v="34178119"/>
  </r>
  <r>
    <n v="335"/>
    <x v="16"/>
    <x v="7"/>
    <x v="0"/>
    <n v="31981566"/>
  </r>
  <r>
    <n v="336"/>
    <x v="16"/>
    <x v="7"/>
    <x v="1"/>
    <n v="34017119"/>
  </r>
  <r>
    <n v="337"/>
    <x v="16"/>
    <x v="8"/>
    <x v="0"/>
    <n v="31814442"/>
  </r>
  <r>
    <n v="338"/>
    <x v="16"/>
    <x v="8"/>
    <x v="1"/>
    <n v="33845372"/>
  </r>
  <r>
    <n v="339"/>
    <x v="16"/>
    <x v="9"/>
    <x v="0"/>
    <n v="31656533"/>
  </r>
  <r>
    <n v="340"/>
    <x v="16"/>
    <x v="9"/>
    <x v="1"/>
    <n v="33686256"/>
  </r>
  <r>
    <n v="341"/>
    <x v="17"/>
    <x v="0"/>
    <x v="0"/>
    <n v="29216012"/>
  </r>
  <r>
    <n v="342"/>
    <x v="17"/>
    <x v="0"/>
    <x v="1"/>
    <n v="30092678"/>
  </r>
  <r>
    <n v="343"/>
    <x v="17"/>
    <x v="1"/>
    <x v="0"/>
    <n v="28859302"/>
  </r>
  <r>
    <n v="344"/>
    <x v="17"/>
    <x v="1"/>
    <x v="1"/>
    <n v="29698965"/>
  </r>
  <r>
    <n v="345"/>
    <x v="17"/>
    <x v="2"/>
    <x v="0"/>
    <n v="28495093"/>
  </r>
  <r>
    <n v="346"/>
    <x v="17"/>
    <x v="2"/>
    <x v="1"/>
    <n v="29297427"/>
  </r>
  <r>
    <n v="347"/>
    <x v="17"/>
    <x v="3"/>
    <x v="0"/>
    <n v="28121437"/>
  </r>
  <r>
    <n v="348"/>
    <x v="17"/>
    <x v="3"/>
    <x v="1"/>
    <n v="28888314"/>
  </r>
  <r>
    <n v="349"/>
    <x v="17"/>
    <x v="4"/>
    <x v="0"/>
    <n v="27735713"/>
  </r>
  <r>
    <n v="350"/>
    <x v="17"/>
    <x v="4"/>
    <x v="1"/>
    <n v="28471936"/>
  </r>
  <r>
    <n v="351"/>
    <x v="17"/>
    <x v="5"/>
    <x v="0"/>
    <n v="27337004"/>
  </r>
  <r>
    <n v="352"/>
    <x v="17"/>
    <x v="5"/>
    <x v="1"/>
    <n v="28049365"/>
  </r>
  <r>
    <n v="353"/>
    <x v="17"/>
    <x v="6"/>
    <x v="0"/>
    <n v="26924050"/>
  </r>
  <r>
    <n v="354"/>
    <x v="17"/>
    <x v="6"/>
    <x v="1"/>
    <n v="27620134"/>
  </r>
  <r>
    <n v="355"/>
    <x v="17"/>
    <x v="7"/>
    <x v="0"/>
    <n v="26500317"/>
  </r>
  <r>
    <n v="356"/>
    <x v="17"/>
    <x v="7"/>
    <x v="1"/>
    <n v="27186808"/>
  </r>
  <r>
    <n v="357"/>
    <x v="17"/>
    <x v="8"/>
    <x v="0"/>
    <n v="26075395"/>
  </r>
  <r>
    <n v="358"/>
    <x v="17"/>
    <x v="8"/>
    <x v="1"/>
    <n v="26757264"/>
  </r>
  <r>
    <n v="359"/>
    <x v="17"/>
    <x v="9"/>
    <x v="0"/>
    <n v="25662032"/>
  </r>
  <r>
    <n v="360"/>
    <x v="17"/>
    <x v="9"/>
    <x v="1"/>
    <n v="26341727"/>
  </r>
  <r>
    <n v="361"/>
    <x v="18"/>
    <x v="0"/>
    <x v="0"/>
    <n v="63071486"/>
  </r>
  <r>
    <n v="362"/>
    <x v="18"/>
    <x v="0"/>
    <x v="1"/>
    <n v="65861267"/>
  </r>
  <r>
    <n v="363"/>
    <x v="18"/>
    <x v="1"/>
    <x v="0"/>
    <n v="62403393"/>
  </r>
  <r>
    <n v="364"/>
    <x v="18"/>
    <x v="1"/>
    <x v="1"/>
    <n v="65172136"/>
  </r>
  <r>
    <n v="365"/>
    <x v="18"/>
    <x v="2"/>
    <x v="0"/>
    <n v="61720819"/>
  </r>
  <r>
    <n v="366"/>
    <x v="18"/>
    <x v="2"/>
    <x v="1"/>
    <n v="64469963"/>
  </r>
  <r>
    <n v="367"/>
    <x v="18"/>
    <x v="3"/>
    <x v="0"/>
    <n v="61024503"/>
  </r>
  <r>
    <n v="368"/>
    <x v="18"/>
    <x v="3"/>
    <x v="1"/>
    <n v="63752823"/>
  </r>
  <r>
    <n v="369"/>
    <x v="18"/>
    <x v="4"/>
    <x v="0"/>
    <n v="60315359"/>
  </r>
  <r>
    <n v="370"/>
    <x v="18"/>
    <x v="4"/>
    <x v="1"/>
    <n v="63018020"/>
  </r>
  <r>
    <n v="371"/>
    <x v="18"/>
    <x v="5"/>
    <x v="0"/>
    <n v="59594171"/>
  </r>
  <r>
    <n v="372"/>
    <x v="18"/>
    <x v="5"/>
    <x v="1"/>
    <n v="62264080"/>
  </r>
  <r>
    <n v="373"/>
    <x v="18"/>
    <x v="6"/>
    <x v="0"/>
    <n v="58863834"/>
  </r>
  <r>
    <n v="374"/>
    <x v="18"/>
    <x v="6"/>
    <x v="1"/>
    <n v="61491303"/>
  </r>
  <r>
    <n v="375"/>
    <x v="18"/>
    <x v="7"/>
    <x v="0"/>
    <n v="58125266"/>
  </r>
  <r>
    <n v="376"/>
    <x v="18"/>
    <x v="7"/>
    <x v="1"/>
    <n v="60701892"/>
  </r>
  <r>
    <n v="377"/>
    <x v="18"/>
    <x v="8"/>
    <x v="0"/>
    <n v="57375324"/>
  </r>
  <r>
    <n v="378"/>
    <x v="18"/>
    <x v="8"/>
    <x v="1"/>
    <n v="59898832"/>
  </r>
  <r>
    <n v="379"/>
    <x v="18"/>
    <x v="9"/>
    <x v="0"/>
    <n v="56609424"/>
  </r>
  <r>
    <n v="380"/>
    <x v="18"/>
    <x v="9"/>
    <x v="1"/>
    <n v="59086044"/>
  </r>
  <r>
    <n v="381"/>
    <x v="19"/>
    <x v="0"/>
    <x v="0"/>
    <n v="4587522"/>
  </r>
  <r>
    <n v="382"/>
    <x v="19"/>
    <x v="0"/>
    <x v="1"/>
    <n v="4629378"/>
  </r>
  <r>
    <n v="383"/>
    <x v="19"/>
    <x v="1"/>
    <x v="0"/>
    <n v="4503237"/>
  </r>
  <r>
    <n v="384"/>
    <x v="19"/>
    <x v="1"/>
    <x v="1"/>
    <n v="4550763"/>
  </r>
  <r>
    <n v="385"/>
    <x v="19"/>
    <x v="2"/>
    <x v="0"/>
    <n v="4414918"/>
  </r>
  <r>
    <n v="386"/>
    <x v="19"/>
    <x v="2"/>
    <x v="1"/>
    <n v="4467882"/>
  </r>
  <r>
    <n v="387"/>
    <x v="19"/>
    <x v="3"/>
    <x v="0"/>
    <n v="4327497"/>
  </r>
  <r>
    <n v="388"/>
    <x v="19"/>
    <x v="3"/>
    <x v="1"/>
    <n v="4385803"/>
  </r>
  <r>
    <n v="389"/>
    <x v="19"/>
    <x v="4"/>
    <x v="0"/>
    <n v="4241160"/>
  </r>
  <r>
    <n v="390"/>
    <x v="19"/>
    <x v="4"/>
    <x v="1"/>
    <n v="4304840"/>
  </r>
  <r>
    <n v="391"/>
    <x v="19"/>
    <x v="5"/>
    <x v="0"/>
    <n v="4155479"/>
  </r>
  <r>
    <n v="392"/>
    <x v="19"/>
    <x v="5"/>
    <x v="1"/>
    <n v="4224621"/>
  </r>
  <r>
    <n v="393"/>
    <x v="19"/>
    <x v="6"/>
    <x v="0"/>
    <n v="4070471"/>
  </r>
  <r>
    <n v="394"/>
    <x v="19"/>
    <x v="6"/>
    <x v="1"/>
    <n v="4145229"/>
  </r>
  <r>
    <n v="395"/>
    <x v="19"/>
    <x v="7"/>
    <x v="0"/>
    <n v="3989533"/>
  </r>
  <r>
    <n v="396"/>
    <x v="19"/>
    <x v="7"/>
    <x v="1"/>
    <n v="4069967"/>
  </r>
  <r>
    <n v="397"/>
    <x v="19"/>
    <x v="8"/>
    <x v="0"/>
    <n v="3912366"/>
  </r>
  <r>
    <n v="398"/>
    <x v="19"/>
    <x v="8"/>
    <x v="1"/>
    <n v="3998134"/>
  </r>
  <r>
    <n v="399"/>
    <x v="19"/>
    <x v="9"/>
    <x v="0"/>
    <n v="3837807"/>
  </r>
  <r>
    <n v="400"/>
    <x v="19"/>
    <x v="9"/>
    <x v="1"/>
    <n v="3927993"/>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00">
  <r>
    <n v="1"/>
    <x v="0"/>
    <x v="0"/>
    <s v="Male"/>
    <n v="737417692"/>
    <n v="0.95014539059906367"/>
  </r>
  <r>
    <n v="2"/>
    <x v="0"/>
    <x v="0"/>
    <s v="Female"/>
    <n v="700654021"/>
    <m/>
  </r>
  <r>
    <n v="3"/>
    <x v="0"/>
    <x v="1"/>
    <s v="Male"/>
    <n v="735624259"/>
    <n v="0.94907070349891764"/>
  </r>
  <r>
    <n v="4"/>
    <x v="0"/>
    <x v="1"/>
    <s v="Female"/>
    <n v="698159433"/>
    <m/>
  </r>
  <r>
    <n v="5"/>
    <x v="0"/>
    <x v="2"/>
    <s v="Male"/>
    <n v="732677783"/>
    <n v="0.94853429723827176"/>
  </r>
  <r>
    <n v="6"/>
    <x v="0"/>
    <x v="2"/>
    <s v="Female"/>
    <n v="694970006"/>
    <m/>
  </r>
  <r>
    <n v="7"/>
    <x v="0"/>
    <x v="3"/>
    <s v="Male"/>
    <n v="729462380"/>
    <n v="0.94803986190487299"/>
  </r>
  <r>
    <n v="8"/>
    <x v="0"/>
    <x v="3"/>
    <s v="Female"/>
    <n v="691559414"/>
    <m/>
  </r>
  <r>
    <n v="9"/>
    <x v="0"/>
    <x v="4"/>
    <s v="Male"/>
    <n v="726052413"/>
    <n v="0.94758577711661707"/>
  </r>
  <r>
    <n v="10"/>
    <x v="0"/>
    <x v="4"/>
    <s v="Female"/>
    <n v="687996940"/>
    <m/>
  </r>
  <r>
    <n v="11"/>
    <x v="0"/>
    <x v="5"/>
    <s v="Male"/>
    <n v="722508006"/>
    <n v="0.94717270440875923"/>
  </r>
  <r>
    <n v="12"/>
    <x v="0"/>
    <x v="5"/>
    <s v="Female"/>
    <n v="684339862"/>
    <m/>
  </r>
  <r>
    <n v="13"/>
    <x v="0"/>
    <x v="6"/>
    <s v="Male"/>
    <n v="718849365"/>
    <n v="0.94679724868366544"/>
  </r>
  <r>
    <n v="14"/>
    <x v="0"/>
    <x v="6"/>
    <s v="Female"/>
    <n v="680604601"/>
    <m/>
  </r>
  <r>
    <n v="15"/>
    <x v="0"/>
    <x v="7"/>
    <s v="Male"/>
    <n v="715082615"/>
    <n v="0.94646507382926659"/>
  </r>
  <r>
    <n v="16"/>
    <x v="0"/>
    <x v="7"/>
    <s v="Female"/>
    <n v="676800720"/>
    <m/>
  </r>
  <r>
    <n v="17"/>
    <x v="0"/>
    <x v="8"/>
    <s v="Male"/>
    <n v="711236631"/>
    <n v="0.94619673350317079"/>
  </r>
  <r>
    <n v="18"/>
    <x v="0"/>
    <x v="8"/>
    <s v="Female"/>
    <n v="672969777"/>
    <m/>
  </r>
  <r>
    <n v="19"/>
    <x v="0"/>
    <x v="9"/>
    <s v="Male"/>
    <n v="707339988"/>
    <n v="0.94601981557983117"/>
  </r>
  <r>
    <n v="20"/>
    <x v="0"/>
    <x v="9"/>
    <s v="Female"/>
    <n v="669157645"/>
    <m/>
  </r>
  <r>
    <n v="21"/>
    <x v="1"/>
    <x v="0"/>
    <s v="Male"/>
    <n v="717100970"/>
    <n v="0.92442130569144254"/>
  </r>
  <r>
    <n v="22"/>
    <x v="1"/>
    <x v="0"/>
    <s v="Female"/>
    <n v="662903415"/>
    <m/>
  </r>
  <r>
    <n v="23"/>
    <x v="1"/>
    <x v="1"/>
    <s v="Male"/>
    <n v="710129572"/>
    <n v="0.92418089582107987"/>
  </r>
  <r>
    <n v="24"/>
    <x v="1"/>
    <x v="1"/>
    <s v="Female"/>
    <n v="656288184"/>
    <m/>
  </r>
  <r>
    <n v="25"/>
    <x v="1"/>
    <x v="2"/>
    <s v="Male"/>
    <n v="703055580"/>
    <n v="0.92394786625546732"/>
  </r>
  <r>
    <n v="26"/>
    <x v="1"/>
    <x v="2"/>
    <s v="Female"/>
    <n v="649586703"/>
    <m/>
  </r>
  <r>
    <n v="27"/>
    <x v="1"/>
    <x v="3"/>
    <s v="Male"/>
    <n v="695880522"/>
    <n v="0.92371640917979303"/>
  </r>
  <r>
    <n v="28"/>
    <x v="1"/>
    <x v="3"/>
    <s v="Female"/>
    <n v="642796257"/>
    <m/>
  </r>
  <r>
    <n v="29"/>
    <x v="1"/>
    <x v="4"/>
    <s v="Male"/>
    <n v="688604687"/>
    <n v="0.92347986443490471"/>
  </r>
  <r>
    <n v="30"/>
    <x v="1"/>
    <x v="4"/>
    <s v="Female"/>
    <n v="635912563"/>
    <m/>
  </r>
  <r>
    <n v="31"/>
    <x v="1"/>
    <x v="5"/>
    <s v="Male"/>
    <n v="681223332"/>
    <n v="0.92323476084345268"/>
  </r>
  <r>
    <n v="32"/>
    <x v="1"/>
    <x v="5"/>
    <s v="Female"/>
    <n v="628929060"/>
    <m/>
  </r>
  <r>
    <n v="33"/>
    <x v="1"/>
    <x v="6"/>
    <s v="Male"/>
    <n v="673747770"/>
    <n v="0.92297596472935262"/>
  </r>
  <r>
    <n v="34"/>
    <x v="1"/>
    <x v="6"/>
    <s v="Female"/>
    <n v="621852998"/>
    <m/>
  </r>
  <r>
    <n v="35"/>
    <x v="1"/>
    <x v="7"/>
    <s v="Male"/>
    <n v="666165661"/>
    <n v="0.92270810998767472"/>
  </r>
  <r>
    <n v="36"/>
    <x v="1"/>
    <x v="7"/>
    <s v="Female"/>
    <n v="614676458"/>
    <m/>
  </r>
  <r>
    <n v="37"/>
    <x v="1"/>
    <x v="8"/>
    <s v="Male"/>
    <n v="658420351"/>
    <n v="0.92245005956688597"/>
  </r>
  <r>
    <n v="38"/>
    <x v="1"/>
    <x v="8"/>
    <s v="Female"/>
    <n v="607359892"/>
    <m/>
  </r>
  <r>
    <n v="39"/>
    <x v="1"/>
    <x v="9"/>
    <s v="Male"/>
    <n v="650436593"/>
    <n v="0.9222287805692384"/>
  </r>
  <r>
    <n v="40"/>
    <x v="1"/>
    <x v="9"/>
    <s v="Female"/>
    <n v="599851346"/>
    <m/>
  </r>
  <r>
    <n v="41"/>
    <x v="2"/>
    <x v="0"/>
    <s v="Male"/>
    <n v="163034623"/>
    <n v="1.0209457165426756"/>
  </r>
  <r>
    <n v="42"/>
    <x v="2"/>
    <x v="0"/>
    <s v="Female"/>
    <n v="166449500"/>
    <m/>
  </r>
  <r>
    <n v="43"/>
    <x v="2"/>
    <x v="1"/>
    <s v="Male"/>
    <n v="162826299"/>
    <n v="1.0209568050183342"/>
  </r>
  <r>
    <n v="44"/>
    <x v="2"/>
    <x v="1"/>
    <s v="Female"/>
    <n v="166238618"/>
    <m/>
  </r>
  <r>
    <n v="45"/>
    <x v="2"/>
    <x v="2"/>
    <s v="Male"/>
    <n v="161847183"/>
    <n v="1.0210191919126574"/>
  </r>
  <r>
    <n v="46"/>
    <x v="2"/>
    <x v="2"/>
    <s v="Female"/>
    <n v="165249080"/>
    <m/>
  </r>
  <r>
    <n v="47"/>
    <x v="2"/>
    <x v="3"/>
    <s v="Male"/>
    <n v="160840943"/>
    <n v="1.0211567523575138"/>
  </r>
  <r>
    <n v="48"/>
    <x v="2"/>
    <x v="3"/>
    <s v="Female"/>
    <n v="164243815"/>
    <m/>
  </r>
  <r>
    <n v="49"/>
    <x v="2"/>
    <x v="4"/>
    <s v="Male"/>
    <n v="159798231"/>
    <n v="1.0213990479031023"/>
  </r>
  <r>
    <n v="50"/>
    <x v="2"/>
    <x v="4"/>
    <s v="Female"/>
    <n v="163217761"/>
    <m/>
  </r>
  <r>
    <n v="51"/>
    <x v="2"/>
    <x v="5"/>
    <s v="Male"/>
    <n v="158712121"/>
    <n v="1.0217631141102324"/>
  </r>
  <r>
    <n v="52"/>
    <x v="2"/>
    <x v="5"/>
    <s v="Female"/>
    <n v="162166191"/>
    <m/>
  </r>
  <r>
    <n v="53"/>
    <x v="2"/>
    <x v="6"/>
    <s v="Male"/>
    <n v="157581861"/>
    <n v="1.0222722334774306"/>
  </r>
  <r>
    <n v="54"/>
    <x v="2"/>
    <x v="6"/>
    <s v="Female"/>
    <n v="161091561"/>
    <m/>
  </r>
  <r>
    <n v="55"/>
    <x v="2"/>
    <x v="7"/>
    <s v="Male"/>
    <n v="156408505"/>
    <n v="1.0229113435998893"/>
  </r>
  <r>
    <n v="56"/>
    <x v="2"/>
    <x v="7"/>
    <s v="Female"/>
    <n v="159992034"/>
    <m/>
  </r>
  <r>
    <n v="57"/>
    <x v="2"/>
    <x v="8"/>
    <s v="Male"/>
    <n v="155189795"/>
    <n v="1.0236117007564833"/>
  </r>
  <r>
    <n v="58"/>
    <x v="2"/>
    <x v="8"/>
    <s v="Female"/>
    <n v="158854090"/>
    <m/>
  </r>
  <r>
    <n v="59"/>
    <x v="2"/>
    <x v="9"/>
    <s v="Male"/>
    <n v="153923757"/>
    <n v="1.0242752455684927"/>
  </r>
  <r>
    <n v="60"/>
    <x v="2"/>
    <x v="9"/>
    <s v="Female"/>
    <n v="157660294"/>
    <m/>
  </r>
  <r>
    <n v="61"/>
    <x v="3"/>
    <x v="0"/>
    <s v="Male"/>
    <n v="113672007"/>
    <n v="0.94324299209391105"/>
  </r>
  <r>
    <n v="62"/>
    <x v="3"/>
    <x v="0"/>
    <s v="Female"/>
    <n v="107220324"/>
    <m/>
  </r>
  <r>
    <n v="63"/>
    <x v="3"/>
    <x v="1"/>
    <s v="Male"/>
    <n v="111447581"/>
    <n v="0.94320338814711469"/>
  </r>
  <r>
    <n v="64"/>
    <x v="3"/>
    <x v="1"/>
    <s v="Female"/>
    <n v="105117736"/>
    <m/>
  </r>
  <r>
    <n v="65"/>
    <x v="3"/>
    <x v="2"/>
    <s v="Male"/>
    <n v="109216736"/>
    <n v="0.94318443100149052"/>
  </r>
  <r>
    <n v="66"/>
    <x v="3"/>
    <x v="2"/>
    <s v="Female"/>
    <n v="103011525"/>
    <m/>
  </r>
  <r>
    <n v="67"/>
    <x v="3"/>
    <x v="3"/>
    <s v="Male"/>
    <n v="106993868"/>
    <n v="0.94316005100404443"/>
  </r>
  <r>
    <n v="68"/>
    <x v="3"/>
    <x v="3"/>
    <s v="Female"/>
    <n v="100912342"/>
    <m/>
  </r>
  <r>
    <n v="69"/>
    <x v="3"/>
    <x v="4"/>
    <s v="Male"/>
    <n v="104797415"/>
    <n v="0.94309521852232714"/>
  </r>
  <r>
    <n v="70"/>
    <x v="3"/>
    <x v="4"/>
    <s v="Female"/>
    <n v="98833941"/>
    <m/>
  </r>
  <r>
    <n v="71"/>
    <x v="3"/>
    <x v="5"/>
    <s v="Male"/>
    <n v="102640691"/>
    <n v="0.67990834161473057"/>
  </r>
  <r>
    <n v="72"/>
    <x v="3"/>
    <x v="5"/>
    <s v="Female"/>
    <n v="69786262"/>
    <m/>
  </r>
  <r>
    <n v="73"/>
    <x v="3"/>
    <x v="6"/>
    <s v="Male"/>
    <n v="100530360"/>
    <n v="0.9427465692950866"/>
  </r>
  <r>
    <n v="74"/>
    <x v="3"/>
    <x v="6"/>
    <s v="Female"/>
    <n v="94774652"/>
    <m/>
  </r>
  <r>
    <n v="75"/>
    <x v="3"/>
    <x v="7"/>
    <s v="Male"/>
    <n v="98463549"/>
    <n v="0.94245282586757051"/>
  </r>
  <r>
    <n v="76"/>
    <x v="3"/>
    <x v="7"/>
    <s v="Female"/>
    <n v="92797250"/>
    <m/>
  </r>
  <r>
    <n v="77"/>
    <x v="3"/>
    <x v="8"/>
    <s v="Male"/>
    <n v="96432134"/>
    <n v="0.94209250829189362"/>
  </r>
  <r>
    <n v="78"/>
    <x v="3"/>
    <x v="8"/>
    <s v="Female"/>
    <n v="90847991"/>
    <m/>
  </r>
  <r>
    <n v="79"/>
    <x v="3"/>
    <x v="9"/>
    <s v="Male"/>
    <n v="94423091"/>
    <n v="0.94168784413126239"/>
  </r>
  <r>
    <n v="80"/>
    <x v="3"/>
    <x v="9"/>
    <s v="Female"/>
    <n v="88917077"/>
    <m/>
  </r>
  <r>
    <n v="81"/>
    <x v="4"/>
    <x v="0"/>
    <s v="Male"/>
    <n v="104435783"/>
    <n v="1.0353120634907291"/>
  </r>
  <r>
    <n v="82"/>
    <x v="4"/>
    <x v="0"/>
    <s v="Female"/>
    <n v="108123626"/>
    <m/>
  </r>
  <r>
    <n v="83"/>
    <x v="4"/>
    <x v="1"/>
    <s v="Male"/>
    <n v="103733160"/>
    <n v="1.0345424645311103"/>
  </r>
  <r>
    <n v="84"/>
    <x v="4"/>
    <x v="1"/>
    <s v="Female"/>
    <n v="107316359"/>
    <m/>
  </r>
  <r>
    <n v="85"/>
    <x v="4"/>
    <x v="2"/>
    <s v="Male"/>
    <n v="102996239"/>
    <n v="1.033756980194199"/>
  </r>
  <r>
    <n v="86"/>
    <x v="4"/>
    <x v="2"/>
    <s v="Female"/>
    <n v="106473081"/>
    <m/>
  </r>
  <r>
    <n v="87"/>
    <x v="4"/>
    <x v="3"/>
    <s v="Male"/>
    <n v="102232088"/>
    <n v="1.0329607764638438"/>
  </r>
  <r>
    <n v="88"/>
    <x v="4"/>
    <x v="3"/>
    <s v="Female"/>
    <n v="105601737"/>
    <m/>
  </r>
  <r>
    <n v="89"/>
    <x v="4"/>
    <x v="4"/>
    <s v="Male"/>
    <n v="101450192"/>
    <n v="1.0321603334176046"/>
  </r>
  <r>
    <n v="90"/>
    <x v="4"/>
    <x v="4"/>
    <s v="Female"/>
    <n v="104712864"/>
    <m/>
  </r>
  <r>
    <n v="91"/>
    <x v="4"/>
    <x v="5"/>
    <s v="Male"/>
    <n v="100657516"/>
    <n v="1.031361065973454"/>
  </r>
  <r>
    <n v="92"/>
    <x v="4"/>
    <x v="5"/>
    <s v="Female"/>
    <n v="103814243"/>
    <m/>
  </r>
  <r>
    <n v="93"/>
    <x v="4"/>
    <x v="6"/>
    <s v="Male"/>
    <n v="99855752"/>
    <n v="1.0305664915527351"/>
  </r>
  <r>
    <n v="94"/>
    <x v="4"/>
    <x v="6"/>
    <s v="Female"/>
    <n v="102907992"/>
    <m/>
  </r>
  <r>
    <n v="95"/>
    <x v="4"/>
    <x v="7"/>
    <s v="Male"/>
    <n v="99043431"/>
    <n v="1.0297752407224261"/>
  </r>
  <r>
    <n v="96"/>
    <x v="4"/>
    <x v="7"/>
    <s v="Female"/>
    <n v="101992473"/>
    <m/>
  </r>
  <r>
    <n v="97"/>
    <x v="4"/>
    <x v="8"/>
    <s v="Male"/>
    <n v="98220331"/>
    <n v="1.0289820851856017"/>
  </r>
  <r>
    <n v="98"/>
    <x v="4"/>
    <x v="8"/>
    <s v="Female"/>
    <n v="101066961"/>
    <m/>
  </r>
  <r>
    <n v="99"/>
    <x v="4"/>
    <x v="9"/>
    <s v="Male"/>
    <n v="97385186"/>
    <n v="1.0281785055069874"/>
  </r>
  <r>
    <n v="100"/>
    <x v="4"/>
    <x v="9"/>
    <s v="Female"/>
    <n v="100129355"/>
    <m/>
  </r>
  <r>
    <n v="101"/>
    <x v="5"/>
    <x v="0"/>
    <s v="Male"/>
    <n v="104469637"/>
    <n v="0.97320095024356212"/>
  </r>
  <r>
    <n v="102"/>
    <x v="5"/>
    <x v="0"/>
    <s v="Female"/>
    <n v="101669950"/>
    <m/>
  </r>
  <r>
    <n v="103"/>
    <x v="5"/>
    <x v="1"/>
    <s v="Male"/>
    <n v="101831874"/>
    <n v="0.97348428449819158"/>
  </r>
  <r>
    <n v="104"/>
    <x v="5"/>
    <x v="1"/>
    <s v="Female"/>
    <n v="99131729"/>
    <m/>
  </r>
  <r>
    <n v="105"/>
    <x v="5"/>
    <x v="2"/>
    <s v="Male"/>
    <n v="99237728"/>
    <n v="0.97379251770052611"/>
  </r>
  <r>
    <n v="106"/>
    <x v="5"/>
    <x v="2"/>
    <s v="Female"/>
    <n v="96636957"/>
    <m/>
  </r>
  <r>
    <n v="107"/>
    <x v="5"/>
    <x v="3"/>
    <s v="Male"/>
    <n v="96687405"/>
    <n v="0.97412731265256314"/>
  </r>
  <r>
    <n v="108"/>
    <x v="5"/>
    <x v="3"/>
    <s v="Female"/>
    <n v="94185842"/>
    <m/>
  </r>
  <r>
    <n v="109"/>
    <x v="5"/>
    <x v="4"/>
    <s v="Male"/>
    <n v="94181382"/>
    <n v="0.97449049961912859"/>
  </r>
  <r>
    <n v="110"/>
    <x v="5"/>
    <x v="4"/>
    <s v="Female"/>
    <n v="91778862"/>
    <m/>
  </r>
  <r>
    <n v="111"/>
    <x v="5"/>
    <x v="5"/>
    <s v="Male"/>
    <n v="91720564"/>
    <n v="0.97488377851666941"/>
  </r>
  <r>
    <n v="112"/>
    <x v="5"/>
    <x v="5"/>
    <s v="Female"/>
    <n v="89416890"/>
    <m/>
  </r>
  <r>
    <n v="113"/>
    <x v="5"/>
    <x v="6"/>
    <s v="Male"/>
    <n v="89305034"/>
    <n v="0.97530780851614707"/>
  </r>
  <r>
    <n v="114"/>
    <x v="5"/>
    <x v="6"/>
    <s v="Female"/>
    <n v="87099897"/>
    <m/>
  </r>
  <r>
    <n v="115"/>
    <x v="5"/>
    <x v="7"/>
    <s v="Male"/>
    <n v="86936474"/>
    <n v="0.97576242855214024"/>
  </r>
  <r>
    <n v="116"/>
    <x v="5"/>
    <x v="7"/>
    <s v="Female"/>
    <n v="84829345"/>
    <m/>
  </r>
  <r>
    <n v="117"/>
    <x v="5"/>
    <x v="8"/>
    <s v="Male"/>
    <n v="84619358"/>
    <n v="0.97624759809687989"/>
  </r>
  <r>
    <n v="118"/>
    <x v="5"/>
    <x v="8"/>
    <s v="Female"/>
    <n v="82609445"/>
    <m/>
  </r>
  <r>
    <n v="119"/>
    <x v="5"/>
    <x v="9"/>
    <s v="Male"/>
    <n v="82359450"/>
    <n v="0.97676259372786001"/>
  </r>
  <r>
    <n v="120"/>
    <x v="5"/>
    <x v="9"/>
    <s v="Female"/>
    <n v="80445630"/>
    <m/>
  </r>
  <r>
    <n v="121"/>
    <x v="6"/>
    <x v="0"/>
    <s v="Male"/>
    <n v="83259108"/>
    <n v="0.97803443918712174"/>
  </r>
  <r>
    <n v="122"/>
    <x v="6"/>
    <x v="0"/>
    <s v="Female"/>
    <n v="81430275"/>
    <m/>
  </r>
  <r>
    <n v="123"/>
    <x v="6"/>
    <x v="1"/>
    <s v="Male"/>
    <n v="82473791"/>
    <n v="0.9769452940510519"/>
  </r>
  <r>
    <n v="124"/>
    <x v="6"/>
    <x v="1"/>
    <s v="Female"/>
    <n v="80572382"/>
    <m/>
  </r>
  <r>
    <n v="125"/>
    <x v="6"/>
    <x v="2"/>
    <s v="Male"/>
    <n v="81677117"/>
    <n v="0.97578855531837638"/>
  </r>
  <r>
    <n v="126"/>
    <x v="6"/>
    <x v="2"/>
    <s v="Female"/>
    <n v="79699596"/>
    <m/>
  </r>
  <r>
    <n v="127"/>
    <x v="6"/>
    <x v="3"/>
    <s v="Male"/>
    <n v="80869068"/>
    <n v="0.97461680898807934"/>
  </r>
  <r>
    <n v="128"/>
    <x v="6"/>
    <x v="3"/>
    <s v="Female"/>
    <n v="78816353"/>
    <m/>
  </r>
  <r>
    <n v="129"/>
    <x v="6"/>
    <x v="4"/>
    <s v="Male"/>
    <n v="80048910"/>
    <n v="0.97350783414789788"/>
  </r>
  <r>
    <n v="130"/>
    <x v="6"/>
    <x v="4"/>
    <s v="Female"/>
    <n v="77928241"/>
    <m/>
  </r>
  <r>
    <n v="131"/>
    <x v="6"/>
    <x v="5"/>
    <s v="Male"/>
    <n v="79217157"/>
    <n v="0.97250561516616907"/>
  </r>
  <r>
    <n v="132"/>
    <x v="6"/>
    <x v="5"/>
    <s v="Female"/>
    <n v="77039130"/>
    <m/>
  </r>
  <r>
    <n v="133"/>
    <x v="6"/>
    <x v="6"/>
    <s v="Male"/>
    <n v="78368220"/>
    <n v="0.97168424904891293"/>
  </r>
  <r>
    <n v="134"/>
    <x v="6"/>
    <x v="6"/>
    <s v="Female"/>
    <n v="76149165"/>
    <m/>
  </r>
  <r>
    <n v="135"/>
    <x v="6"/>
    <x v="7"/>
    <s v="Male"/>
    <n v="77504601"/>
    <n v="0.97099799275142384"/>
  </r>
  <r>
    <n v="136"/>
    <x v="6"/>
    <x v="7"/>
    <s v="Female"/>
    <n v="75256812"/>
    <m/>
  </r>
  <r>
    <n v="137"/>
    <x v="6"/>
    <x v="8"/>
    <s v="Male"/>
    <n v="76643893"/>
    <n v="0.97022524677863109"/>
  </r>
  <r>
    <n v="138"/>
    <x v="6"/>
    <x v="8"/>
    <s v="Female"/>
    <n v="74361840"/>
    <m/>
  </r>
  <r>
    <n v="139"/>
    <x v="6"/>
    <x v="9"/>
    <s v="Male"/>
    <n v="75089694"/>
    <n v="0.97834251395404537"/>
  </r>
  <r>
    <n v="140"/>
    <x v="6"/>
    <x v="9"/>
    <s v="Female"/>
    <n v="73463440"/>
    <m/>
  </r>
  <r>
    <n v="141"/>
    <x v="7"/>
    <x v="0"/>
    <s v="Male"/>
    <n v="66791922"/>
    <n v="1.1575076099771466"/>
  </r>
  <r>
    <n v="142"/>
    <x v="7"/>
    <x v="0"/>
    <s v="Female"/>
    <n v="77312158"/>
    <m/>
  </r>
  <r>
    <n v="143"/>
    <x v="7"/>
    <x v="1"/>
    <s v="Male"/>
    <n v="66923538"/>
    <n v="1.1577798382386777"/>
  </r>
  <r>
    <n v="144"/>
    <x v="7"/>
    <x v="1"/>
    <s v="Female"/>
    <n v="77482723"/>
    <m/>
  </r>
  <r>
    <n v="145"/>
    <x v="7"/>
    <x v="2"/>
    <s v="Male"/>
    <n v="66948494"/>
    <n v="1.1580449442223451"/>
  </r>
  <r>
    <n v="146"/>
    <x v="7"/>
    <x v="2"/>
    <s v="Female"/>
    <n v="77529365"/>
    <m/>
  </r>
  <r>
    <n v="147"/>
    <x v="7"/>
    <x v="3"/>
    <s v="Male"/>
    <n v="66950259"/>
    <n v="1.1582700523981542"/>
  </r>
  <r>
    <n v="148"/>
    <x v="7"/>
    <x v="3"/>
    <s v="Female"/>
    <n v="77546480"/>
    <m/>
  </r>
  <r>
    <n v="149"/>
    <x v="7"/>
    <x v="4"/>
    <s v="Male"/>
    <n v="66874340"/>
    <n v="1.158412284891335"/>
  </r>
  <r>
    <n v="150"/>
    <x v="7"/>
    <x v="4"/>
    <s v="Female"/>
    <n v="77468057"/>
    <m/>
  </r>
  <r>
    <n v="151"/>
    <x v="7"/>
    <x v="5"/>
    <s v="Male"/>
    <n v="66759858"/>
    <n v="1.1584358372961188"/>
  </r>
  <r>
    <n v="152"/>
    <x v="7"/>
    <x v="5"/>
    <s v="Female"/>
    <n v="77337012"/>
    <m/>
  </r>
  <r>
    <n v="153"/>
    <x v="7"/>
    <x v="6"/>
    <s v="Male"/>
    <n v="66634909"/>
    <n v="1.1583231546095456"/>
  </r>
  <r>
    <n v="154"/>
    <x v="7"/>
    <x v="6"/>
    <s v="Female"/>
    <n v="77184758"/>
    <m/>
  </r>
  <r>
    <n v="155"/>
    <x v="7"/>
    <x v="7"/>
    <s v="Male"/>
    <n v="66498022"/>
    <n v="1.1580641150499182"/>
  </r>
  <r>
    <n v="156"/>
    <x v="7"/>
    <x v="7"/>
    <s v="Female"/>
    <n v="77008973"/>
    <m/>
  </r>
  <r>
    <n v="157"/>
    <x v="7"/>
    <x v="8"/>
    <s v="Male"/>
    <n v="66396578"/>
    <n v="1.1571702234413346"/>
  </r>
  <r>
    <n v="158"/>
    <x v="7"/>
    <x v="8"/>
    <s v="Female"/>
    <n v="76832143"/>
    <m/>
  </r>
  <r>
    <n v="159"/>
    <x v="7"/>
    <x v="9"/>
    <s v="Male"/>
    <n v="66276541"/>
    <n v="1.1570363486531381"/>
  </r>
  <r>
    <n v="160"/>
    <x v="7"/>
    <x v="9"/>
    <s v="Female"/>
    <n v="76684367"/>
    <m/>
  </r>
  <r>
    <n v="161"/>
    <x v="8"/>
    <x v="0"/>
    <s v="Male"/>
    <n v="61440347"/>
    <n v="1.0481007537278395"/>
  </r>
  <r>
    <n v="162"/>
    <x v="8"/>
    <x v="0"/>
    <s v="Female"/>
    <n v="64395674"/>
    <m/>
  </r>
  <r>
    <n v="163"/>
    <x v="8"/>
    <x v="1"/>
    <s v="Male"/>
    <n v="61659571"/>
    <n v="1.0477750485808601"/>
  </r>
  <r>
    <n v="164"/>
    <x v="8"/>
    <x v="1"/>
    <s v="Female"/>
    <n v="64605360"/>
    <m/>
  </r>
  <r>
    <n v="165"/>
    <x v="8"/>
    <x v="2"/>
    <s v="Male"/>
    <n v="61797750"/>
    <n v="1.0474702557941025"/>
  </r>
  <r>
    <n v="166"/>
    <x v="8"/>
    <x v="2"/>
    <s v="Female"/>
    <n v="64731305"/>
    <m/>
  </r>
  <r>
    <n v="167"/>
    <x v="8"/>
    <x v="3"/>
    <s v="Male"/>
    <n v="61932014"/>
    <n v="1.0471770383569312"/>
  </r>
  <r>
    <n v="168"/>
    <x v="8"/>
    <x v="3"/>
    <s v="Female"/>
    <n v="64853783"/>
    <m/>
  </r>
  <r>
    <n v="169"/>
    <x v="8"/>
    <x v="4"/>
    <s v="Male"/>
    <n v="62043043"/>
    <n v="1.046877536293634"/>
  </r>
  <r>
    <n v="170"/>
    <x v="8"/>
    <x v="4"/>
    <s v="Female"/>
    <n v="64951468"/>
    <m/>
  </r>
  <r>
    <n v="171"/>
    <x v="8"/>
    <x v="5"/>
    <s v="Male"/>
    <n v="62124278"/>
    <n v="1.0465589958244665"/>
  </r>
  <r>
    <n v="172"/>
    <x v="8"/>
    <x v="5"/>
    <s v="Female"/>
    <n v="65016722"/>
    <m/>
  </r>
  <r>
    <n v="173"/>
    <x v="8"/>
    <x v="6"/>
    <s v="Male"/>
    <n v="62200548"/>
    <n v="1.0462199143325877"/>
  </r>
  <r>
    <n v="174"/>
    <x v="8"/>
    <x v="6"/>
    <s v="Female"/>
    <n v="65075452"/>
    <m/>
  </r>
  <r>
    <n v="175"/>
    <x v="8"/>
    <x v="7"/>
    <s v="Male"/>
    <n v="62294204"/>
    <n v="1.0458564652339084"/>
  </r>
  <r>
    <n v="176"/>
    <x v="8"/>
    <x v="7"/>
    <s v="Female"/>
    <n v="65150796"/>
    <m/>
  </r>
  <r>
    <n v="177"/>
    <x v="8"/>
    <x v="8"/>
    <s v="Male"/>
    <n v="62396539"/>
    <n v="1.0454499888206941"/>
  </r>
  <r>
    <n v="178"/>
    <x v="8"/>
    <x v="8"/>
    <s v="Female"/>
    <n v="65232461"/>
    <m/>
  </r>
  <r>
    <n v="179"/>
    <x v="8"/>
    <x v="9"/>
    <s v="Male"/>
    <n v="62510675"/>
    <n v="1.044978717635028"/>
  </r>
  <r>
    <n v="180"/>
    <x v="8"/>
    <x v="9"/>
    <s v="Female"/>
    <n v="65322325"/>
    <m/>
  </r>
  <r>
    <n v="181"/>
    <x v="9"/>
    <x v="0"/>
    <s v="Male"/>
    <n v="55028825"/>
    <n v="0.99133972059188979"/>
  </r>
  <r>
    <n v="182"/>
    <x v="9"/>
    <x v="0"/>
    <s v="Female"/>
    <n v="54552260"/>
    <m/>
  </r>
  <r>
    <n v="183"/>
    <x v="9"/>
    <x v="1"/>
    <s v="Male"/>
    <n v="54316072"/>
    <n v="0.99050884975629316"/>
  </r>
  <r>
    <n v="184"/>
    <x v="9"/>
    <x v="1"/>
    <s v="Female"/>
    <n v="53800550"/>
    <m/>
  </r>
  <r>
    <n v="185"/>
    <x v="9"/>
    <x v="2"/>
    <s v="Male"/>
    <n v="53601223"/>
    <n v="0.98971941367830352"/>
  </r>
  <r>
    <n v="186"/>
    <x v="9"/>
    <x v="2"/>
    <s v="Female"/>
    <n v="53050171"/>
    <m/>
  </r>
  <r>
    <n v="187"/>
    <x v="9"/>
    <x v="3"/>
    <s v="Male"/>
    <n v="52879298"/>
    <n v="0.98892430455487512"/>
  </r>
  <r>
    <n v="188"/>
    <x v="9"/>
    <x v="3"/>
    <s v="Female"/>
    <n v="52293623"/>
    <m/>
  </r>
  <r>
    <n v="189"/>
    <x v="9"/>
    <x v="4"/>
    <s v="Male"/>
    <n v="52143341"/>
    <n v="0.98805465879142651"/>
  </r>
  <r>
    <n v="190"/>
    <x v="9"/>
    <x v="4"/>
    <s v="Female"/>
    <n v="51520471"/>
    <m/>
  </r>
  <r>
    <n v="191"/>
    <x v="9"/>
    <x v="5"/>
    <s v="Male"/>
    <n v="51388760"/>
    <n v="0.98707277622577394"/>
  </r>
  <r>
    <n v="192"/>
    <x v="9"/>
    <x v="5"/>
    <s v="Female"/>
    <n v="50724446"/>
    <m/>
  </r>
  <r>
    <n v="193"/>
    <x v="9"/>
    <x v="6"/>
    <s v="Male"/>
    <n v="50613448"/>
    <n v="0.98589783885104998"/>
  </r>
  <r>
    <n v="194"/>
    <x v="9"/>
    <x v="6"/>
    <s v="Female"/>
    <n v="49899689"/>
    <m/>
  </r>
  <r>
    <n v="195"/>
    <x v="9"/>
    <x v="7"/>
    <s v="Male"/>
    <n v="49820011"/>
    <n v="0.98457519409218919"/>
  </r>
  <r>
    <n v="196"/>
    <x v="9"/>
    <x v="7"/>
    <s v="Female"/>
    <n v="49051547"/>
    <m/>
  </r>
  <r>
    <n v="197"/>
    <x v="9"/>
    <x v="8"/>
    <s v="Male"/>
    <n v="49014342"/>
    <n v="0.98335089349970262"/>
  </r>
  <r>
    <n v="198"/>
    <x v="9"/>
    <x v="8"/>
    <s v="Female"/>
    <n v="48198297"/>
    <m/>
  </r>
  <r>
    <n v="199"/>
    <x v="9"/>
    <x v="9"/>
    <s v="Male"/>
    <n v="48204861"/>
    <n v="0.98258115504160459"/>
  </r>
  <r>
    <n v="200"/>
    <x v="9"/>
    <x v="9"/>
    <s v="Female"/>
    <n v="47365188"/>
    <m/>
  </r>
  <r>
    <n v="201"/>
    <x v="10"/>
    <x v="0"/>
    <s v="Male"/>
    <n v="51702862"/>
    <n v="0.97927927084578026"/>
  </r>
  <r>
    <n v="202"/>
    <x v="10"/>
    <x v="0"/>
    <s v="Female"/>
    <n v="50631541"/>
    <m/>
  </r>
  <r>
    <n v="203"/>
    <x v="10"/>
    <x v="1"/>
    <s v="Male"/>
    <n v="50722599"/>
    <n v="0.9791587572237771"/>
  </r>
  <r>
    <n v="204"/>
    <x v="10"/>
    <x v="1"/>
    <s v="Female"/>
    <n v="49665477"/>
    <m/>
  </r>
  <r>
    <n v="205"/>
    <x v="10"/>
    <x v="2"/>
    <s v="Male"/>
    <n v="49733474"/>
    <n v="0.97902125236616289"/>
  </r>
  <r>
    <n v="206"/>
    <x v="10"/>
    <x v="2"/>
    <s v="Female"/>
    <n v="48690128"/>
    <m/>
  </r>
  <r>
    <n v="207"/>
    <x v="10"/>
    <x v="3"/>
    <s v="Male"/>
    <n v="48735775"/>
    <n v="0.97888696753052562"/>
  </r>
  <r>
    <n v="208"/>
    <x v="10"/>
    <x v="3"/>
    <s v="Female"/>
    <n v="47706815"/>
    <m/>
  </r>
  <r>
    <n v="209"/>
    <x v="10"/>
    <x v="4"/>
    <s v="Male"/>
    <n v="47729770"/>
    <n v="0.97878747372970787"/>
  </r>
  <r>
    <n v="210"/>
    <x v="10"/>
    <x v="4"/>
    <s v="Female"/>
    <n v="46717301"/>
    <m/>
  </r>
  <r>
    <n v="211"/>
    <x v="10"/>
    <x v="5"/>
    <s v="Male"/>
    <n v="46717678"/>
    <n v="0.97874879397901582"/>
  </r>
  <r>
    <n v="212"/>
    <x v="10"/>
    <x v="5"/>
    <s v="Female"/>
    <n v="45724871"/>
    <m/>
  </r>
  <r>
    <n v="213"/>
    <x v="10"/>
    <x v="6"/>
    <s v="Male"/>
    <n v="45697164"/>
    <n v="0.978780740091442"/>
  </r>
  <r>
    <n v="214"/>
    <x v="10"/>
    <x v="6"/>
    <s v="Female"/>
    <n v="44727504"/>
    <m/>
  </r>
  <r>
    <n v="215"/>
    <x v="10"/>
    <x v="7"/>
    <s v="Male"/>
    <n v="44674003"/>
    <n v="0.97888360261783569"/>
  </r>
  <r>
    <n v="216"/>
    <x v="10"/>
    <x v="7"/>
    <s v="Female"/>
    <n v="43730649"/>
    <m/>
  </r>
  <r>
    <n v="217"/>
    <x v="10"/>
    <x v="8"/>
    <s v="Male"/>
    <n v="43668307"/>
    <n v="0.97906092397857325"/>
  </r>
  <r>
    <n v="218"/>
    <x v="10"/>
    <x v="8"/>
    <s v="Female"/>
    <n v="42753933"/>
    <m/>
  </r>
  <r>
    <n v="219"/>
    <x v="10"/>
    <x v="9"/>
    <s v="Male"/>
    <n v="42706357"/>
    <n v="0.97931307978341486"/>
  </r>
  <r>
    <n v="220"/>
    <x v="10"/>
    <x v="9"/>
    <s v="Female"/>
    <n v="41822894"/>
    <m/>
  </r>
  <r>
    <n v="221"/>
    <x v="11"/>
    <x v="0"/>
    <s v="Male"/>
    <n v="48598254"/>
    <n v="1.0029234589374343"/>
  </r>
  <r>
    <n v="222"/>
    <x v="11"/>
    <x v="0"/>
    <s v="Female"/>
    <n v="48740329"/>
    <m/>
  </r>
  <r>
    <n v="223"/>
    <x v="11"/>
    <x v="1"/>
    <s v="Male"/>
    <n v="48151352"/>
    <n v="1.0033104781772275"/>
  </r>
  <r>
    <n v="224"/>
    <x v="11"/>
    <x v="1"/>
    <s v="Female"/>
    <n v="48310756"/>
    <m/>
  </r>
  <r>
    <n v="225"/>
    <x v="11"/>
    <x v="2"/>
    <s v="Male"/>
    <n v="47680864"/>
    <n v="1.0036750802166672"/>
  </r>
  <r>
    <n v="226"/>
    <x v="11"/>
    <x v="2"/>
    <s v="Female"/>
    <n v="47856095"/>
    <m/>
  </r>
  <r>
    <n v="227"/>
    <x v="11"/>
    <x v="3"/>
    <s v="Male"/>
    <n v="47193015"/>
    <n v="1.0045475585740813"/>
  </r>
  <r>
    <n v="228"/>
    <x v="11"/>
    <x v="3"/>
    <s v="Female"/>
    <n v="47407628"/>
    <m/>
  </r>
  <r>
    <n v="229"/>
    <x v="11"/>
    <x v="4"/>
    <s v="Male"/>
    <n v="46696272"/>
    <n v="1.0053085822354297"/>
  </r>
  <r>
    <n v="230"/>
    <x v="11"/>
    <x v="4"/>
    <s v="Female"/>
    <n v="46944163"/>
    <m/>
  </r>
  <r>
    <n v="231"/>
    <x v="11"/>
    <x v="5"/>
    <s v="Male"/>
    <n v="46197466"/>
    <n v="1.0061074778430488"/>
  </r>
  <r>
    <n v="232"/>
    <x v="11"/>
    <x v="5"/>
    <s v="Female"/>
    <n v="46479616"/>
    <m/>
  </r>
  <r>
    <n v="233"/>
    <x v="11"/>
    <x v="6"/>
    <s v="Male"/>
    <n v="45699141"/>
    <n v="1.0069053376736337"/>
  </r>
  <r>
    <n v="234"/>
    <x v="11"/>
    <x v="6"/>
    <s v="Female"/>
    <n v="46014709"/>
    <m/>
  </r>
  <r>
    <n v="235"/>
    <x v="11"/>
    <x v="7"/>
    <s v="Male"/>
    <n v="45202060"/>
    <n v="1.0077092282962326"/>
  </r>
  <r>
    <n v="236"/>
    <x v="11"/>
    <x v="7"/>
    <s v="Female"/>
    <n v="45550533"/>
    <m/>
  </r>
  <r>
    <n v="237"/>
    <x v="11"/>
    <x v="8"/>
    <s v="Male"/>
    <n v="44709156"/>
    <n v="1.008580211176431"/>
  </r>
  <r>
    <n v="238"/>
    <x v="11"/>
    <x v="8"/>
    <s v="Female"/>
    <n v="45092770"/>
    <m/>
  </r>
  <r>
    <n v="239"/>
    <x v="11"/>
    <x v="9"/>
    <s v="Male"/>
    <n v="44223191"/>
    <n v="1.0096103874548537"/>
  </r>
  <r>
    <n v="240"/>
    <x v="11"/>
    <x v="9"/>
    <s v="Female"/>
    <n v="44648193"/>
    <m/>
  </r>
  <r>
    <n v="241"/>
    <x v="12"/>
    <x v="0"/>
    <s v="Male"/>
    <n v="42408406"/>
    <n v="0.98057321465937675"/>
  </r>
  <r>
    <n v="242"/>
    <x v="12"/>
    <x v="0"/>
    <s v="Female"/>
    <n v="41584547"/>
    <m/>
  </r>
  <r>
    <n v="243"/>
    <x v="12"/>
    <x v="1"/>
    <s v="Male"/>
    <n v="41889890"/>
    <n v="0.97932945156934048"/>
  </r>
  <r>
    <n v="244"/>
    <x v="12"/>
    <x v="1"/>
    <s v="Female"/>
    <n v="41024003"/>
    <m/>
  </r>
  <r>
    <n v="245"/>
    <x v="12"/>
    <x v="2"/>
    <s v="Male"/>
    <n v="41358895"/>
    <n v="0.97781405910385177"/>
  </r>
  <r>
    <n v="246"/>
    <x v="12"/>
    <x v="2"/>
    <s v="Female"/>
    <n v="40441309"/>
    <m/>
  </r>
  <r>
    <n v="247"/>
    <x v="12"/>
    <x v="3"/>
    <s v="Male"/>
    <n v="40818986"/>
    <n v="0.97638148091184818"/>
  </r>
  <r>
    <n v="248"/>
    <x v="12"/>
    <x v="3"/>
    <s v="Female"/>
    <n v="39854902"/>
    <m/>
  </r>
  <r>
    <n v="249"/>
    <x v="12"/>
    <x v="4"/>
    <s v="Male"/>
    <n v="40274534"/>
    <n v="0.97554094604794184"/>
  </r>
  <r>
    <n v="250"/>
    <x v="12"/>
    <x v="4"/>
    <s v="Female"/>
    <n v="39289457"/>
    <m/>
  </r>
  <r>
    <n v="251"/>
    <x v="12"/>
    <x v="5"/>
    <s v="Male"/>
    <n v="39730143"/>
    <n v="0.97563366434397181"/>
  </r>
  <r>
    <n v="252"/>
    <x v="12"/>
    <x v="5"/>
    <s v="Female"/>
    <n v="38762065"/>
    <m/>
  </r>
  <r>
    <n v="253"/>
    <x v="12"/>
    <x v="6"/>
    <s v="Male"/>
    <n v="39184203"/>
    <n v="0.97696426286889138"/>
  </r>
  <r>
    <n v="254"/>
    <x v="12"/>
    <x v="6"/>
    <s v="Female"/>
    <n v="38281566"/>
    <m/>
  </r>
  <r>
    <n v="255"/>
    <x v="12"/>
    <x v="7"/>
    <s v="Male"/>
    <n v="38640056"/>
    <n v="0.97934399991552812"/>
  </r>
  <r>
    <n v="256"/>
    <x v="12"/>
    <x v="7"/>
    <s v="Female"/>
    <n v="37841907"/>
    <m/>
  </r>
  <r>
    <n v="257"/>
    <x v="12"/>
    <x v="8"/>
    <s v="Male"/>
    <n v="38112878"/>
    <n v="0.98200411419993006"/>
  </r>
  <r>
    <n v="258"/>
    <x v="12"/>
    <x v="8"/>
    <s v="Female"/>
    <n v="37427003"/>
    <m/>
  </r>
  <r>
    <n v="259"/>
    <x v="12"/>
    <x v="9"/>
    <s v="Male"/>
    <n v="37622122"/>
    <n v="0.98380513996525765"/>
  </r>
  <r>
    <n v="260"/>
    <x v="12"/>
    <x v="9"/>
    <s v="Female"/>
    <n v="37012837"/>
    <m/>
  </r>
  <r>
    <n v="261"/>
    <x v="13"/>
    <x v="0"/>
    <s v="Male"/>
    <n v="41147289"/>
    <n v="1.0229892909834231"/>
  </r>
  <r>
    <n v="262"/>
    <x v="13"/>
    <x v="0"/>
    <s v="Female"/>
    <n v="42093236"/>
    <m/>
  </r>
  <r>
    <n v="263"/>
    <x v="13"/>
    <x v="1"/>
    <s v="Male"/>
    <n v="41039660"/>
    <n v="1.0246990837643393"/>
  </r>
  <r>
    <n v="264"/>
    <x v="13"/>
    <x v="1"/>
    <s v="Female"/>
    <n v="42053302"/>
    <m/>
  </r>
  <r>
    <n v="265"/>
    <x v="13"/>
    <x v="2"/>
    <s v="Male"/>
    <n v="40905408"/>
    <n v="1.0267682454114624"/>
  </r>
  <r>
    <n v="266"/>
    <x v="13"/>
    <x v="2"/>
    <s v="Female"/>
    <n v="42000374"/>
    <m/>
  </r>
  <r>
    <n v="267"/>
    <x v="13"/>
    <x v="3"/>
    <s v="Male"/>
    <n v="40737032"/>
    <n v="1.0290383943533246"/>
  </r>
  <r>
    <n v="268"/>
    <x v="13"/>
    <x v="3"/>
    <s v="Female"/>
    <n v="41919970"/>
    <m/>
  </r>
  <r>
    <n v="269"/>
    <x v="13"/>
    <x v="4"/>
    <s v="Male"/>
    <n v="40540539"/>
    <n v="1.031267245854822"/>
  </r>
  <r>
    <n v="270"/>
    <x v="13"/>
    <x v="4"/>
    <s v="Female"/>
    <n v="41808130"/>
    <m/>
  </r>
  <r>
    <n v="271"/>
    <x v="13"/>
    <x v="5"/>
    <s v="Male"/>
    <n v="40175001"/>
    <n v="1.0332696693647874"/>
  </r>
  <r>
    <n v="272"/>
    <x v="13"/>
    <x v="5"/>
    <s v="Female"/>
    <n v="41511610"/>
    <m/>
  </r>
  <r>
    <n v="273"/>
    <x v="13"/>
    <x v="6"/>
    <s v="Male"/>
    <n v="39795381"/>
    <n v="1.0349723501830526"/>
  </r>
  <r>
    <n v="274"/>
    <x v="13"/>
    <x v="6"/>
    <s v="Female"/>
    <n v="41187119"/>
    <m/>
  </r>
  <r>
    <n v="275"/>
    <x v="13"/>
    <x v="7"/>
    <s v="Male"/>
    <n v="39601642"/>
    <n v="1.0364207373017513"/>
  </r>
  <r>
    <n v="276"/>
    <x v="13"/>
    <x v="7"/>
    <s v="Female"/>
    <n v="41043963"/>
    <m/>
  </r>
  <r>
    <n v="277"/>
    <x v="13"/>
    <x v="8"/>
    <s v="Male"/>
    <n v="39469223"/>
    <n v="1.0376844763323565"/>
  </r>
  <r>
    <n v="278"/>
    <x v="13"/>
    <x v="8"/>
    <s v="Female"/>
    <n v="40956600"/>
    <m/>
  </r>
  <r>
    <n v="279"/>
    <x v="13"/>
    <x v="9"/>
    <s v="Male"/>
    <n v="39371978"/>
    <n v="1.0388862098825717"/>
  </r>
  <r>
    <n v="280"/>
    <x v="13"/>
    <x v="9"/>
    <s v="Female"/>
    <n v="40903005"/>
    <m/>
  </r>
  <r>
    <n v="281"/>
    <x v="14"/>
    <x v="0"/>
    <s v="Male"/>
    <n v="33966060"/>
    <n v="1.0549918948503301"/>
  </r>
  <r>
    <n v="282"/>
    <x v="14"/>
    <x v="0"/>
    <s v="Female"/>
    <n v="35833918"/>
    <m/>
  </r>
  <r>
    <n v="283"/>
    <x v="14"/>
    <x v="1"/>
    <s v="Male"/>
    <n v="33904846"/>
    <n v="1.0535583910335413"/>
  </r>
  <r>
    <n v="284"/>
    <x v="14"/>
    <x v="1"/>
    <s v="Female"/>
    <n v="35720735"/>
    <m/>
  </r>
  <r>
    <n v="285"/>
    <x v="14"/>
    <x v="2"/>
    <s v="Male"/>
    <n v="33833385"/>
    <n v="1.0520693983176677"/>
  </r>
  <r>
    <n v="286"/>
    <x v="14"/>
    <x v="2"/>
    <s v="Female"/>
    <n v="35595069"/>
    <m/>
  </r>
  <r>
    <n v="287"/>
    <x v="14"/>
    <x v="3"/>
    <s v="Male"/>
    <n v="33751826"/>
    <n v="1.0505503020784712"/>
  </r>
  <r>
    <n v="288"/>
    <x v="14"/>
    <x v="3"/>
    <s v="Female"/>
    <n v="35457991"/>
    <m/>
  </r>
  <r>
    <n v="289"/>
    <x v="14"/>
    <x v="4"/>
    <s v="Male"/>
    <n v="33660401"/>
    <n v="1.0490342049103931"/>
  </r>
  <r>
    <n v="290"/>
    <x v="14"/>
    <x v="4"/>
    <s v="Female"/>
    <n v="35310912"/>
    <m/>
  </r>
  <r>
    <n v="291"/>
    <x v="14"/>
    <x v="5"/>
    <s v="Male"/>
    <n v="33559468"/>
    <n v="1.0475449432035098"/>
  </r>
  <r>
    <n v="292"/>
    <x v="14"/>
    <x v="5"/>
    <s v="Female"/>
    <n v="35155051"/>
    <m/>
  </r>
  <r>
    <n v="293"/>
    <x v="14"/>
    <x v="6"/>
    <s v="Male"/>
    <n v="33448535"/>
    <n v="1.0460910470368883"/>
  </r>
  <r>
    <n v="294"/>
    <x v="14"/>
    <x v="6"/>
    <s v="Female"/>
    <n v="34990213"/>
    <m/>
  </r>
  <r>
    <n v="295"/>
    <x v="14"/>
    <x v="7"/>
    <s v="Male"/>
    <n v="33327962"/>
    <n v="1.044665047325726"/>
  </r>
  <r>
    <n v="296"/>
    <x v="14"/>
    <x v="7"/>
    <s v="Female"/>
    <n v="34816557"/>
    <m/>
  </r>
  <r>
    <n v="297"/>
    <x v="14"/>
    <x v="8"/>
    <s v="Male"/>
    <n v="33199864"/>
    <n v="1.0432604482958123"/>
  </r>
  <r>
    <n v="298"/>
    <x v="14"/>
    <x v="8"/>
    <s v="Female"/>
    <n v="34636105"/>
    <m/>
  </r>
  <r>
    <n v="299"/>
    <x v="14"/>
    <x v="9"/>
    <s v="Male"/>
    <n v="33067052"/>
    <n v="1.0418626674068194"/>
  </r>
  <r>
    <n v="300"/>
    <x v="14"/>
    <x v="9"/>
    <s v="Female"/>
    <n v="34451327"/>
    <m/>
  </r>
  <r>
    <n v="301"/>
    <x v="15"/>
    <x v="0"/>
    <s v="Male"/>
    <n v="33211017"/>
    <n v="1.0238854172999279"/>
  </r>
  <r>
    <n v="302"/>
    <x v="15"/>
    <x v="0"/>
    <s v="Female"/>
    <n v="34004276"/>
    <m/>
  </r>
  <r>
    <n v="303"/>
    <x v="15"/>
    <x v="1"/>
    <s v="Male"/>
    <n v="33008768"/>
    <n v="1.0248052578030176"/>
  </r>
  <r>
    <n v="304"/>
    <x v="15"/>
    <x v="1"/>
    <s v="Female"/>
    <n v="33827559"/>
    <m/>
  </r>
  <r>
    <n v="305"/>
    <x v="15"/>
    <x v="2"/>
    <s v="Male"/>
    <n v="32807966"/>
    <n v="1.0257380174071138"/>
  </r>
  <r>
    <n v="306"/>
    <x v="15"/>
    <x v="2"/>
    <s v="Female"/>
    <n v="33652378"/>
    <m/>
  </r>
  <r>
    <n v="307"/>
    <x v="15"/>
    <x v="3"/>
    <s v="Male"/>
    <n v="32594185"/>
    <n v="1.0267068803837249"/>
  </r>
  <r>
    <n v="308"/>
    <x v="15"/>
    <x v="3"/>
    <s v="Female"/>
    <n v="33464674"/>
    <m/>
  </r>
  <r>
    <n v="309"/>
    <x v="15"/>
    <x v="4"/>
    <s v="Male"/>
    <n v="32356947"/>
    <n v="1.0277436248852527"/>
  </r>
  <r>
    <n v="310"/>
    <x v="15"/>
    <x v="4"/>
    <s v="Female"/>
    <n v="33254646"/>
    <m/>
  </r>
  <r>
    <n v="311"/>
    <x v="15"/>
    <x v="5"/>
    <s v="Male"/>
    <n v="32064826"/>
    <n v="1.029832284135894"/>
  </r>
  <r>
    <n v="312"/>
    <x v="15"/>
    <x v="5"/>
    <s v="Female"/>
    <n v="33021393"/>
    <m/>
  </r>
  <r>
    <n v="313"/>
    <x v="15"/>
    <x v="6"/>
    <s v="Male"/>
    <n v="31822154"/>
    <n v="1.0301044988972148"/>
  </r>
  <r>
    <n v="314"/>
    <x v="15"/>
    <x v="6"/>
    <s v="Female"/>
    <n v="32780144"/>
    <m/>
  </r>
  <r>
    <n v="315"/>
    <x v="15"/>
    <x v="7"/>
    <s v="Male"/>
    <n v="31567929"/>
    <n v="1.0314374439957719"/>
  </r>
  <r>
    <n v="316"/>
    <x v="15"/>
    <x v="7"/>
    <s v="Female"/>
    <n v="32560344"/>
    <m/>
  </r>
  <r>
    <n v="317"/>
    <x v="15"/>
    <x v="8"/>
    <s v="Male"/>
    <n v="31335746"/>
    <n v="1.0328290572689733"/>
  </r>
  <r>
    <n v="318"/>
    <x v="15"/>
    <x v="8"/>
    <s v="Female"/>
    <n v="32364469"/>
    <m/>
  </r>
  <r>
    <n v="319"/>
    <x v="15"/>
    <x v="9"/>
    <s v="Male"/>
    <n v="31097291"/>
    <n v="1.0342225308307402"/>
  </r>
  <r>
    <n v="320"/>
    <x v="15"/>
    <x v="9"/>
    <s v="Female"/>
    <n v="32161519"/>
    <m/>
  </r>
  <r>
    <n v="321"/>
    <x v="16"/>
    <x v="0"/>
    <s v="Male"/>
    <n v="32614238"/>
    <n v="1.0663239778896567"/>
  </r>
  <r>
    <n v="322"/>
    <x v="16"/>
    <x v="0"/>
    <s v="Female"/>
    <n v="34777344"/>
    <m/>
  </r>
  <r>
    <n v="323"/>
    <x v="16"/>
    <x v="1"/>
    <s v="Male"/>
    <n v="32550240"/>
    <n v="1.0660039987416376"/>
  </r>
  <r>
    <n v="324"/>
    <x v="16"/>
    <x v="1"/>
    <s v="Female"/>
    <n v="34698686"/>
    <m/>
  </r>
  <r>
    <n v="325"/>
    <x v="16"/>
    <x v="2"/>
    <s v="Male"/>
    <n v="32487909"/>
    <n v="1.0654431776449509"/>
  </r>
  <r>
    <n v="326"/>
    <x v="16"/>
    <x v="2"/>
    <s v="Female"/>
    <n v="34614021"/>
    <m/>
  </r>
  <r>
    <n v="327"/>
    <x v="16"/>
    <x v="3"/>
    <s v="Male"/>
    <n v="32409436"/>
    <n v="1.0647696553559278"/>
  </r>
  <r>
    <n v="328"/>
    <x v="16"/>
    <x v="3"/>
    <s v="Female"/>
    <n v="34508584"/>
    <m/>
  </r>
  <r>
    <n v="329"/>
    <x v="16"/>
    <x v="4"/>
    <s v="Male"/>
    <n v="32324929"/>
    <n v="1.0641686173541169"/>
  </r>
  <r>
    <n v="330"/>
    <x v="16"/>
    <x v="4"/>
    <s v="Female"/>
    <n v="34399175"/>
    <m/>
  </r>
  <r>
    <n v="331"/>
    <x v="16"/>
    <x v="5"/>
    <s v="Male"/>
    <n v="32245927"/>
    <n v="1.0637729534027662"/>
  </r>
  <r>
    <n v="332"/>
    <x v="16"/>
    <x v="5"/>
    <s v="Female"/>
    <n v="34302345"/>
    <m/>
  </r>
  <r>
    <n v="333"/>
    <x v="16"/>
    <x v="6"/>
    <s v="Male"/>
    <n v="32133948"/>
    <n v="1.0636140632330644"/>
  </r>
  <r>
    <n v="334"/>
    <x v="16"/>
    <x v="6"/>
    <s v="Female"/>
    <n v="34178119"/>
    <m/>
  </r>
  <r>
    <n v="335"/>
    <x v="16"/>
    <x v="7"/>
    <s v="Male"/>
    <n v="31981566"/>
    <n v="1.0636476963010504"/>
  </r>
  <r>
    <n v="336"/>
    <x v="16"/>
    <x v="7"/>
    <s v="Female"/>
    <n v="34017119"/>
    <m/>
  </r>
  <r>
    <n v="337"/>
    <x v="16"/>
    <x v="8"/>
    <s v="Male"/>
    <n v="31814442"/>
    <n v="1.0638367317584887"/>
  </r>
  <r>
    <n v="338"/>
    <x v="16"/>
    <x v="8"/>
    <s v="Female"/>
    <n v="33845372"/>
    <m/>
  </r>
  <r>
    <n v="339"/>
    <x v="16"/>
    <x v="9"/>
    <s v="Male"/>
    <n v="31656533"/>
    <n v="1.0641170339152428"/>
  </r>
  <r>
    <n v="340"/>
    <x v="16"/>
    <x v="9"/>
    <s v="Female"/>
    <n v="33686256"/>
    <m/>
  </r>
  <r>
    <n v="341"/>
    <x v="17"/>
    <x v="0"/>
    <s v="Male"/>
    <n v="29216012"/>
    <n v="1.0300063540499642"/>
  </r>
  <r>
    <n v="342"/>
    <x v="17"/>
    <x v="0"/>
    <s v="Female"/>
    <n v="30092678"/>
    <m/>
  </r>
  <r>
    <n v="343"/>
    <x v="17"/>
    <x v="1"/>
    <s v="Male"/>
    <n v="28859302"/>
    <n v="1.029095055729345"/>
  </r>
  <r>
    <n v="344"/>
    <x v="17"/>
    <x v="1"/>
    <s v="Female"/>
    <n v="29698965"/>
    <m/>
  </r>
  <r>
    <n v="345"/>
    <x v="17"/>
    <x v="2"/>
    <s v="Male"/>
    <n v="28495093"/>
    <n v="1.0281569181051629"/>
  </r>
  <r>
    <n v="346"/>
    <x v="17"/>
    <x v="2"/>
    <s v="Female"/>
    <n v="29297427"/>
    <m/>
  </r>
  <r>
    <n v="347"/>
    <x v="17"/>
    <x v="3"/>
    <s v="Male"/>
    <n v="28121437"/>
    <n v="1.0272701924869629"/>
  </r>
  <r>
    <n v="348"/>
    <x v="17"/>
    <x v="3"/>
    <s v="Female"/>
    <n v="28888314"/>
    <m/>
  </r>
  <r>
    <n v="349"/>
    <x v="17"/>
    <x v="4"/>
    <s v="Male"/>
    <n v="27735713"/>
    <n v="1.0265442247689829"/>
  </r>
  <r>
    <n v="350"/>
    <x v="17"/>
    <x v="4"/>
    <s v="Female"/>
    <n v="28471936"/>
    <m/>
  </r>
  <r>
    <n v="351"/>
    <x v="17"/>
    <x v="5"/>
    <s v="Male"/>
    <n v="27337004"/>
    <n v="1.0260584883405657"/>
  </r>
  <r>
    <n v="352"/>
    <x v="17"/>
    <x v="5"/>
    <s v="Female"/>
    <n v="28049365"/>
    <m/>
  </r>
  <r>
    <n v="353"/>
    <x v="17"/>
    <x v="6"/>
    <s v="Male"/>
    <n v="26924050"/>
    <n v="1.0258536141479457"/>
  </r>
  <r>
    <n v="354"/>
    <x v="17"/>
    <x v="6"/>
    <s v="Female"/>
    <n v="27620134"/>
    <m/>
  </r>
  <r>
    <n v="355"/>
    <x v="17"/>
    <x v="7"/>
    <s v="Male"/>
    <n v="26500317"/>
    <n v="1.0259050108721341"/>
  </r>
  <r>
    <n v="356"/>
    <x v="17"/>
    <x v="7"/>
    <s v="Female"/>
    <n v="27186808"/>
    <m/>
  </r>
  <r>
    <n v="357"/>
    <x v="17"/>
    <x v="8"/>
    <s v="Male"/>
    <n v="26075395"/>
    <n v="1.0261499010849116"/>
  </r>
  <r>
    <n v="358"/>
    <x v="17"/>
    <x v="8"/>
    <s v="Female"/>
    <n v="26757264"/>
    <m/>
  </r>
  <r>
    <n v="359"/>
    <x v="17"/>
    <x v="9"/>
    <s v="Male"/>
    <n v="25662032"/>
    <n v="1.0264864060648042"/>
  </r>
  <r>
    <n v="360"/>
    <x v="17"/>
    <x v="9"/>
    <s v="Female"/>
    <n v="26341727"/>
    <m/>
  </r>
  <r>
    <n v="361"/>
    <x v="18"/>
    <x v="0"/>
    <s v="Male"/>
    <n v="63071486"/>
    <n v="1.0442320480605134"/>
  </r>
  <r>
    <n v="362"/>
    <x v="18"/>
    <x v="0"/>
    <s v="Female"/>
    <n v="65861267"/>
    <m/>
  </r>
  <r>
    <n v="363"/>
    <x v="18"/>
    <x v="1"/>
    <s v="Male"/>
    <n v="62403393"/>
    <n v="1.0443684688747614"/>
  </r>
  <r>
    <n v="364"/>
    <x v="18"/>
    <x v="1"/>
    <s v="Female"/>
    <n v="65172136"/>
    <m/>
  </r>
  <r>
    <n v="365"/>
    <x v="18"/>
    <x v="2"/>
    <s v="Male"/>
    <n v="61720819"/>
    <n v="1.0445415994884968"/>
  </r>
  <r>
    <n v="366"/>
    <x v="18"/>
    <x v="2"/>
    <s v="Female"/>
    <n v="64469963"/>
    <m/>
  </r>
  <r>
    <n v="367"/>
    <x v="18"/>
    <x v="3"/>
    <s v="Male"/>
    <n v="61024503"/>
    <n v="1.0447085984461029"/>
  </r>
  <r>
    <n v="368"/>
    <x v="18"/>
    <x v="3"/>
    <s v="Female"/>
    <n v="63752823"/>
    <m/>
  </r>
  <r>
    <n v="369"/>
    <x v="18"/>
    <x v="4"/>
    <s v="Male"/>
    <n v="60315359"/>
    <n v="1.044808835507387"/>
  </r>
  <r>
    <n v="370"/>
    <x v="18"/>
    <x v="4"/>
    <s v="Female"/>
    <n v="63018020"/>
    <m/>
  </r>
  <r>
    <n v="371"/>
    <x v="18"/>
    <x v="5"/>
    <s v="Male"/>
    <n v="59594171"/>
    <n v="1.0448015125506152"/>
  </r>
  <r>
    <n v="372"/>
    <x v="18"/>
    <x v="5"/>
    <s v="Female"/>
    <n v="62264080"/>
    <m/>
  </r>
  <r>
    <n v="373"/>
    <x v="18"/>
    <x v="6"/>
    <s v="Male"/>
    <n v="58863834"/>
    <n v="1.04463638912817"/>
  </r>
  <r>
    <n v="374"/>
    <x v="18"/>
    <x v="6"/>
    <s v="Female"/>
    <n v="61491303"/>
    <m/>
  </r>
  <r>
    <n v="375"/>
    <x v="18"/>
    <x v="7"/>
    <s v="Male"/>
    <n v="58125266"/>
    <n v="1.0443288465983107"/>
  </r>
  <r>
    <n v="376"/>
    <x v="18"/>
    <x v="7"/>
    <s v="Female"/>
    <n v="60701892"/>
    <m/>
  </r>
  <r>
    <n v="377"/>
    <x v="18"/>
    <x v="8"/>
    <s v="Male"/>
    <n v="57375324"/>
    <n v="1.043982461868102"/>
  </r>
  <r>
    <n v="378"/>
    <x v="18"/>
    <x v="8"/>
    <s v="Female"/>
    <n v="59898832"/>
    <m/>
  </r>
  <r>
    <n v="379"/>
    <x v="18"/>
    <x v="9"/>
    <s v="Male"/>
    <n v="56609424"/>
    <n v="1.0437492527745911"/>
  </r>
  <r>
    <n v="380"/>
    <x v="18"/>
    <x v="9"/>
    <s v="Female"/>
    <n v="59086044"/>
    <m/>
  </r>
  <r>
    <n v="381"/>
    <x v="19"/>
    <x v="0"/>
    <s v="Male"/>
    <n v="4587522"/>
    <n v="1.0091238799508755"/>
  </r>
  <r>
    <n v="382"/>
    <x v="19"/>
    <x v="0"/>
    <s v="Female"/>
    <n v="4629378"/>
    <m/>
  </r>
  <r>
    <n v="383"/>
    <x v="19"/>
    <x v="1"/>
    <s v="Male"/>
    <n v="4503237"/>
    <n v="1.0105537416751551"/>
  </r>
  <r>
    <n v="384"/>
    <x v="19"/>
    <x v="1"/>
    <s v="Female"/>
    <n v="4550763"/>
    <m/>
  </r>
  <r>
    <n v="385"/>
    <x v="19"/>
    <x v="2"/>
    <s v="Male"/>
    <n v="4414918"/>
    <n v="1.0119965988043267"/>
  </r>
  <r>
    <n v="386"/>
    <x v="19"/>
    <x v="2"/>
    <s v="Female"/>
    <n v="4467882"/>
    <m/>
  </r>
  <r>
    <n v="387"/>
    <x v="19"/>
    <x v="3"/>
    <s v="Male"/>
    <n v="4327497"/>
    <n v="1.0134733773356746"/>
  </r>
  <r>
    <n v="388"/>
    <x v="19"/>
    <x v="3"/>
    <s v="Female"/>
    <n v="4385803"/>
    <m/>
  </r>
  <r>
    <n v="389"/>
    <x v="19"/>
    <x v="4"/>
    <s v="Male"/>
    <n v="4241160"/>
    <n v="1.0150147601127992"/>
  </r>
  <r>
    <n v="390"/>
    <x v="19"/>
    <x v="4"/>
    <s v="Female"/>
    <n v="4304840"/>
    <m/>
  </r>
  <r>
    <n v="391"/>
    <x v="19"/>
    <x v="5"/>
    <s v="Male"/>
    <n v="4155479"/>
    <n v="1.016638755724671"/>
  </r>
  <r>
    <n v="392"/>
    <x v="19"/>
    <x v="5"/>
    <s v="Female"/>
    <n v="4224621"/>
    <m/>
  </r>
  <r>
    <n v="393"/>
    <x v="19"/>
    <x v="6"/>
    <s v="Male"/>
    <n v="4070471"/>
    <n v="1.0183659335737805"/>
  </r>
  <r>
    <n v="394"/>
    <x v="19"/>
    <x v="6"/>
    <s v="Female"/>
    <n v="4145229"/>
    <m/>
  </r>
  <r>
    <n v="395"/>
    <x v="19"/>
    <x v="7"/>
    <s v="Male"/>
    <n v="3989533"/>
    <n v="1.020161256969174"/>
  </r>
  <r>
    <n v="396"/>
    <x v="19"/>
    <x v="7"/>
    <s v="Female"/>
    <n v="4069967"/>
    <m/>
  </r>
  <r>
    <n v="397"/>
    <x v="19"/>
    <x v="8"/>
    <s v="Male"/>
    <n v="3912366"/>
    <n v="1.0219222843670557"/>
  </r>
  <r>
    <n v="398"/>
    <x v="19"/>
    <x v="8"/>
    <s v="Female"/>
    <n v="3998134"/>
    <m/>
  </r>
  <r>
    <n v="399"/>
    <x v="19"/>
    <x v="9"/>
    <s v="Male"/>
    <n v="3837807"/>
    <n v="1.0234993578363893"/>
  </r>
  <r>
    <n v="400"/>
    <x v="19"/>
    <x v="9"/>
    <s v="Female"/>
    <n v="3927993"/>
    <m/>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
  <r>
    <x v="0"/>
    <x v="0"/>
    <n v="1438071713"/>
  </r>
  <r>
    <x v="0"/>
    <x v="1"/>
    <n v="1380004385"/>
  </r>
  <r>
    <x v="0"/>
    <x v="2"/>
    <n v="329484123"/>
  </r>
  <r>
    <x v="0"/>
    <x v="3"/>
    <n v="220892331"/>
  </r>
  <r>
    <x v="0"/>
    <x v="4"/>
    <n v="212559409"/>
  </r>
  <r>
    <x v="1"/>
    <x v="5"/>
    <n v="9216900"/>
  </r>
  <r>
    <x v="1"/>
    <x v="6"/>
    <n v="59308690"/>
  </r>
  <r>
    <x v="1"/>
    <x v="7"/>
    <n v="67215293"/>
  </r>
  <r>
    <x v="1"/>
    <x v="8"/>
    <n v="67391582"/>
  </r>
  <r>
    <x v="1"/>
    <x v="9"/>
    <n v="6979997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2B4C7AB-BE3D-4165-AA36-D26B1C621B67}"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rowHeaderCaption="Year">
  <location ref="C6:D17" firstHeaderRow="1" firstDataRow="1" firstDataCol="1"/>
  <pivotFields count="5">
    <pivotField showAll="0"/>
    <pivotField showAll="0"/>
    <pivotField axis="axisRow" showAll="0">
      <items count="11">
        <item x="9"/>
        <item x="8"/>
        <item x="7"/>
        <item x="6"/>
        <item x="5"/>
        <item x="4"/>
        <item x="3"/>
        <item x="2"/>
        <item x="1"/>
        <item x="0"/>
        <item t="default"/>
      </items>
    </pivotField>
    <pivotField showAll="0"/>
    <pivotField dataField="1" numFmtId="3" showAll="0"/>
  </pivotFields>
  <rowFields count="1">
    <field x="2"/>
  </rowFields>
  <rowItems count="11">
    <i>
      <x/>
    </i>
    <i>
      <x v="1"/>
    </i>
    <i>
      <x v="2"/>
    </i>
    <i>
      <x v="3"/>
    </i>
    <i>
      <x v="4"/>
    </i>
    <i>
      <x v="5"/>
    </i>
    <i>
      <x v="6"/>
    </i>
    <i>
      <x v="7"/>
    </i>
    <i>
      <x v="8"/>
    </i>
    <i>
      <x v="9"/>
    </i>
    <i t="grand">
      <x/>
    </i>
  </rowItems>
  <colItems count="1">
    <i/>
  </colItems>
  <dataFields count="1">
    <dataField name="Sum of Population" fld="4"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E5BA631-EE0D-448F-98EC-DFBA625756B6}" name="PivotTable7"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rowHeaderCaption="Gender">
  <location ref="C7:D10" firstHeaderRow="1" firstDataRow="1" firstDataCol="1" rowPageCount="1" colPageCount="1"/>
  <pivotFields count="5">
    <pivotField showAll="0"/>
    <pivotField showAll="0"/>
    <pivotField axis="axisPage" multipleItemSelectionAllowed="1" showAll="0">
      <items count="11">
        <item h="1" x="9"/>
        <item h="1" x="8"/>
        <item x="7"/>
        <item h="1" x="6"/>
        <item h="1" x="5"/>
        <item h="1" x="4"/>
        <item h="1" x="3"/>
        <item h="1" x="2"/>
        <item h="1" x="1"/>
        <item h="1" x="0"/>
        <item t="default"/>
      </items>
    </pivotField>
    <pivotField axis="axisRow" showAll="0">
      <items count="3">
        <item x="1"/>
        <item x="0"/>
        <item t="default"/>
      </items>
    </pivotField>
    <pivotField dataField="1" numFmtId="3" showAll="0"/>
  </pivotFields>
  <rowFields count="1">
    <field x="3"/>
  </rowFields>
  <rowItems count="3">
    <i>
      <x/>
    </i>
    <i>
      <x v="1"/>
    </i>
    <i t="grand">
      <x/>
    </i>
  </rowItems>
  <colItems count="1">
    <i/>
  </colItems>
  <pageFields count="1">
    <pageField fld="2" hier="-1"/>
  </pageFields>
  <dataFields count="1">
    <dataField name="Sum of Population" fld="4" baseField="0" baseItem="0"/>
  </dataFields>
  <chartFormats count="6">
    <chartFormat chart="0"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3" count="1" selected="0">
            <x v="0"/>
          </reference>
        </references>
      </pivotArea>
    </chartFormat>
    <chartFormat chart="3" format="6">
      <pivotArea type="data" outline="0" fieldPosition="0">
        <references count="2">
          <reference field="4294967294" count="1" selected="0">
            <x v="0"/>
          </reference>
          <reference field="3" count="1" selected="0">
            <x v="1"/>
          </reference>
        </references>
      </pivotArea>
    </chartFormat>
    <chartFormat chart="0" format="1">
      <pivotArea type="data" outline="0" fieldPosition="0">
        <references count="2">
          <reference field="4294967294" count="1" selected="0">
            <x v="0"/>
          </reference>
          <reference field="3" count="1" selected="0">
            <x v="0"/>
          </reference>
        </references>
      </pivotArea>
    </chartFormat>
    <chartFormat chart="0" format="2">
      <pivotArea type="data" outline="0" fieldPosition="0">
        <references count="2">
          <reference field="4294967294" count="1" selected="0">
            <x v="0"/>
          </reference>
          <reference field="3" count="1" selected="0">
            <x v="1"/>
          </reference>
        </references>
      </pivotArea>
    </chartFormat>
  </chart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8E5065E-2491-4EE5-BB5C-A1635307FF54}" name="PivotTable8"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rowHeaderCaption="Country">
  <location ref="D7:E28" firstHeaderRow="1" firstDataRow="1" firstDataCol="1" rowPageCount="1" colPageCount="1"/>
  <pivotFields count="5">
    <pivotField showAll="0"/>
    <pivotField axis="axisRow" showAll="0" sortType="descending">
      <items count="21">
        <item x="6"/>
        <item x="4"/>
        <item x="0"/>
        <item x="10"/>
        <item x="16"/>
        <item x="13"/>
        <item x="1"/>
        <item x="12"/>
        <item x="19"/>
        <item x="8"/>
        <item x="18"/>
        <item x="5"/>
        <item x="3"/>
        <item x="9"/>
        <item x="7"/>
        <item x="17"/>
        <item x="14"/>
        <item x="15"/>
        <item x="2"/>
        <item x="11"/>
        <item t="default"/>
      </items>
      <autoSortScope>
        <pivotArea dataOnly="0" outline="0" fieldPosition="0">
          <references count="1">
            <reference field="4294967294" count="1" selected="0">
              <x v="0"/>
            </reference>
          </references>
        </pivotArea>
      </autoSortScope>
    </pivotField>
    <pivotField axis="axisPage" multipleItemSelectionAllowed="1" showAll="0">
      <items count="11">
        <item h="1" x="9"/>
        <item h="1" x="8"/>
        <item x="7"/>
        <item h="1" x="6"/>
        <item h="1" x="5"/>
        <item h="1" x="4"/>
        <item h="1" x="3"/>
        <item h="1" x="2"/>
        <item h="1" x="1"/>
        <item h="1" x="0"/>
        <item t="default"/>
      </items>
    </pivotField>
    <pivotField showAll="0"/>
    <pivotField dataField="1" numFmtId="3" showAll="0"/>
  </pivotFields>
  <rowFields count="1">
    <field x="1"/>
  </rowFields>
  <rowItems count="21">
    <i>
      <x v="2"/>
    </i>
    <i>
      <x v="6"/>
    </i>
    <i>
      <x v="18"/>
    </i>
    <i>
      <x v="1"/>
    </i>
    <i>
      <x v="12"/>
    </i>
    <i>
      <x v="11"/>
    </i>
    <i>
      <x/>
    </i>
    <i>
      <x v="14"/>
    </i>
    <i>
      <x v="9"/>
    </i>
    <i>
      <x v="10"/>
    </i>
    <i>
      <x v="13"/>
    </i>
    <i>
      <x v="19"/>
    </i>
    <i>
      <x v="3"/>
    </i>
    <i>
      <x v="5"/>
    </i>
    <i>
      <x v="7"/>
    </i>
    <i>
      <x v="16"/>
    </i>
    <i>
      <x v="4"/>
    </i>
    <i>
      <x v="17"/>
    </i>
    <i>
      <x v="15"/>
    </i>
    <i>
      <x v="8"/>
    </i>
    <i t="grand">
      <x/>
    </i>
  </rowItems>
  <colItems count="1">
    <i/>
  </colItems>
  <pageFields count="1">
    <pageField fld="2" hier="-1"/>
  </pageFields>
  <dataFields count="1">
    <dataField name="Sum of Population" fld="4" baseField="0" baseItem="0"/>
  </dataFields>
  <chartFormats count="42">
    <chartFormat chart="0" format="0" series="1">
      <pivotArea type="data" outline="0" fieldPosition="0">
        <references count="1">
          <reference field="4294967294" count="1" selected="0">
            <x v="0"/>
          </reference>
        </references>
      </pivotArea>
    </chartFormat>
    <chartFormat chart="3" format="22" series="1">
      <pivotArea type="data" outline="0" fieldPosition="0">
        <references count="1">
          <reference field="4294967294" count="1" selected="0">
            <x v="0"/>
          </reference>
        </references>
      </pivotArea>
    </chartFormat>
    <chartFormat chart="3" format="23">
      <pivotArea type="data" outline="0" fieldPosition="0">
        <references count="2">
          <reference field="4294967294" count="1" selected="0">
            <x v="0"/>
          </reference>
          <reference field="1" count="1" selected="0">
            <x v="0"/>
          </reference>
        </references>
      </pivotArea>
    </chartFormat>
    <chartFormat chart="3" format="24">
      <pivotArea type="data" outline="0" fieldPosition="0">
        <references count="2">
          <reference field="4294967294" count="1" selected="0">
            <x v="0"/>
          </reference>
          <reference field="1" count="1" selected="0">
            <x v="1"/>
          </reference>
        </references>
      </pivotArea>
    </chartFormat>
    <chartFormat chart="3" format="25">
      <pivotArea type="data" outline="0" fieldPosition="0">
        <references count="2">
          <reference field="4294967294" count="1" selected="0">
            <x v="0"/>
          </reference>
          <reference field="1" count="1" selected="0">
            <x v="2"/>
          </reference>
        </references>
      </pivotArea>
    </chartFormat>
    <chartFormat chart="3" format="26">
      <pivotArea type="data" outline="0" fieldPosition="0">
        <references count="2">
          <reference field="4294967294" count="1" selected="0">
            <x v="0"/>
          </reference>
          <reference field="1" count="1" selected="0">
            <x v="3"/>
          </reference>
        </references>
      </pivotArea>
    </chartFormat>
    <chartFormat chart="3" format="27">
      <pivotArea type="data" outline="0" fieldPosition="0">
        <references count="2">
          <reference field="4294967294" count="1" selected="0">
            <x v="0"/>
          </reference>
          <reference field="1" count="1" selected="0">
            <x v="4"/>
          </reference>
        </references>
      </pivotArea>
    </chartFormat>
    <chartFormat chart="3" format="28">
      <pivotArea type="data" outline="0" fieldPosition="0">
        <references count="2">
          <reference field="4294967294" count="1" selected="0">
            <x v="0"/>
          </reference>
          <reference field="1" count="1" selected="0">
            <x v="5"/>
          </reference>
        </references>
      </pivotArea>
    </chartFormat>
    <chartFormat chart="3" format="29">
      <pivotArea type="data" outline="0" fieldPosition="0">
        <references count="2">
          <reference field="4294967294" count="1" selected="0">
            <x v="0"/>
          </reference>
          <reference field="1" count="1" selected="0">
            <x v="6"/>
          </reference>
        </references>
      </pivotArea>
    </chartFormat>
    <chartFormat chart="3" format="30">
      <pivotArea type="data" outline="0" fieldPosition="0">
        <references count="2">
          <reference field="4294967294" count="1" selected="0">
            <x v="0"/>
          </reference>
          <reference field="1" count="1" selected="0">
            <x v="7"/>
          </reference>
        </references>
      </pivotArea>
    </chartFormat>
    <chartFormat chart="3" format="31">
      <pivotArea type="data" outline="0" fieldPosition="0">
        <references count="2">
          <reference field="4294967294" count="1" selected="0">
            <x v="0"/>
          </reference>
          <reference field="1" count="1" selected="0">
            <x v="8"/>
          </reference>
        </references>
      </pivotArea>
    </chartFormat>
    <chartFormat chart="3" format="32">
      <pivotArea type="data" outline="0" fieldPosition="0">
        <references count="2">
          <reference field="4294967294" count="1" selected="0">
            <x v="0"/>
          </reference>
          <reference field="1" count="1" selected="0">
            <x v="9"/>
          </reference>
        </references>
      </pivotArea>
    </chartFormat>
    <chartFormat chart="3" format="33">
      <pivotArea type="data" outline="0" fieldPosition="0">
        <references count="2">
          <reference field="4294967294" count="1" selected="0">
            <x v="0"/>
          </reference>
          <reference field="1" count="1" selected="0">
            <x v="10"/>
          </reference>
        </references>
      </pivotArea>
    </chartFormat>
    <chartFormat chart="3" format="34">
      <pivotArea type="data" outline="0" fieldPosition="0">
        <references count="2">
          <reference field="4294967294" count="1" selected="0">
            <x v="0"/>
          </reference>
          <reference field="1" count="1" selected="0">
            <x v="11"/>
          </reference>
        </references>
      </pivotArea>
    </chartFormat>
    <chartFormat chart="3" format="35">
      <pivotArea type="data" outline="0" fieldPosition="0">
        <references count="2">
          <reference field="4294967294" count="1" selected="0">
            <x v="0"/>
          </reference>
          <reference field="1" count="1" selected="0">
            <x v="12"/>
          </reference>
        </references>
      </pivotArea>
    </chartFormat>
    <chartFormat chart="3" format="36">
      <pivotArea type="data" outline="0" fieldPosition="0">
        <references count="2">
          <reference field="4294967294" count="1" selected="0">
            <x v="0"/>
          </reference>
          <reference field="1" count="1" selected="0">
            <x v="13"/>
          </reference>
        </references>
      </pivotArea>
    </chartFormat>
    <chartFormat chart="3" format="37">
      <pivotArea type="data" outline="0" fieldPosition="0">
        <references count="2">
          <reference field="4294967294" count="1" selected="0">
            <x v="0"/>
          </reference>
          <reference field="1" count="1" selected="0">
            <x v="14"/>
          </reference>
        </references>
      </pivotArea>
    </chartFormat>
    <chartFormat chart="3" format="38">
      <pivotArea type="data" outline="0" fieldPosition="0">
        <references count="2">
          <reference field="4294967294" count="1" selected="0">
            <x v="0"/>
          </reference>
          <reference field="1" count="1" selected="0">
            <x v="15"/>
          </reference>
        </references>
      </pivotArea>
    </chartFormat>
    <chartFormat chart="3" format="39">
      <pivotArea type="data" outline="0" fieldPosition="0">
        <references count="2">
          <reference field="4294967294" count="1" selected="0">
            <x v="0"/>
          </reference>
          <reference field="1" count="1" selected="0">
            <x v="16"/>
          </reference>
        </references>
      </pivotArea>
    </chartFormat>
    <chartFormat chart="3" format="40">
      <pivotArea type="data" outline="0" fieldPosition="0">
        <references count="2">
          <reference field="4294967294" count="1" selected="0">
            <x v="0"/>
          </reference>
          <reference field="1" count="1" selected="0">
            <x v="17"/>
          </reference>
        </references>
      </pivotArea>
    </chartFormat>
    <chartFormat chart="3" format="41">
      <pivotArea type="data" outline="0" fieldPosition="0">
        <references count="2">
          <reference field="4294967294" count="1" selected="0">
            <x v="0"/>
          </reference>
          <reference field="1" count="1" selected="0">
            <x v="18"/>
          </reference>
        </references>
      </pivotArea>
    </chartFormat>
    <chartFormat chart="3" format="42">
      <pivotArea type="data" outline="0" fieldPosition="0">
        <references count="2">
          <reference field="4294967294" count="1" selected="0">
            <x v="0"/>
          </reference>
          <reference field="1" count="1" selected="0">
            <x v="19"/>
          </reference>
        </references>
      </pivotArea>
    </chartFormat>
    <chartFormat chart="0" format="1">
      <pivotArea type="data" outline="0" fieldPosition="0">
        <references count="2">
          <reference field="4294967294" count="1" selected="0">
            <x v="0"/>
          </reference>
          <reference field="1" count="1" selected="0">
            <x v="0"/>
          </reference>
        </references>
      </pivotArea>
    </chartFormat>
    <chartFormat chart="0" format="2">
      <pivotArea type="data" outline="0" fieldPosition="0">
        <references count="2">
          <reference field="4294967294" count="1" selected="0">
            <x v="0"/>
          </reference>
          <reference field="1" count="1" selected="0">
            <x v="1"/>
          </reference>
        </references>
      </pivotArea>
    </chartFormat>
    <chartFormat chart="0" format="3">
      <pivotArea type="data" outline="0" fieldPosition="0">
        <references count="2">
          <reference field="4294967294" count="1" selected="0">
            <x v="0"/>
          </reference>
          <reference field="1" count="1" selected="0">
            <x v="2"/>
          </reference>
        </references>
      </pivotArea>
    </chartFormat>
    <chartFormat chart="0" format="4">
      <pivotArea type="data" outline="0" fieldPosition="0">
        <references count="2">
          <reference field="4294967294" count="1" selected="0">
            <x v="0"/>
          </reference>
          <reference field="1" count="1" selected="0">
            <x v="3"/>
          </reference>
        </references>
      </pivotArea>
    </chartFormat>
    <chartFormat chart="0" format="5">
      <pivotArea type="data" outline="0" fieldPosition="0">
        <references count="2">
          <reference field="4294967294" count="1" selected="0">
            <x v="0"/>
          </reference>
          <reference field="1" count="1" selected="0">
            <x v="4"/>
          </reference>
        </references>
      </pivotArea>
    </chartFormat>
    <chartFormat chart="0" format="6">
      <pivotArea type="data" outline="0" fieldPosition="0">
        <references count="2">
          <reference field="4294967294" count="1" selected="0">
            <x v="0"/>
          </reference>
          <reference field="1" count="1" selected="0">
            <x v="5"/>
          </reference>
        </references>
      </pivotArea>
    </chartFormat>
    <chartFormat chart="0" format="7">
      <pivotArea type="data" outline="0" fieldPosition="0">
        <references count="2">
          <reference field="4294967294" count="1" selected="0">
            <x v="0"/>
          </reference>
          <reference field="1" count="1" selected="0">
            <x v="6"/>
          </reference>
        </references>
      </pivotArea>
    </chartFormat>
    <chartFormat chart="0" format="8">
      <pivotArea type="data" outline="0" fieldPosition="0">
        <references count="2">
          <reference field="4294967294" count="1" selected="0">
            <x v="0"/>
          </reference>
          <reference field="1" count="1" selected="0">
            <x v="7"/>
          </reference>
        </references>
      </pivotArea>
    </chartFormat>
    <chartFormat chart="0" format="9">
      <pivotArea type="data" outline="0" fieldPosition="0">
        <references count="2">
          <reference field="4294967294" count="1" selected="0">
            <x v="0"/>
          </reference>
          <reference field="1" count="1" selected="0">
            <x v="8"/>
          </reference>
        </references>
      </pivotArea>
    </chartFormat>
    <chartFormat chart="0" format="10">
      <pivotArea type="data" outline="0" fieldPosition="0">
        <references count="2">
          <reference field="4294967294" count="1" selected="0">
            <x v="0"/>
          </reference>
          <reference field="1" count="1" selected="0">
            <x v="9"/>
          </reference>
        </references>
      </pivotArea>
    </chartFormat>
    <chartFormat chart="0" format="11">
      <pivotArea type="data" outline="0" fieldPosition="0">
        <references count="2">
          <reference field="4294967294" count="1" selected="0">
            <x v="0"/>
          </reference>
          <reference field="1" count="1" selected="0">
            <x v="10"/>
          </reference>
        </references>
      </pivotArea>
    </chartFormat>
    <chartFormat chart="0" format="12">
      <pivotArea type="data" outline="0" fieldPosition="0">
        <references count="2">
          <reference field="4294967294" count="1" selected="0">
            <x v="0"/>
          </reference>
          <reference field="1" count="1" selected="0">
            <x v="11"/>
          </reference>
        </references>
      </pivotArea>
    </chartFormat>
    <chartFormat chart="0" format="13">
      <pivotArea type="data" outline="0" fieldPosition="0">
        <references count="2">
          <reference field="4294967294" count="1" selected="0">
            <x v="0"/>
          </reference>
          <reference field="1" count="1" selected="0">
            <x v="12"/>
          </reference>
        </references>
      </pivotArea>
    </chartFormat>
    <chartFormat chart="0" format="14">
      <pivotArea type="data" outline="0" fieldPosition="0">
        <references count="2">
          <reference field="4294967294" count="1" selected="0">
            <x v="0"/>
          </reference>
          <reference field="1" count="1" selected="0">
            <x v="13"/>
          </reference>
        </references>
      </pivotArea>
    </chartFormat>
    <chartFormat chart="0" format="15">
      <pivotArea type="data" outline="0" fieldPosition="0">
        <references count="2">
          <reference field="4294967294" count="1" selected="0">
            <x v="0"/>
          </reference>
          <reference field="1" count="1" selected="0">
            <x v="14"/>
          </reference>
        </references>
      </pivotArea>
    </chartFormat>
    <chartFormat chart="0" format="16">
      <pivotArea type="data" outline="0" fieldPosition="0">
        <references count="2">
          <reference field="4294967294" count="1" selected="0">
            <x v="0"/>
          </reference>
          <reference field="1" count="1" selected="0">
            <x v="15"/>
          </reference>
        </references>
      </pivotArea>
    </chartFormat>
    <chartFormat chart="0" format="17">
      <pivotArea type="data" outline="0" fieldPosition="0">
        <references count="2">
          <reference field="4294967294" count="1" selected="0">
            <x v="0"/>
          </reference>
          <reference field="1" count="1" selected="0">
            <x v="16"/>
          </reference>
        </references>
      </pivotArea>
    </chartFormat>
    <chartFormat chart="0" format="18">
      <pivotArea type="data" outline="0" fieldPosition="0">
        <references count="2">
          <reference field="4294967294" count="1" selected="0">
            <x v="0"/>
          </reference>
          <reference field="1" count="1" selected="0">
            <x v="17"/>
          </reference>
        </references>
      </pivotArea>
    </chartFormat>
    <chartFormat chart="0" format="19">
      <pivotArea type="data" outline="0" fieldPosition="0">
        <references count="2">
          <reference field="4294967294" count="1" selected="0">
            <x v="0"/>
          </reference>
          <reference field="1" count="1" selected="0">
            <x v="18"/>
          </reference>
        </references>
      </pivotArea>
    </chartFormat>
    <chartFormat chart="0" format="20">
      <pivotArea type="data" outline="0" fieldPosition="0">
        <references count="2">
          <reference field="4294967294" count="1" selected="0">
            <x v="0"/>
          </reference>
          <reference field="1" count="1" selected="0">
            <x v="19"/>
          </reference>
        </references>
      </pivotArea>
    </chartFormat>
  </chart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D056A02-0372-4F6B-AA95-6962270FFEC5}" name="PivotTable9"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rowHeaderCaption="Country">
  <location ref="C6:D27" firstHeaderRow="1" firstDataRow="1" firstDataCol="1" rowPageCount="1" colPageCount="1"/>
  <pivotFields count="5">
    <pivotField showAll="0"/>
    <pivotField axis="axisRow" showAll="0">
      <items count="21">
        <item x="6"/>
        <item x="4"/>
        <item x="0"/>
        <item x="10"/>
        <item x="16"/>
        <item x="13"/>
        <item x="1"/>
        <item x="12"/>
        <item x="19"/>
        <item x="8"/>
        <item x="18"/>
        <item x="5"/>
        <item x="3"/>
        <item x="9"/>
        <item x="7"/>
        <item x="17"/>
        <item x="14"/>
        <item x="15"/>
        <item x="2"/>
        <item x="11"/>
        <item t="default"/>
      </items>
    </pivotField>
    <pivotField axis="axisPage" showAll="0">
      <items count="11">
        <item x="9"/>
        <item x="8"/>
        <item x="7"/>
        <item x="6"/>
        <item x="5"/>
        <item x="4"/>
        <item x="3"/>
        <item x="2"/>
        <item x="1"/>
        <item x="0"/>
        <item t="default"/>
      </items>
    </pivotField>
    <pivotField showAll="0"/>
    <pivotField dataField="1" numFmtId="3" showAll="0"/>
  </pivotFields>
  <rowFields count="1">
    <field x="1"/>
  </rowFields>
  <rowItems count="21">
    <i>
      <x/>
    </i>
    <i>
      <x v="1"/>
    </i>
    <i>
      <x v="2"/>
    </i>
    <i>
      <x v="3"/>
    </i>
    <i>
      <x v="4"/>
    </i>
    <i>
      <x v="5"/>
    </i>
    <i>
      <x v="6"/>
    </i>
    <i>
      <x v="7"/>
    </i>
    <i>
      <x v="8"/>
    </i>
    <i>
      <x v="9"/>
    </i>
    <i>
      <x v="10"/>
    </i>
    <i>
      <x v="11"/>
    </i>
    <i>
      <x v="12"/>
    </i>
    <i>
      <x v="13"/>
    </i>
    <i>
      <x v="14"/>
    </i>
    <i>
      <x v="15"/>
    </i>
    <i>
      <x v="16"/>
    </i>
    <i>
      <x v="17"/>
    </i>
    <i>
      <x v="18"/>
    </i>
    <i>
      <x v="19"/>
    </i>
    <i t="grand">
      <x/>
    </i>
  </rowItems>
  <colItems count="1">
    <i/>
  </colItems>
  <pageFields count="1">
    <pageField fld="2" item="9" hier="-1"/>
  </pageFields>
  <dataFields count="1">
    <dataField name="Sum of Population" fld="4" baseField="0" baseItem="0"/>
  </dataField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88B3136-5083-4E09-B20D-C30637516F43}" name="PivotTable4" cacheId="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J6:K12" firstHeaderRow="1" firstDataRow="1" firstDataCol="1" rowPageCount="1" colPageCount="1"/>
  <pivotFields count="3">
    <pivotField axis="axisPage" showAll="0">
      <items count="3">
        <item x="0"/>
        <item x="1"/>
        <item t="default"/>
      </items>
    </pivotField>
    <pivotField axis="axisRow" showAll="0">
      <items count="11">
        <item x="5"/>
        <item x="4"/>
        <item x="3"/>
        <item x="6"/>
        <item x="7"/>
        <item x="8"/>
        <item x="9"/>
        <item x="2"/>
        <item x="1"/>
        <item x="0"/>
        <item t="default"/>
      </items>
    </pivotField>
    <pivotField dataField="1" showAll="0"/>
  </pivotFields>
  <rowFields count="1">
    <field x="1"/>
  </rowFields>
  <rowItems count="6">
    <i>
      <x v="1"/>
    </i>
    <i>
      <x v="2"/>
    </i>
    <i>
      <x v="7"/>
    </i>
    <i>
      <x v="8"/>
    </i>
    <i>
      <x v="9"/>
    </i>
    <i t="grand">
      <x/>
    </i>
  </rowItems>
  <colItems count="1">
    <i/>
  </colItems>
  <pageFields count="1">
    <pageField fld="0" item="0" hier="-1"/>
  </pageFields>
  <dataFields count="1">
    <dataField name="Sum of Population" fld="2"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C46E48A-C82A-4383-9FF7-640797A4E2C0}" name="PivotTable1"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0" rowHeaderCaption="Country">
  <location ref="H10:I31" firstHeaderRow="1" firstDataRow="1" firstDataCol="1" rowPageCount="1" colPageCount="1"/>
  <pivotFields count="6">
    <pivotField showAll="0"/>
    <pivotField axis="axisRow" showAll="0">
      <items count="21">
        <item x="6"/>
        <item x="4"/>
        <item x="0"/>
        <item x="10"/>
        <item x="16"/>
        <item x="13"/>
        <item x="1"/>
        <item x="12"/>
        <item x="19"/>
        <item x="8"/>
        <item x="18"/>
        <item x="5"/>
        <item x="3"/>
        <item x="9"/>
        <item x="7"/>
        <item x="17"/>
        <item x="14"/>
        <item x="15"/>
        <item x="2"/>
        <item x="11"/>
        <item t="default"/>
      </items>
    </pivotField>
    <pivotField axis="axisPage" showAll="0">
      <items count="11">
        <item x="9"/>
        <item x="8"/>
        <item x="7"/>
        <item x="6"/>
        <item x="5"/>
        <item x="4"/>
        <item x="3"/>
        <item x="2"/>
        <item x="1"/>
        <item x="0"/>
        <item t="default"/>
      </items>
    </pivotField>
    <pivotField showAll="0"/>
    <pivotField numFmtId="3" showAll="0"/>
    <pivotField dataField="1" showAll="0"/>
  </pivotFields>
  <rowFields count="1">
    <field x="1"/>
  </rowFields>
  <rowItems count="21">
    <i>
      <x/>
    </i>
    <i>
      <x v="1"/>
    </i>
    <i>
      <x v="2"/>
    </i>
    <i>
      <x v="3"/>
    </i>
    <i>
      <x v="4"/>
    </i>
    <i>
      <x v="5"/>
    </i>
    <i>
      <x v="6"/>
    </i>
    <i>
      <x v="7"/>
    </i>
    <i>
      <x v="8"/>
    </i>
    <i>
      <x v="9"/>
    </i>
    <i>
      <x v="10"/>
    </i>
    <i>
      <x v="11"/>
    </i>
    <i>
      <x v="12"/>
    </i>
    <i>
      <x v="13"/>
    </i>
    <i>
      <x v="14"/>
    </i>
    <i>
      <x v="15"/>
    </i>
    <i>
      <x v="16"/>
    </i>
    <i>
      <x v="17"/>
    </i>
    <i>
      <x v="18"/>
    </i>
    <i>
      <x v="19"/>
    </i>
    <i t="grand">
      <x/>
    </i>
  </rowItems>
  <colItems count="1">
    <i/>
  </colItems>
  <pageFields count="1">
    <pageField fld="2" item="9" hier="-1"/>
  </pageFields>
  <dataFields count="1">
    <dataField name="Sum of Sex Ratio" fld="5" baseField="0" baseItem="0"/>
  </dataFields>
  <chartFormats count="7">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7" format="1"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7EADF0BE-6610-4583-9312-CC5C2B7D8C03}" sourceName="Year">
  <pivotTables>
    <pivotTable tabId="6" name="PivotTable8"/>
    <pivotTable tabId="5" name="PivotTable7"/>
  </pivotTables>
  <data>
    <tabular pivotCacheId="1691518697">
      <items count="10">
        <i x="9"/>
        <i x="8"/>
        <i x="7" s="1"/>
        <i x="6"/>
        <i x="5"/>
        <i x="4"/>
        <i x="3"/>
        <i x="2"/>
        <i x="1"/>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27EAFA53-632B-4F8F-93FE-3BAA3286949F}" cache="Slicer_Year" caption="Year" columnCount="5" style="SlicerStyleLight2"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8AE5972-4EE2-4123-BE40-5ECB589E4871}" name="Table1" displayName="Table1" ref="A1:E401" totalsRowShown="0" headerRowDxfId="1">
  <autoFilter ref="A1:E401" xr:uid="{D8AE5972-4EE2-4123-BE40-5ECB589E4871}"/>
  <tableColumns count="5">
    <tableColumn id="1" xr3:uid="{73618B70-D987-4E4C-9AE4-8DF26D5A841F}" name="Sl. No"/>
    <tableColumn id="2" xr3:uid="{A0CF0241-1C56-4745-908D-E4C619D928DB}" name="Country"/>
    <tableColumn id="3" xr3:uid="{29E75A98-1A5D-4D81-825F-2D7FA167D51D}" name="Year"/>
    <tableColumn id="4" xr3:uid="{3B202B29-30A2-4847-AE73-8BF0E3E37BF1}" name="Gender"/>
    <tableColumn id="5" xr3:uid="{BB82580F-D944-4F59-AAC6-EC823C461FD1}" name="Population" dataDxfId="0"/>
  </tableColumns>
  <tableStyleInfo name="TableStyleMedium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ivotTable" Target="../pivotTables/pivotTable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3.bin"/><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7.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E057EB-B751-41C4-AC23-042AD4173BEF}">
  <dimension ref="A1:T401"/>
  <sheetViews>
    <sheetView zoomScaleNormal="100" workbookViewId="0">
      <selection activeCell="L9" sqref="L9:M9"/>
    </sheetView>
  </sheetViews>
  <sheetFormatPr defaultRowHeight="14.4" x14ac:dyDescent="0.3"/>
  <cols>
    <col min="1" max="1" width="9" customWidth="1"/>
    <col min="2" max="2" width="14.6640625" bestFit="1" customWidth="1"/>
    <col min="4" max="4" width="10.77734375" customWidth="1"/>
    <col min="5" max="5" width="14.33203125" style="1" customWidth="1"/>
  </cols>
  <sheetData>
    <row r="1" spans="1:20" ht="18" x14ac:dyDescent="0.35">
      <c r="A1" s="3" t="s">
        <v>0</v>
      </c>
      <c r="B1" s="3" t="s">
        <v>1</v>
      </c>
      <c r="C1" s="3" t="s">
        <v>2</v>
      </c>
      <c r="D1" s="3" t="s">
        <v>3</v>
      </c>
      <c r="E1" s="3" t="s">
        <v>24</v>
      </c>
    </row>
    <row r="2" spans="1:20" x14ac:dyDescent="0.3">
      <c r="A2">
        <v>1</v>
      </c>
      <c r="B2" t="s">
        <v>6</v>
      </c>
      <c r="C2">
        <v>2020</v>
      </c>
      <c r="D2" t="s">
        <v>4</v>
      </c>
      <c r="E2" s="2">
        <v>737417692</v>
      </c>
      <c r="F2" s="12"/>
    </row>
    <row r="3" spans="1:20" x14ac:dyDescent="0.3">
      <c r="A3">
        <v>2</v>
      </c>
      <c r="B3" t="s">
        <v>6</v>
      </c>
      <c r="C3">
        <v>2020</v>
      </c>
      <c r="D3" t="s">
        <v>5</v>
      </c>
      <c r="E3" s="2">
        <v>700654021</v>
      </c>
      <c r="F3" s="12"/>
    </row>
    <row r="4" spans="1:20" x14ac:dyDescent="0.3">
      <c r="A4">
        <v>3</v>
      </c>
      <c r="B4" t="s">
        <v>6</v>
      </c>
      <c r="C4">
        <v>2019</v>
      </c>
      <c r="D4" t="s">
        <v>4</v>
      </c>
      <c r="E4" s="4">
        <v>735624259</v>
      </c>
      <c r="F4" s="12"/>
    </row>
    <row r="5" spans="1:20" ht="14.4" customHeight="1" x14ac:dyDescent="0.3">
      <c r="A5">
        <v>4</v>
      </c>
      <c r="B5" t="s">
        <v>6</v>
      </c>
      <c r="C5">
        <v>2019</v>
      </c>
      <c r="D5" t="s">
        <v>5</v>
      </c>
      <c r="E5" s="4">
        <v>698159433</v>
      </c>
      <c r="F5" s="12"/>
      <c r="H5" s="18" t="s">
        <v>33</v>
      </c>
      <c r="I5" s="18"/>
      <c r="J5" s="18"/>
      <c r="L5" s="16"/>
      <c r="N5" s="16"/>
      <c r="P5" s="17" t="s">
        <v>34</v>
      </c>
      <c r="Q5" s="17"/>
      <c r="R5" t="s">
        <v>35</v>
      </c>
      <c r="S5" s="17" t="s">
        <v>36</v>
      </c>
      <c r="T5" s="17"/>
    </row>
    <row r="6" spans="1:20" x14ac:dyDescent="0.3">
      <c r="A6">
        <v>5</v>
      </c>
      <c r="B6" t="s">
        <v>6</v>
      </c>
      <c r="C6">
        <v>2018</v>
      </c>
      <c r="D6" t="s">
        <v>4</v>
      </c>
      <c r="E6" s="4">
        <v>732677783</v>
      </c>
      <c r="F6" s="12"/>
      <c r="H6" s="18"/>
      <c r="I6" s="18"/>
      <c r="J6" s="18"/>
      <c r="L6" s="16"/>
      <c r="N6" s="16"/>
    </row>
    <row r="7" spans="1:20" x14ac:dyDescent="0.3">
      <c r="A7">
        <v>6</v>
      </c>
      <c r="B7" t="s">
        <v>6</v>
      </c>
      <c r="C7">
        <v>2018</v>
      </c>
      <c r="D7" t="s">
        <v>5</v>
      </c>
      <c r="E7" s="4">
        <v>694970006</v>
      </c>
      <c r="F7" s="12"/>
      <c r="H7" s="18"/>
      <c r="I7" s="18"/>
      <c r="J7" s="18"/>
    </row>
    <row r="8" spans="1:20" x14ac:dyDescent="0.3">
      <c r="A8">
        <v>7</v>
      </c>
      <c r="B8" t="s">
        <v>6</v>
      </c>
      <c r="C8">
        <v>2017</v>
      </c>
      <c r="D8" t="s">
        <v>4</v>
      </c>
      <c r="E8" s="4">
        <v>729462380</v>
      </c>
      <c r="H8" s="18"/>
      <c r="I8" s="18"/>
      <c r="J8" s="18"/>
    </row>
    <row r="9" spans="1:20" x14ac:dyDescent="0.3">
      <c r="A9">
        <v>8</v>
      </c>
      <c r="B9" t="s">
        <v>6</v>
      </c>
      <c r="C9">
        <v>2017</v>
      </c>
      <c r="D9" t="s">
        <v>5</v>
      </c>
      <c r="E9" s="4">
        <v>691559414</v>
      </c>
      <c r="H9" s="18"/>
      <c r="I9" s="18"/>
      <c r="J9" s="18"/>
      <c r="L9" s="17" t="s">
        <v>37</v>
      </c>
      <c r="M9" s="17"/>
      <c r="P9" s="17" t="s">
        <v>38</v>
      </c>
      <c r="Q9" s="17"/>
      <c r="S9" s="17" t="s">
        <v>39</v>
      </c>
      <c r="T9" s="17"/>
    </row>
    <row r="10" spans="1:20" x14ac:dyDescent="0.3">
      <c r="A10">
        <v>9</v>
      </c>
      <c r="B10" t="s">
        <v>6</v>
      </c>
      <c r="C10">
        <v>2016</v>
      </c>
      <c r="D10" t="s">
        <v>4</v>
      </c>
      <c r="E10" s="4">
        <v>726052413</v>
      </c>
    </row>
    <row r="11" spans="1:20" x14ac:dyDescent="0.3">
      <c r="A11">
        <v>10</v>
      </c>
      <c r="B11" t="s">
        <v>6</v>
      </c>
      <c r="C11">
        <v>2016</v>
      </c>
      <c r="D11" t="s">
        <v>5</v>
      </c>
      <c r="E11" s="4">
        <v>687996940</v>
      </c>
    </row>
    <row r="12" spans="1:20" x14ac:dyDescent="0.3">
      <c r="A12">
        <v>11</v>
      </c>
      <c r="B12" t="s">
        <v>6</v>
      </c>
      <c r="C12">
        <v>2015</v>
      </c>
      <c r="D12" t="s">
        <v>4</v>
      </c>
      <c r="E12" s="4">
        <v>722508006</v>
      </c>
    </row>
    <row r="13" spans="1:20" x14ac:dyDescent="0.3">
      <c r="A13">
        <v>12</v>
      </c>
      <c r="B13" t="s">
        <v>6</v>
      </c>
      <c r="C13">
        <v>2015</v>
      </c>
      <c r="D13" t="s">
        <v>5</v>
      </c>
      <c r="E13" s="4">
        <v>684339862</v>
      </c>
    </row>
    <row r="14" spans="1:20" x14ac:dyDescent="0.3">
      <c r="A14">
        <v>13</v>
      </c>
      <c r="B14" t="s">
        <v>6</v>
      </c>
      <c r="C14">
        <v>2014</v>
      </c>
      <c r="D14" t="s">
        <v>4</v>
      </c>
      <c r="E14" s="4">
        <v>718849365</v>
      </c>
    </row>
    <row r="15" spans="1:20" x14ac:dyDescent="0.3">
      <c r="A15">
        <v>14</v>
      </c>
      <c r="B15" t="s">
        <v>6</v>
      </c>
      <c r="C15">
        <v>2014</v>
      </c>
      <c r="D15" t="s">
        <v>5</v>
      </c>
      <c r="E15" s="4">
        <v>680604601</v>
      </c>
    </row>
    <row r="16" spans="1:20" x14ac:dyDescent="0.3">
      <c r="A16">
        <v>15</v>
      </c>
      <c r="B16" t="s">
        <v>6</v>
      </c>
      <c r="C16">
        <v>2013</v>
      </c>
      <c r="D16" t="s">
        <v>4</v>
      </c>
      <c r="E16" s="4">
        <v>715082615</v>
      </c>
    </row>
    <row r="17" spans="1:5" x14ac:dyDescent="0.3">
      <c r="A17">
        <v>16</v>
      </c>
      <c r="B17" t="s">
        <v>6</v>
      </c>
      <c r="C17">
        <v>2013</v>
      </c>
      <c r="D17" t="s">
        <v>5</v>
      </c>
      <c r="E17" s="4">
        <v>676800720</v>
      </c>
    </row>
    <row r="18" spans="1:5" x14ac:dyDescent="0.3">
      <c r="A18">
        <v>17</v>
      </c>
      <c r="B18" t="s">
        <v>6</v>
      </c>
      <c r="C18">
        <v>2012</v>
      </c>
      <c r="D18" t="s">
        <v>4</v>
      </c>
      <c r="E18" s="4">
        <v>711236631</v>
      </c>
    </row>
    <row r="19" spans="1:5" x14ac:dyDescent="0.3">
      <c r="A19">
        <v>18</v>
      </c>
      <c r="B19" t="s">
        <v>6</v>
      </c>
      <c r="C19">
        <v>2012</v>
      </c>
      <c r="D19" t="s">
        <v>5</v>
      </c>
      <c r="E19" s="4">
        <v>672969777</v>
      </c>
    </row>
    <row r="20" spans="1:5" x14ac:dyDescent="0.3">
      <c r="A20">
        <v>19</v>
      </c>
      <c r="B20" t="s">
        <v>6</v>
      </c>
      <c r="C20">
        <v>2011</v>
      </c>
      <c r="D20" t="s">
        <v>4</v>
      </c>
      <c r="E20" s="4">
        <v>707339988</v>
      </c>
    </row>
    <row r="21" spans="1:5" x14ac:dyDescent="0.3">
      <c r="A21">
        <v>20</v>
      </c>
      <c r="B21" t="s">
        <v>6</v>
      </c>
      <c r="C21">
        <v>2011</v>
      </c>
      <c r="D21" t="s">
        <v>5</v>
      </c>
      <c r="E21" s="4">
        <v>669157645</v>
      </c>
    </row>
    <row r="22" spans="1:5" x14ac:dyDescent="0.3">
      <c r="A22">
        <v>21</v>
      </c>
      <c r="B22" t="s">
        <v>7</v>
      </c>
      <c r="C22">
        <v>2020</v>
      </c>
      <c r="D22" t="s">
        <v>4</v>
      </c>
      <c r="E22" s="4">
        <v>717100970</v>
      </c>
    </row>
    <row r="23" spans="1:5" x14ac:dyDescent="0.3">
      <c r="A23">
        <v>22</v>
      </c>
      <c r="B23" t="s">
        <v>7</v>
      </c>
      <c r="C23">
        <v>2020</v>
      </c>
      <c r="D23" t="s">
        <v>5</v>
      </c>
      <c r="E23" s="4">
        <v>662903415</v>
      </c>
    </row>
    <row r="24" spans="1:5" x14ac:dyDescent="0.3">
      <c r="A24">
        <v>23</v>
      </c>
      <c r="B24" t="s">
        <v>7</v>
      </c>
      <c r="C24">
        <v>2019</v>
      </c>
      <c r="D24" t="s">
        <v>4</v>
      </c>
      <c r="E24" s="4">
        <v>710129572</v>
      </c>
    </row>
    <row r="25" spans="1:5" x14ac:dyDescent="0.3">
      <c r="A25">
        <v>24</v>
      </c>
      <c r="B25" t="s">
        <v>7</v>
      </c>
      <c r="C25">
        <v>2019</v>
      </c>
      <c r="D25" t="s">
        <v>5</v>
      </c>
      <c r="E25" s="4">
        <v>656288184</v>
      </c>
    </row>
    <row r="26" spans="1:5" x14ac:dyDescent="0.3">
      <c r="A26">
        <v>25</v>
      </c>
      <c r="B26" t="s">
        <v>7</v>
      </c>
      <c r="C26">
        <v>2018</v>
      </c>
      <c r="D26" t="s">
        <v>4</v>
      </c>
      <c r="E26" s="4">
        <v>703055580</v>
      </c>
    </row>
    <row r="27" spans="1:5" x14ac:dyDescent="0.3">
      <c r="A27">
        <v>26</v>
      </c>
      <c r="B27" t="s">
        <v>7</v>
      </c>
      <c r="C27">
        <v>2018</v>
      </c>
      <c r="D27" t="s">
        <v>5</v>
      </c>
      <c r="E27" s="4">
        <v>649586703</v>
      </c>
    </row>
    <row r="28" spans="1:5" x14ac:dyDescent="0.3">
      <c r="A28">
        <v>27</v>
      </c>
      <c r="B28" t="s">
        <v>7</v>
      </c>
      <c r="C28">
        <v>2017</v>
      </c>
      <c r="D28" t="s">
        <v>4</v>
      </c>
      <c r="E28" s="4">
        <v>695880522</v>
      </c>
    </row>
    <row r="29" spans="1:5" x14ac:dyDescent="0.3">
      <c r="A29">
        <v>28</v>
      </c>
      <c r="B29" t="s">
        <v>7</v>
      </c>
      <c r="C29">
        <v>2017</v>
      </c>
      <c r="D29" t="s">
        <v>5</v>
      </c>
      <c r="E29" s="4">
        <v>642796257</v>
      </c>
    </row>
    <row r="30" spans="1:5" x14ac:dyDescent="0.3">
      <c r="A30">
        <v>29</v>
      </c>
      <c r="B30" t="s">
        <v>7</v>
      </c>
      <c r="C30">
        <v>2016</v>
      </c>
      <c r="D30" t="s">
        <v>4</v>
      </c>
      <c r="E30" s="4">
        <v>688604687</v>
      </c>
    </row>
    <row r="31" spans="1:5" x14ac:dyDescent="0.3">
      <c r="A31">
        <v>30</v>
      </c>
      <c r="B31" t="s">
        <v>7</v>
      </c>
      <c r="C31">
        <v>2016</v>
      </c>
      <c r="D31" t="s">
        <v>5</v>
      </c>
      <c r="E31" s="4">
        <v>635912563</v>
      </c>
    </row>
    <row r="32" spans="1:5" x14ac:dyDescent="0.3">
      <c r="A32">
        <v>31</v>
      </c>
      <c r="B32" t="s">
        <v>7</v>
      </c>
      <c r="C32">
        <v>2015</v>
      </c>
      <c r="D32" t="s">
        <v>4</v>
      </c>
      <c r="E32" s="4">
        <v>681223332</v>
      </c>
    </row>
    <row r="33" spans="1:5" x14ac:dyDescent="0.3">
      <c r="A33">
        <v>32</v>
      </c>
      <c r="B33" t="s">
        <v>7</v>
      </c>
      <c r="C33">
        <v>2015</v>
      </c>
      <c r="D33" t="s">
        <v>5</v>
      </c>
      <c r="E33" s="4">
        <v>628929060</v>
      </c>
    </row>
    <row r="34" spans="1:5" x14ac:dyDescent="0.3">
      <c r="A34">
        <v>33</v>
      </c>
      <c r="B34" t="s">
        <v>7</v>
      </c>
      <c r="C34">
        <v>2014</v>
      </c>
      <c r="D34" t="s">
        <v>4</v>
      </c>
      <c r="E34" s="4">
        <v>673747770</v>
      </c>
    </row>
    <row r="35" spans="1:5" x14ac:dyDescent="0.3">
      <c r="A35">
        <v>34</v>
      </c>
      <c r="B35" t="s">
        <v>7</v>
      </c>
      <c r="C35">
        <v>2014</v>
      </c>
      <c r="D35" t="s">
        <v>5</v>
      </c>
      <c r="E35" s="4">
        <v>621852998</v>
      </c>
    </row>
    <row r="36" spans="1:5" x14ac:dyDescent="0.3">
      <c r="A36">
        <v>35</v>
      </c>
      <c r="B36" t="s">
        <v>7</v>
      </c>
      <c r="C36">
        <v>2013</v>
      </c>
      <c r="D36" t="s">
        <v>4</v>
      </c>
      <c r="E36" s="4">
        <v>666165661</v>
      </c>
    </row>
    <row r="37" spans="1:5" x14ac:dyDescent="0.3">
      <c r="A37">
        <v>36</v>
      </c>
      <c r="B37" t="s">
        <v>7</v>
      </c>
      <c r="C37">
        <v>2013</v>
      </c>
      <c r="D37" t="s">
        <v>5</v>
      </c>
      <c r="E37" s="4">
        <v>614676458</v>
      </c>
    </row>
    <row r="38" spans="1:5" x14ac:dyDescent="0.3">
      <c r="A38">
        <v>37</v>
      </c>
      <c r="B38" t="s">
        <v>7</v>
      </c>
      <c r="C38">
        <v>2012</v>
      </c>
      <c r="D38" t="s">
        <v>4</v>
      </c>
      <c r="E38" s="4">
        <v>658420351</v>
      </c>
    </row>
    <row r="39" spans="1:5" x14ac:dyDescent="0.3">
      <c r="A39">
        <v>38</v>
      </c>
      <c r="B39" t="s">
        <v>7</v>
      </c>
      <c r="C39">
        <v>2012</v>
      </c>
      <c r="D39" t="s">
        <v>5</v>
      </c>
      <c r="E39" s="4">
        <v>607359892</v>
      </c>
    </row>
    <row r="40" spans="1:5" x14ac:dyDescent="0.3">
      <c r="A40">
        <v>39</v>
      </c>
      <c r="B40" t="s">
        <v>7</v>
      </c>
      <c r="C40">
        <v>2011</v>
      </c>
      <c r="D40" t="s">
        <v>4</v>
      </c>
      <c r="E40" s="4">
        <v>650436593</v>
      </c>
    </row>
    <row r="41" spans="1:5" x14ac:dyDescent="0.3">
      <c r="A41">
        <v>40</v>
      </c>
      <c r="B41" t="s">
        <v>7</v>
      </c>
      <c r="C41">
        <v>2011</v>
      </c>
      <c r="D41" t="s">
        <v>5</v>
      </c>
      <c r="E41" s="4">
        <v>599851346</v>
      </c>
    </row>
    <row r="42" spans="1:5" x14ac:dyDescent="0.3">
      <c r="A42">
        <v>41</v>
      </c>
      <c r="B42" t="s">
        <v>8</v>
      </c>
      <c r="C42">
        <v>2020</v>
      </c>
      <c r="D42" t="s">
        <v>4</v>
      </c>
      <c r="E42" s="4">
        <v>163034623</v>
      </c>
    </row>
    <row r="43" spans="1:5" x14ac:dyDescent="0.3">
      <c r="A43">
        <v>42</v>
      </c>
      <c r="B43" t="s">
        <v>8</v>
      </c>
      <c r="C43">
        <v>2020</v>
      </c>
      <c r="D43" t="s">
        <v>5</v>
      </c>
      <c r="E43" s="4">
        <v>166449500</v>
      </c>
    </row>
    <row r="44" spans="1:5" x14ac:dyDescent="0.3">
      <c r="A44">
        <v>43</v>
      </c>
      <c r="B44" t="s">
        <v>8</v>
      </c>
      <c r="C44">
        <v>2019</v>
      </c>
      <c r="D44" t="s">
        <v>4</v>
      </c>
      <c r="E44" s="4">
        <v>162826299</v>
      </c>
    </row>
    <row r="45" spans="1:5" x14ac:dyDescent="0.3">
      <c r="A45">
        <v>44</v>
      </c>
      <c r="B45" t="s">
        <v>8</v>
      </c>
      <c r="C45">
        <v>2019</v>
      </c>
      <c r="D45" t="s">
        <v>5</v>
      </c>
      <c r="E45" s="4">
        <v>166238618</v>
      </c>
    </row>
    <row r="46" spans="1:5" x14ac:dyDescent="0.3">
      <c r="A46">
        <v>45</v>
      </c>
      <c r="B46" t="s">
        <v>8</v>
      </c>
      <c r="C46">
        <v>2018</v>
      </c>
      <c r="D46" t="s">
        <v>4</v>
      </c>
      <c r="E46" s="4">
        <v>161847183</v>
      </c>
    </row>
    <row r="47" spans="1:5" x14ac:dyDescent="0.3">
      <c r="A47">
        <v>46</v>
      </c>
      <c r="B47" t="s">
        <v>8</v>
      </c>
      <c r="C47">
        <v>2018</v>
      </c>
      <c r="D47" t="s">
        <v>5</v>
      </c>
      <c r="E47" s="4">
        <v>165249080</v>
      </c>
    </row>
    <row r="48" spans="1:5" x14ac:dyDescent="0.3">
      <c r="A48">
        <v>47</v>
      </c>
      <c r="B48" t="s">
        <v>8</v>
      </c>
      <c r="C48">
        <v>2017</v>
      </c>
      <c r="D48" t="s">
        <v>4</v>
      </c>
      <c r="E48" s="4">
        <v>160840943</v>
      </c>
    </row>
    <row r="49" spans="1:5" x14ac:dyDescent="0.3">
      <c r="A49">
        <v>48</v>
      </c>
      <c r="B49" t="s">
        <v>8</v>
      </c>
      <c r="C49">
        <v>2017</v>
      </c>
      <c r="D49" t="s">
        <v>5</v>
      </c>
      <c r="E49" s="4">
        <v>164243815</v>
      </c>
    </row>
    <row r="50" spans="1:5" x14ac:dyDescent="0.3">
      <c r="A50">
        <v>49</v>
      </c>
      <c r="B50" t="s">
        <v>8</v>
      </c>
      <c r="C50">
        <v>2016</v>
      </c>
      <c r="D50" t="s">
        <v>4</v>
      </c>
      <c r="E50" s="4">
        <v>159798231</v>
      </c>
    </row>
    <row r="51" spans="1:5" x14ac:dyDescent="0.3">
      <c r="A51">
        <v>50</v>
      </c>
      <c r="B51" t="s">
        <v>8</v>
      </c>
      <c r="C51">
        <v>2016</v>
      </c>
      <c r="D51" t="s">
        <v>5</v>
      </c>
      <c r="E51" s="4">
        <v>163217761</v>
      </c>
    </row>
    <row r="52" spans="1:5" x14ac:dyDescent="0.3">
      <c r="A52">
        <v>51</v>
      </c>
      <c r="B52" t="s">
        <v>8</v>
      </c>
      <c r="C52">
        <v>2015</v>
      </c>
      <c r="D52" t="s">
        <v>4</v>
      </c>
      <c r="E52" s="4">
        <v>158712121</v>
      </c>
    </row>
    <row r="53" spans="1:5" x14ac:dyDescent="0.3">
      <c r="A53">
        <v>52</v>
      </c>
      <c r="B53" t="s">
        <v>8</v>
      </c>
      <c r="C53">
        <v>2015</v>
      </c>
      <c r="D53" t="s">
        <v>5</v>
      </c>
      <c r="E53" s="4">
        <v>162166191</v>
      </c>
    </row>
    <row r="54" spans="1:5" x14ac:dyDescent="0.3">
      <c r="A54">
        <v>53</v>
      </c>
      <c r="B54" t="s">
        <v>8</v>
      </c>
      <c r="C54">
        <v>2014</v>
      </c>
      <c r="D54" t="s">
        <v>4</v>
      </c>
      <c r="E54" s="4">
        <v>157581861</v>
      </c>
    </row>
    <row r="55" spans="1:5" x14ac:dyDescent="0.3">
      <c r="A55">
        <v>54</v>
      </c>
      <c r="B55" t="s">
        <v>8</v>
      </c>
      <c r="C55">
        <v>2014</v>
      </c>
      <c r="D55" t="s">
        <v>5</v>
      </c>
      <c r="E55" s="4">
        <v>161091561</v>
      </c>
    </row>
    <row r="56" spans="1:5" x14ac:dyDescent="0.3">
      <c r="A56">
        <v>55</v>
      </c>
      <c r="B56" t="s">
        <v>8</v>
      </c>
      <c r="C56">
        <v>2013</v>
      </c>
      <c r="D56" t="s">
        <v>4</v>
      </c>
      <c r="E56" s="4">
        <v>156408505</v>
      </c>
    </row>
    <row r="57" spans="1:5" x14ac:dyDescent="0.3">
      <c r="A57">
        <v>56</v>
      </c>
      <c r="B57" t="s">
        <v>8</v>
      </c>
      <c r="C57">
        <v>2013</v>
      </c>
      <c r="D57" t="s">
        <v>5</v>
      </c>
      <c r="E57" s="4">
        <v>159992034</v>
      </c>
    </row>
    <row r="58" spans="1:5" x14ac:dyDescent="0.3">
      <c r="A58">
        <v>57</v>
      </c>
      <c r="B58" t="s">
        <v>8</v>
      </c>
      <c r="C58">
        <v>2012</v>
      </c>
      <c r="D58" t="s">
        <v>4</v>
      </c>
      <c r="E58" s="4">
        <v>155189795</v>
      </c>
    </row>
    <row r="59" spans="1:5" x14ac:dyDescent="0.3">
      <c r="A59">
        <v>58</v>
      </c>
      <c r="B59" t="s">
        <v>8</v>
      </c>
      <c r="C59">
        <v>2012</v>
      </c>
      <c r="D59" t="s">
        <v>5</v>
      </c>
      <c r="E59" s="4">
        <v>158854090</v>
      </c>
    </row>
    <row r="60" spans="1:5" x14ac:dyDescent="0.3">
      <c r="A60">
        <v>59</v>
      </c>
      <c r="B60" t="s">
        <v>8</v>
      </c>
      <c r="C60">
        <v>2011</v>
      </c>
      <c r="D60" t="s">
        <v>4</v>
      </c>
      <c r="E60" s="4">
        <v>153923757</v>
      </c>
    </row>
    <row r="61" spans="1:5" x14ac:dyDescent="0.3">
      <c r="A61">
        <v>60</v>
      </c>
      <c r="B61" t="s">
        <v>8</v>
      </c>
      <c r="C61">
        <v>2011</v>
      </c>
      <c r="D61" t="s">
        <v>5</v>
      </c>
      <c r="E61" s="4">
        <v>157660294</v>
      </c>
    </row>
    <row r="62" spans="1:5" x14ac:dyDescent="0.3">
      <c r="A62">
        <v>61</v>
      </c>
      <c r="B62" t="s">
        <v>9</v>
      </c>
      <c r="C62">
        <v>2020</v>
      </c>
      <c r="D62" t="s">
        <v>4</v>
      </c>
      <c r="E62" s="2">
        <v>113672007</v>
      </c>
    </row>
    <row r="63" spans="1:5" x14ac:dyDescent="0.3">
      <c r="A63">
        <v>62</v>
      </c>
      <c r="B63" t="s">
        <v>9</v>
      </c>
      <c r="C63">
        <v>2020</v>
      </c>
      <c r="D63" t="s">
        <v>5</v>
      </c>
      <c r="E63" s="2">
        <v>107220324</v>
      </c>
    </row>
    <row r="64" spans="1:5" x14ac:dyDescent="0.3">
      <c r="A64">
        <v>63</v>
      </c>
      <c r="B64" t="s">
        <v>9</v>
      </c>
      <c r="C64">
        <v>2019</v>
      </c>
      <c r="D64" t="s">
        <v>4</v>
      </c>
      <c r="E64" s="2">
        <v>111447581</v>
      </c>
    </row>
    <row r="65" spans="1:5" x14ac:dyDescent="0.3">
      <c r="A65">
        <v>64</v>
      </c>
      <c r="B65" t="s">
        <v>9</v>
      </c>
      <c r="C65">
        <v>2019</v>
      </c>
      <c r="D65" t="s">
        <v>5</v>
      </c>
      <c r="E65" s="2">
        <v>105117736</v>
      </c>
    </row>
    <row r="66" spans="1:5" x14ac:dyDescent="0.3">
      <c r="A66">
        <v>65</v>
      </c>
      <c r="B66" t="s">
        <v>9</v>
      </c>
      <c r="C66">
        <v>2018</v>
      </c>
      <c r="D66" t="s">
        <v>4</v>
      </c>
      <c r="E66" s="2">
        <v>109216736</v>
      </c>
    </row>
    <row r="67" spans="1:5" x14ac:dyDescent="0.3">
      <c r="A67">
        <v>66</v>
      </c>
      <c r="B67" t="s">
        <v>9</v>
      </c>
      <c r="C67">
        <v>2018</v>
      </c>
      <c r="D67" t="s">
        <v>5</v>
      </c>
      <c r="E67" s="2">
        <v>103011525</v>
      </c>
    </row>
    <row r="68" spans="1:5" x14ac:dyDescent="0.3">
      <c r="A68">
        <v>67</v>
      </c>
      <c r="B68" t="s">
        <v>9</v>
      </c>
      <c r="C68">
        <v>2017</v>
      </c>
      <c r="D68" t="s">
        <v>4</v>
      </c>
      <c r="E68" s="2">
        <v>106993868</v>
      </c>
    </row>
    <row r="69" spans="1:5" x14ac:dyDescent="0.3">
      <c r="A69">
        <v>68</v>
      </c>
      <c r="B69" t="s">
        <v>9</v>
      </c>
      <c r="C69">
        <v>2017</v>
      </c>
      <c r="D69" t="s">
        <v>5</v>
      </c>
      <c r="E69" s="2">
        <v>100912342</v>
      </c>
    </row>
    <row r="70" spans="1:5" x14ac:dyDescent="0.3">
      <c r="A70">
        <v>69</v>
      </c>
      <c r="B70" t="s">
        <v>9</v>
      </c>
      <c r="C70">
        <v>2016</v>
      </c>
      <c r="D70" t="s">
        <v>4</v>
      </c>
      <c r="E70" s="2">
        <v>104797415</v>
      </c>
    </row>
    <row r="71" spans="1:5" x14ac:dyDescent="0.3">
      <c r="A71">
        <v>70</v>
      </c>
      <c r="B71" t="s">
        <v>9</v>
      </c>
      <c r="C71">
        <v>2016</v>
      </c>
      <c r="D71" t="s">
        <v>5</v>
      </c>
      <c r="E71" s="2">
        <v>98833941</v>
      </c>
    </row>
    <row r="72" spans="1:5" x14ac:dyDescent="0.3">
      <c r="A72">
        <v>71</v>
      </c>
      <c r="B72" t="s">
        <v>9</v>
      </c>
      <c r="C72">
        <v>2015</v>
      </c>
      <c r="D72" t="s">
        <v>4</v>
      </c>
      <c r="E72" s="2">
        <v>102640691</v>
      </c>
    </row>
    <row r="73" spans="1:5" x14ac:dyDescent="0.3">
      <c r="A73">
        <v>72</v>
      </c>
      <c r="B73" t="s">
        <v>9</v>
      </c>
      <c r="C73">
        <v>2015</v>
      </c>
      <c r="D73" t="s">
        <v>5</v>
      </c>
      <c r="E73" s="2">
        <v>69786262</v>
      </c>
    </row>
    <row r="74" spans="1:5" x14ac:dyDescent="0.3">
      <c r="A74">
        <v>73</v>
      </c>
      <c r="B74" t="s">
        <v>9</v>
      </c>
      <c r="C74">
        <v>2014</v>
      </c>
      <c r="D74" t="s">
        <v>4</v>
      </c>
      <c r="E74" s="2">
        <v>100530360</v>
      </c>
    </row>
    <row r="75" spans="1:5" x14ac:dyDescent="0.3">
      <c r="A75">
        <v>74</v>
      </c>
      <c r="B75" t="s">
        <v>9</v>
      </c>
      <c r="C75">
        <v>2014</v>
      </c>
      <c r="D75" t="s">
        <v>5</v>
      </c>
      <c r="E75" s="2">
        <v>94774652</v>
      </c>
    </row>
    <row r="76" spans="1:5" x14ac:dyDescent="0.3">
      <c r="A76">
        <v>75</v>
      </c>
      <c r="B76" t="s">
        <v>9</v>
      </c>
      <c r="C76">
        <v>2013</v>
      </c>
      <c r="D76" t="s">
        <v>4</v>
      </c>
      <c r="E76" s="2">
        <v>98463549</v>
      </c>
    </row>
    <row r="77" spans="1:5" x14ac:dyDescent="0.3">
      <c r="A77">
        <v>76</v>
      </c>
      <c r="B77" t="s">
        <v>9</v>
      </c>
      <c r="C77">
        <v>2013</v>
      </c>
      <c r="D77" t="s">
        <v>5</v>
      </c>
      <c r="E77" s="2">
        <v>92797250</v>
      </c>
    </row>
    <row r="78" spans="1:5" x14ac:dyDescent="0.3">
      <c r="A78">
        <v>77</v>
      </c>
      <c r="B78" t="s">
        <v>9</v>
      </c>
      <c r="C78">
        <v>2012</v>
      </c>
      <c r="D78" t="s">
        <v>4</v>
      </c>
      <c r="E78" s="2">
        <v>96432134</v>
      </c>
    </row>
    <row r="79" spans="1:5" x14ac:dyDescent="0.3">
      <c r="A79">
        <v>78</v>
      </c>
      <c r="B79" t="s">
        <v>9</v>
      </c>
      <c r="C79">
        <v>2012</v>
      </c>
      <c r="D79" t="s">
        <v>5</v>
      </c>
      <c r="E79" s="2">
        <v>90847991</v>
      </c>
    </row>
    <row r="80" spans="1:5" x14ac:dyDescent="0.3">
      <c r="A80">
        <v>79</v>
      </c>
      <c r="B80" t="s">
        <v>9</v>
      </c>
      <c r="C80">
        <v>2011</v>
      </c>
      <c r="D80" t="s">
        <v>4</v>
      </c>
      <c r="E80" s="2">
        <v>94423091</v>
      </c>
    </row>
    <row r="81" spans="1:5" x14ac:dyDescent="0.3">
      <c r="A81">
        <v>80</v>
      </c>
      <c r="B81" t="s">
        <v>9</v>
      </c>
      <c r="C81">
        <v>2011</v>
      </c>
      <c r="D81" t="s">
        <v>5</v>
      </c>
      <c r="E81" s="2">
        <v>88917077</v>
      </c>
    </row>
    <row r="82" spans="1:5" x14ac:dyDescent="0.3">
      <c r="A82">
        <v>81</v>
      </c>
      <c r="B82" t="s">
        <v>10</v>
      </c>
      <c r="C82">
        <v>2020</v>
      </c>
      <c r="D82" t="s">
        <v>4</v>
      </c>
      <c r="E82" s="2">
        <v>104435783</v>
      </c>
    </row>
    <row r="83" spans="1:5" x14ac:dyDescent="0.3">
      <c r="A83">
        <v>82</v>
      </c>
      <c r="B83" t="s">
        <v>10</v>
      </c>
      <c r="C83">
        <v>2020</v>
      </c>
      <c r="D83" t="s">
        <v>5</v>
      </c>
      <c r="E83" s="2">
        <v>108123626</v>
      </c>
    </row>
    <row r="84" spans="1:5" x14ac:dyDescent="0.3">
      <c r="A84">
        <v>83</v>
      </c>
      <c r="B84" t="s">
        <v>10</v>
      </c>
      <c r="C84">
        <v>2019</v>
      </c>
      <c r="D84" t="s">
        <v>4</v>
      </c>
      <c r="E84" s="2">
        <v>103733160</v>
      </c>
    </row>
    <row r="85" spans="1:5" x14ac:dyDescent="0.3">
      <c r="A85">
        <v>84</v>
      </c>
      <c r="B85" t="s">
        <v>10</v>
      </c>
      <c r="C85">
        <v>2019</v>
      </c>
      <c r="D85" t="s">
        <v>5</v>
      </c>
      <c r="E85" s="2">
        <v>107316359</v>
      </c>
    </row>
    <row r="86" spans="1:5" x14ac:dyDescent="0.3">
      <c r="A86">
        <v>85</v>
      </c>
      <c r="B86" t="s">
        <v>10</v>
      </c>
      <c r="C86">
        <v>2018</v>
      </c>
      <c r="D86" t="s">
        <v>4</v>
      </c>
      <c r="E86" s="2">
        <v>102996239</v>
      </c>
    </row>
    <row r="87" spans="1:5" x14ac:dyDescent="0.3">
      <c r="A87">
        <v>86</v>
      </c>
      <c r="B87" t="s">
        <v>10</v>
      </c>
      <c r="C87">
        <v>2018</v>
      </c>
      <c r="D87" t="s">
        <v>5</v>
      </c>
      <c r="E87" s="2">
        <v>106473081</v>
      </c>
    </row>
    <row r="88" spans="1:5" x14ac:dyDescent="0.3">
      <c r="A88">
        <v>87</v>
      </c>
      <c r="B88" t="s">
        <v>10</v>
      </c>
      <c r="C88">
        <v>2017</v>
      </c>
      <c r="D88" t="s">
        <v>4</v>
      </c>
      <c r="E88" s="2">
        <v>102232088</v>
      </c>
    </row>
    <row r="89" spans="1:5" x14ac:dyDescent="0.3">
      <c r="A89">
        <v>88</v>
      </c>
      <c r="B89" t="s">
        <v>10</v>
      </c>
      <c r="C89">
        <v>2017</v>
      </c>
      <c r="D89" t="s">
        <v>5</v>
      </c>
      <c r="E89" s="2">
        <v>105601737</v>
      </c>
    </row>
    <row r="90" spans="1:5" x14ac:dyDescent="0.3">
      <c r="A90">
        <v>89</v>
      </c>
      <c r="B90" t="s">
        <v>10</v>
      </c>
      <c r="C90">
        <v>2016</v>
      </c>
      <c r="D90" t="s">
        <v>4</v>
      </c>
      <c r="E90" s="2">
        <v>101450192</v>
      </c>
    </row>
    <row r="91" spans="1:5" x14ac:dyDescent="0.3">
      <c r="A91">
        <v>90</v>
      </c>
      <c r="B91" t="s">
        <v>10</v>
      </c>
      <c r="C91">
        <v>2016</v>
      </c>
      <c r="D91" t="s">
        <v>5</v>
      </c>
      <c r="E91" s="2">
        <v>104712864</v>
      </c>
    </row>
    <row r="92" spans="1:5" x14ac:dyDescent="0.3">
      <c r="A92">
        <v>91</v>
      </c>
      <c r="B92" t="s">
        <v>10</v>
      </c>
      <c r="C92">
        <v>2015</v>
      </c>
      <c r="D92" t="s">
        <v>4</v>
      </c>
      <c r="E92" s="2">
        <v>100657516</v>
      </c>
    </row>
    <row r="93" spans="1:5" x14ac:dyDescent="0.3">
      <c r="A93">
        <v>92</v>
      </c>
      <c r="B93" t="s">
        <v>10</v>
      </c>
      <c r="C93">
        <v>2015</v>
      </c>
      <c r="D93" t="s">
        <v>5</v>
      </c>
      <c r="E93" s="2">
        <v>103814243</v>
      </c>
    </row>
    <row r="94" spans="1:5" x14ac:dyDescent="0.3">
      <c r="A94">
        <v>93</v>
      </c>
      <c r="B94" t="s">
        <v>10</v>
      </c>
      <c r="C94">
        <v>2014</v>
      </c>
      <c r="D94" t="s">
        <v>4</v>
      </c>
      <c r="E94" s="2">
        <v>99855752</v>
      </c>
    </row>
    <row r="95" spans="1:5" x14ac:dyDescent="0.3">
      <c r="A95">
        <v>94</v>
      </c>
      <c r="B95" t="s">
        <v>10</v>
      </c>
      <c r="C95">
        <v>2014</v>
      </c>
      <c r="D95" t="s">
        <v>5</v>
      </c>
      <c r="E95" s="2">
        <v>102907992</v>
      </c>
    </row>
    <row r="96" spans="1:5" x14ac:dyDescent="0.3">
      <c r="A96">
        <v>95</v>
      </c>
      <c r="B96" t="s">
        <v>10</v>
      </c>
      <c r="C96">
        <v>2013</v>
      </c>
      <c r="D96" t="s">
        <v>4</v>
      </c>
      <c r="E96" s="2">
        <v>99043431</v>
      </c>
    </row>
    <row r="97" spans="1:5" x14ac:dyDescent="0.3">
      <c r="A97">
        <v>96</v>
      </c>
      <c r="B97" t="s">
        <v>10</v>
      </c>
      <c r="C97">
        <v>2013</v>
      </c>
      <c r="D97" t="s">
        <v>5</v>
      </c>
      <c r="E97" s="2">
        <v>101992473</v>
      </c>
    </row>
    <row r="98" spans="1:5" x14ac:dyDescent="0.3">
      <c r="A98">
        <v>97</v>
      </c>
      <c r="B98" t="s">
        <v>10</v>
      </c>
      <c r="C98">
        <v>2012</v>
      </c>
      <c r="D98" t="s">
        <v>4</v>
      </c>
      <c r="E98" s="2">
        <v>98220331</v>
      </c>
    </row>
    <row r="99" spans="1:5" x14ac:dyDescent="0.3">
      <c r="A99">
        <v>98</v>
      </c>
      <c r="B99" t="s">
        <v>10</v>
      </c>
      <c r="C99">
        <v>2012</v>
      </c>
      <c r="D99" t="s">
        <v>5</v>
      </c>
      <c r="E99" s="2">
        <v>101066961</v>
      </c>
    </row>
    <row r="100" spans="1:5" x14ac:dyDescent="0.3">
      <c r="A100">
        <v>99</v>
      </c>
      <c r="B100" t="s">
        <v>10</v>
      </c>
      <c r="C100">
        <v>2011</v>
      </c>
      <c r="D100" t="s">
        <v>4</v>
      </c>
      <c r="E100" s="2">
        <v>97385186</v>
      </c>
    </row>
    <row r="101" spans="1:5" x14ac:dyDescent="0.3">
      <c r="A101">
        <v>100</v>
      </c>
      <c r="B101" t="s">
        <v>10</v>
      </c>
      <c r="C101">
        <v>2011</v>
      </c>
      <c r="D101" t="s">
        <v>5</v>
      </c>
      <c r="E101" s="2">
        <v>100129355</v>
      </c>
    </row>
    <row r="102" spans="1:5" x14ac:dyDescent="0.3">
      <c r="A102">
        <v>101</v>
      </c>
      <c r="B102" t="s">
        <v>11</v>
      </c>
      <c r="C102">
        <v>2020</v>
      </c>
      <c r="D102" t="s">
        <v>4</v>
      </c>
      <c r="E102" s="2">
        <v>104469637</v>
      </c>
    </row>
    <row r="103" spans="1:5" x14ac:dyDescent="0.3">
      <c r="A103">
        <v>102</v>
      </c>
      <c r="B103" t="s">
        <v>11</v>
      </c>
      <c r="C103">
        <v>2020</v>
      </c>
      <c r="D103" t="s">
        <v>5</v>
      </c>
      <c r="E103" s="2">
        <v>101669950</v>
      </c>
    </row>
    <row r="104" spans="1:5" x14ac:dyDescent="0.3">
      <c r="A104">
        <v>103</v>
      </c>
      <c r="B104" t="s">
        <v>11</v>
      </c>
      <c r="C104">
        <v>2019</v>
      </c>
      <c r="D104" t="s">
        <v>4</v>
      </c>
      <c r="E104" s="2">
        <v>101831874</v>
      </c>
    </row>
    <row r="105" spans="1:5" x14ac:dyDescent="0.3">
      <c r="A105">
        <v>104</v>
      </c>
      <c r="B105" t="s">
        <v>11</v>
      </c>
      <c r="C105">
        <v>2019</v>
      </c>
      <c r="D105" t="s">
        <v>5</v>
      </c>
      <c r="E105" s="2">
        <v>99131729</v>
      </c>
    </row>
    <row r="106" spans="1:5" x14ac:dyDescent="0.3">
      <c r="A106">
        <v>105</v>
      </c>
      <c r="B106" t="s">
        <v>11</v>
      </c>
      <c r="C106">
        <v>2018</v>
      </c>
      <c r="D106" t="s">
        <v>4</v>
      </c>
      <c r="E106" s="2">
        <v>99237728</v>
      </c>
    </row>
    <row r="107" spans="1:5" x14ac:dyDescent="0.3">
      <c r="A107">
        <v>106</v>
      </c>
      <c r="B107" t="s">
        <v>11</v>
      </c>
      <c r="C107">
        <v>2018</v>
      </c>
      <c r="D107" t="s">
        <v>5</v>
      </c>
      <c r="E107" s="2">
        <v>96636957</v>
      </c>
    </row>
    <row r="108" spans="1:5" x14ac:dyDescent="0.3">
      <c r="A108">
        <v>107</v>
      </c>
      <c r="B108" t="s">
        <v>11</v>
      </c>
      <c r="C108">
        <v>2017</v>
      </c>
      <c r="D108" t="s">
        <v>4</v>
      </c>
      <c r="E108" s="2">
        <v>96687405</v>
      </c>
    </row>
    <row r="109" spans="1:5" x14ac:dyDescent="0.3">
      <c r="A109">
        <v>108</v>
      </c>
      <c r="B109" t="s">
        <v>11</v>
      </c>
      <c r="C109">
        <v>2017</v>
      </c>
      <c r="D109" t="s">
        <v>5</v>
      </c>
      <c r="E109" s="2">
        <v>94185842</v>
      </c>
    </row>
    <row r="110" spans="1:5" x14ac:dyDescent="0.3">
      <c r="A110">
        <v>109</v>
      </c>
      <c r="B110" t="s">
        <v>11</v>
      </c>
      <c r="C110">
        <v>2016</v>
      </c>
      <c r="D110" t="s">
        <v>4</v>
      </c>
      <c r="E110" s="2">
        <v>94181382</v>
      </c>
    </row>
    <row r="111" spans="1:5" x14ac:dyDescent="0.3">
      <c r="A111">
        <v>110</v>
      </c>
      <c r="B111" t="s">
        <v>11</v>
      </c>
      <c r="C111">
        <v>2016</v>
      </c>
      <c r="D111" t="s">
        <v>5</v>
      </c>
      <c r="E111" s="2">
        <v>91778862</v>
      </c>
    </row>
    <row r="112" spans="1:5" x14ac:dyDescent="0.3">
      <c r="A112">
        <v>111</v>
      </c>
      <c r="B112" t="s">
        <v>11</v>
      </c>
      <c r="C112">
        <v>2015</v>
      </c>
      <c r="D112" t="s">
        <v>4</v>
      </c>
      <c r="E112" s="2">
        <v>91720564</v>
      </c>
    </row>
    <row r="113" spans="1:5" x14ac:dyDescent="0.3">
      <c r="A113">
        <v>112</v>
      </c>
      <c r="B113" t="s">
        <v>11</v>
      </c>
      <c r="C113">
        <v>2015</v>
      </c>
      <c r="D113" t="s">
        <v>5</v>
      </c>
      <c r="E113" s="2">
        <v>89416890</v>
      </c>
    </row>
    <row r="114" spans="1:5" x14ac:dyDescent="0.3">
      <c r="A114">
        <v>113</v>
      </c>
      <c r="B114" t="s">
        <v>11</v>
      </c>
      <c r="C114">
        <v>2014</v>
      </c>
      <c r="D114" t="s">
        <v>4</v>
      </c>
      <c r="E114" s="2">
        <v>89305034</v>
      </c>
    </row>
    <row r="115" spans="1:5" x14ac:dyDescent="0.3">
      <c r="A115">
        <v>114</v>
      </c>
      <c r="B115" t="s">
        <v>11</v>
      </c>
      <c r="C115">
        <v>2014</v>
      </c>
      <c r="D115" t="s">
        <v>5</v>
      </c>
      <c r="E115" s="2">
        <v>87099897</v>
      </c>
    </row>
    <row r="116" spans="1:5" x14ac:dyDescent="0.3">
      <c r="A116">
        <v>115</v>
      </c>
      <c r="B116" t="s">
        <v>11</v>
      </c>
      <c r="C116">
        <v>2013</v>
      </c>
      <c r="D116" t="s">
        <v>4</v>
      </c>
      <c r="E116" s="2">
        <v>86936474</v>
      </c>
    </row>
    <row r="117" spans="1:5" x14ac:dyDescent="0.3">
      <c r="A117">
        <v>116</v>
      </c>
      <c r="B117" t="s">
        <v>11</v>
      </c>
      <c r="C117">
        <v>2013</v>
      </c>
      <c r="D117" t="s">
        <v>5</v>
      </c>
      <c r="E117" s="2">
        <v>84829345</v>
      </c>
    </row>
    <row r="118" spans="1:5" x14ac:dyDescent="0.3">
      <c r="A118">
        <v>117</v>
      </c>
      <c r="B118" t="s">
        <v>11</v>
      </c>
      <c r="C118">
        <v>2012</v>
      </c>
      <c r="D118" t="s">
        <v>4</v>
      </c>
      <c r="E118" s="2">
        <v>84619358</v>
      </c>
    </row>
    <row r="119" spans="1:5" x14ac:dyDescent="0.3">
      <c r="A119">
        <v>118</v>
      </c>
      <c r="B119" t="s">
        <v>11</v>
      </c>
      <c r="C119">
        <v>2012</v>
      </c>
      <c r="D119" t="s">
        <v>5</v>
      </c>
      <c r="E119" s="2">
        <v>82609445</v>
      </c>
    </row>
    <row r="120" spans="1:5" x14ac:dyDescent="0.3">
      <c r="A120">
        <v>119</v>
      </c>
      <c r="B120" t="s">
        <v>11</v>
      </c>
      <c r="C120">
        <v>2011</v>
      </c>
      <c r="D120" t="s">
        <v>4</v>
      </c>
      <c r="E120" s="2">
        <v>82359450</v>
      </c>
    </row>
    <row r="121" spans="1:5" x14ac:dyDescent="0.3">
      <c r="A121">
        <v>120</v>
      </c>
      <c r="B121" t="s">
        <v>11</v>
      </c>
      <c r="C121">
        <v>2011</v>
      </c>
      <c r="D121" t="s">
        <v>5</v>
      </c>
      <c r="E121" s="2">
        <v>80445630</v>
      </c>
    </row>
    <row r="122" spans="1:5" x14ac:dyDescent="0.3">
      <c r="A122">
        <v>121</v>
      </c>
      <c r="B122" t="s">
        <v>12</v>
      </c>
      <c r="C122">
        <v>2020</v>
      </c>
      <c r="D122" t="s">
        <v>4</v>
      </c>
      <c r="E122" s="2">
        <v>83259108</v>
      </c>
    </row>
    <row r="123" spans="1:5" x14ac:dyDescent="0.3">
      <c r="A123">
        <v>122</v>
      </c>
      <c r="B123" t="s">
        <v>12</v>
      </c>
      <c r="C123">
        <v>2020</v>
      </c>
      <c r="D123" t="s">
        <v>5</v>
      </c>
      <c r="E123" s="2">
        <v>81430275</v>
      </c>
    </row>
    <row r="124" spans="1:5" x14ac:dyDescent="0.3">
      <c r="A124">
        <v>123</v>
      </c>
      <c r="B124" t="s">
        <v>12</v>
      </c>
      <c r="C124">
        <v>2019</v>
      </c>
      <c r="D124" t="s">
        <v>4</v>
      </c>
      <c r="E124" s="2">
        <v>82473791</v>
      </c>
    </row>
    <row r="125" spans="1:5" x14ac:dyDescent="0.3">
      <c r="A125">
        <v>124</v>
      </c>
      <c r="B125" t="s">
        <v>12</v>
      </c>
      <c r="C125">
        <v>2019</v>
      </c>
      <c r="D125" t="s">
        <v>5</v>
      </c>
      <c r="E125" s="2">
        <v>80572382</v>
      </c>
    </row>
    <row r="126" spans="1:5" x14ac:dyDescent="0.3">
      <c r="A126">
        <v>125</v>
      </c>
      <c r="B126" t="s">
        <v>12</v>
      </c>
      <c r="C126">
        <v>2018</v>
      </c>
      <c r="D126" t="s">
        <v>4</v>
      </c>
      <c r="E126" s="2">
        <v>81677117</v>
      </c>
    </row>
    <row r="127" spans="1:5" x14ac:dyDescent="0.3">
      <c r="A127">
        <v>126</v>
      </c>
      <c r="B127" t="s">
        <v>12</v>
      </c>
      <c r="C127">
        <v>2018</v>
      </c>
      <c r="D127" t="s">
        <v>5</v>
      </c>
      <c r="E127" s="2">
        <v>79699596</v>
      </c>
    </row>
    <row r="128" spans="1:5" x14ac:dyDescent="0.3">
      <c r="A128">
        <v>127</v>
      </c>
      <c r="B128" t="s">
        <v>12</v>
      </c>
      <c r="C128">
        <v>2017</v>
      </c>
      <c r="D128" t="s">
        <v>4</v>
      </c>
      <c r="E128" s="2">
        <v>80869068</v>
      </c>
    </row>
    <row r="129" spans="1:5" x14ac:dyDescent="0.3">
      <c r="A129">
        <v>128</v>
      </c>
      <c r="B129" t="s">
        <v>12</v>
      </c>
      <c r="C129">
        <v>2017</v>
      </c>
      <c r="D129" t="s">
        <v>5</v>
      </c>
      <c r="E129" s="2">
        <v>78816353</v>
      </c>
    </row>
    <row r="130" spans="1:5" x14ac:dyDescent="0.3">
      <c r="A130">
        <v>129</v>
      </c>
      <c r="B130" t="s">
        <v>12</v>
      </c>
      <c r="C130">
        <v>2016</v>
      </c>
      <c r="D130" t="s">
        <v>4</v>
      </c>
      <c r="E130" s="2">
        <v>80048910</v>
      </c>
    </row>
    <row r="131" spans="1:5" x14ac:dyDescent="0.3">
      <c r="A131">
        <v>130</v>
      </c>
      <c r="B131" t="s">
        <v>12</v>
      </c>
      <c r="C131">
        <v>2016</v>
      </c>
      <c r="D131" t="s">
        <v>5</v>
      </c>
      <c r="E131" s="2">
        <v>77928241</v>
      </c>
    </row>
    <row r="132" spans="1:5" x14ac:dyDescent="0.3">
      <c r="A132">
        <v>131</v>
      </c>
      <c r="B132" t="s">
        <v>12</v>
      </c>
      <c r="C132">
        <v>2015</v>
      </c>
      <c r="D132" t="s">
        <v>4</v>
      </c>
      <c r="E132" s="2">
        <v>79217157</v>
      </c>
    </row>
    <row r="133" spans="1:5" x14ac:dyDescent="0.3">
      <c r="A133">
        <v>132</v>
      </c>
      <c r="B133" t="s">
        <v>12</v>
      </c>
      <c r="C133">
        <v>2015</v>
      </c>
      <c r="D133" t="s">
        <v>5</v>
      </c>
      <c r="E133" s="2">
        <v>77039130</v>
      </c>
    </row>
    <row r="134" spans="1:5" x14ac:dyDescent="0.3">
      <c r="A134">
        <v>133</v>
      </c>
      <c r="B134" t="s">
        <v>12</v>
      </c>
      <c r="C134">
        <v>2014</v>
      </c>
      <c r="D134" t="s">
        <v>4</v>
      </c>
      <c r="E134" s="2">
        <v>78368220</v>
      </c>
    </row>
    <row r="135" spans="1:5" x14ac:dyDescent="0.3">
      <c r="A135">
        <v>134</v>
      </c>
      <c r="B135" t="s">
        <v>12</v>
      </c>
      <c r="C135">
        <v>2014</v>
      </c>
      <c r="D135" t="s">
        <v>5</v>
      </c>
      <c r="E135" s="2">
        <v>76149165</v>
      </c>
    </row>
    <row r="136" spans="1:5" x14ac:dyDescent="0.3">
      <c r="A136">
        <v>135</v>
      </c>
      <c r="B136" t="s">
        <v>12</v>
      </c>
      <c r="C136">
        <v>2013</v>
      </c>
      <c r="D136" t="s">
        <v>4</v>
      </c>
      <c r="E136" s="2">
        <v>77504601</v>
      </c>
    </row>
    <row r="137" spans="1:5" x14ac:dyDescent="0.3">
      <c r="A137">
        <v>136</v>
      </c>
      <c r="B137" t="s">
        <v>12</v>
      </c>
      <c r="C137">
        <v>2013</v>
      </c>
      <c r="D137" t="s">
        <v>5</v>
      </c>
      <c r="E137" s="2">
        <v>75256812</v>
      </c>
    </row>
    <row r="138" spans="1:5" x14ac:dyDescent="0.3">
      <c r="A138">
        <v>137</v>
      </c>
      <c r="B138" t="s">
        <v>12</v>
      </c>
      <c r="C138">
        <v>2012</v>
      </c>
      <c r="D138" t="s">
        <v>4</v>
      </c>
      <c r="E138" s="2">
        <v>76643893</v>
      </c>
    </row>
    <row r="139" spans="1:5" x14ac:dyDescent="0.3">
      <c r="A139">
        <v>138</v>
      </c>
      <c r="B139" t="s">
        <v>12</v>
      </c>
      <c r="C139">
        <v>2012</v>
      </c>
      <c r="D139" t="s">
        <v>5</v>
      </c>
      <c r="E139" s="2">
        <v>74361840</v>
      </c>
    </row>
    <row r="140" spans="1:5" x14ac:dyDescent="0.3">
      <c r="A140">
        <v>139</v>
      </c>
      <c r="B140" t="s">
        <v>12</v>
      </c>
      <c r="C140">
        <v>2011</v>
      </c>
      <c r="D140" t="s">
        <v>4</v>
      </c>
      <c r="E140" s="2">
        <v>75089694</v>
      </c>
    </row>
    <row r="141" spans="1:5" x14ac:dyDescent="0.3">
      <c r="A141">
        <v>140</v>
      </c>
      <c r="B141" t="s">
        <v>12</v>
      </c>
      <c r="C141">
        <v>2011</v>
      </c>
      <c r="D141" t="s">
        <v>5</v>
      </c>
      <c r="E141" s="2">
        <v>73463440</v>
      </c>
    </row>
    <row r="142" spans="1:5" x14ac:dyDescent="0.3">
      <c r="A142">
        <v>141</v>
      </c>
      <c r="B142" t="s">
        <v>13</v>
      </c>
      <c r="C142">
        <v>2020</v>
      </c>
      <c r="D142" t="s">
        <v>4</v>
      </c>
      <c r="E142" s="2">
        <v>66791922</v>
      </c>
    </row>
    <row r="143" spans="1:5" x14ac:dyDescent="0.3">
      <c r="A143">
        <v>142</v>
      </c>
      <c r="B143" t="s">
        <v>13</v>
      </c>
      <c r="C143">
        <v>2020</v>
      </c>
      <c r="D143" t="s">
        <v>5</v>
      </c>
      <c r="E143" s="2">
        <v>77312158</v>
      </c>
    </row>
    <row r="144" spans="1:5" x14ac:dyDescent="0.3">
      <c r="A144">
        <v>143</v>
      </c>
      <c r="B144" t="s">
        <v>13</v>
      </c>
      <c r="C144">
        <v>2019</v>
      </c>
      <c r="D144" t="s">
        <v>4</v>
      </c>
      <c r="E144" s="2">
        <v>66923538</v>
      </c>
    </row>
    <row r="145" spans="1:5" x14ac:dyDescent="0.3">
      <c r="A145">
        <v>144</v>
      </c>
      <c r="B145" t="s">
        <v>13</v>
      </c>
      <c r="C145">
        <v>2019</v>
      </c>
      <c r="D145" t="s">
        <v>5</v>
      </c>
      <c r="E145" s="2">
        <v>77482723</v>
      </c>
    </row>
    <row r="146" spans="1:5" x14ac:dyDescent="0.3">
      <c r="A146">
        <v>145</v>
      </c>
      <c r="B146" t="s">
        <v>13</v>
      </c>
      <c r="C146">
        <v>2018</v>
      </c>
      <c r="D146" t="s">
        <v>4</v>
      </c>
      <c r="E146" s="2">
        <v>66948494</v>
      </c>
    </row>
    <row r="147" spans="1:5" x14ac:dyDescent="0.3">
      <c r="A147">
        <v>146</v>
      </c>
      <c r="B147" t="s">
        <v>13</v>
      </c>
      <c r="C147">
        <v>2018</v>
      </c>
      <c r="D147" t="s">
        <v>5</v>
      </c>
      <c r="E147" s="2">
        <v>77529365</v>
      </c>
    </row>
    <row r="148" spans="1:5" x14ac:dyDescent="0.3">
      <c r="A148">
        <v>147</v>
      </c>
      <c r="B148" t="s">
        <v>13</v>
      </c>
      <c r="C148">
        <v>2017</v>
      </c>
      <c r="D148" t="s">
        <v>4</v>
      </c>
      <c r="E148" s="2">
        <v>66950259</v>
      </c>
    </row>
    <row r="149" spans="1:5" x14ac:dyDescent="0.3">
      <c r="A149">
        <v>148</v>
      </c>
      <c r="B149" t="s">
        <v>13</v>
      </c>
      <c r="C149">
        <v>2017</v>
      </c>
      <c r="D149" t="s">
        <v>5</v>
      </c>
      <c r="E149" s="2">
        <v>77546480</v>
      </c>
    </row>
    <row r="150" spans="1:5" x14ac:dyDescent="0.3">
      <c r="A150">
        <v>149</v>
      </c>
      <c r="B150" t="s">
        <v>13</v>
      </c>
      <c r="C150">
        <v>2016</v>
      </c>
      <c r="D150" t="s">
        <v>4</v>
      </c>
      <c r="E150" s="2">
        <v>66874340</v>
      </c>
    </row>
    <row r="151" spans="1:5" x14ac:dyDescent="0.3">
      <c r="A151">
        <v>150</v>
      </c>
      <c r="B151" t="s">
        <v>13</v>
      </c>
      <c r="C151">
        <v>2016</v>
      </c>
      <c r="D151" t="s">
        <v>5</v>
      </c>
      <c r="E151" s="2">
        <v>77468057</v>
      </c>
    </row>
    <row r="152" spans="1:5" x14ac:dyDescent="0.3">
      <c r="A152">
        <v>151</v>
      </c>
      <c r="B152" t="s">
        <v>13</v>
      </c>
      <c r="C152">
        <v>2015</v>
      </c>
      <c r="D152" t="s">
        <v>4</v>
      </c>
      <c r="E152" s="2">
        <v>66759858</v>
      </c>
    </row>
    <row r="153" spans="1:5" x14ac:dyDescent="0.3">
      <c r="A153">
        <v>152</v>
      </c>
      <c r="B153" t="s">
        <v>13</v>
      </c>
      <c r="C153">
        <v>2015</v>
      </c>
      <c r="D153" t="s">
        <v>5</v>
      </c>
      <c r="E153" s="2">
        <v>77337012</v>
      </c>
    </row>
    <row r="154" spans="1:5" x14ac:dyDescent="0.3">
      <c r="A154">
        <v>153</v>
      </c>
      <c r="B154" t="s">
        <v>13</v>
      </c>
      <c r="C154">
        <v>2014</v>
      </c>
      <c r="D154" t="s">
        <v>4</v>
      </c>
      <c r="E154" s="2">
        <v>66634909</v>
      </c>
    </row>
    <row r="155" spans="1:5" x14ac:dyDescent="0.3">
      <c r="A155">
        <v>154</v>
      </c>
      <c r="B155" t="s">
        <v>13</v>
      </c>
      <c r="C155">
        <v>2014</v>
      </c>
      <c r="D155" t="s">
        <v>5</v>
      </c>
      <c r="E155" s="2">
        <v>77184758</v>
      </c>
    </row>
    <row r="156" spans="1:5" x14ac:dyDescent="0.3">
      <c r="A156">
        <v>155</v>
      </c>
      <c r="B156" t="s">
        <v>13</v>
      </c>
      <c r="C156">
        <v>2013</v>
      </c>
      <c r="D156" t="s">
        <v>4</v>
      </c>
      <c r="E156" s="2">
        <v>66498022</v>
      </c>
    </row>
    <row r="157" spans="1:5" x14ac:dyDescent="0.3">
      <c r="A157">
        <v>156</v>
      </c>
      <c r="B157" t="s">
        <v>13</v>
      </c>
      <c r="C157">
        <v>2013</v>
      </c>
      <c r="D157" t="s">
        <v>5</v>
      </c>
      <c r="E157" s="2">
        <v>77008973</v>
      </c>
    </row>
    <row r="158" spans="1:5" x14ac:dyDescent="0.3">
      <c r="A158">
        <v>157</v>
      </c>
      <c r="B158" t="s">
        <v>13</v>
      </c>
      <c r="C158">
        <v>2012</v>
      </c>
      <c r="D158" t="s">
        <v>4</v>
      </c>
      <c r="E158" s="2">
        <v>66396578</v>
      </c>
    </row>
    <row r="159" spans="1:5" x14ac:dyDescent="0.3">
      <c r="A159">
        <v>158</v>
      </c>
      <c r="B159" t="s">
        <v>13</v>
      </c>
      <c r="C159">
        <v>2012</v>
      </c>
      <c r="D159" t="s">
        <v>5</v>
      </c>
      <c r="E159" s="2">
        <v>76832143</v>
      </c>
    </row>
    <row r="160" spans="1:5" x14ac:dyDescent="0.3">
      <c r="A160">
        <v>159</v>
      </c>
      <c r="B160" t="s">
        <v>13</v>
      </c>
      <c r="C160">
        <v>2011</v>
      </c>
      <c r="D160" t="s">
        <v>4</v>
      </c>
      <c r="E160" s="2">
        <v>66276541</v>
      </c>
    </row>
    <row r="161" spans="1:5" x14ac:dyDescent="0.3">
      <c r="A161">
        <v>160</v>
      </c>
      <c r="B161" t="s">
        <v>13</v>
      </c>
      <c r="C161">
        <v>2011</v>
      </c>
      <c r="D161" t="s">
        <v>5</v>
      </c>
      <c r="E161" s="2">
        <v>76684367</v>
      </c>
    </row>
    <row r="162" spans="1:5" x14ac:dyDescent="0.3">
      <c r="A162">
        <v>161</v>
      </c>
      <c r="B162" t="s">
        <v>14</v>
      </c>
      <c r="C162">
        <v>2020</v>
      </c>
      <c r="D162" t="s">
        <v>4</v>
      </c>
      <c r="E162" s="2">
        <v>61440347</v>
      </c>
    </row>
    <row r="163" spans="1:5" x14ac:dyDescent="0.3">
      <c r="A163">
        <v>162</v>
      </c>
      <c r="B163" t="s">
        <v>14</v>
      </c>
      <c r="C163">
        <v>2020</v>
      </c>
      <c r="D163" t="s">
        <v>5</v>
      </c>
      <c r="E163" s="2">
        <v>64395674</v>
      </c>
    </row>
    <row r="164" spans="1:5" x14ac:dyDescent="0.3">
      <c r="A164">
        <v>163</v>
      </c>
      <c r="B164" t="s">
        <v>14</v>
      </c>
      <c r="C164">
        <v>2019</v>
      </c>
      <c r="D164" t="s">
        <v>4</v>
      </c>
      <c r="E164" s="2">
        <v>61659571</v>
      </c>
    </row>
    <row r="165" spans="1:5" x14ac:dyDescent="0.3">
      <c r="A165">
        <v>164</v>
      </c>
      <c r="B165" t="s">
        <v>14</v>
      </c>
      <c r="C165">
        <v>2019</v>
      </c>
      <c r="D165" t="s">
        <v>5</v>
      </c>
      <c r="E165" s="2">
        <v>64605360</v>
      </c>
    </row>
    <row r="166" spans="1:5" x14ac:dyDescent="0.3">
      <c r="A166">
        <v>165</v>
      </c>
      <c r="B166" t="s">
        <v>14</v>
      </c>
      <c r="C166">
        <v>2018</v>
      </c>
      <c r="D166" t="s">
        <v>4</v>
      </c>
      <c r="E166" s="2">
        <v>61797750</v>
      </c>
    </row>
    <row r="167" spans="1:5" x14ac:dyDescent="0.3">
      <c r="A167">
        <v>166</v>
      </c>
      <c r="B167" t="s">
        <v>14</v>
      </c>
      <c r="C167">
        <v>2018</v>
      </c>
      <c r="D167" t="s">
        <v>5</v>
      </c>
      <c r="E167" s="2">
        <v>64731305</v>
      </c>
    </row>
    <row r="168" spans="1:5" x14ac:dyDescent="0.3">
      <c r="A168">
        <v>167</v>
      </c>
      <c r="B168" t="s">
        <v>14</v>
      </c>
      <c r="C168">
        <v>2017</v>
      </c>
      <c r="D168" t="s">
        <v>4</v>
      </c>
      <c r="E168" s="2">
        <v>61932014</v>
      </c>
    </row>
    <row r="169" spans="1:5" x14ac:dyDescent="0.3">
      <c r="A169">
        <v>168</v>
      </c>
      <c r="B169" t="s">
        <v>14</v>
      </c>
      <c r="C169">
        <v>2017</v>
      </c>
      <c r="D169" t="s">
        <v>5</v>
      </c>
      <c r="E169" s="2">
        <v>64853783</v>
      </c>
    </row>
    <row r="170" spans="1:5" x14ac:dyDescent="0.3">
      <c r="A170">
        <v>169</v>
      </c>
      <c r="B170" t="s">
        <v>14</v>
      </c>
      <c r="C170">
        <v>2016</v>
      </c>
      <c r="D170" t="s">
        <v>4</v>
      </c>
      <c r="E170" s="2">
        <v>62043043</v>
      </c>
    </row>
    <row r="171" spans="1:5" x14ac:dyDescent="0.3">
      <c r="A171">
        <v>170</v>
      </c>
      <c r="B171" t="s">
        <v>14</v>
      </c>
      <c r="C171">
        <v>2016</v>
      </c>
      <c r="D171" t="s">
        <v>5</v>
      </c>
      <c r="E171" s="2">
        <v>64951468</v>
      </c>
    </row>
    <row r="172" spans="1:5" x14ac:dyDescent="0.3">
      <c r="A172">
        <v>171</v>
      </c>
      <c r="B172" t="s">
        <v>14</v>
      </c>
      <c r="C172">
        <v>2015</v>
      </c>
      <c r="D172" t="s">
        <v>4</v>
      </c>
      <c r="E172" s="2">
        <v>62124278</v>
      </c>
    </row>
    <row r="173" spans="1:5" x14ac:dyDescent="0.3">
      <c r="A173">
        <v>172</v>
      </c>
      <c r="B173" t="s">
        <v>14</v>
      </c>
      <c r="C173">
        <v>2015</v>
      </c>
      <c r="D173" t="s">
        <v>5</v>
      </c>
      <c r="E173" s="2">
        <v>65016722</v>
      </c>
    </row>
    <row r="174" spans="1:5" x14ac:dyDescent="0.3">
      <c r="A174">
        <v>173</v>
      </c>
      <c r="B174" t="s">
        <v>14</v>
      </c>
      <c r="C174">
        <v>2014</v>
      </c>
      <c r="D174" t="s">
        <v>4</v>
      </c>
      <c r="E174" s="2">
        <v>62200548</v>
      </c>
    </row>
    <row r="175" spans="1:5" x14ac:dyDescent="0.3">
      <c r="A175">
        <v>174</v>
      </c>
      <c r="B175" t="s">
        <v>14</v>
      </c>
      <c r="C175">
        <v>2014</v>
      </c>
      <c r="D175" t="s">
        <v>5</v>
      </c>
      <c r="E175" s="2">
        <v>65075452</v>
      </c>
    </row>
    <row r="176" spans="1:5" x14ac:dyDescent="0.3">
      <c r="A176">
        <v>175</v>
      </c>
      <c r="B176" t="s">
        <v>14</v>
      </c>
      <c r="C176">
        <v>2013</v>
      </c>
      <c r="D176" t="s">
        <v>4</v>
      </c>
      <c r="E176" s="2">
        <v>62294204</v>
      </c>
    </row>
    <row r="177" spans="1:5" x14ac:dyDescent="0.3">
      <c r="A177">
        <v>176</v>
      </c>
      <c r="B177" t="s">
        <v>14</v>
      </c>
      <c r="C177">
        <v>2013</v>
      </c>
      <c r="D177" t="s">
        <v>5</v>
      </c>
      <c r="E177" s="2">
        <v>65150796</v>
      </c>
    </row>
    <row r="178" spans="1:5" x14ac:dyDescent="0.3">
      <c r="A178">
        <v>177</v>
      </c>
      <c r="B178" t="s">
        <v>14</v>
      </c>
      <c r="C178">
        <v>2012</v>
      </c>
      <c r="D178" t="s">
        <v>4</v>
      </c>
      <c r="E178" s="2">
        <v>62396539</v>
      </c>
    </row>
    <row r="179" spans="1:5" x14ac:dyDescent="0.3">
      <c r="A179">
        <v>178</v>
      </c>
      <c r="B179" t="s">
        <v>14</v>
      </c>
      <c r="C179">
        <v>2012</v>
      </c>
      <c r="D179" t="s">
        <v>5</v>
      </c>
      <c r="E179" s="2">
        <v>65232461</v>
      </c>
    </row>
    <row r="180" spans="1:5" x14ac:dyDescent="0.3">
      <c r="A180">
        <v>179</v>
      </c>
      <c r="B180" t="s">
        <v>14</v>
      </c>
      <c r="C180">
        <v>2011</v>
      </c>
      <c r="D180" t="s">
        <v>4</v>
      </c>
      <c r="E180" s="2">
        <v>62510675</v>
      </c>
    </row>
    <row r="181" spans="1:5" x14ac:dyDescent="0.3">
      <c r="A181">
        <v>180</v>
      </c>
      <c r="B181" t="s">
        <v>14</v>
      </c>
      <c r="C181">
        <v>2011</v>
      </c>
      <c r="D181" t="s">
        <v>5</v>
      </c>
      <c r="E181" s="2">
        <v>65322325</v>
      </c>
    </row>
    <row r="182" spans="1:5" x14ac:dyDescent="0.3">
      <c r="A182">
        <v>181</v>
      </c>
      <c r="B182" t="s">
        <v>15</v>
      </c>
      <c r="C182">
        <v>2020</v>
      </c>
      <c r="D182" t="s">
        <v>4</v>
      </c>
      <c r="E182" s="2">
        <v>55028825</v>
      </c>
    </row>
    <row r="183" spans="1:5" x14ac:dyDescent="0.3">
      <c r="A183">
        <v>182</v>
      </c>
      <c r="B183" t="s">
        <v>15</v>
      </c>
      <c r="C183">
        <v>2020</v>
      </c>
      <c r="D183" t="s">
        <v>5</v>
      </c>
      <c r="E183" s="2">
        <v>54552260</v>
      </c>
    </row>
    <row r="184" spans="1:5" x14ac:dyDescent="0.3">
      <c r="A184">
        <v>183</v>
      </c>
      <c r="B184" t="s">
        <v>15</v>
      </c>
      <c r="C184">
        <v>2019</v>
      </c>
      <c r="D184" t="s">
        <v>4</v>
      </c>
      <c r="E184" s="2">
        <v>54316072</v>
      </c>
    </row>
    <row r="185" spans="1:5" x14ac:dyDescent="0.3">
      <c r="A185">
        <v>184</v>
      </c>
      <c r="B185" t="s">
        <v>15</v>
      </c>
      <c r="C185">
        <v>2019</v>
      </c>
      <c r="D185" t="s">
        <v>5</v>
      </c>
      <c r="E185" s="2">
        <v>53800550</v>
      </c>
    </row>
    <row r="186" spans="1:5" x14ac:dyDescent="0.3">
      <c r="A186">
        <v>185</v>
      </c>
      <c r="B186" t="s">
        <v>15</v>
      </c>
      <c r="C186">
        <v>2018</v>
      </c>
      <c r="D186" t="s">
        <v>4</v>
      </c>
      <c r="E186" s="2">
        <v>53601223</v>
      </c>
    </row>
    <row r="187" spans="1:5" x14ac:dyDescent="0.3">
      <c r="A187">
        <v>186</v>
      </c>
      <c r="B187" t="s">
        <v>15</v>
      </c>
      <c r="C187">
        <v>2018</v>
      </c>
      <c r="D187" t="s">
        <v>5</v>
      </c>
      <c r="E187" s="2">
        <v>53050171</v>
      </c>
    </row>
    <row r="188" spans="1:5" x14ac:dyDescent="0.3">
      <c r="A188">
        <v>187</v>
      </c>
      <c r="B188" t="s">
        <v>15</v>
      </c>
      <c r="C188">
        <v>2017</v>
      </c>
      <c r="D188" t="s">
        <v>4</v>
      </c>
      <c r="E188" s="2">
        <v>52879298</v>
      </c>
    </row>
    <row r="189" spans="1:5" x14ac:dyDescent="0.3">
      <c r="A189">
        <v>188</v>
      </c>
      <c r="B189" t="s">
        <v>15</v>
      </c>
      <c r="C189">
        <v>2017</v>
      </c>
      <c r="D189" t="s">
        <v>5</v>
      </c>
      <c r="E189" s="2">
        <v>52293623</v>
      </c>
    </row>
    <row r="190" spans="1:5" x14ac:dyDescent="0.3">
      <c r="A190">
        <v>189</v>
      </c>
      <c r="B190" t="s">
        <v>15</v>
      </c>
      <c r="C190">
        <v>2016</v>
      </c>
      <c r="D190" t="s">
        <v>4</v>
      </c>
      <c r="E190" s="2">
        <v>52143341</v>
      </c>
    </row>
    <row r="191" spans="1:5" x14ac:dyDescent="0.3">
      <c r="A191">
        <v>190</v>
      </c>
      <c r="B191" t="s">
        <v>15</v>
      </c>
      <c r="C191">
        <v>2016</v>
      </c>
      <c r="D191" t="s">
        <v>5</v>
      </c>
      <c r="E191" s="2">
        <v>51520471</v>
      </c>
    </row>
    <row r="192" spans="1:5" x14ac:dyDescent="0.3">
      <c r="A192">
        <v>191</v>
      </c>
      <c r="B192" t="s">
        <v>15</v>
      </c>
      <c r="C192">
        <v>2015</v>
      </c>
      <c r="D192" t="s">
        <v>4</v>
      </c>
      <c r="E192" s="2">
        <v>51388760</v>
      </c>
    </row>
    <row r="193" spans="1:5" x14ac:dyDescent="0.3">
      <c r="A193">
        <v>192</v>
      </c>
      <c r="B193" t="s">
        <v>15</v>
      </c>
      <c r="C193">
        <v>2015</v>
      </c>
      <c r="D193" t="s">
        <v>5</v>
      </c>
      <c r="E193" s="2">
        <v>50724446</v>
      </c>
    </row>
    <row r="194" spans="1:5" x14ac:dyDescent="0.3">
      <c r="A194">
        <v>193</v>
      </c>
      <c r="B194" t="s">
        <v>15</v>
      </c>
      <c r="C194">
        <v>2014</v>
      </c>
      <c r="D194" t="s">
        <v>4</v>
      </c>
      <c r="E194" s="2">
        <v>50613448</v>
      </c>
    </row>
    <row r="195" spans="1:5" x14ac:dyDescent="0.3">
      <c r="A195">
        <v>194</v>
      </c>
      <c r="B195" t="s">
        <v>15</v>
      </c>
      <c r="C195">
        <v>2014</v>
      </c>
      <c r="D195" t="s">
        <v>5</v>
      </c>
      <c r="E195" s="2">
        <v>49899689</v>
      </c>
    </row>
    <row r="196" spans="1:5" x14ac:dyDescent="0.3">
      <c r="A196">
        <v>195</v>
      </c>
      <c r="B196" t="s">
        <v>15</v>
      </c>
      <c r="C196">
        <v>2013</v>
      </c>
      <c r="D196" t="s">
        <v>4</v>
      </c>
      <c r="E196" s="2">
        <v>49820011</v>
      </c>
    </row>
    <row r="197" spans="1:5" x14ac:dyDescent="0.3">
      <c r="A197">
        <v>196</v>
      </c>
      <c r="B197" t="s">
        <v>15</v>
      </c>
      <c r="C197">
        <v>2013</v>
      </c>
      <c r="D197" t="s">
        <v>5</v>
      </c>
      <c r="E197" s="2">
        <v>49051547</v>
      </c>
    </row>
    <row r="198" spans="1:5" x14ac:dyDescent="0.3">
      <c r="A198">
        <v>197</v>
      </c>
      <c r="B198" t="s">
        <v>15</v>
      </c>
      <c r="C198">
        <v>2012</v>
      </c>
      <c r="D198" t="s">
        <v>4</v>
      </c>
      <c r="E198" s="2">
        <v>49014342</v>
      </c>
    </row>
    <row r="199" spans="1:5" x14ac:dyDescent="0.3">
      <c r="A199">
        <v>198</v>
      </c>
      <c r="B199" t="s">
        <v>15</v>
      </c>
      <c r="C199">
        <v>2012</v>
      </c>
      <c r="D199" t="s">
        <v>5</v>
      </c>
      <c r="E199" s="2">
        <v>48198297</v>
      </c>
    </row>
    <row r="200" spans="1:5" x14ac:dyDescent="0.3">
      <c r="A200">
        <v>199</v>
      </c>
      <c r="B200" t="s">
        <v>15</v>
      </c>
      <c r="C200">
        <v>2011</v>
      </c>
      <c r="D200" t="s">
        <v>4</v>
      </c>
      <c r="E200" s="2">
        <v>48204861</v>
      </c>
    </row>
    <row r="201" spans="1:5" x14ac:dyDescent="0.3">
      <c r="A201">
        <v>200</v>
      </c>
      <c r="B201" t="s">
        <v>15</v>
      </c>
      <c r="C201">
        <v>2011</v>
      </c>
      <c r="D201" t="s">
        <v>5</v>
      </c>
      <c r="E201" s="2">
        <v>47365188</v>
      </c>
    </row>
    <row r="202" spans="1:5" x14ac:dyDescent="0.3">
      <c r="A202">
        <v>201</v>
      </c>
      <c r="B202" t="s">
        <v>16</v>
      </c>
      <c r="C202">
        <v>2020</v>
      </c>
      <c r="D202" t="s">
        <v>4</v>
      </c>
      <c r="E202" s="2">
        <v>51702862</v>
      </c>
    </row>
    <row r="203" spans="1:5" x14ac:dyDescent="0.3">
      <c r="A203">
        <v>202</v>
      </c>
      <c r="B203" t="s">
        <v>16</v>
      </c>
      <c r="C203">
        <v>2020</v>
      </c>
      <c r="D203" t="s">
        <v>5</v>
      </c>
      <c r="E203" s="2">
        <v>50631541</v>
      </c>
    </row>
    <row r="204" spans="1:5" x14ac:dyDescent="0.3">
      <c r="A204">
        <v>203</v>
      </c>
      <c r="B204" t="s">
        <v>16</v>
      </c>
      <c r="C204">
        <v>2019</v>
      </c>
      <c r="D204" t="s">
        <v>4</v>
      </c>
      <c r="E204" s="2">
        <v>50722599</v>
      </c>
    </row>
    <row r="205" spans="1:5" x14ac:dyDescent="0.3">
      <c r="A205">
        <v>204</v>
      </c>
      <c r="B205" t="s">
        <v>16</v>
      </c>
      <c r="C205">
        <v>2019</v>
      </c>
      <c r="D205" t="s">
        <v>5</v>
      </c>
      <c r="E205" s="2">
        <v>49665477</v>
      </c>
    </row>
    <row r="206" spans="1:5" x14ac:dyDescent="0.3">
      <c r="A206">
        <v>205</v>
      </c>
      <c r="B206" t="s">
        <v>16</v>
      </c>
      <c r="C206">
        <v>2018</v>
      </c>
      <c r="D206" t="s">
        <v>4</v>
      </c>
      <c r="E206" s="2">
        <v>49733474</v>
      </c>
    </row>
    <row r="207" spans="1:5" x14ac:dyDescent="0.3">
      <c r="A207">
        <v>206</v>
      </c>
      <c r="B207" t="s">
        <v>16</v>
      </c>
      <c r="C207">
        <v>2018</v>
      </c>
      <c r="D207" t="s">
        <v>5</v>
      </c>
      <c r="E207" s="2">
        <v>48690128</v>
      </c>
    </row>
    <row r="208" spans="1:5" x14ac:dyDescent="0.3">
      <c r="A208">
        <v>207</v>
      </c>
      <c r="B208" t="s">
        <v>16</v>
      </c>
      <c r="C208">
        <v>2017</v>
      </c>
      <c r="D208" t="s">
        <v>4</v>
      </c>
      <c r="E208" s="2">
        <v>48735775</v>
      </c>
    </row>
    <row r="209" spans="1:5" x14ac:dyDescent="0.3">
      <c r="A209">
        <v>208</v>
      </c>
      <c r="B209" t="s">
        <v>16</v>
      </c>
      <c r="C209">
        <v>2017</v>
      </c>
      <c r="D209" t="s">
        <v>5</v>
      </c>
      <c r="E209" s="2">
        <v>47706815</v>
      </c>
    </row>
    <row r="210" spans="1:5" x14ac:dyDescent="0.3">
      <c r="A210">
        <v>209</v>
      </c>
      <c r="B210" t="s">
        <v>16</v>
      </c>
      <c r="C210">
        <v>2016</v>
      </c>
      <c r="D210" t="s">
        <v>4</v>
      </c>
      <c r="E210" s="2">
        <v>47729770</v>
      </c>
    </row>
    <row r="211" spans="1:5" x14ac:dyDescent="0.3">
      <c r="A211">
        <v>210</v>
      </c>
      <c r="B211" t="s">
        <v>16</v>
      </c>
      <c r="C211">
        <v>2016</v>
      </c>
      <c r="D211" t="s">
        <v>5</v>
      </c>
      <c r="E211" s="2">
        <v>46717301</v>
      </c>
    </row>
    <row r="212" spans="1:5" x14ac:dyDescent="0.3">
      <c r="A212">
        <v>211</v>
      </c>
      <c r="B212" t="s">
        <v>16</v>
      </c>
      <c r="C212">
        <v>2015</v>
      </c>
      <c r="D212" t="s">
        <v>4</v>
      </c>
      <c r="E212" s="2">
        <v>46717678</v>
      </c>
    </row>
    <row r="213" spans="1:5" x14ac:dyDescent="0.3">
      <c r="A213">
        <v>212</v>
      </c>
      <c r="B213" t="s">
        <v>16</v>
      </c>
      <c r="C213">
        <v>2015</v>
      </c>
      <c r="D213" t="s">
        <v>5</v>
      </c>
      <c r="E213" s="2">
        <v>45724871</v>
      </c>
    </row>
    <row r="214" spans="1:5" x14ac:dyDescent="0.3">
      <c r="A214">
        <v>213</v>
      </c>
      <c r="B214" t="s">
        <v>16</v>
      </c>
      <c r="C214">
        <v>2014</v>
      </c>
      <c r="D214" t="s">
        <v>4</v>
      </c>
      <c r="E214" s="2">
        <v>45697164</v>
      </c>
    </row>
    <row r="215" spans="1:5" x14ac:dyDescent="0.3">
      <c r="A215">
        <v>214</v>
      </c>
      <c r="B215" t="s">
        <v>16</v>
      </c>
      <c r="C215">
        <v>2014</v>
      </c>
      <c r="D215" t="s">
        <v>5</v>
      </c>
      <c r="E215" s="2">
        <v>44727504</v>
      </c>
    </row>
    <row r="216" spans="1:5" x14ac:dyDescent="0.3">
      <c r="A216">
        <v>215</v>
      </c>
      <c r="B216" t="s">
        <v>16</v>
      </c>
      <c r="C216">
        <v>2013</v>
      </c>
      <c r="D216" t="s">
        <v>4</v>
      </c>
      <c r="E216" s="2">
        <v>44674003</v>
      </c>
    </row>
    <row r="217" spans="1:5" x14ac:dyDescent="0.3">
      <c r="A217">
        <v>216</v>
      </c>
      <c r="B217" t="s">
        <v>16</v>
      </c>
      <c r="C217">
        <v>2013</v>
      </c>
      <c r="D217" t="s">
        <v>5</v>
      </c>
      <c r="E217" s="2">
        <v>43730649</v>
      </c>
    </row>
    <row r="218" spans="1:5" x14ac:dyDescent="0.3">
      <c r="A218">
        <v>217</v>
      </c>
      <c r="B218" t="s">
        <v>16</v>
      </c>
      <c r="C218">
        <v>2012</v>
      </c>
      <c r="D218" t="s">
        <v>4</v>
      </c>
      <c r="E218" s="2">
        <v>43668307</v>
      </c>
    </row>
    <row r="219" spans="1:5" x14ac:dyDescent="0.3">
      <c r="A219">
        <v>218</v>
      </c>
      <c r="B219" t="s">
        <v>16</v>
      </c>
      <c r="C219">
        <v>2012</v>
      </c>
      <c r="D219" t="s">
        <v>5</v>
      </c>
      <c r="E219" s="2">
        <v>42753933</v>
      </c>
    </row>
    <row r="220" spans="1:5" x14ac:dyDescent="0.3">
      <c r="A220">
        <v>219</v>
      </c>
      <c r="B220" t="s">
        <v>16</v>
      </c>
      <c r="C220">
        <v>2011</v>
      </c>
      <c r="D220" t="s">
        <v>4</v>
      </c>
      <c r="E220" s="2">
        <v>42706357</v>
      </c>
    </row>
    <row r="221" spans="1:5" x14ac:dyDescent="0.3">
      <c r="A221">
        <v>220</v>
      </c>
      <c r="B221" t="s">
        <v>16</v>
      </c>
      <c r="C221">
        <v>2011</v>
      </c>
      <c r="D221" t="s">
        <v>5</v>
      </c>
      <c r="E221" s="2">
        <v>41822894</v>
      </c>
    </row>
    <row r="222" spans="1:5" x14ac:dyDescent="0.3">
      <c r="A222">
        <v>221</v>
      </c>
      <c r="B222" t="s">
        <v>17</v>
      </c>
      <c r="C222">
        <v>2020</v>
      </c>
      <c r="D222" t="s">
        <v>4</v>
      </c>
      <c r="E222" s="2">
        <v>48598254</v>
      </c>
    </row>
    <row r="223" spans="1:5" x14ac:dyDescent="0.3">
      <c r="A223">
        <v>222</v>
      </c>
      <c r="B223" t="s">
        <v>17</v>
      </c>
      <c r="C223">
        <v>2020</v>
      </c>
      <c r="D223" t="s">
        <v>5</v>
      </c>
      <c r="E223" s="2">
        <v>48740329</v>
      </c>
    </row>
    <row r="224" spans="1:5" x14ac:dyDescent="0.3">
      <c r="A224">
        <v>223</v>
      </c>
      <c r="B224" t="s">
        <v>17</v>
      </c>
      <c r="C224">
        <v>2019</v>
      </c>
      <c r="D224" t="s">
        <v>4</v>
      </c>
      <c r="E224" s="2">
        <v>48151352</v>
      </c>
    </row>
    <row r="225" spans="1:5" x14ac:dyDescent="0.3">
      <c r="A225">
        <v>224</v>
      </c>
      <c r="B225" t="s">
        <v>17</v>
      </c>
      <c r="C225">
        <v>2019</v>
      </c>
      <c r="D225" t="s">
        <v>5</v>
      </c>
      <c r="E225" s="2">
        <v>48310756</v>
      </c>
    </row>
    <row r="226" spans="1:5" x14ac:dyDescent="0.3">
      <c r="A226">
        <v>225</v>
      </c>
      <c r="B226" t="s">
        <v>17</v>
      </c>
      <c r="C226">
        <v>2018</v>
      </c>
      <c r="D226" t="s">
        <v>4</v>
      </c>
      <c r="E226" s="2">
        <v>47680864</v>
      </c>
    </row>
    <row r="227" spans="1:5" x14ac:dyDescent="0.3">
      <c r="A227">
        <v>226</v>
      </c>
      <c r="B227" t="s">
        <v>17</v>
      </c>
      <c r="C227">
        <v>2018</v>
      </c>
      <c r="D227" t="s">
        <v>5</v>
      </c>
      <c r="E227" s="2">
        <v>47856095</v>
      </c>
    </row>
    <row r="228" spans="1:5" x14ac:dyDescent="0.3">
      <c r="A228">
        <v>227</v>
      </c>
      <c r="B228" t="s">
        <v>17</v>
      </c>
      <c r="C228">
        <v>2017</v>
      </c>
      <c r="D228" t="s">
        <v>4</v>
      </c>
      <c r="E228" s="2">
        <v>47193015</v>
      </c>
    </row>
    <row r="229" spans="1:5" x14ac:dyDescent="0.3">
      <c r="A229">
        <v>228</v>
      </c>
      <c r="B229" t="s">
        <v>17</v>
      </c>
      <c r="C229">
        <v>2017</v>
      </c>
      <c r="D229" t="s">
        <v>5</v>
      </c>
      <c r="E229" s="2">
        <v>47407628</v>
      </c>
    </row>
    <row r="230" spans="1:5" x14ac:dyDescent="0.3">
      <c r="A230">
        <v>229</v>
      </c>
      <c r="B230" t="s">
        <v>17</v>
      </c>
      <c r="C230">
        <v>2016</v>
      </c>
      <c r="D230" t="s">
        <v>4</v>
      </c>
      <c r="E230" s="2">
        <v>46696272</v>
      </c>
    </row>
    <row r="231" spans="1:5" x14ac:dyDescent="0.3">
      <c r="A231">
        <v>230</v>
      </c>
      <c r="B231" t="s">
        <v>17</v>
      </c>
      <c r="C231">
        <v>2016</v>
      </c>
      <c r="D231" t="s">
        <v>5</v>
      </c>
      <c r="E231" s="2">
        <v>46944163</v>
      </c>
    </row>
    <row r="232" spans="1:5" x14ac:dyDescent="0.3">
      <c r="A232">
        <v>231</v>
      </c>
      <c r="B232" t="s">
        <v>17</v>
      </c>
      <c r="C232">
        <v>2015</v>
      </c>
      <c r="D232" t="s">
        <v>4</v>
      </c>
      <c r="E232" s="2">
        <v>46197466</v>
      </c>
    </row>
    <row r="233" spans="1:5" x14ac:dyDescent="0.3">
      <c r="A233">
        <v>232</v>
      </c>
      <c r="B233" t="s">
        <v>17</v>
      </c>
      <c r="C233">
        <v>2015</v>
      </c>
      <c r="D233" t="s">
        <v>5</v>
      </c>
      <c r="E233" s="2">
        <v>46479616</v>
      </c>
    </row>
    <row r="234" spans="1:5" x14ac:dyDescent="0.3">
      <c r="A234">
        <v>233</v>
      </c>
      <c r="B234" t="s">
        <v>17</v>
      </c>
      <c r="C234">
        <v>2014</v>
      </c>
      <c r="D234" t="s">
        <v>4</v>
      </c>
      <c r="E234" s="2">
        <v>45699141</v>
      </c>
    </row>
    <row r="235" spans="1:5" x14ac:dyDescent="0.3">
      <c r="A235">
        <v>234</v>
      </c>
      <c r="B235" t="s">
        <v>17</v>
      </c>
      <c r="C235">
        <v>2014</v>
      </c>
      <c r="D235" t="s">
        <v>5</v>
      </c>
      <c r="E235" s="2">
        <v>46014709</v>
      </c>
    </row>
    <row r="236" spans="1:5" x14ac:dyDescent="0.3">
      <c r="A236">
        <v>235</v>
      </c>
      <c r="B236" t="s">
        <v>17</v>
      </c>
      <c r="C236">
        <v>2013</v>
      </c>
      <c r="D236" t="s">
        <v>4</v>
      </c>
      <c r="E236" s="2">
        <v>45202060</v>
      </c>
    </row>
    <row r="237" spans="1:5" x14ac:dyDescent="0.3">
      <c r="A237">
        <v>236</v>
      </c>
      <c r="B237" t="s">
        <v>17</v>
      </c>
      <c r="C237">
        <v>2013</v>
      </c>
      <c r="D237" t="s">
        <v>5</v>
      </c>
      <c r="E237" s="2">
        <v>45550533</v>
      </c>
    </row>
    <row r="238" spans="1:5" x14ac:dyDescent="0.3">
      <c r="A238">
        <v>237</v>
      </c>
      <c r="B238" t="s">
        <v>17</v>
      </c>
      <c r="C238">
        <v>2012</v>
      </c>
      <c r="D238" t="s">
        <v>4</v>
      </c>
      <c r="E238" s="2">
        <v>44709156</v>
      </c>
    </row>
    <row r="239" spans="1:5" x14ac:dyDescent="0.3">
      <c r="A239">
        <v>238</v>
      </c>
      <c r="B239" t="s">
        <v>17</v>
      </c>
      <c r="C239">
        <v>2012</v>
      </c>
      <c r="D239" t="s">
        <v>5</v>
      </c>
      <c r="E239" s="2">
        <v>45092770</v>
      </c>
    </row>
    <row r="240" spans="1:5" x14ac:dyDescent="0.3">
      <c r="A240">
        <v>239</v>
      </c>
      <c r="B240" t="s">
        <v>17</v>
      </c>
      <c r="C240">
        <v>2011</v>
      </c>
      <c r="D240" t="s">
        <v>4</v>
      </c>
      <c r="E240" s="2">
        <v>44223191</v>
      </c>
    </row>
    <row r="241" spans="1:5" x14ac:dyDescent="0.3">
      <c r="A241">
        <v>240</v>
      </c>
      <c r="B241" t="s">
        <v>17</v>
      </c>
      <c r="C241">
        <v>2011</v>
      </c>
      <c r="D241" t="s">
        <v>5</v>
      </c>
      <c r="E241" s="2">
        <v>44648193</v>
      </c>
    </row>
    <row r="242" spans="1:5" x14ac:dyDescent="0.3">
      <c r="A242">
        <v>241</v>
      </c>
      <c r="B242" t="s">
        <v>18</v>
      </c>
      <c r="C242">
        <v>2020</v>
      </c>
      <c r="D242" t="s">
        <v>4</v>
      </c>
      <c r="E242" s="2">
        <v>42408406</v>
      </c>
    </row>
    <row r="243" spans="1:5" x14ac:dyDescent="0.3">
      <c r="A243">
        <v>242</v>
      </c>
      <c r="B243" t="s">
        <v>18</v>
      </c>
      <c r="C243">
        <v>2020</v>
      </c>
      <c r="D243" t="s">
        <v>5</v>
      </c>
      <c r="E243" s="2">
        <v>41584547</v>
      </c>
    </row>
    <row r="244" spans="1:5" x14ac:dyDescent="0.3">
      <c r="A244">
        <v>243</v>
      </c>
      <c r="B244" t="s">
        <v>18</v>
      </c>
      <c r="C244">
        <v>2019</v>
      </c>
      <c r="D244" t="s">
        <v>4</v>
      </c>
      <c r="E244" s="2">
        <v>41889890</v>
      </c>
    </row>
    <row r="245" spans="1:5" x14ac:dyDescent="0.3">
      <c r="A245">
        <v>244</v>
      </c>
      <c r="B245" t="s">
        <v>18</v>
      </c>
      <c r="C245">
        <v>2019</v>
      </c>
      <c r="D245" t="s">
        <v>5</v>
      </c>
      <c r="E245" s="2">
        <v>41024003</v>
      </c>
    </row>
    <row r="246" spans="1:5" x14ac:dyDescent="0.3">
      <c r="A246">
        <v>245</v>
      </c>
      <c r="B246" t="s">
        <v>18</v>
      </c>
      <c r="C246">
        <v>2018</v>
      </c>
      <c r="D246" t="s">
        <v>4</v>
      </c>
      <c r="E246" s="2">
        <v>41358895</v>
      </c>
    </row>
    <row r="247" spans="1:5" x14ac:dyDescent="0.3">
      <c r="A247">
        <v>246</v>
      </c>
      <c r="B247" t="s">
        <v>18</v>
      </c>
      <c r="C247">
        <v>2018</v>
      </c>
      <c r="D247" t="s">
        <v>5</v>
      </c>
      <c r="E247" s="2">
        <v>40441309</v>
      </c>
    </row>
    <row r="248" spans="1:5" x14ac:dyDescent="0.3">
      <c r="A248">
        <v>247</v>
      </c>
      <c r="B248" t="s">
        <v>18</v>
      </c>
      <c r="C248">
        <v>2017</v>
      </c>
      <c r="D248" t="s">
        <v>4</v>
      </c>
      <c r="E248" s="2">
        <v>40818986</v>
      </c>
    </row>
    <row r="249" spans="1:5" x14ac:dyDescent="0.3">
      <c r="A249">
        <v>248</v>
      </c>
      <c r="B249" t="s">
        <v>18</v>
      </c>
      <c r="C249">
        <v>2017</v>
      </c>
      <c r="D249" t="s">
        <v>5</v>
      </c>
      <c r="E249" s="2">
        <v>39854902</v>
      </c>
    </row>
    <row r="250" spans="1:5" x14ac:dyDescent="0.3">
      <c r="A250">
        <v>249</v>
      </c>
      <c r="B250" t="s">
        <v>18</v>
      </c>
      <c r="C250">
        <v>2016</v>
      </c>
      <c r="D250" t="s">
        <v>4</v>
      </c>
      <c r="E250" s="2">
        <v>40274534</v>
      </c>
    </row>
    <row r="251" spans="1:5" x14ac:dyDescent="0.3">
      <c r="A251">
        <v>250</v>
      </c>
      <c r="B251" t="s">
        <v>18</v>
      </c>
      <c r="C251">
        <v>2016</v>
      </c>
      <c r="D251" t="s">
        <v>5</v>
      </c>
      <c r="E251" s="2">
        <v>39289457</v>
      </c>
    </row>
    <row r="252" spans="1:5" x14ac:dyDescent="0.3">
      <c r="A252">
        <v>251</v>
      </c>
      <c r="B252" t="s">
        <v>18</v>
      </c>
      <c r="C252">
        <v>2015</v>
      </c>
      <c r="D252" t="s">
        <v>4</v>
      </c>
      <c r="E252" s="2">
        <v>39730143</v>
      </c>
    </row>
    <row r="253" spans="1:5" x14ac:dyDescent="0.3">
      <c r="A253">
        <v>252</v>
      </c>
      <c r="B253" t="s">
        <v>18</v>
      </c>
      <c r="C253">
        <v>2015</v>
      </c>
      <c r="D253" t="s">
        <v>5</v>
      </c>
      <c r="E253" s="2">
        <v>38762065</v>
      </c>
    </row>
    <row r="254" spans="1:5" x14ac:dyDescent="0.3">
      <c r="A254">
        <v>253</v>
      </c>
      <c r="B254" t="s">
        <v>18</v>
      </c>
      <c r="C254">
        <v>2014</v>
      </c>
      <c r="D254" t="s">
        <v>4</v>
      </c>
      <c r="E254" s="2">
        <v>39184203</v>
      </c>
    </row>
    <row r="255" spans="1:5" x14ac:dyDescent="0.3">
      <c r="A255">
        <v>254</v>
      </c>
      <c r="B255" t="s">
        <v>18</v>
      </c>
      <c r="C255">
        <v>2014</v>
      </c>
      <c r="D255" t="s">
        <v>5</v>
      </c>
      <c r="E255" s="2">
        <v>38281566</v>
      </c>
    </row>
    <row r="256" spans="1:5" x14ac:dyDescent="0.3">
      <c r="A256">
        <v>255</v>
      </c>
      <c r="B256" t="s">
        <v>18</v>
      </c>
      <c r="C256">
        <v>2013</v>
      </c>
      <c r="D256" t="s">
        <v>4</v>
      </c>
      <c r="E256" s="2">
        <v>38640056</v>
      </c>
    </row>
    <row r="257" spans="1:5" x14ac:dyDescent="0.3">
      <c r="A257">
        <v>256</v>
      </c>
      <c r="B257" t="s">
        <v>18</v>
      </c>
      <c r="C257">
        <v>2013</v>
      </c>
      <c r="D257" t="s">
        <v>5</v>
      </c>
      <c r="E257" s="2">
        <v>37841907</v>
      </c>
    </row>
    <row r="258" spans="1:5" x14ac:dyDescent="0.3">
      <c r="A258">
        <v>257</v>
      </c>
      <c r="B258" t="s">
        <v>18</v>
      </c>
      <c r="C258">
        <v>2012</v>
      </c>
      <c r="D258" t="s">
        <v>4</v>
      </c>
      <c r="E258" s="2">
        <v>38112878</v>
      </c>
    </row>
    <row r="259" spans="1:5" x14ac:dyDescent="0.3">
      <c r="A259">
        <v>258</v>
      </c>
      <c r="B259" t="s">
        <v>18</v>
      </c>
      <c r="C259">
        <v>2012</v>
      </c>
      <c r="D259" t="s">
        <v>5</v>
      </c>
      <c r="E259" s="2">
        <v>37427003</v>
      </c>
    </row>
    <row r="260" spans="1:5" x14ac:dyDescent="0.3">
      <c r="A260">
        <v>259</v>
      </c>
      <c r="B260" t="s">
        <v>18</v>
      </c>
      <c r="C260">
        <v>2011</v>
      </c>
      <c r="D260" t="s">
        <v>4</v>
      </c>
      <c r="E260" s="2">
        <v>37622122</v>
      </c>
    </row>
    <row r="261" spans="1:5" x14ac:dyDescent="0.3">
      <c r="A261">
        <v>260</v>
      </c>
      <c r="B261" t="s">
        <v>18</v>
      </c>
      <c r="C261">
        <v>2011</v>
      </c>
      <c r="D261" t="s">
        <v>5</v>
      </c>
      <c r="E261" s="2">
        <v>37012837</v>
      </c>
    </row>
    <row r="262" spans="1:5" x14ac:dyDescent="0.3">
      <c r="A262">
        <v>261</v>
      </c>
      <c r="B262" t="s">
        <v>19</v>
      </c>
      <c r="C262">
        <v>2020</v>
      </c>
      <c r="D262" t="s">
        <v>4</v>
      </c>
      <c r="E262" s="2">
        <v>41147289</v>
      </c>
    </row>
    <row r="263" spans="1:5" x14ac:dyDescent="0.3">
      <c r="A263">
        <v>262</v>
      </c>
      <c r="B263" t="s">
        <v>19</v>
      </c>
      <c r="C263">
        <v>2020</v>
      </c>
      <c r="D263" t="s">
        <v>5</v>
      </c>
      <c r="E263" s="2">
        <v>42093236</v>
      </c>
    </row>
    <row r="264" spans="1:5" x14ac:dyDescent="0.3">
      <c r="A264">
        <v>263</v>
      </c>
      <c r="B264" t="s">
        <v>19</v>
      </c>
      <c r="C264">
        <v>2019</v>
      </c>
      <c r="D264" t="s">
        <v>4</v>
      </c>
      <c r="E264" s="2">
        <v>41039660</v>
      </c>
    </row>
    <row r="265" spans="1:5" x14ac:dyDescent="0.3">
      <c r="A265">
        <v>264</v>
      </c>
      <c r="B265" t="s">
        <v>19</v>
      </c>
      <c r="C265">
        <v>2019</v>
      </c>
      <c r="D265" t="s">
        <v>5</v>
      </c>
      <c r="E265" s="2">
        <v>42053302</v>
      </c>
    </row>
    <row r="266" spans="1:5" x14ac:dyDescent="0.3">
      <c r="A266">
        <v>265</v>
      </c>
      <c r="B266" t="s">
        <v>19</v>
      </c>
      <c r="C266">
        <v>2018</v>
      </c>
      <c r="D266" t="s">
        <v>4</v>
      </c>
      <c r="E266" s="2">
        <v>40905408</v>
      </c>
    </row>
    <row r="267" spans="1:5" x14ac:dyDescent="0.3">
      <c r="A267">
        <v>266</v>
      </c>
      <c r="B267" t="s">
        <v>19</v>
      </c>
      <c r="C267">
        <v>2018</v>
      </c>
      <c r="D267" t="s">
        <v>5</v>
      </c>
      <c r="E267" s="2">
        <v>42000374</v>
      </c>
    </row>
    <row r="268" spans="1:5" x14ac:dyDescent="0.3">
      <c r="A268">
        <v>267</v>
      </c>
      <c r="B268" t="s">
        <v>19</v>
      </c>
      <c r="C268">
        <v>2017</v>
      </c>
      <c r="D268" t="s">
        <v>4</v>
      </c>
      <c r="E268" s="2">
        <v>40737032</v>
      </c>
    </row>
    <row r="269" spans="1:5" x14ac:dyDescent="0.3">
      <c r="A269">
        <v>268</v>
      </c>
      <c r="B269" t="s">
        <v>19</v>
      </c>
      <c r="C269">
        <v>2017</v>
      </c>
      <c r="D269" t="s">
        <v>5</v>
      </c>
      <c r="E269" s="2">
        <v>41919970</v>
      </c>
    </row>
    <row r="270" spans="1:5" x14ac:dyDescent="0.3">
      <c r="A270">
        <v>269</v>
      </c>
      <c r="B270" t="s">
        <v>19</v>
      </c>
      <c r="C270">
        <v>2016</v>
      </c>
      <c r="D270" t="s">
        <v>4</v>
      </c>
      <c r="E270" s="2">
        <v>40540539</v>
      </c>
    </row>
    <row r="271" spans="1:5" x14ac:dyDescent="0.3">
      <c r="A271">
        <v>270</v>
      </c>
      <c r="B271" t="s">
        <v>19</v>
      </c>
      <c r="C271">
        <v>2016</v>
      </c>
      <c r="D271" t="s">
        <v>5</v>
      </c>
      <c r="E271" s="2">
        <v>41808130</v>
      </c>
    </row>
    <row r="272" spans="1:5" x14ac:dyDescent="0.3">
      <c r="A272">
        <v>271</v>
      </c>
      <c r="B272" t="s">
        <v>19</v>
      </c>
      <c r="C272">
        <v>2015</v>
      </c>
      <c r="D272" t="s">
        <v>4</v>
      </c>
      <c r="E272" s="2">
        <v>40175001</v>
      </c>
    </row>
    <row r="273" spans="1:5" x14ac:dyDescent="0.3">
      <c r="A273">
        <v>272</v>
      </c>
      <c r="B273" t="s">
        <v>19</v>
      </c>
      <c r="C273">
        <v>2015</v>
      </c>
      <c r="D273" t="s">
        <v>5</v>
      </c>
      <c r="E273" s="2">
        <v>41511610</v>
      </c>
    </row>
    <row r="274" spans="1:5" x14ac:dyDescent="0.3">
      <c r="A274">
        <v>273</v>
      </c>
      <c r="B274" t="s">
        <v>19</v>
      </c>
      <c r="C274">
        <v>2014</v>
      </c>
      <c r="D274" t="s">
        <v>4</v>
      </c>
      <c r="E274" s="2">
        <v>39795381</v>
      </c>
    </row>
    <row r="275" spans="1:5" x14ac:dyDescent="0.3">
      <c r="A275">
        <v>274</v>
      </c>
      <c r="B275" t="s">
        <v>19</v>
      </c>
      <c r="C275">
        <v>2014</v>
      </c>
      <c r="D275" t="s">
        <v>5</v>
      </c>
      <c r="E275" s="2">
        <v>41187119</v>
      </c>
    </row>
    <row r="276" spans="1:5" x14ac:dyDescent="0.3">
      <c r="A276">
        <v>275</v>
      </c>
      <c r="B276" t="s">
        <v>19</v>
      </c>
      <c r="C276">
        <v>2013</v>
      </c>
      <c r="D276" t="s">
        <v>4</v>
      </c>
      <c r="E276" s="2">
        <v>39601642</v>
      </c>
    </row>
    <row r="277" spans="1:5" x14ac:dyDescent="0.3">
      <c r="A277">
        <v>276</v>
      </c>
      <c r="B277" t="s">
        <v>19</v>
      </c>
      <c r="C277">
        <v>2013</v>
      </c>
      <c r="D277" t="s">
        <v>5</v>
      </c>
      <c r="E277" s="2">
        <v>41043963</v>
      </c>
    </row>
    <row r="278" spans="1:5" x14ac:dyDescent="0.3">
      <c r="A278">
        <v>277</v>
      </c>
      <c r="B278" t="s">
        <v>19</v>
      </c>
      <c r="C278">
        <v>2012</v>
      </c>
      <c r="D278" t="s">
        <v>4</v>
      </c>
      <c r="E278" s="2">
        <v>39469223</v>
      </c>
    </row>
    <row r="279" spans="1:5" x14ac:dyDescent="0.3">
      <c r="A279">
        <v>278</v>
      </c>
      <c r="B279" t="s">
        <v>19</v>
      </c>
      <c r="C279">
        <v>2012</v>
      </c>
      <c r="D279" t="s">
        <v>5</v>
      </c>
      <c r="E279" s="2">
        <v>40956600</v>
      </c>
    </row>
    <row r="280" spans="1:5" x14ac:dyDescent="0.3">
      <c r="A280">
        <v>279</v>
      </c>
      <c r="B280" t="s">
        <v>19</v>
      </c>
      <c r="C280">
        <v>2011</v>
      </c>
      <c r="D280" t="s">
        <v>4</v>
      </c>
      <c r="E280" s="2">
        <v>39371978</v>
      </c>
    </row>
    <row r="281" spans="1:5" x14ac:dyDescent="0.3">
      <c r="A281">
        <v>280</v>
      </c>
      <c r="B281" t="s">
        <v>19</v>
      </c>
      <c r="C281">
        <v>2011</v>
      </c>
      <c r="D281" t="s">
        <v>5</v>
      </c>
      <c r="E281" s="2">
        <v>40903005</v>
      </c>
    </row>
    <row r="282" spans="1:5" x14ac:dyDescent="0.3">
      <c r="A282">
        <v>281</v>
      </c>
      <c r="B282" t="s">
        <v>20</v>
      </c>
      <c r="C282">
        <v>2020</v>
      </c>
      <c r="D282" t="s">
        <v>4</v>
      </c>
      <c r="E282" s="2">
        <v>33966060</v>
      </c>
    </row>
    <row r="283" spans="1:5" x14ac:dyDescent="0.3">
      <c r="A283">
        <v>282</v>
      </c>
      <c r="B283" t="s">
        <v>20</v>
      </c>
      <c r="C283">
        <v>2020</v>
      </c>
      <c r="D283" t="s">
        <v>5</v>
      </c>
      <c r="E283" s="2">
        <v>35833918</v>
      </c>
    </row>
    <row r="284" spans="1:5" x14ac:dyDescent="0.3">
      <c r="A284">
        <v>283</v>
      </c>
      <c r="B284" t="s">
        <v>20</v>
      </c>
      <c r="C284">
        <v>2019</v>
      </c>
      <c r="D284" t="s">
        <v>4</v>
      </c>
      <c r="E284" s="2">
        <v>33904846</v>
      </c>
    </row>
    <row r="285" spans="1:5" x14ac:dyDescent="0.3">
      <c r="A285">
        <v>284</v>
      </c>
      <c r="B285" t="s">
        <v>20</v>
      </c>
      <c r="C285">
        <v>2019</v>
      </c>
      <c r="D285" t="s">
        <v>5</v>
      </c>
      <c r="E285" s="2">
        <v>35720735</v>
      </c>
    </row>
    <row r="286" spans="1:5" x14ac:dyDescent="0.3">
      <c r="A286">
        <v>285</v>
      </c>
      <c r="B286" t="s">
        <v>20</v>
      </c>
      <c r="C286">
        <v>2018</v>
      </c>
      <c r="D286" t="s">
        <v>4</v>
      </c>
      <c r="E286" s="2">
        <v>33833385</v>
      </c>
    </row>
    <row r="287" spans="1:5" x14ac:dyDescent="0.3">
      <c r="A287">
        <v>286</v>
      </c>
      <c r="B287" t="s">
        <v>20</v>
      </c>
      <c r="C287">
        <v>2018</v>
      </c>
      <c r="D287" t="s">
        <v>5</v>
      </c>
      <c r="E287" s="2">
        <v>35595069</v>
      </c>
    </row>
    <row r="288" spans="1:5" x14ac:dyDescent="0.3">
      <c r="A288">
        <v>287</v>
      </c>
      <c r="B288" t="s">
        <v>20</v>
      </c>
      <c r="C288">
        <v>2017</v>
      </c>
      <c r="D288" t="s">
        <v>4</v>
      </c>
      <c r="E288" s="2">
        <v>33751826</v>
      </c>
    </row>
    <row r="289" spans="1:5" x14ac:dyDescent="0.3">
      <c r="A289">
        <v>288</v>
      </c>
      <c r="B289" t="s">
        <v>20</v>
      </c>
      <c r="C289">
        <v>2017</v>
      </c>
      <c r="D289" t="s">
        <v>5</v>
      </c>
      <c r="E289" s="2">
        <v>35457991</v>
      </c>
    </row>
    <row r="290" spans="1:5" x14ac:dyDescent="0.3">
      <c r="A290">
        <v>289</v>
      </c>
      <c r="B290" t="s">
        <v>20</v>
      </c>
      <c r="C290">
        <v>2016</v>
      </c>
      <c r="D290" t="s">
        <v>4</v>
      </c>
      <c r="E290" s="2">
        <v>33660401</v>
      </c>
    </row>
    <row r="291" spans="1:5" x14ac:dyDescent="0.3">
      <c r="A291">
        <v>290</v>
      </c>
      <c r="B291" t="s">
        <v>20</v>
      </c>
      <c r="C291">
        <v>2016</v>
      </c>
      <c r="D291" t="s">
        <v>5</v>
      </c>
      <c r="E291" s="2">
        <v>35310912</v>
      </c>
    </row>
    <row r="292" spans="1:5" x14ac:dyDescent="0.3">
      <c r="A292">
        <v>291</v>
      </c>
      <c r="B292" t="s">
        <v>20</v>
      </c>
      <c r="C292">
        <v>2015</v>
      </c>
      <c r="D292" t="s">
        <v>4</v>
      </c>
      <c r="E292" s="2">
        <v>33559468</v>
      </c>
    </row>
    <row r="293" spans="1:5" x14ac:dyDescent="0.3">
      <c r="A293">
        <v>292</v>
      </c>
      <c r="B293" t="s">
        <v>20</v>
      </c>
      <c r="C293">
        <v>2015</v>
      </c>
      <c r="D293" t="s">
        <v>5</v>
      </c>
      <c r="E293" s="2">
        <v>35155051</v>
      </c>
    </row>
    <row r="294" spans="1:5" x14ac:dyDescent="0.3">
      <c r="A294">
        <v>293</v>
      </c>
      <c r="B294" t="s">
        <v>20</v>
      </c>
      <c r="C294">
        <v>2014</v>
      </c>
      <c r="D294" t="s">
        <v>4</v>
      </c>
      <c r="E294" s="2">
        <v>33448535</v>
      </c>
    </row>
    <row r="295" spans="1:5" x14ac:dyDescent="0.3">
      <c r="A295">
        <v>294</v>
      </c>
      <c r="B295" t="s">
        <v>20</v>
      </c>
      <c r="C295">
        <v>2014</v>
      </c>
      <c r="D295" t="s">
        <v>5</v>
      </c>
      <c r="E295" s="2">
        <v>34990213</v>
      </c>
    </row>
    <row r="296" spans="1:5" x14ac:dyDescent="0.3">
      <c r="A296">
        <v>295</v>
      </c>
      <c r="B296" t="s">
        <v>20</v>
      </c>
      <c r="C296">
        <v>2013</v>
      </c>
      <c r="D296" t="s">
        <v>4</v>
      </c>
      <c r="E296" s="2">
        <v>33327962</v>
      </c>
    </row>
    <row r="297" spans="1:5" x14ac:dyDescent="0.3">
      <c r="A297">
        <v>296</v>
      </c>
      <c r="B297" t="s">
        <v>20</v>
      </c>
      <c r="C297">
        <v>2013</v>
      </c>
      <c r="D297" t="s">
        <v>5</v>
      </c>
      <c r="E297" s="2">
        <v>34816557</v>
      </c>
    </row>
    <row r="298" spans="1:5" x14ac:dyDescent="0.3">
      <c r="A298">
        <v>297</v>
      </c>
      <c r="B298" t="s">
        <v>20</v>
      </c>
      <c r="C298">
        <v>2012</v>
      </c>
      <c r="D298" t="s">
        <v>4</v>
      </c>
      <c r="E298" s="2">
        <v>33199864</v>
      </c>
    </row>
    <row r="299" spans="1:5" x14ac:dyDescent="0.3">
      <c r="A299">
        <v>298</v>
      </c>
      <c r="B299" t="s">
        <v>20</v>
      </c>
      <c r="C299">
        <v>2012</v>
      </c>
      <c r="D299" t="s">
        <v>5</v>
      </c>
      <c r="E299" s="2">
        <v>34636105</v>
      </c>
    </row>
    <row r="300" spans="1:5" x14ac:dyDescent="0.3">
      <c r="A300">
        <v>299</v>
      </c>
      <c r="B300" t="s">
        <v>20</v>
      </c>
      <c r="C300">
        <v>2011</v>
      </c>
      <c r="D300" t="s">
        <v>4</v>
      </c>
      <c r="E300" s="2">
        <v>33067052</v>
      </c>
    </row>
    <row r="301" spans="1:5" x14ac:dyDescent="0.3">
      <c r="A301">
        <v>300</v>
      </c>
      <c r="B301" t="s">
        <v>20</v>
      </c>
      <c r="C301">
        <v>2011</v>
      </c>
      <c r="D301" t="s">
        <v>5</v>
      </c>
      <c r="E301" s="2">
        <v>34451327</v>
      </c>
    </row>
    <row r="302" spans="1:5" x14ac:dyDescent="0.3">
      <c r="A302">
        <v>301</v>
      </c>
      <c r="B302" t="s">
        <v>21</v>
      </c>
      <c r="C302">
        <v>2020</v>
      </c>
      <c r="D302" t="s">
        <v>4</v>
      </c>
      <c r="E302" s="2">
        <v>33211017</v>
      </c>
    </row>
    <row r="303" spans="1:5" x14ac:dyDescent="0.3">
      <c r="A303">
        <v>302</v>
      </c>
      <c r="B303" t="s">
        <v>21</v>
      </c>
      <c r="C303">
        <v>2020</v>
      </c>
      <c r="D303" t="s">
        <v>5</v>
      </c>
      <c r="E303" s="2">
        <v>34004276</v>
      </c>
    </row>
    <row r="304" spans="1:5" x14ac:dyDescent="0.3">
      <c r="A304">
        <v>303</v>
      </c>
      <c r="B304" t="s">
        <v>21</v>
      </c>
      <c r="C304">
        <v>2019</v>
      </c>
      <c r="D304" t="s">
        <v>4</v>
      </c>
      <c r="E304" s="2">
        <v>33008768</v>
      </c>
    </row>
    <row r="305" spans="1:5" x14ac:dyDescent="0.3">
      <c r="A305">
        <v>304</v>
      </c>
      <c r="B305" t="s">
        <v>21</v>
      </c>
      <c r="C305">
        <v>2019</v>
      </c>
      <c r="D305" t="s">
        <v>5</v>
      </c>
      <c r="E305" s="2">
        <v>33827559</v>
      </c>
    </row>
    <row r="306" spans="1:5" x14ac:dyDescent="0.3">
      <c r="A306">
        <v>305</v>
      </c>
      <c r="B306" t="s">
        <v>21</v>
      </c>
      <c r="C306">
        <v>2018</v>
      </c>
      <c r="D306" t="s">
        <v>4</v>
      </c>
      <c r="E306" s="2">
        <v>32807966</v>
      </c>
    </row>
    <row r="307" spans="1:5" x14ac:dyDescent="0.3">
      <c r="A307">
        <v>306</v>
      </c>
      <c r="B307" t="s">
        <v>21</v>
      </c>
      <c r="C307">
        <v>2018</v>
      </c>
      <c r="D307" t="s">
        <v>5</v>
      </c>
      <c r="E307" s="2">
        <v>33652378</v>
      </c>
    </row>
    <row r="308" spans="1:5" x14ac:dyDescent="0.3">
      <c r="A308">
        <v>307</v>
      </c>
      <c r="B308" t="s">
        <v>21</v>
      </c>
      <c r="C308">
        <v>2017</v>
      </c>
      <c r="D308" t="s">
        <v>4</v>
      </c>
      <c r="E308" s="2">
        <v>32594185</v>
      </c>
    </row>
    <row r="309" spans="1:5" x14ac:dyDescent="0.3">
      <c r="A309">
        <v>308</v>
      </c>
      <c r="B309" t="s">
        <v>21</v>
      </c>
      <c r="C309">
        <v>2017</v>
      </c>
      <c r="D309" t="s">
        <v>5</v>
      </c>
      <c r="E309" s="2">
        <v>33464674</v>
      </c>
    </row>
    <row r="310" spans="1:5" x14ac:dyDescent="0.3">
      <c r="A310">
        <v>309</v>
      </c>
      <c r="B310" t="s">
        <v>21</v>
      </c>
      <c r="C310">
        <v>2016</v>
      </c>
      <c r="D310" t="s">
        <v>4</v>
      </c>
      <c r="E310" s="2">
        <v>32356947</v>
      </c>
    </row>
    <row r="311" spans="1:5" x14ac:dyDescent="0.3">
      <c r="A311">
        <v>310</v>
      </c>
      <c r="B311" t="s">
        <v>21</v>
      </c>
      <c r="C311">
        <v>2016</v>
      </c>
      <c r="D311" t="s">
        <v>5</v>
      </c>
      <c r="E311" s="2">
        <v>33254646</v>
      </c>
    </row>
    <row r="312" spans="1:5" x14ac:dyDescent="0.3">
      <c r="A312">
        <v>311</v>
      </c>
      <c r="B312" t="s">
        <v>21</v>
      </c>
      <c r="C312">
        <v>2015</v>
      </c>
      <c r="D312" t="s">
        <v>4</v>
      </c>
      <c r="E312" s="2">
        <v>32064826</v>
      </c>
    </row>
    <row r="313" spans="1:5" x14ac:dyDescent="0.3">
      <c r="A313">
        <v>312</v>
      </c>
      <c r="B313" t="s">
        <v>21</v>
      </c>
      <c r="C313">
        <v>2015</v>
      </c>
      <c r="D313" t="s">
        <v>5</v>
      </c>
      <c r="E313" s="2">
        <v>33021393</v>
      </c>
    </row>
    <row r="314" spans="1:5" x14ac:dyDescent="0.3">
      <c r="A314">
        <v>313</v>
      </c>
      <c r="B314" t="s">
        <v>21</v>
      </c>
      <c r="C314">
        <v>2014</v>
      </c>
      <c r="D314" t="s">
        <v>4</v>
      </c>
      <c r="E314" s="2">
        <v>31822154</v>
      </c>
    </row>
    <row r="315" spans="1:5" x14ac:dyDescent="0.3">
      <c r="A315">
        <v>314</v>
      </c>
      <c r="B315" t="s">
        <v>21</v>
      </c>
      <c r="C315">
        <v>2014</v>
      </c>
      <c r="D315" t="s">
        <v>5</v>
      </c>
      <c r="E315" s="2">
        <v>32780144</v>
      </c>
    </row>
    <row r="316" spans="1:5" x14ac:dyDescent="0.3">
      <c r="A316">
        <v>315</v>
      </c>
      <c r="B316" t="s">
        <v>21</v>
      </c>
      <c r="C316">
        <v>2013</v>
      </c>
      <c r="D316" t="s">
        <v>4</v>
      </c>
      <c r="E316" s="2">
        <v>31567929</v>
      </c>
    </row>
    <row r="317" spans="1:5" x14ac:dyDescent="0.3">
      <c r="A317">
        <v>316</v>
      </c>
      <c r="B317" t="s">
        <v>21</v>
      </c>
      <c r="C317">
        <v>2013</v>
      </c>
      <c r="D317" t="s">
        <v>5</v>
      </c>
      <c r="E317" s="2">
        <v>32560344</v>
      </c>
    </row>
    <row r="318" spans="1:5" x14ac:dyDescent="0.3">
      <c r="A318">
        <v>317</v>
      </c>
      <c r="B318" t="s">
        <v>21</v>
      </c>
      <c r="C318">
        <v>2012</v>
      </c>
      <c r="D318" t="s">
        <v>4</v>
      </c>
      <c r="E318" s="2">
        <v>31335746</v>
      </c>
    </row>
    <row r="319" spans="1:5" x14ac:dyDescent="0.3">
      <c r="A319">
        <v>318</v>
      </c>
      <c r="B319" t="s">
        <v>21</v>
      </c>
      <c r="C319">
        <v>2012</v>
      </c>
      <c r="D319" t="s">
        <v>5</v>
      </c>
      <c r="E319" s="2">
        <v>32364469</v>
      </c>
    </row>
    <row r="320" spans="1:5" x14ac:dyDescent="0.3">
      <c r="A320">
        <v>319</v>
      </c>
      <c r="B320" t="s">
        <v>21</v>
      </c>
      <c r="C320">
        <v>2011</v>
      </c>
      <c r="D320" t="s">
        <v>4</v>
      </c>
      <c r="E320" s="2">
        <v>31097291</v>
      </c>
    </row>
    <row r="321" spans="1:5" x14ac:dyDescent="0.3">
      <c r="A321">
        <v>320</v>
      </c>
      <c r="B321" t="s">
        <v>21</v>
      </c>
      <c r="C321">
        <v>2011</v>
      </c>
      <c r="D321" t="s">
        <v>5</v>
      </c>
      <c r="E321" s="2">
        <v>32161519</v>
      </c>
    </row>
    <row r="322" spans="1:5" x14ac:dyDescent="0.3">
      <c r="A322">
        <v>321</v>
      </c>
      <c r="B322" t="s">
        <v>22</v>
      </c>
      <c r="C322">
        <v>2020</v>
      </c>
      <c r="D322" t="s">
        <v>4</v>
      </c>
      <c r="E322" s="2">
        <v>32614238</v>
      </c>
    </row>
    <row r="323" spans="1:5" x14ac:dyDescent="0.3">
      <c r="A323">
        <v>322</v>
      </c>
      <c r="B323" t="s">
        <v>22</v>
      </c>
      <c r="C323">
        <v>2020</v>
      </c>
      <c r="D323" t="s">
        <v>5</v>
      </c>
      <c r="E323" s="2">
        <v>34777344</v>
      </c>
    </row>
    <row r="324" spans="1:5" x14ac:dyDescent="0.3">
      <c r="A324">
        <v>323</v>
      </c>
      <c r="B324" t="s">
        <v>22</v>
      </c>
      <c r="C324">
        <v>2019</v>
      </c>
      <c r="D324" t="s">
        <v>4</v>
      </c>
      <c r="E324" s="2">
        <v>32550240</v>
      </c>
    </row>
    <row r="325" spans="1:5" x14ac:dyDescent="0.3">
      <c r="A325">
        <v>324</v>
      </c>
      <c r="B325" t="s">
        <v>22</v>
      </c>
      <c r="C325">
        <v>2019</v>
      </c>
      <c r="D325" t="s">
        <v>5</v>
      </c>
      <c r="E325" s="2">
        <v>34698686</v>
      </c>
    </row>
    <row r="326" spans="1:5" x14ac:dyDescent="0.3">
      <c r="A326">
        <v>325</v>
      </c>
      <c r="B326" t="s">
        <v>22</v>
      </c>
      <c r="C326">
        <v>2018</v>
      </c>
      <c r="D326" t="s">
        <v>4</v>
      </c>
      <c r="E326" s="2">
        <v>32487909</v>
      </c>
    </row>
    <row r="327" spans="1:5" x14ac:dyDescent="0.3">
      <c r="A327">
        <v>326</v>
      </c>
      <c r="B327" t="s">
        <v>22</v>
      </c>
      <c r="C327">
        <v>2018</v>
      </c>
      <c r="D327" t="s">
        <v>5</v>
      </c>
      <c r="E327" s="2">
        <v>34614021</v>
      </c>
    </row>
    <row r="328" spans="1:5" x14ac:dyDescent="0.3">
      <c r="A328">
        <v>327</v>
      </c>
      <c r="B328" t="s">
        <v>22</v>
      </c>
      <c r="C328">
        <v>2017</v>
      </c>
      <c r="D328" t="s">
        <v>4</v>
      </c>
      <c r="E328" s="2">
        <v>32409436</v>
      </c>
    </row>
    <row r="329" spans="1:5" x14ac:dyDescent="0.3">
      <c r="A329">
        <v>328</v>
      </c>
      <c r="B329" t="s">
        <v>22</v>
      </c>
      <c r="C329">
        <v>2017</v>
      </c>
      <c r="D329" t="s">
        <v>5</v>
      </c>
      <c r="E329" s="2">
        <v>34508584</v>
      </c>
    </row>
    <row r="330" spans="1:5" x14ac:dyDescent="0.3">
      <c r="A330">
        <v>329</v>
      </c>
      <c r="B330" t="s">
        <v>22</v>
      </c>
      <c r="C330">
        <v>2016</v>
      </c>
      <c r="D330" t="s">
        <v>4</v>
      </c>
      <c r="E330" s="2">
        <v>32324929</v>
      </c>
    </row>
    <row r="331" spans="1:5" x14ac:dyDescent="0.3">
      <c r="A331">
        <v>330</v>
      </c>
      <c r="B331" t="s">
        <v>22</v>
      </c>
      <c r="C331">
        <v>2016</v>
      </c>
      <c r="D331" t="s">
        <v>5</v>
      </c>
      <c r="E331" s="2">
        <v>34399175</v>
      </c>
    </row>
    <row r="332" spans="1:5" x14ac:dyDescent="0.3">
      <c r="A332">
        <v>331</v>
      </c>
      <c r="B332" t="s">
        <v>22</v>
      </c>
      <c r="C332">
        <v>2015</v>
      </c>
      <c r="D332" t="s">
        <v>4</v>
      </c>
      <c r="E332" s="2">
        <v>32245927</v>
      </c>
    </row>
    <row r="333" spans="1:5" x14ac:dyDescent="0.3">
      <c r="A333">
        <v>332</v>
      </c>
      <c r="B333" t="s">
        <v>22</v>
      </c>
      <c r="C333">
        <v>2015</v>
      </c>
      <c r="D333" t="s">
        <v>5</v>
      </c>
      <c r="E333" s="2">
        <v>34302345</v>
      </c>
    </row>
    <row r="334" spans="1:5" x14ac:dyDescent="0.3">
      <c r="A334">
        <v>333</v>
      </c>
      <c r="B334" t="s">
        <v>22</v>
      </c>
      <c r="C334">
        <v>2014</v>
      </c>
      <c r="D334" t="s">
        <v>4</v>
      </c>
      <c r="E334" s="2">
        <v>32133948</v>
      </c>
    </row>
    <row r="335" spans="1:5" x14ac:dyDescent="0.3">
      <c r="A335">
        <v>334</v>
      </c>
      <c r="B335" t="s">
        <v>22</v>
      </c>
      <c r="C335">
        <v>2014</v>
      </c>
      <c r="D335" t="s">
        <v>5</v>
      </c>
      <c r="E335" s="2">
        <v>34178119</v>
      </c>
    </row>
    <row r="336" spans="1:5" x14ac:dyDescent="0.3">
      <c r="A336">
        <v>335</v>
      </c>
      <c r="B336" t="s">
        <v>22</v>
      </c>
      <c r="C336">
        <v>2013</v>
      </c>
      <c r="D336" t="s">
        <v>4</v>
      </c>
      <c r="E336" s="2">
        <v>31981566</v>
      </c>
    </row>
    <row r="337" spans="1:5" x14ac:dyDescent="0.3">
      <c r="A337">
        <v>336</v>
      </c>
      <c r="B337" t="s">
        <v>22</v>
      </c>
      <c r="C337">
        <v>2013</v>
      </c>
      <c r="D337" t="s">
        <v>5</v>
      </c>
      <c r="E337" s="2">
        <v>34017119</v>
      </c>
    </row>
    <row r="338" spans="1:5" x14ac:dyDescent="0.3">
      <c r="A338">
        <v>337</v>
      </c>
      <c r="B338" t="s">
        <v>22</v>
      </c>
      <c r="C338">
        <v>2012</v>
      </c>
      <c r="D338" t="s">
        <v>4</v>
      </c>
      <c r="E338" s="2">
        <v>31814442</v>
      </c>
    </row>
    <row r="339" spans="1:5" x14ac:dyDescent="0.3">
      <c r="A339">
        <v>338</v>
      </c>
      <c r="B339" t="s">
        <v>22</v>
      </c>
      <c r="C339">
        <v>2012</v>
      </c>
      <c r="D339" t="s">
        <v>5</v>
      </c>
      <c r="E339" s="2">
        <v>33845372</v>
      </c>
    </row>
    <row r="340" spans="1:5" x14ac:dyDescent="0.3">
      <c r="A340">
        <v>339</v>
      </c>
      <c r="B340" t="s">
        <v>22</v>
      </c>
      <c r="C340">
        <v>2011</v>
      </c>
      <c r="D340" t="s">
        <v>4</v>
      </c>
      <c r="E340" s="2">
        <v>31656533</v>
      </c>
    </row>
    <row r="341" spans="1:5" x14ac:dyDescent="0.3">
      <c r="A341">
        <v>340</v>
      </c>
      <c r="B341" t="s">
        <v>22</v>
      </c>
      <c r="C341">
        <v>2011</v>
      </c>
      <c r="D341" t="s">
        <v>5</v>
      </c>
      <c r="E341" s="2">
        <v>33686256</v>
      </c>
    </row>
    <row r="342" spans="1:5" x14ac:dyDescent="0.3">
      <c r="A342">
        <v>341</v>
      </c>
      <c r="B342" t="s">
        <v>23</v>
      </c>
      <c r="C342">
        <v>2020</v>
      </c>
      <c r="D342" t="s">
        <v>4</v>
      </c>
      <c r="E342" s="2">
        <v>29216012</v>
      </c>
    </row>
    <row r="343" spans="1:5" x14ac:dyDescent="0.3">
      <c r="A343">
        <v>342</v>
      </c>
      <c r="B343" t="s">
        <v>23</v>
      </c>
      <c r="C343">
        <v>2020</v>
      </c>
      <c r="D343" t="s">
        <v>5</v>
      </c>
      <c r="E343" s="2">
        <v>30092678</v>
      </c>
    </row>
    <row r="344" spans="1:5" x14ac:dyDescent="0.3">
      <c r="A344">
        <v>343</v>
      </c>
      <c r="B344" t="s">
        <v>23</v>
      </c>
      <c r="C344">
        <v>2019</v>
      </c>
      <c r="D344" t="s">
        <v>4</v>
      </c>
      <c r="E344" s="2">
        <v>28859302</v>
      </c>
    </row>
    <row r="345" spans="1:5" x14ac:dyDescent="0.3">
      <c r="A345">
        <v>344</v>
      </c>
      <c r="B345" t="s">
        <v>23</v>
      </c>
      <c r="C345">
        <v>2019</v>
      </c>
      <c r="D345" t="s">
        <v>5</v>
      </c>
      <c r="E345" s="2">
        <v>29698965</v>
      </c>
    </row>
    <row r="346" spans="1:5" x14ac:dyDescent="0.3">
      <c r="A346">
        <v>345</v>
      </c>
      <c r="B346" t="s">
        <v>23</v>
      </c>
      <c r="C346">
        <v>2018</v>
      </c>
      <c r="D346" t="s">
        <v>4</v>
      </c>
      <c r="E346" s="2">
        <v>28495093</v>
      </c>
    </row>
    <row r="347" spans="1:5" x14ac:dyDescent="0.3">
      <c r="A347">
        <v>346</v>
      </c>
      <c r="B347" t="s">
        <v>23</v>
      </c>
      <c r="C347">
        <v>2018</v>
      </c>
      <c r="D347" t="s">
        <v>5</v>
      </c>
      <c r="E347" s="2">
        <v>29297427</v>
      </c>
    </row>
    <row r="348" spans="1:5" x14ac:dyDescent="0.3">
      <c r="A348">
        <v>347</v>
      </c>
      <c r="B348" t="s">
        <v>23</v>
      </c>
      <c r="C348">
        <v>2017</v>
      </c>
      <c r="D348" t="s">
        <v>4</v>
      </c>
      <c r="E348" s="2">
        <v>28121437</v>
      </c>
    </row>
    <row r="349" spans="1:5" x14ac:dyDescent="0.3">
      <c r="A349">
        <v>348</v>
      </c>
      <c r="B349" t="s">
        <v>23</v>
      </c>
      <c r="C349">
        <v>2017</v>
      </c>
      <c r="D349" t="s">
        <v>5</v>
      </c>
      <c r="E349" s="2">
        <v>28888314</v>
      </c>
    </row>
    <row r="350" spans="1:5" x14ac:dyDescent="0.3">
      <c r="A350">
        <v>349</v>
      </c>
      <c r="B350" t="s">
        <v>23</v>
      </c>
      <c r="C350">
        <v>2016</v>
      </c>
      <c r="D350" t="s">
        <v>4</v>
      </c>
      <c r="E350" s="2">
        <v>27735713</v>
      </c>
    </row>
    <row r="351" spans="1:5" x14ac:dyDescent="0.3">
      <c r="A351">
        <v>350</v>
      </c>
      <c r="B351" t="s">
        <v>23</v>
      </c>
      <c r="C351">
        <v>2016</v>
      </c>
      <c r="D351" t="s">
        <v>5</v>
      </c>
      <c r="E351" s="2">
        <v>28471936</v>
      </c>
    </row>
    <row r="352" spans="1:5" x14ac:dyDescent="0.3">
      <c r="A352">
        <v>351</v>
      </c>
      <c r="B352" t="s">
        <v>23</v>
      </c>
      <c r="C352">
        <v>2015</v>
      </c>
      <c r="D352" t="s">
        <v>4</v>
      </c>
      <c r="E352" s="2">
        <v>27337004</v>
      </c>
    </row>
    <row r="353" spans="1:5" x14ac:dyDescent="0.3">
      <c r="A353">
        <v>352</v>
      </c>
      <c r="B353" t="s">
        <v>23</v>
      </c>
      <c r="C353">
        <v>2015</v>
      </c>
      <c r="D353" t="s">
        <v>5</v>
      </c>
      <c r="E353" s="2">
        <v>28049365</v>
      </c>
    </row>
    <row r="354" spans="1:5" x14ac:dyDescent="0.3">
      <c r="A354">
        <v>353</v>
      </c>
      <c r="B354" t="s">
        <v>23</v>
      </c>
      <c r="C354">
        <v>2014</v>
      </c>
      <c r="D354" t="s">
        <v>4</v>
      </c>
      <c r="E354" s="2">
        <v>26924050</v>
      </c>
    </row>
    <row r="355" spans="1:5" x14ac:dyDescent="0.3">
      <c r="A355">
        <v>354</v>
      </c>
      <c r="B355" t="s">
        <v>23</v>
      </c>
      <c r="C355">
        <v>2014</v>
      </c>
      <c r="D355" t="s">
        <v>5</v>
      </c>
      <c r="E355" s="2">
        <v>27620134</v>
      </c>
    </row>
    <row r="356" spans="1:5" x14ac:dyDescent="0.3">
      <c r="A356">
        <v>355</v>
      </c>
      <c r="B356" t="s">
        <v>23</v>
      </c>
      <c r="C356">
        <v>2013</v>
      </c>
      <c r="D356" t="s">
        <v>4</v>
      </c>
      <c r="E356" s="2">
        <v>26500317</v>
      </c>
    </row>
    <row r="357" spans="1:5" x14ac:dyDescent="0.3">
      <c r="A357">
        <v>356</v>
      </c>
      <c r="B357" t="s">
        <v>23</v>
      </c>
      <c r="C357">
        <v>2013</v>
      </c>
      <c r="D357" t="s">
        <v>5</v>
      </c>
      <c r="E357" s="2">
        <v>27186808</v>
      </c>
    </row>
    <row r="358" spans="1:5" x14ac:dyDescent="0.3">
      <c r="A358">
        <v>357</v>
      </c>
      <c r="B358" t="s">
        <v>23</v>
      </c>
      <c r="C358">
        <v>2012</v>
      </c>
      <c r="D358" t="s">
        <v>4</v>
      </c>
      <c r="E358" s="2">
        <v>26075395</v>
      </c>
    </row>
    <row r="359" spans="1:5" x14ac:dyDescent="0.3">
      <c r="A359">
        <v>358</v>
      </c>
      <c r="B359" t="s">
        <v>23</v>
      </c>
      <c r="C359">
        <v>2012</v>
      </c>
      <c r="D359" t="s">
        <v>5</v>
      </c>
      <c r="E359" s="2">
        <v>26757264</v>
      </c>
    </row>
    <row r="360" spans="1:5" x14ac:dyDescent="0.3">
      <c r="A360">
        <v>359</v>
      </c>
      <c r="B360" t="s">
        <v>23</v>
      </c>
      <c r="C360">
        <v>2011</v>
      </c>
      <c r="D360" t="s">
        <v>4</v>
      </c>
      <c r="E360" s="2">
        <v>25662032</v>
      </c>
    </row>
    <row r="361" spans="1:5" x14ac:dyDescent="0.3">
      <c r="A361">
        <v>360</v>
      </c>
      <c r="B361" t="s">
        <v>23</v>
      </c>
      <c r="C361">
        <v>2011</v>
      </c>
      <c r="D361" t="s">
        <v>5</v>
      </c>
      <c r="E361" s="2">
        <v>26341727</v>
      </c>
    </row>
    <row r="362" spans="1:5" x14ac:dyDescent="0.3">
      <c r="A362">
        <v>361</v>
      </c>
      <c r="B362" t="s">
        <v>26</v>
      </c>
      <c r="C362">
        <v>2020</v>
      </c>
      <c r="D362" t="s">
        <v>4</v>
      </c>
      <c r="E362" s="2">
        <v>63071486</v>
      </c>
    </row>
    <row r="363" spans="1:5" x14ac:dyDescent="0.3">
      <c r="A363">
        <v>362</v>
      </c>
      <c r="B363" t="s">
        <v>26</v>
      </c>
      <c r="C363">
        <v>2020</v>
      </c>
      <c r="D363" t="s">
        <v>5</v>
      </c>
      <c r="E363" s="2">
        <v>65861267</v>
      </c>
    </row>
    <row r="364" spans="1:5" x14ac:dyDescent="0.3">
      <c r="A364">
        <v>363</v>
      </c>
      <c r="B364" t="s">
        <v>26</v>
      </c>
      <c r="C364">
        <v>2019</v>
      </c>
      <c r="D364" t="s">
        <v>4</v>
      </c>
      <c r="E364" s="2">
        <v>62403393</v>
      </c>
    </row>
    <row r="365" spans="1:5" x14ac:dyDescent="0.3">
      <c r="A365">
        <v>364</v>
      </c>
      <c r="B365" t="s">
        <v>26</v>
      </c>
      <c r="C365">
        <v>2019</v>
      </c>
      <c r="D365" t="s">
        <v>5</v>
      </c>
      <c r="E365" s="2">
        <v>65172136</v>
      </c>
    </row>
    <row r="366" spans="1:5" x14ac:dyDescent="0.3">
      <c r="A366">
        <v>365</v>
      </c>
      <c r="B366" t="s">
        <v>26</v>
      </c>
      <c r="C366">
        <v>2018</v>
      </c>
      <c r="D366" t="s">
        <v>4</v>
      </c>
      <c r="E366" s="2">
        <v>61720819</v>
      </c>
    </row>
    <row r="367" spans="1:5" x14ac:dyDescent="0.3">
      <c r="A367">
        <v>366</v>
      </c>
      <c r="B367" t="s">
        <v>26</v>
      </c>
      <c r="C367">
        <v>2018</v>
      </c>
      <c r="D367" t="s">
        <v>5</v>
      </c>
      <c r="E367" s="2">
        <v>64469963</v>
      </c>
    </row>
    <row r="368" spans="1:5" x14ac:dyDescent="0.3">
      <c r="A368">
        <v>367</v>
      </c>
      <c r="B368" t="s">
        <v>26</v>
      </c>
      <c r="C368">
        <v>2017</v>
      </c>
      <c r="D368" t="s">
        <v>4</v>
      </c>
      <c r="E368" s="2">
        <v>61024503</v>
      </c>
    </row>
    <row r="369" spans="1:5" x14ac:dyDescent="0.3">
      <c r="A369">
        <v>368</v>
      </c>
      <c r="B369" t="s">
        <v>26</v>
      </c>
      <c r="C369">
        <v>2017</v>
      </c>
      <c r="D369" t="s">
        <v>5</v>
      </c>
      <c r="E369" s="2">
        <v>63752823</v>
      </c>
    </row>
    <row r="370" spans="1:5" x14ac:dyDescent="0.3">
      <c r="A370">
        <v>369</v>
      </c>
      <c r="B370" t="s">
        <v>26</v>
      </c>
      <c r="C370">
        <v>2016</v>
      </c>
      <c r="D370" t="s">
        <v>4</v>
      </c>
      <c r="E370" s="2">
        <v>60315359</v>
      </c>
    </row>
    <row r="371" spans="1:5" x14ac:dyDescent="0.3">
      <c r="A371">
        <v>370</v>
      </c>
      <c r="B371" t="s">
        <v>26</v>
      </c>
      <c r="C371">
        <v>2016</v>
      </c>
      <c r="D371" t="s">
        <v>5</v>
      </c>
      <c r="E371" s="2">
        <v>63018020</v>
      </c>
    </row>
    <row r="372" spans="1:5" x14ac:dyDescent="0.3">
      <c r="A372">
        <v>371</v>
      </c>
      <c r="B372" t="s">
        <v>26</v>
      </c>
      <c r="C372">
        <v>2015</v>
      </c>
      <c r="D372" t="s">
        <v>4</v>
      </c>
      <c r="E372" s="2">
        <v>59594171</v>
      </c>
    </row>
    <row r="373" spans="1:5" x14ac:dyDescent="0.3">
      <c r="A373">
        <v>372</v>
      </c>
      <c r="B373" t="s">
        <v>26</v>
      </c>
      <c r="C373">
        <v>2015</v>
      </c>
      <c r="D373" t="s">
        <v>5</v>
      </c>
      <c r="E373" s="2">
        <v>62264080</v>
      </c>
    </row>
    <row r="374" spans="1:5" x14ac:dyDescent="0.3">
      <c r="A374">
        <v>373</v>
      </c>
      <c r="B374" t="s">
        <v>26</v>
      </c>
      <c r="C374">
        <v>2014</v>
      </c>
      <c r="D374" t="s">
        <v>4</v>
      </c>
      <c r="E374" s="2">
        <v>58863834</v>
      </c>
    </row>
    <row r="375" spans="1:5" x14ac:dyDescent="0.3">
      <c r="A375">
        <v>374</v>
      </c>
      <c r="B375" t="s">
        <v>26</v>
      </c>
      <c r="C375">
        <v>2014</v>
      </c>
      <c r="D375" t="s">
        <v>5</v>
      </c>
      <c r="E375" s="2">
        <v>61491303</v>
      </c>
    </row>
    <row r="376" spans="1:5" x14ac:dyDescent="0.3">
      <c r="A376">
        <v>375</v>
      </c>
      <c r="B376" t="s">
        <v>26</v>
      </c>
      <c r="C376">
        <v>2013</v>
      </c>
      <c r="D376" t="s">
        <v>4</v>
      </c>
      <c r="E376" s="2">
        <v>58125266</v>
      </c>
    </row>
    <row r="377" spans="1:5" x14ac:dyDescent="0.3">
      <c r="A377">
        <v>376</v>
      </c>
      <c r="B377" t="s">
        <v>26</v>
      </c>
      <c r="C377">
        <v>2013</v>
      </c>
      <c r="D377" t="s">
        <v>5</v>
      </c>
      <c r="E377" s="2">
        <v>60701892</v>
      </c>
    </row>
    <row r="378" spans="1:5" x14ac:dyDescent="0.3">
      <c r="A378">
        <v>377</v>
      </c>
      <c r="B378" t="s">
        <v>26</v>
      </c>
      <c r="C378">
        <v>2012</v>
      </c>
      <c r="D378" t="s">
        <v>4</v>
      </c>
      <c r="E378" s="2">
        <v>57375324</v>
      </c>
    </row>
    <row r="379" spans="1:5" x14ac:dyDescent="0.3">
      <c r="A379">
        <v>378</v>
      </c>
      <c r="B379" t="s">
        <v>26</v>
      </c>
      <c r="C379">
        <v>2012</v>
      </c>
      <c r="D379" t="s">
        <v>5</v>
      </c>
      <c r="E379" s="2">
        <v>59898832</v>
      </c>
    </row>
    <row r="380" spans="1:5" x14ac:dyDescent="0.3">
      <c r="A380">
        <v>379</v>
      </c>
      <c r="B380" t="s">
        <v>26</v>
      </c>
      <c r="C380">
        <v>2011</v>
      </c>
      <c r="D380" t="s">
        <v>4</v>
      </c>
      <c r="E380" s="2">
        <v>56609424</v>
      </c>
    </row>
    <row r="381" spans="1:5" x14ac:dyDescent="0.3">
      <c r="A381">
        <v>380</v>
      </c>
      <c r="B381" t="s">
        <v>26</v>
      </c>
      <c r="C381">
        <v>2011</v>
      </c>
      <c r="D381" t="s">
        <v>5</v>
      </c>
      <c r="E381" s="2">
        <v>59086044</v>
      </c>
    </row>
    <row r="382" spans="1:5" x14ac:dyDescent="0.3">
      <c r="A382">
        <v>381</v>
      </c>
      <c r="B382" t="s">
        <v>25</v>
      </c>
      <c r="C382">
        <v>2020</v>
      </c>
      <c r="D382" t="s">
        <v>4</v>
      </c>
      <c r="E382" s="2">
        <v>4587522</v>
      </c>
    </row>
    <row r="383" spans="1:5" x14ac:dyDescent="0.3">
      <c r="A383">
        <v>382</v>
      </c>
      <c r="B383" t="s">
        <v>25</v>
      </c>
      <c r="C383">
        <v>2020</v>
      </c>
      <c r="D383" t="s">
        <v>5</v>
      </c>
      <c r="E383" s="2">
        <v>4629378</v>
      </c>
    </row>
    <row r="384" spans="1:5" x14ac:dyDescent="0.3">
      <c r="A384">
        <v>383</v>
      </c>
      <c r="B384" t="s">
        <v>25</v>
      </c>
      <c r="C384">
        <v>2019</v>
      </c>
      <c r="D384" t="s">
        <v>4</v>
      </c>
      <c r="E384" s="2">
        <v>4503237</v>
      </c>
    </row>
    <row r="385" spans="1:9" x14ac:dyDescent="0.3">
      <c r="A385">
        <v>384</v>
      </c>
      <c r="B385" t="s">
        <v>25</v>
      </c>
      <c r="C385">
        <v>2019</v>
      </c>
      <c r="D385" t="s">
        <v>5</v>
      </c>
      <c r="E385" s="2">
        <v>4550763</v>
      </c>
    </row>
    <row r="386" spans="1:9" x14ac:dyDescent="0.3">
      <c r="A386">
        <v>385</v>
      </c>
      <c r="B386" t="s">
        <v>25</v>
      </c>
      <c r="C386">
        <v>2018</v>
      </c>
      <c r="D386" t="s">
        <v>4</v>
      </c>
      <c r="E386" s="2">
        <v>4414918</v>
      </c>
    </row>
    <row r="387" spans="1:9" x14ac:dyDescent="0.3">
      <c r="A387">
        <v>386</v>
      </c>
      <c r="B387" t="s">
        <v>25</v>
      </c>
      <c r="C387">
        <v>2018</v>
      </c>
      <c r="D387" t="s">
        <v>5</v>
      </c>
      <c r="E387" s="2">
        <v>4467882</v>
      </c>
    </row>
    <row r="388" spans="1:9" x14ac:dyDescent="0.3">
      <c r="A388">
        <v>387</v>
      </c>
      <c r="B388" t="s">
        <v>25</v>
      </c>
      <c r="C388">
        <v>2017</v>
      </c>
      <c r="D388" t="s">
        <v>4</v>
      </c>
      <c r="E388" s="2">
        <v>4327497</v>
      </c>
    </row>
    <row r="389" spans="1:9" x14ac:dyDescent="0.3">
      <c r="A389">
        <v>388</v>
      </c>
      <c r="B389" t="s">
        <v>25</v>
      </c>
      <c r="C389">
        <v>2017</v>
      </c>
      <c r="D389" t="s">
        <v>5</v>
      </c>
      <c r="E389" s="2">
        <v>4385803</v>
      </c>
    </row>
    <row r="390" spans="1:9" x14ac:dyDescent="0.3">
      <c r="A390">
        <v>389</v>
      </c>
      <c r="B390" t="s">
        <v>25</v>
      </c>
      <c r="C390">
        <v>2016</v>
      </c>
      <c r="D390" t="s">
        <v>4</v>
      </c>
      <c r="E390" s="2">
        <v>4241160</v>
      </c>
    </row>
    <row r="391" spans="1:9" x14ac:dyDescent="0.3">
      <c r="A391">
        <v>390</v>
      </c>
      <c r="B391" t="s">
        <v>25</v>
      </c>
      <c r="C391">
        <v>2016</v>
      </c>
      <c r="D391" t="s">
        <v>5</v>
      </c>
      <c r="E391" s="2">
        <v>4304840</v>
      </c>
    </row>
    <row r="392" spans="1:9" x14ac:dyDescent="0.3">
      <c r="A392">
        <v>391</v>
      </c>
      <c r="B392" t="s">
        <v>25</v>
      </c>
      <c r="C392">
        <v>2015</v>
      </c>
      <c r="D392" t="s">
        <v>4</v>
      </c>
      <c r="E392" s="2">
        <v>4155479</v>
      </c>
    </row>
    <row r="393" spans="1:9" x14ac:dyDescent="0.3">
      <c r="A393">
        <v>392</v>
      </c>
      <c r="B393" t="s">
        <v>25</v>
      </c>
      <c r="C393">
        <v>2015</v>
      </c>
      <c r="D393" t="s">
        <v>5</v>
      </c>
      <c r="E393" s="2">
        <v>4224621</v>
      </c>
    </row>
    <row r="394" spans="1:9" x14ac:dyDescent="0.3">
      <c r="A394">
        <v>393</v>
      </c>
      <c r="B394" t="s">
        <v>25</v>
      </c>
      <c r="C394">
        <v>2014</v>
      </c>
      <c r="D394" t="s">
        <v>4</v>
      </c>
      <c r="E394" s="2">
        <v>4070471</v>
      </c>
    </row>
    <row r="395" spans="1:9" x14ac:dyDescent="0.3">
      <c r="A395">
        <v>394</v>
      </c>
      <c r="B395" t="s">
        <v>25</v>
      </c>
      <c r="C395">
        <v>2014</v>
      </c>
      <c r="D395" t="s">
        <v>5</v>
      </c>
      <c r="E395" s="2">
        <v>4145229</v>
      </c>
    </row>
    <row r="396" spans="1:9" x14ac:dyDescent="0.3">
      <c r="A396">
        <v>395</v>
      </c>
      <c r="B396" t="s">
        <v>25</v>
      </c>
      <c r="C396">
        <v>2013</v>
      </c>
      <c r="D396" t="s">
        <v>4</v>
      </c>
      <c r="E396" s="2">
        <v>3989533</v>
      </c>
    </row>
    <row r="397" spans="1:9" x14ac:dyDescent="0.3">
      <c r="A397">
        <v>396</v>
      </c>
      <c r="B397" t="s">
        <v>25</v>
      </c>
      <c r="C397">
        <v>2013</v>
      </c>
      <c r="D397" t="s">
        <v>5</v>
      </c>
      <c r="E397" s="2">
        <v>4069967</v>
      </c>
    </row>
    <row r="398" spans="1:9" x14ac:dyDescent="0.3">
      <c r="A398">
        <v>397</v>
      </c>
      <c r="B398" t="s">
        <v>25</v>
      </c>
      <c r="C398">
        <v>2012</v>
      </c>
      <c r="D398" t="s">
        <v>4</v>
      </c>
      <c r="E398" s="2">
        <v>3912366</v>
      </c>
    </row>
    <row r="399" spans="1:9" x14ac:dyDescent="0.3">
      <c r="A399">
        <v>398</v>
      </c>
      <c r="B399" t="s">
        <v>25</v>
      </c>
      <c r="C399">
        <v>2012</v>
      </c>
      <c r="D399" t="s">
        <v>5</v>
      </c>
      <c r="E399" s="2">
        <v>3998134</v>
      </c>
    </row>
    <row r="400" spans="1:9" x14ac:dyDescent="0.3">
      <c r="A400">
        <v>399</v>
      </c>
      <c r="B400" t="s">
        <v>25</v>
      </c>
      <c r="C400">
        <v>2011</v>
      </c>
      <c r="D400" t="s">
        <v>4</v>
      </c>
      <c r="E400" s="2">
        <v>3837807</v>
      </c>
      <c r="I400" s="16"/>
    </row>
    <row r="401" spans="1:9" x14ac:dyDescent="0.3">
      <c r="A401">
        <v>400</v>
      </c>
      <c r="B401" t="s">
        <v>25</v>
      </c>
      <c r="C401">
        <v>2011</v>
      </c>
      <c r="D401" t="s">
        <v>5</v>
      </c>
      <c r="E401" s="2">
        <v>3927993</v>
      </c>
      <c r="I401" s="16"/>
    </row>
  </sheetData>
  <mergeCells count="9">
    <mergeCell ref="I400:I401"/>
    <mergeCell ref="N5:N6"/>
    <mergeCell ref="P5:Q5"/>
    <mergeCell ref="S5:T5"/>
    <mergeCell ref="L9:M9"/>
    <mergeCell ref="P9:Q9"/>
    <mergeCell ref="S9:T9"/>
    <mergeCell ref="H5:J9"/>
    <mergeCell ref="L5:L6"/>
  </mergeCells>
  <hyperlinks>
    <hyperlink ref="P5:Q5" location="'Analysis 1'!A1" display="Analysis 1" xr:uid="{0A51EE29-1925-4C62-AE35-BC3EC3FBDA27}"/>
    <hyperlink ref="S5:T5" location="'Analysis 1'!A1" display="Analysis 2" xr:uid="{6DCF57D3-A075-4097-BA8F-0594245A8FD5}"/>
    <hyperlink ref="L9:M9" location="'Analysis 3'!A1" display="Analysis 3" xr:uid="{C9B7E4DB-89BC-43E4-9183-77FFD4A65A1A}"/>
    <hyperlink ref="P9:Q9" location="'Analysis 4'!A1" display="Analysis 4" xr:uid="{6C25A417-2F54-44C5-B7EF-466BE3FC4D4A}"/>
    <hyperlink ref="S9:T9" location="'Analysis 5'!A1" display="Analysis 5" xr:uid="{559F73A6-B09F-4060-84C8-94D9DC03791A}"/>
  </hyperlinks>
  <pageMargins left="0.7" right="0.7" top="0.75" bottom="0.75" header="0.3" footer="0.3"/>
  <pageSetup paperSize="9" orientation="portrait" r:id="rId1"/>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9905E3-6FCA-4F21-A6B1-84F0D1E17F08}">
  <dimension ref="B1:P25"/>
  <sheetViews>
    <sheetView workbookViewId="0">
      <selection activeCell="B21" sqref="B21"/>
    </sheetView>
  </sheetViews>
  <sheetFormatPr defaultRowHeight="14.4" x14ac:dyDescent="0.3"/>
  <cols>
    <col min="3" max="3" width="12.5546875" bestFit="1" customWidth="1"/>
    <col min="4" max="4" width="16.77734375" bestFit="1" customWidth="1"/>
    <col min="5" max="6" width="12" bestFit="1" customWidth="1"/>
  </cols>
  <sheetData>
    <row r="1" spans="2:6" x14ac:dyDescent="0.3">
      <c r="D1" s="6"/>
    </row>
    <row r="3" spans="2:6" ht="18" x14ac:dyDescent="0.35">
      <c r="B3" s="19" t="s">
        <v>42</v>
      </c>
      <c r="C3" s="19"/>
      <c r="D3" s="19"/>
      <c r="E3" s="19"/>
      <c r="F3" s="19"/>
    </row>
    <row r="6" spans="2:6" x14ac:dyDescent="0.3">
      <c r="C6" s="5" t="s">
        <v>2</v>
      </c>
      <c r="D6" t="s">
        <v>29</v>
      </c>
    </row>
    <row r="7" spans="2:6" x14ac:dyDescent="0.3">
      <c r="C7" s="6">
        <v>2011</v>
      </c>
      <c r="D7" s="7">
        <v>4696842085</v>
      </c>
    </row>
    <row r="8" spans="2:6" x14ac:dyDescent="0.3">
      <c r="C8" s="6">
        <v>2012</v>
      </c>
      <c r="D8" s="7">
        <v>4744306032</v>
      </c>
    </row>
    <row r="9" spans="2:6" x14ac:dyDescent="0.3">
      <c r="C9" s="6">
        <v>2013</v>
      </c>
      <c r="D9" s="7">
        <v>4790903554</v>
      </c>
    </row>
    <row r="10" spans="2:6" x14ac:dyDescent="0.3">
      <c r="C10" s="6">
        <v>2014</v>
      </c>
      <c r="D10" s="7">
        <v>4837382953</v>
      </c>
    </row>
    <row r="11" spans="2:6" x14ac:dyDescent="0.3">
      <c r="C11" s="6">
        <v>2015</v>
      </c>
      <c r="D11" s="7">
        <v>4856794281</v>
      </c>
    </row>
    <row r="12" spans="2:6" x14ac:dyDescent="0.3">
      <c r="C12" s="6">
        <v>2016</v>
      </c>
      <c r="D12" s="7">
        <v>4929709326</v>
      </c>
    </row>
    <row r="13" spans="2:6" x14ac:dyDescent="0.3">
      <c r="C13" s="6">
        <v>2017</v>
      </c>
      <c r="D13" s="7">
        <v>4974598687</v>
      </c>
    </row>
    <row r="14" spans="2:6" x14ac:dyDescent="0.3">
      <c r="C14" s="6">
        <v>2018</v>
      </c>
      <c r="D14" s="7">
        <v>5018516999</v>
      </c>
    </row>
    <row r="15" spans="2:6" x14ac:dyDescent="0.3">
      <c r="C15" s="6">
        <v>2019</v>
      </c>
      <c r="D15" s="7">
        <v>5061434460</v>
      </c>
    </row>
    <row r="16" spans="2:6" x14ac:dyDescent="0.3">
      <c r="C16" s="6">
        <v>2020</v>
      </c>
      <c r="D16" s="7">
        <v>5100133777</v>
      </c>
    </row>
    <row r="17" spans="2:16" x14ac:dyDescent="0.3">
      <c r="C17" s="6" t="s">
        <v>28</v>
      </c>
      <c r="D17" s="7">
        <v>49010622154</v>
      </c>
    </row>
    <row r="24" spans="2:16" x14ac:dyDescent="0.3">
      <c r="B24" s="16"/>
      <c r="D24" s="17"/>
      <c r="F24" s="17" t="s">
        <v>36</v>
      </c>
      <c r="G24" s="17"/>
      <c r="I24" s="17" t="s">
        <v>37</v>
      </c>
      <c r="J24" s="17"/>
      <c r="L24" s="17" t="s">
        <v>38</v>
      </c>
      <c r="M24" s="17"/>
      <c r="O24" s="17" t="s">
        <v>39</v>
      </c>
      <c r="P24" s="17"/>
    </row>
    <row r="25" spans="2:16" x14ac:dyDescent="0.3">
      <c r="B25" s="16"/>
      <c r="D25" s="17"/>
    </row>
  </sheetData>
  <mergeCells count="7">
    <mergeCell ref="B3:F3"/>
    <mergeCell ref="O24:P24"/>
    <mergeCell ref="B24:B25"/>
    <mergeCell ref="D24:D25"/>
    <mergeCell ref="F24:G24"/>
    <mergeCell ref="I24:J24"/>
    <mergeCell ref="L24:M24"/>
  </mergeCells>
  <hyperlinks>
    <hyperlink ref="F24:G24" location="'Analysis 2'!A1" display="Analysis 2" xr:uid="{C9AC5756-AE10-431B-B157-BE136AF57ABD}"/>
    <hyperlink ref="I24:J24" location="'Analysis 3'!A1" display="Analysis 3" xr:uid="{A4E75A39-2FA0-4200-BD37-3DB615ABA8D7}"/>
    <hyperlink ref="L24:M24" location="'Analysis 4'!A1" display="Analysis 4" xr:uid="{2F578870-A893-447C-894A-4CE339A5BBC1}"/>
    <hyperlink ref="O24:P24" location="'Analysis 5'!A1" display="Analysis 5" xr:uid="{5AB5348C-4145-4FED-9041-B5F97A1AD62A}"/>
  </hyperlinks>
  <pageMargins left="0.7" right="0.7" top="0.75" bottom="0.75" header="0.3" footer="0.3"/>
  <pageSetup paperSize="9" orientation="portrait"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3BA7E7-4EB8-408A-9590-40AF0DEB9E49}">
  <dimension ref="B2:P24"/>
  <sheetViews>
    <sheetView workbookViewId="0">
      <selection activeCell="D27" sqref="D27"/>
    </sheetView>
  </sheetViews>
  <sheetFormatPr defaultRowHeight="14.4" x14ac:dyDescent="0.3"/>
  <cols>
    <col min="3" max="3" width="10.77734375" bestFit="1" customWidth="1"/>
    <col min="4" max="4" width="16.77734375" bestFit="1" customWidth="1"/>
  </cols>
  <sheetData>
    <row r="2" spans="2:8" ht="18" x14ac:dyDescent="0.35">
      <c r="B2" s="19" t="s">
        <v>43</v>
      </c>
      <c r="C2" s="19"/>
      <c r="D2" s="19"/>
      <c r="E2" s="19"/>
      <c r="F2" s="19"/>
      <c r="G2" s="19"/>
      <c r="H2" s="19"/>
    </row>
    <row r="5" spans="2:8" x14ac:dyDescent="0.3">
      <c r="C5" s="5" t="s">
        <v>2</v>
      </c>
      <c r="D5" s="6">
        <v>2013</v>
      </c>
    </row>
    <row r="7" spans="2:8" x14ac:dyDescent="0.3">
      <c r="C7" s="5" t="s">
        <v>3</v>
      </c>
      <c r="D7" t="s">
        <v>29</v>
      </c>
    </row>
    <row r="8" spans="2:8" x14ac:dyDescent="0.3">
      <c r="C8" s="6" t="s">
        <v>5</v>
      </c>
      <c r="D8" s="7">
        <v>2359076147</v>
      </c>
    </row>
    <row r="9" spans="2:8" x14ac:dyDescent="0.3">
      <c r="C9" s="6" t="s">
        <v>4</v>
      </c>
      <c r="D9" s="7">
        <v>2431827407</v>
      </c>
    </row>
    <row r="10" spans="2:8" x14ac:dyDescent="0.3">
      <c r="C10" s="6" t="s">
        <v>28</v>
      </c>
      <c r="D10" s="7">
        <v>4790903554</v>
      </c>
    </row>
    <row r="23" spans="2:16" x14ac:dyDescent="0.3">
      <c r="B23" s="16"/>
      <c r="D23" s="16"/>
      <c r="E23" s="11"/>
      <c r="F23" s="17" t="s">
        <v>34</v>
      </c>
      <c r="G23" s="17"/>
      <c r="I23" s="17" t="s">
        <v>37</v>
      </c>
      <c r="J23" s="17"/>
      <c r="L23" s="17" t="s">
        <v>38</v>
      </c>
      <c r="M23" s="17"/>
      <c r="O23" s="17" t="s">
        <v>39</v>
      </c>
      <c r="P23" s="17"/>
    </row>
    <row r="24" spans="2:16" x14ac:dyDescent="0.3">
      <c r="B24" s="16"/>
      <c r="D24" s="16"/>
      <c r="E24" s="11"/>
    </row>
  </sheetData>
  <mergeCells count="7">
    <mergeCell ref="B2:H2"/>
    <mergeCell ref="L23:M23"/>
    <mergeCell ref="O23:P23"/>
    <mergeCell ref="B23:B24"/>
    <mergeCell ref="D23:D24"/>
    <mergeCell ref="I23:J23"/>
    <mergeCell ref="F23:G23"/>
  </mergeCells>
  <hyperlinks>
    <hyperlink ref="I23:J23" location="'Analysis 3'!A1" display="Analysis 3" xr:uid="{7C84A96E-01C0-400E-B5A3-AFAEFC4D56B2}"/>
    <hyperlink ref="F23:G23" location="'Analysis 1'!A1" display="Analysis 1" xr:uid="{99FB1D29-64B1-4838-AF4B-5E3CA13E5167}"/>
    <hyperlink ref="L23:M23" location="'Analysis 4'!A1" display="Analysis 4" xr:uid="{74EEBDAF-022D-4ECF-B09B-9CFD1D4EC02E}"/>
    <hyperlink ref="O23:P23" location="'Analysis 5'!A1" display="Analysis 5" xr:uid="{1D642AC9-3B18-479C-BFE0-5315E4FEC8A9}"/>
  </hyperlinks>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5A4C2C-6A15-4A44-B7D9-F4A0B74DC2CB}">
  <dimension ref="B2:P32"/>
  <sheetViews>
    <sheetView zoomScale="80" zoomScaleNormal="80" workbookViewId="0">
      <selection activeCell="E8" sqref="E8"/>
    </sheetView>
  </sheetViews>
  <sheetFormatPr defaultRowHeight="14.4" x14ac:dyDescent="0.3"/>
  <cols>
    <col min="4" max="4" width="15" bestFit="1" customWidth="1"/>
    <col min="5" max="5" width="17.109375" bestFit="1" customWidth="1"/>
  </cols>
  <sheetData>
    <row r="2" spans="2:7" ht="18" x14ac:dyDescent="0.35">
      <c r="B2" s="19" t="s">
        <v>44</v>
      </c>
      <c r="C2" s="19"/>
      <c r="D2" s="19"/>
      <c r="E2" s="19"/>
      <c r="F2" s="19"/>
      <c r="G2" s="19"/>
    </row>
    <row r="5" spans="2:7" x14ac:dyDescent="0.3">
      <c r="D5" s="5" t="s">
        <v>2</v>
      </c>
      <c r="E5" s="6">
        <v>2013</v>
      </c>
    </row>
    <row r="7" spans="2:7" x14ac:dyDescent="0.3">
      <c r="D7" s="5" t="s">
        <v>1</v>
      </c>
      <c r="E7" t="s">
        <v>29</v>
      </c>
    </row>
    <row r="8" spans="2:7" x14ac:dyDescent="0.3">
      <c r="D8" s="6" t="s">
        <v>6</v>
      </c>
      <c r="E8" s="7">
        <v>1391883335</v>
      </c>
    </row>
    <row r="9" spans="2:7" x14ac:dyDescent="0.3">
      <c r="D9" s="6" t="s">
        <v>7</v>
      </c>
      <c r="E9" s="7">
        <v>1280842119</v>
      </c>
    </row>
    <row r="10" spans="2:7" x14ac:dyDescent="0.3">
      <c r="D10" s="6" t="s">
        <v>8</v>
      </c>
      <c r="E10" s="7">
        <v>316400539</v>
      </c>
    </row>
    <row r="11" spans="2:7" x14ac:dyDescent="0.3">
      <c r="D11" s="6" t="s">
        <v>10</v>
      </c>
      <c r="E11" s="7">
        <v>201035904</v>
      </c>
    </row>
    <row r="12" spans="2:7" x14ac:dyDescent="0.3">
      <c r="D12" s="6" t="s">
        <v>9</v>
      </c>
      <c r="E12" s="7">
        <v>191260799</v>
      </c>
    </row>
    <row r="13" spans="2:7" x14ac:dyDescent="0.3">
      <c r="D13" s="6" t="s">
        <v>11</v>
      </c>
      <c r="E13" s="7">
        <v>171765819</v>
      </c>
    </row>
    <row r="14" spans="2:7" x14ac:dyDescent="0.3">
      <c r="D14" s="6" t="s">
        <v>12</v>
      </c>
      <c r="E14" s="7">
        <v>152761413</v>
      </c>
    </row>
    <row r="15" spans="2:7" x14ac:dyDescent="0.3">
      <c r="D15" s="6" t="s">
        <v>13</v>
      </c>
      <c r="E15" s="7">
        <v>143506995</v>
      </c>
    </row>
    <row r="16" spans="2:7" x14ac:dyDescent="0.3">
      <c r="D16" s="6" t="s">
        <v>14</v>
      </c>
      <c r="E16" s="7">
        <v>127445000</v>
      </c>
    </row>
    <row r="17" spans="2:16" x14ac:dyDescent="0.3">
      <c r="D17" s="6" t="s">
        <v>26</v>
      </c>
      <c r="E17" s="7">
        <v>118827158</v>
      </c>
    </row>
    <row r="18" spans="2:16" x14ac:dyDescent="0.3">
      <c r="D18" s="6" t="s">
        <v>15</v>
      </c>
      <c r="E18" s="7">
        <v>98871558</v>
      </c>
    </row>
    <row r="19" spans="2:16" x14ac:dyDescent="0.3">
      <c r="D19" s="6" t="s">
        <v>17</v>
      </c>
      <c r="E19" s="7">
        <v>90752593</v>
      </c>
    </row>
    <row r="20" spans="2:16" x14ac:dyDescent="0.3">
      <c r="D20" s="6" t="s">
        <v>16</v>
      </c>
      <c r="E20" s="7">
        <v>88404652</v>
      </c>
    </row>
    <row r="21" spans="2:16" x14ac:dyDescent="0.3">
      <c r="D21" s="6" t="s">
        <v>19</v>
      </c>
      <c r="E21" s="7">
        <v>80645605</v>
      </c>
    </row>
    <row r="22" spans="2:16" x14ac:dyDescent="0.3">
      <c r="D22" s="6" t="s">
        <v>18</v>
      </c>
      <c r="E22" s="7">
        <v>76481963</v>
      </c>
    </row>
    <row r="23" spans="2:16" x14ac:dyDescent="0.3">
      <c r="D23" s="6" t="s">
        <v>20</v>
      </c>
      <c r="E23" s="7">
        <v>68144519</v>
      </c>
    </row>
    <row r="24" spans="2:16" x14ac:dyDescent="0.3">
      <c r="D24" s="6" t="s">
        <v>22</v>
      </c>
      <c r="E24" s="7">
        <v>65998685</v>
      </c>
    </row>
    <row r="25" spans="2:16" x14ac:dyDescent="0.3">
      <c r="D25" s="6" t="s">
        <v>21</v>
      </c>
      <c r="E25" s="7">
        <v>64128273</v>
      </c>
    </row>
    <row r="26" spans="2:16" x14ac:dyDescent="0.3">
      <c r="D26" s="6" t="s">
        <v>23</v>
      </c>
      <c r="E26" s="7">
        <v>53687125</v>
      </c>
    </row>
    <row r="27" spans="2:16" x14ac:dyDescent="0.3">
      <c r="D27" s="6" t="s">
        <v>25</v>
      </c>
      <c r="E27" s="7">
        <v>8059500</v>
      </c>
    </row>
    <row r="28" spans="2:16" x14ac:dyDescent="0.3">
      <c r="D28" s="6" t="s">
        <v>28</v>
      </c>
      <c r="E28" s="7">
        <v>4790903554</v>
      </c>
    </row>
    <row r="31" spans="2:16" x14ac:dyDescent="0.3">
      <c r="B31" s="16"/>
      <c r="D31" s="16"/>
      <c r="F31" s="17" t="s">
        <v>34</v>
      </c>
      <c r="G31" s="17"/>
      <c r="I31" s="17" t="s">
        <v>36</v>
      </c>
      <c r="J31" s="17"/>
      <c r="L31" s="17" t="s">
        <v>38</v>
      </c>
      <c r="M31" s="17"/>
      <c r="O31" s="17" t="s">
        <v>39</v>
      </c>
      <c r="P31" s="17"/>
    </row>
    <row r="32" spans="2:16" x14ac:dyDescent="0.3">
      <c r="B32" s="16"/>
      <c r="D32" s="16"/>
      <c r="F32" s="11"/>
    </row>
  </sheetData>
  <mergeCells count="7">
    <mergeCell ref="B2:G2"/>
    <mergeCell ref="L31:M31"/>
    <mergeCell ref="O31:P31"/>
    <mergeCell ref="B31:B32"/>
    <mergeCell ref="D31:D32"/>
    <mergeCell ref="F31:G31"/>
    <mergeCell ref="I31:J31"/>
  </mergeCells>
  <hyperlinks>
    <hyperlink ref="F31:G31" location="'Analysis 1'!A1" display="Analysis 1" xr:uid="{2247276A-347D-4F2D-8A29-026614F59602}"/>
    <hyperlink ref="I31:J31" location="'Ananlysis 2'!A1" display="Analysis 2" xr:uid="{3454BD70-8E3B-4A83-B392-122513E7B271}"/>
    <hyperlink ref="L31:M31" location="'Analysis 4'!A1" display="Analysis 4" xr:uid="{FBD762C8-94EA-4810-AE70-A4C093B0DD1D}"/>
    <hyperlink ref="O31:P31" location="'Analysis 5'!A1" display="Analysis 5" xr:uid="{FCE8F2AF-9ACF-490F-AA2B-D270A1D41826}"/>
  </hyperlinks>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899659-07AD-4037-8527-672022CE22A4}">
  <dimension ref="B2:N44"/>
  <sheetViews>
    <sheetView zoomScale="90" zoomScaleNormal="90" workbookViewId="0">
      <selection activeCell="L27" sqref="L27"/>
    </sheetView>
  </sheetViews>
  <sheetFormatPr defaultRowHeight="14.4" x14ac:dyDescent="0.3"/>
  <cols>
    <col min="3" max="3" width="14" bestFit="1" customWidth="1"/>
    <col min="4" max="4" width="16.77734375" bestFit="1" customWidth="1"/>
    <col min="6" max="6" width="29.77734375" bestFit="1" customWidth="1"/>
    <col min="7" max="8" width="14" bestFit="1" customWidth="1"/>
    <col min="9" max="9" width="12" bestFit="1" customWidth="1"/>
    <col min="10" max="10" width="15.6640625" bestFit="1" customWidth="1"/>
    <col min="11" max="11" width="30.88671875" bestFit="1" customWidth="1"/>
  </cols>
  <sheetData>
    <row r="2" spans="3:13" ht="18" x14ac:dyDescent="0.35">
      <c r="C2" s="19" t="s">
        <v>45</v>
      </c>
      <c r="D2" s="19"/>
      <c r="E2" s="19"/>
      <c r="F2" s="12"/>
    </row>
    <row r="4" spans="3:13" x14ac:dyDescent="0.3">
      <c r="C4" s="5" t="s">
        <v>2</v>
      </c>
      <c r="D4" s="6">
        <v>2020</v>
      </c>
      <c r="F4" s="8" t="s">
        <v>31</v>
      </c>
      <c r="G4" s="8" t="s">
        <v>1</v>
      </c>
      <c r="H4" s="8" t="s">
        <v>24</v>
      </c>
      <c r="J4" s="5" t="s">
        <v>31</v>
      </c>
      <c r="K4" t="s">
        <v>32</v>
      </c>
    </row>
    <row r="5" spans="3:13" x14ac:dyDescent="0.3">
      <c r="F5" s="9" t="s">
        <v>32</v>
      </c>
      <c r="G5" s="10" t="s">
        <v>6</v>
      </c>
      <c r="H5" s="10">
        <f>LARGE($D7:$D26,1)</f>
        <v>1438071713</v>
      </c>
    </row>
    <row r="6" spans="3:13" x14ac:dyDescent="0.3">
      <c r="C6" s="5" t="s">
        <v>1</v>
      </c>
      <c r="D6" t="s">
        <v>29</v>
      </c>
      <c r="F6" s="9" t="s">
        <v>32</v>
      </c>
      <c r="G6" s="10" t="s">
        <v>7</v>
      </c>
      <c r="H6" s="10">
        <f>LARGE($D8:$D26,2)</f>
        <v>1380004385</v>
      </c>
      <c r="J6" s="5" t="s">
        <v>27</v>
      </c>
      <c r="K6" t="s">
        <v>29</v>
      </c>
    </row>
    <row r="7" spans="3:13" x14ac:dyDescent="0.3">
      <c r="C7" s="6" t="s">
        <v>12</v>
      </c>
      <c r="D7" s="7">
        <v>164689383</v>
      </c>
      <c r="F7" s="9" t="s">
        <v>32</v>
      </c>
      <c r="G7" s="10" t="s">
        <v>8</v>
      </c>
      <c r="H7" s="10">
        <f>LARGE(D7:D26,3)</f>
        <v>329484123</v>
      </c>
      <c r="J7" s="6" t="s">
        <v>9</v>
      </c>
      <c r="K7" s="7">
        <v>212559409</v>
      </c>
    </row>
    <row r="8" spans="3:13" x14ac:dyDescent="0.3">
      <c r="C8" s="6" t="s">
        <v>10</v>
      </c>
      <c r="D8" s="7">
        <v>212559409</v>
      </c>
      <c r="F8" s="9" t="s">
        <v>32</v>
      </c>
      <c r="G8" s="10" t="s">
        <v>10</v>
      </c>
      <c r="H8" s="10">
        <f>LARGE(D7:D26,4)</f>
        <v>220892331</v>
      </c>
      <c r="J8" s="6" t="s">
        <v>10</v>
      </c>
      <c r="K8" s="7">
        <v>220892331</v>
      </c>
    </row>
    <row r="9" spans="3:13" x14ac:dyDescent="0.3">
      <c r="C9" s="6" t="s">
        <v>6</v>
      </c>
      <c r="D9" s="7">
        <v>1438071713</v>
      </c>
      <c r="F9" s="9" t="s">
        <v>32</v>
      </c>
      <c r="G9" s="10" t="s">
        <v>9</v>
      </c>
      <c r="H9" s="10">
        <f>LARGE(D7:D26,5)</f>
        <v>212559409</v>
      </c>
      <c r="J9" s="6" t="s">
        <v>8</v>
      </c>
      <c r="K9" s="7">
        <v>329484123</v>
      </c>
    </row>
    <row r="10" spans="3:13" x14ac:dyDescent="0.3">
      <c r="C10" s="6" t="s">
        <v>16</v>
      </c>
      <c r="D10" s="7">
        <v>102334403</v>
      </c>
      <c r="F10" s="9" t="s">
        <v>30</v>
      </c>
      <c r="G10" s="10" t="s">
        <v>25</v>
      </c>
      <c r="H10" s="10">
        <f>SMALL(D7:$D26,1)</f>
        <v>9216900</v>
      </c>
      <c r="J10" s="6" t="s">
        <v>7</v>
      </c>
      <c r="K10" s="7">
        <v>1380004385</v>
      </c>
    </row>
    <row r="11" spans="3:13" x14ac:dyDescent="0.3">
      <c r="C11" s="6" t="s">
        <v>22</v>
      </c>
      <c r="D11" s="7">
        <v>67391582</v>
      </c>
      <c r="F11" s="9" t="s">
        <v>30</v>
      </c>
      <c r="G11" s="10" t="s">
        <v>23</v>
      </c>
      <c r="H11" s="10">
        <f>SMALL(D7:D26,2)</f>
        <v>59308690</v>
      </c>
      <c r="J11" s="6" t="s">
        <v>6</v>
      </c>
      <c r="K11" s="7">
        <v>1438071713</v>
      </c>
    </row>
    <row r="12" spans="3:13" x14ac:dyDescent="0.3">
      <c r="C12" s="6" t="s">
        <v>19</v>
      </c>
      <c r="D12" s="7">
        <v>83240525</v>
      </c>
      <c r="F12" s="9" t="s">
        <v>30</v>
      </c>
      <c r="G12" s="10" t="s">
        <v>21</v>
      </c>
      <c r="H12" s="10">
        <f>SMALL(D7:D26,3)</f>
        <v>67215293</v>
      </c>
      <c r="J12" s="6" t="s">
        <v>28</v>
      </c>
      <c r="K12" s="7">
        <v>3581011961</v>
      </c>
    </row>
    <row r="13" spans="3:13" x14ac:dyDescent="0.3">
      <c r="C13" s="6" t="s">
        <v>7</v>
      </c>
      <c r="D13" s="7">
        <v>1380004385</v>
      </c>
      <c r="F13" s="9" t="s">
        <v>30</v>
      </c>
      <c r="G13" s="10" t="s">
        <v>22</v>
      </c>
      <c r="H13" s="10">
        <f>SMALL(D7:D26,4)</f>
        <v>67391582</v>
      </c>
    </row>
    <row r="14" spans="3:13" x14ac:dyDescent="0.3">
      <c r="C14" s="6" t="s">
        <v>18</v>
      </c>
      <c r="D14" s="7">
        <v>83992953</v>
      </c>
      <c r="F14" s="9" t="s">
        <v>30</v>
      </c>
      <c r="G14" s="10" t="s">
        <v>20</v>
      </c>
      <c r="H14" s="10">
        <f>SMALL(D7:D26,5)</f>
        <v>69799978</v>
      </c>
    </row>
    <row r="15" spans="3:13" x14ac:dyDescent="0.3">
      <c r="C15" s="6" t="s">
        <v>25</v>
      </c>
      <c r="D15" s="7">
        <v>9216900</v>
      </c>
    </row>
    <row r="16" spans="3:13" x14ac:dyDescent="0.3">
      <c r="C16" s="6" t="s">
        <v>14</v>
      </c>
      <c r="D16" s="7">
        <v>125836021</v>
      </c>
      <c r="L16" s="17" t="s">
        <v>34</v>
      </c>
      <c r="M16" s="17"/>
    </row>
    <row r="17" spans="3:14" x14ac:dyDescent="0.3">
      <c r="C17" s="6" t="s">
        <v>26</v>
      </c>
      <c r="D17" s="7">
        <v>128932753</v>
      </c>
    </row>
    <row r="18" spans="3:14" x14ac:dyDescent="0.3">
      <c r="C18" s="6" t="s">
        <v>11</v>
      </c>
      <c r="D18" s="7">
        <v>206139587</v>
      </c>
    </row>
    <row r="19" spans="3:14" x14ac:dyDescent="0.3">
      <c r="C19" s="6" t="s">
        <v>9</v>
      </c>
      <c r="D19" s="7">
        <v>220892331</v>
      </c>
      <c r="K19" s="15" t="s">
        <v>36</v>
      </c>
      <c r="L19" s="11"/>
      <c r="M19" s="17" t="s">
        <v>37</v>
      </c>
      <c r="N19" s="17"/>
    </row>
    <row r="20" spans="3:14" x14ac:dyDescent="0.3">
      <c r="C20" s="6" t="s">
        <v>15</v>
      </c>
      <c r="D20" s="7">
        <v>109581085</v>
      </c>
      <c r="L20" s="11"/>
      <c r="M20" s="11"/>
    </row>
    <row r="21" spans="3:14" x14ac:dyDescent="0.3">
      <c r="C21" s="6" t="s">
        <v>13</v>
      </c>
      <c r="D21" s="7">
        <v>144104080</v>
      </c>
      <c r="K21" s="15" t="s">
        <v>39</v>
      </c>
      <c r="L21" s="15"/>
    </row>
    <row r="22" spans="3:14" x14ac:dyDescent="0.3">
      <c r="C22" s="6" t="s">
        <v>23</v>
      </c>
      <c r="D22" s="7">
        <v>59308690</v>
      </c>
    </row>
    <row r="23" spans="3:14" x14ac:dyDescent="0.3">
      <c r="C23" s="6" t="s">
        <v>20</v>
      </c>
      <c r="D23" s="7">
        <v>69799978</v>
      </c>
    </row>
    <row r="24" spans="3:14" x14ac:dyDescent="0.3">
      <c r="C24" s="6" t="s">
        <v>21</v>
      </c>
      <c r="D24" s="7">
        <v>67215293</v>
      </c>
    </row>
    <row r="25" spans="3:14" x14ac:dyDescent="0.3">
      <c r="C25" s="6" t="s">
        <v>8</v>
      </c>
      <c r="D25" s="7">
        <v>329484123</v>
      </c>
    </row>
    <row r="26" spans="3:14" x14ac:dyDescent="0.3">
      <c r="C26" s="6" t="s">
        <v>17</v>
      </c>
      <c r="D26" s="7">
        <v>97338583</v>
      </c>
    </row>
    <row r="27" spans="3:14" x14ac:dyDescent="0.3">
      <c r="C27" s="6" t="s">
        <v>28</v>
      </c>
      <c r="D27" s="7">
        <v>5100133777</v>
      </c>
    </row>
    <row r="41" spans="2:9" x14ac:dyDescent="0.3">
      <c r="B41" s="16"/>
      <c r="D41" s="16"/>
      <c r="H41" s="16"/>
      <c r="I41" s="16"/>
    </row>
    <row r="42" spans="2:9" x14ac:dyDescent="0.3">
      <c r="B42" s="16"/>
      <c r="D42" s="16"/>
    </row>
    <row r="43" spans="2:9" x14ac:dyDescent="0.3">
      <c r="F43" s="11"/>
    </row>
    <row r="44" spans="2:9" x14ac:dyDescent="0.3">
      <c r="F44" s="11"/>
    </row>
  </sheetData>
  <mergeCells count="6">
    <mergeCell ref="L16:M16"/>
    <mergeCell ref="M19:N19"/>
    <mergeCell ref="C2:E2"/>
    <mergeCell ref="B41:B42"/>
    <mergeCell ref="D41:D42"/>
    <mergeCell ref="H41:I41"/>
  </mergeCells>
  <hyperlinks>
    <hyperlink ref="L16" location="'Analysis 1'!A1" display="Analysis 1" xr:uid="{857E5809-4596-4834-81F8-4B63B577495A}"/>
    <hyperlink ref="K19:L19" location="'Analysis 2'!A1" display="Analysis 2" xr:uid="{D856334A-078A-48D0-8993-B58F3A195E5F}"/>
    <hyperlink ref="M19:N19" location="'Analysis 3'!A1" display="Analysis 3" xr:uid="{EFC2F273-447D-4094-A5BA-46C1D5EEEE3D}"/>
    <hyperlink ref="K21:L21" location="'Analysis 5'!A1" display="Analysis 5" xr:uid="{DFC4774C-A487-426D-A47D-6BBECCD197C2}"/>
  </hyperlinks>
  <pageMargins left="0.7" right="0.7" top="0.75" bottom="0.75" header="0.3" footer="0.3"/>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578E56-A184-4EFD-A9D5-6C401E7D8030}">
  <dimension ref="A2:S404"/>
  <sheetViews>
    <sheetView topLeftCell="A2" zoomScale="90" zoomScaleNormal="90" workbookViewId="0">
      <selection activeCell="U18" sqref="U18"/>
    </sheetView>
  </sheetViews>
  <sheetFormatPr defaultRowHeight="14.4" x14ac:dyDescent="0.3"/>
  <cols>
    <col min="2" max="2" width="14" bestFit="1" customWidth="1"/>
    <col min="5" max="5" width="12.44140625" bestFit="1" customWidth="1"/>
    <col min="6" max="6" width="12" bestFit="1" customWidth="1"/>
    <col min="8" max="8" width="14" bestFit="1" customWidth="1"/>
    <col min="9" max="9" width="15.21875" bestFit="1" customWidth="1"/>
  </cols>
  <sheetData>
    <row r="2" spans="1:9" ht="18" x14ac:dyDescent="0.35">
      <c r="B2" s="19" t="s">
        <v>46</v>
      </c>
      <c r="C2" s="19"/>
      <c r="D2" s="19"/>
      <c r="E2" s="19"/>
    </row>
    <row r="4" spans="1:9" ht="18" x14ac:dyDescent="0.35">
      <c r="A4" s="3" t="s">
        <v>0</v>
      </c>
      <c r="B4" s="3" t="s">
        <v>1</v>
      </c>
      <c r="C4" s="3" t="s">
        <v>2</v>
      </c>
      <c r="D4" s="3" t="s">
        <v>3</v>
      </c>
      <c r="E4" s="3" t="s">
        <v>24</v>
      </c>
      <c r="F4" s="3" t="s">
        <v>40</v>
      </c>
    </row>
    <row r="5" spans="1:9" x14ac:dyDescent="0.3">
      <c r="A5">
        <v>1</v>
      </c>
      <c r="B5" t="s">
        <v>6</v>
      </c>
      <c r="C5">
        <v>2020</v>
      </c>
      <c r="D5" t="s">
        <v>4</v>
      </c>
      <c r="E5" s="2">
        <v>737417692</v>
      </c>
      <c r="F5" s="16">
        <f>E6/E5</f>
        <v>0.95014539059906367</v>
      </c>
    </row>
    <row r="6" spans="1:9" x14ac:dyDescent="0.3">
      <c r="A6">
        <v>2</v>
      </c>
      <c r="B6" t="s">
        <v>6</v>
      </c>
      <c r="C6">
        <v>2020</v>
      </c>
      <c r="D6" t="s">
        <v>5</v>
      </c>
      <c r="E6" s="2">
        <v>700654021</v>
      </c>
      <c r="F6" s="16"/>
    </row>
    <row r="7" spans="1:9" x14ac:dyDescent="0.3">
      <c r="A7">
        <v>3</v>
      </c>
      <c r="B7" t="s">
        <v>6</v>
      </c>
      <c r="C7">
        <v>2019</v>
      </c>
      <c r="D7" t="s">
        <v>4</v>
      </c>
      <c r="E7" s="4">
        <v>735624259</v>
      </c>
      <c r="F7" s="16">
        <f t="shared" ref="F7" si="0">E8/E7</f>
        <v>0.94907070349891764</v>
      </c>
    </row>
    <row r="8" spans="1:9" x14ac:dyDescent="0.3">
      <c r="A8">
        <v>4</v>
      </c>
      <c r="B8" t="s">
        <v>6</v>
      </c>
      <c r="C8">
        <v>2019</v>
      </c>
      <c r="D8" t="s">
        <v>5</v>
      </c>
      <c r="E8" s="4">
        <v>698159433</v>
      </c>
      <c r="F8" s="16"/>
      <c r="H8" s="5" t="s">
        <v>2</v>
      </c>
      <c r="I8" s="6">
        <v>2020</v>
      </c>
    </row>
    <row r="9" spans="1:9" x14ac:dyDescent="0.3">
      <c r="A9">
        <v>5</v>
      </c>
      <c r="B9" t="s">
        <v>6</v>
      </c>
      <c r="C9">
        <v>2018</v>
      </c>
      <c r="D9" t="s">
        <v>4</v>
      </c>
      <c r="E9" s="4">
        <v>732677783</v>
      </c>
      <c r="F9" s="16">
        <f t="shared" ref="F9" si="1">E10/E9</f>
        <v>0.94853429723827176</v>
      </c>
    </row>
    <row r="10" spans="1:9" x14ac:dyDescent="0.3">
      <c r="A10">
        <v>6</v>
      </c>
      <c r="B10" t="s">
        <v>6</v>
      </c>
      <c r="C10">
        <v>2018</v>
      </c>
      <c r="D10" t="s">
        <v>5</v>
      </c>
      <c r="E10" s="4">
        <v>694970006</v>
      </c>
      <c r="F10" s="16"/>
      <c r="H10" s="5" t="s">
        <v>1</v>
      </c>
      <c r="I10" t="s">
        <v>41</v>
      </c>
    </row>
    <row r="11" spans="1:9" x14ac:dyDescent="0.3">
      <c r="A11">
        <v>7</v>
      </c>
      <c r="B11" t="s">
        <v>6</v>
      </c>
      <c r="C11">
        <v>2017</v>
      </c>
      <c r="D11" t="s">
        <v>4</v>
      </c>
      <c r="E11" s="4">
        <v>729462380</v>
      </c>
      <c r="F11" s="16">
        <f t="shared" ref="F11" si="2">E12/E11</f>
        <v>0.94803986190487299</v>
      </c>
      <c r="H11" s="6" t="s">
        <v>12</v>
      </c>
      <c r="I11" s="7">
        <v>0.97803443918712174</v>
      </c>
    </row>
    <row r="12" spans="1:9" x14ac:dyDescent="0.3">
      <c r="A12">
        <v>8</v>
      </c>
      <c r="B12" t="s">
        <v>6</v>
      </c>
      <c r="C12">
        <v>2017</v>
      </c>
      <c r="D12" t="s">
        <v>5</v>
      </c>
      <c r="E12" s="4">
        <v>691559414</v>
      </c>
      <c r="F12" s="16"/>
      <c r="H12" s="6" t="s">
        <v>10</v>
      </c>
      <c r="I12" s="7">
        <v>1.0353120634907291</v>
      </c>
    </row>
    <row r="13" spans="1:9" x14ac:dyDescent="0.3">
      <c r="A13">
        <v>9</v>
      </c>
      <c r="B13" t="s">
        <v>6</v>
      </c>
      <c r="C13">
        <v>2016</v>
      </c>
      <c r="D13" t="s">
        <v>4</v>
      </c>
      <c r="E13" s="4">
        <v>726052413</v>
      </c>
      <c r="F13" s="16">
        <f t="shared" ref="F13" si="3">E14/E13</f>
        <v>0.94758577711661707</v>
      </c>
      <c r="H13" s="6" t="s">
        <v>6</v>
      </c>
      <c r="I13" s="7">
        <v>0.95014539059906367</v>
      </c>
    </row>
    <row r="14" spans="1:9" x14ac:dyDescent="0.3">
      <c r="A14">
        <v>10</v>
      </c>
      <c r="B14" t="s">
        <v>6</v>
      </c>
      <c r="C14">
        <v>2016</v>
      </c>
      <c r="D14" t="s">
        <v>5</v>
      </c>
      <c r="E14" s="4">
        <v>687996940</v>
      </c>
      <c r="F14" s="16"/>
      <c r="H14" s="6" t="s">
        <v>16</v>
      </c>
      <c r="I14" s="7">
        <v>0.97927927084578026</v>
      </c>
    </row>
    <row r="15" spans="1:9" x14ac:dyDescent="0.3">
      <c r="A15">
        <v>11</v>
      </c>
      <c r="B15" t="s">
        <v>6</v>
      </c>
      <c r="C15">
        <v>2015</v>
      </c>
      <c r="D15" t="s">
        <v>4</v>
      </c>
      <c r="E15" s="4">
        <v>722508006</v>
      </c>
      <c r="F15" s="16">
        <f t="shared" ref="F15" si="4">E16/E15</f>
        <v>0.94717270440875923</v>
      </c>
      <c r="H15" s="6" t="s">
        <v>22</v>
      </c>
      <c r="I15" s="7">
        <v>1.0663239778896567</v>
      </c>
    </row>
    <row r="16" spans="1:9" x14ac:dyDescent="0.3">
      <c r="A16">
        <v>12</v>
      </c>
      <c r="B16" t="s">
        <v>6</v>
      </c>
      <c r="C16">
        <v>2015</v>
      </c>
      <c r="D16" t="s">
        <v>5</v>
      </c>
      <c r="E16" s="4">
        <v>684339862</v>
      </c>
      <c r="F16" s="16"/>
      <c r="H16" s="6" t="s">
        <v>19</v>
      </c>
      <c r="I16" s="7">
        <v>1.0229892909834231</v>
      </c>
    </row>
    <row r="17" spans="1:19" x14ac:dyDescent="0.3">
      <c r="A17">
        <v>13</v>
      </c>
      <c r="B17" t="s">
        <v>6</v>
      </c>
      <c r="C17">
        <v>2014</v>
      </c>
      <c r="D17" t="s">
        <v>4</v>
      </c>
      <c r="E17" s="4">
        <v>718849365</v>
      </c>
      <c r="F17" s="16">
        <f t="shared" ref="F17" si="5">E18/E17</f>
        <v>0.94679724868366544</v>
      </c>
      <c r="H17" s="6" t="s">
        <v>7</v>
      </c>
      <c r="I17" s="7">
        <v>0.92442130569144254</v>
      </c>
    </row>
    <row r="18" spans="1:19" x14ac:dyDescent="0.3">
      <c r="A18">
        <v>14</v>
      </c>
      <c r="B18" t="s">
        <v>6</v>
      </c>
      <c r="C18">
        <v>2014</v>
      </c>
      <c r="D18" t="s">
        <v>5</v>
      </c>
      <c r="E18" s="4">
        <v>680604601</v>
      </c>
      <c r="F18" s="16"/>
      <c r="H18" s="6" t="s">
        <v>18</v>
      </c>
      <c r="I18" s="7">
        <v>0.98057321465937675</v>
      </c>
    </row>
    <row r="19" spans="1:19" x14ac:dyDescent="0.3">
      <c r="A19">
        <v>15</v>
      </c>
      <c r="B19" t="s">
        <v>6</v>
      </c>
      <c r="C19">
        <v>2013</v>
      </c>
      <c r="D19" t="s">
        <v>4</v>
      </c>
      <c r="E19" s="4">
        <v>715082615</v>
      </c>
      <c r="F19" s="16">
        <f t="shared" ref="F19" si="6">E20/E19</f>
        <v>0.94646507382926659</v>
      </c>
      <c r="H19" s="6" t="s">
        <v>25</v>
      </c>
      <c r="I19" s="7">
        <v>1.0091238799508755</v>
      </c>
    </row>
    <row r="20" spans="1:19" x14ac:dyDescent="0.3">
      <c r="A20">
        <v>16</v>
      </c>
      <c r="B20" t="s">
        <v>6</v>
      </c>
      <c r="C20">
        <v>2013</v>
      </c>
      <c r="D20" t="s">
        <v>5</v>
      </c>
      <c r="E20" s="4">
        <v>676800720</v>
      </c>
      <c r="F20" s="16"/>
      <c r="H20" s="6" t="s">
        <v>14</v>
      </c>
      <c r="I20" s="7">
        <v>1.0481007537278395</v>
      </c>
    </row>
    <row r="21" spans="1:19" x14ac:dyDescent="0.3">
      <c r="A21">
        <v>17</v>
      </c>
      <c r="B21" t="s">
        <v>6</v>
      </c>
      <c r="C21">
        <v>2012</v>
      </c>
      <c r="D21" t="s">
        <v>4</v>
      </c>
      <c r="E21" s="4">
        <v>711236631</v>
      </c>
      <c r="F21" s="16">
        <f t="shared" ref="F21" si="7">E22/E21</f>
        <v>0.94619673350317079</v>
      </c>
      <c r="H21" s="6" t="s">
        <v>26</v>
      </c>
      <c r="I21" s="7">
        <v>1.0442320480605134</v>
      </c>
    </row>
    <row r="22" spans="1:19" x14ac:dyDescent="0.3">
      <c r="A22">
        <v>18</v>
      </c>
      <c r="B22" t="s">
        <v>6</v>
      </c>
      <c r="C22">
        <v>2012</v>
      </c>
      <c r="D22" t="s">
        <v>5</v>
      </c>
      <c r="E22" s="4">
        <v>672969777</v>
      </c>
      <c r="F22" s="16"/>
      <c r="H22" s="6" t="s">
        <v>11</v>
      </c>
      <c r="I22" s="7">
        <v>0.97320095024356212</v>
      </c>
    </row>
    <row r="23" spans="1:19" x14ac:dyDescent="0.3">
      <c r="A23">
        <v>19</v>
      </c>
      <c r="B23" t="s">
        <v>6</v>
      </c>
      <c r="C23">
        <v>2011</v>
      </c>
      <c r="D23" t="s">
        <v>4</v>
      </c>
      <c r="E23" s="4">
        <v>707339988</v>
      </c>
      <c r="F23" s="16">
        <f t="shared" ref="F23" si="8">E24/E23</f>
        <v>0.94601981557983117</v>
      </c>
      <c r="H23" s="6" t="s">
        <v>9</v>
      </c>
      <c r="I23" s="7">
        <v>0.94324299209391105</v>
      </c>
    </row>
    <row r="24" spans="1:19" x14ac:dyDescent="0.3">
      <c r="A24">
        <v>20</v>
      </c>
      <c r="B24" t="s">
        <v>6</v>
      </c>
      <c r="C24">
        <v>2011</v>
      </c>
      <c r="D24" t="s">
        <v>5</v>
      </c>
      <c r="E24" s="4">
        <v>669157645</v>
      </c>
      <c r="F24" s="16"/>
      <c r="H24" s="6" t="s">
        <v>15</v>
      </c>
      <c r="I24" s="7">
        <v>0.99133972059188979</v>
      </c>
    </row>
    <row r="25" spans="1:19" x14ac:dyDescent="0.3">
      <c r="A25">
        <v>21</v>
      </c>
      <c r="B25" t="s">
        <v>7</v>
      </c>
      <c r="C25">
        <v>2020</v>
      </c>
      <c r="D25" t="s">
        <v>4</v>
      </c>
      <c r="E25" s="4">
        <v>717100970</v>
      </c>
      <c r="F25" s="16">
        <f t="shared" ref="F25" si="9">E26/E25</f>
        <v>0.92442130569144254</v>
      </c>
      <c r="H25" s="6" t="s">
        <v>13</v>
      </c>
      <c r="I25" s="7">
        <v>1.1575076099771466</v>
      </c>
    </row>
    <row r="26" spans="1:19" x14ac:dyDescent="0.3">
      <c r="A26">
        <v>22</v>
      </c>
      <c r="B26" t="s">
        <v>7</v>
      </c>
      <c r="C26">
        <v>2020</v>
      </c>
      <c r="D26" t="s">
        <v>5</v>
      </c>
      <c r="E26" s="4">
        <v>662903415</v>
      </c>
      <c r="F26" s="16"/>
      <c r="H26" s="6" t="s">
        <v>23</v>
      </c>
      <c r="I26" s="7">
        <v>1.0300063540499642</v>
      </c>
      <c r="O26" s="17" t="s">
        <v>34</v>
      </c>
      <c r="P26" s="17"/>
      <c r="R26" s="17" t="s">
        <v>36</v>
      </c>
      <c r="S26" s="17"/>
    </row>
    <row r="27" spans="1:19" x14ac:dyDescent="0.3">
      <c r="A27">
        <v>23</v>
      </c>
      <c r="B27" t="s">
        <v>7</v>
      </c>
      <c r="C27">
        <v>2019</v>
      </c>
      <c r="D27" t="s">
        <v>4</v>
      </c>
      <c r="E27" s="4">
        <v>710129572</v>
      </c>
      <c r="F27" s="16">
        <f t="shared" ref="F27" si="10">E28/E27</f>
        <v>0.92418089582107987</v>
      </c>
      <c r="H27" s="6" t="s">
        <v>20</v>
      </c>
      <c r="I27" s="7">
        <v>1.0549918948503301</v>
      </c>
    </row>
    <row r="28" spans="1:19" x14ac:dyDescent="0.3">
      <c r="A28">
        <v>24</v>
      </c>
      <c r="B28" t="s">
        <v>7</v>
      </c>
      <c r="C28">
        <v>2019</v>
      </c>
      <c r="D28" t="s">
        <v>5</v>
      </c>
      <c r="E28" s="4">
        <v>656288184</v>
      </c>
      <c r="F28" s="16"/>
      <c r="H28" s="6" t="s">
        <v>21</v>
      </c>
      <c r="I28" s="7">
        <v>1.0238854172999279</v>
      </c>
    </row>
    <row r="29" spans="1:19" x14ac:dyDescent="0.3">
      <c r="A29">
        <v>25</v>
      </c>
      <c r="B29" t="s">
        <v>7</v>
      </c>
      <c r="C29">
        <v>2018</v>
      </c>
      <c r="D29" t="s">
        <v>4</v>
      </c>
      <c r="E29" s="4">
        <v>703055580</v>
      </c>
      <c r="F29" s="16">
        <f t="shared" ref="F29" si="11">E30/E29</f>
        <v>0.92394786625546732</v>
      </c>
      <c r="H29" s="6" t="s">
        <v>8</v>
      </c>
      <c r="I29" s="7">
        <v>1.0209457165426756</v>
      </c>
    </row>
    <row r="30" spans="1:19" x14ac:dyDescent="0.3">
      <c r="A30">
        <v>26</v>
      </c>
      <c r="B30" t="s">
        <v>7</v>
      </c>
      <c r="C30">
        <v>2018</v>
      </c>
      <c r="D30" t="s">
        <v>5</v>
      </c>
      <c r="E30" s="4">
        <v>649586703</v>
      </c>
      <c r="F30" s="16"/>
      <c r="H30" s="6" t="s">
        <v>17</v>
      </c>
      <c r="I30" s="7">
        <v>1.0029234589374343</v>
      </c>
      <c r="K30" s="17" t="s">
        <v>37</v>
      </c>
      <c r="L30" s="17"/>
      <c r="N30" s="17" t="s">
        <v>38</v>
      </c>
      <c r="O30" s="17"/>
    </row>
    <row r="31" spans="1:19" x14ac:dyDescent="0.3">
      <c r="A31">
        <v>27</v>
      </c>
      <c r="B31" t="s">
        <v>7</v>
      </c>
      <c r="C31">
        <v>2017</v>
      </c>
      <c r="D31" t="s">
        <v>4</v>
      </c>
      <c r="E31" s="4">
        <v>695880522</v>
      </c>
      <c r="F31" s="16">
        <f t="shared" ref="F31" si="12">E32/E31</f>
        <v>0.92371640917979303</v>
      </c>
      <c r="H31" s="6" t="s">
        <v>28</v>
      </c>
      <c r="I31" s="7">
        <v>20.236579749672668</v>
      </c>
    </row>
    <row r="32" spans="1:19" x14ac:dyDescent="0.3">
      <c r="A32">
        <v>28</v>
      </c>
      <c r="B32" t="s">
        <v>7</v>
      </c>
      <c r="C32">
        <v>2017</v>
      </c>
      <c r="D32" t="s">
        <v>5</v>
      </c>
      <c r="E32" s="4">
        <v>642796257</v>
      </c>
      <c r="F32" s="16"/>
    </row>
    <row r="33" spans="1:6" x14ac:dyDescent="0.3">
      <c r="A33">
        <v>29</v>
      </c>
      <c r="B33" t="s">
        <v>7</v>
      </c>
      <c r="C33">
        <v>2016</v>
      </c>
      <c r="D33" t="s">
        <v>4</v>
      </c>
      <c r="E33" s="4">
        <v>688604687</v>
      </c>
      <c r="F33" s="16">
        <f t="shared" ref="F33" si="13">E34/E33</f>
        <v>0.92347986443490471</v>
      </c>
    </row>
    <row r="34" spans="1:6" x14ac:dyDescent="0.3">
      <c r="A34">
        <v>30</v>
      </c>
      <c r="B34" t="s">
        <v>7</v>
      </c>
      <c r="C34">
        <v>2016</v>
      </c>
      <c r="D34" t="s">
        <v>5</v>
      </c>
      <c r="E34" s="4">
        <v>635912563</v>
      </c>
      <c r="F34" s="16"/>
    </row>
    <row r="35" spans="1:6" x14ac:dyDescent="0.3">
      <c r="A35">
        <v>31</v>
      </c>
      <c r="B35" t="s">
        <v>7</v>
      </c>
      <c r="C35">
        <v>2015</v>
      </c>
      <c r="D35" t="s">
        <v>4</v>
      </c>
      <c r="E35" s="4">
        <v>681223332</v>
      </c>
      <c r="F35" s="16">
        <f t="shared" ref="F35" si="14">E36/E35</f>
        <v>0.92323476084345268</v>
      </c>
    </row>
    <row r="36" spans="1:6" x14ac:dyDescent="0.3">
      <c r="A36">
        <v>32</v>
      </c>
      <c r="B36" t="s">
        <v>7</v>
      </c>
      <c r="C36">
        <v>2015</v>
      </c>
      <c r="D36" t="s">
        <v>5</v>
      </c>
      <c r="E36" s="4">
        <v>628929060</v>
      </c>
      <c r="F36" s="16"/>
    </row>
    <row r="37" spans="1:6" x14ac:dyDescent="0.3">
      <c r="A37">
        <v>33</v>
      </c>
      <c r="B37" t="s">
        <v>7</v>
      </c>
      <c r="C37">
        <v>2014</v>
      </c>
      <c r="D37" t="s">
        <v>4</v>
      </c>
      <c r="E37" s="4">
        <v>673747770</v>
      </c>
      <c r="F37" s="16">
        <f t="shared" ref="F37" si="15">E38/E37</f>
        <v>0.92297596472935262</v>
      </c>
    </row>
    <row r="38" spans="1:6" x14ac:dyDescent="0.3">
      <c r="A38">
        <v>34</v>
      </c>
      <c r="B38" t="s">
        <v>7</v>
      </c>
      <c r="C38">
        <v>2014</v>
      </c>
      <c r="D38" t="s">
        <v>5</v>
      </c>
      <c r="E38" s="4">
        <v>621852998</v>
      </c>
      <c r="F38" s="16"/>
    </row>
    <row r="39" spans="1:6" x14ac:dyDescent="0.3">
      <c r="A39">
        <v>35</v>
      </c>
      <c r="B39" t="s">
        <v>7</v>
      </c>
      <c r="C39">
        <v>2013</v>
      </c>
      <c r="D39" t="s">
        <v>4</v>
      </c>
      <c r="E39" s="4">
        <v>666165661</v>
      </c>
      <c r="F39" s="16">
        <f t="shared" ref="F39" si="16">E40/E39</f>
        <v>0.92270810998767472</v>
      </c>
    </row>
    <row r="40" spans="1:6" x14ac:dyDescent="0.3">
      <c r="A40">
        <v>36</v>
      </c>
      <c r="B40" t="s">
        <v>7</v>
      </c>
      <c r="C40">
        <v>2013</v>
      </c>
      <c r="D40" t="s">
        <v>5</v>
      </c>
      <c r="E40" s="4">
        <v>614676458</v>
      </c>
      <c r="F40" s="16"/>
    </row>
    <row r="41" spans="1:6" x14ac:dyDescent="0.3">
      <c r="A41">
        <v>37</v>
      </c>
      <c r="B41" t="s">
        <v>7</v>
      </c>
      <c r="C41">
        <v>2012</v>
      </c>
      <c r="D41" t="s">
        <v>4</v>
      </c>
      <c r="E41" s="4">
        <v>658420351</v>
      </c>
      <c r="F41" s="16">
        <f t="shared" ref="F41" si="17">E42/E41</f>
        <v>0.92245005956688597</v>
      </c>
    </row>
    <row r="42" spans="1:6" x14ac:dyDescent="0.3">
      <c r="A42">
        <v>38</v>
      </c>
      <c r="B42" t="s">
        <v>7</v>
      </c>
      <c r="C42">
        <v>2012</v>
      </c>
      <c r="D42" t="s">
        <v>5</v>
      </c>
      <c r="E42" s="4">
        <v>607359892</v>
      </c>
      <c r="F42" s="16"/>
    </row>
    <row r="43" spans="1:6" x14ac:dyDescent="0.3">
      <c r="A43">
        <v>39</v>
      </c>
      <c r="B43" t="s">
        <v>7</v>
      </c>
      <c r="C43">
        <v>2011</v>
      </c>
      <c r="D43" t="s">
        <v>4</v>
      </c>
      <c r="E43" s="4">
        <v>650436593</v>
      </c>
      <c r="F43" s="16">
        <f t="shared" ref="F43" si="18">E44/E43</f>
        <v>0.9222287805692384</v>
      </c>
    </row>
    <row r="44" spans="1:6" x14ac:dyDescent="0.3">
      <c r="A44">
        <v>40</v>
      </c>
      <c r="B44" t="s">
        <v>7</v>
      </c>
      <c r="C44">
        <v>2011</v>
      </c>
      <c r="D44" t="s">
        <v>5</v>
      </c>
      <c r="E44" s="4">
        <v>599851346</v>
      </c>
      <c r="F44" s="16"/>
    </row>
    <row r="45" spans="1:6" x14ac:dyDescent="0.3">
      <c r="A45">
        <v>41</v>
      </c>
      <c r="B45" t="s">
        <v>8</v>
      </c>
      <c r="C45">
        <v>2020</v>
      </c>
      <c r="D45" t="s">
        <v>4</v>
      </c>
      <c r="E45" s="4">
        <v>163034623</v>
      </c>
      <c r="F45" s="16">
        <f t="shared" ref="F45" si="19">E46/E45</f>
        <v>1.0209457165426756</v>
      </c>
    </row>
    <row r="46" spans="1:6" x14ac:dyDescent="0.3">
      <c r="A46">
        <v>42</v>
      </c>
      <c r="B46" t="s">
        <v>8</v>
      </c>
      <c r="C46">
        <v>2020</v>
      </c>
      <c r="D46" t="s">
        <v>5</v>
      </c>
      <c r="E46" s="4">
        <v>166449500</v>
      </c>
      <c r="F46" s="16"/>
    </row>
    <row r="47" spans="1:6" x14ac:dyDescent="0.3">
      <c r="A47">
        <v>43</v>
      </c>
      <c r="B47" t="s">
        <v>8</v>
      </c>
      <c r="C47">
        <v>2019</v>
      </c>
      <c r="D47" t="s">
        <v>4</v>
      </c>
      <c r="E47" s="4">
        <v>162826299</v>
      </c>
      <c r="F47" s="16">
        <f t="shared" ref="F47" si="20">E48/E47</f>
        <v>1.0209568050183342</v>
      </c>
    </row>
    <row r="48" spans="1:6" x14ac:dyDescent="0.3">
      <c r="A48">
        <v>44</v>
      </c>
      <c r="B48" t="s">
        <v>8</v>
      </c>
      <c r="C48">
        <v>2019</v>
      </c>
      <c r="D48" t="s">
        <v>5</v>
      </c>
      <c r="E48" s="4">
        <v>166238618</v>
      </c>
      <c r="F48" s="16"/>
    </row>
    <row r="49" spans="1:6" x14ac:dyDescent="0.3">
      <c r="A49">
        <v>45</v>
      </c>
      <c r="B49" t="s">
        <v>8</v>
      </c>
      <c r="C49">
        <v>2018</v>
      </c>
      <c r="D49" t="s">
        <v>4</v>
      </c>
      <c r="E49" s="4">
        <v>161847183</v>
      </c>
      <c r="F49" s="16">
        <f t="shared" ref="F49" si="21">E50/E49</f>
        <v>1.0210191919126574</v>
      </c>
    </row>
    <row r="50" spans="1:6" x14ac:dyDescent="0.3">
      <c r="A50">
        <v>46</v>
      </c>
      <c r="B50" t="s">
        <v>8</v>
      </c>
      <c r="C50">
        <v>2018</v>
      </c>
      <c r="D50" t="s">
        <v>5</v>
      </c>
      <c r="E50" s="4">
        <v>165249080</v>
      </c>
      <c r="F50" s="16"/>
    </row>
    <row r="51" spans="1:6" x14ac:dyDescent="0.3">
      <c r="A51">
        <v>47</v>
      </c>
      <c r="B51" t="s">
        <v>8</v>
      </c>
      <c r="C51">
        <v>2017</v>
      </c>
      <c r="D51" t="s">
        <v>4</v>
      </c>
      <c r="E51" s="4">
        <v>160840943</v>
      </c>
      <c r="F51" s="16">
        <f t="shared" ref="F51" si="22">E52/E51</f>
        <v>1.0211567523575138</v>
      </c>
    </row>
    <row r="52" spans="1:6" x14ac:dyDescent="0.3">
      <c r="A52">
        <v>48</v>
      </c>
      <c r="B52" t="s">
        <v>8</v>
      </c>
      <c r="C52">
        <v>2017</v>
      </c>
      <c r="D52" t="s">
        <v>5</v>
      </c>
      <c r="E52" s="4">
        <v>164243815</v>
      </c>
      <c r="F52" s="16"/>
    </row>
    <row r="53" spans="1:6" x14ac:dyDescent="0.3">
      <c r="A53">
        <v>49</v>
      </c>
      <c r="B53" t="s">
        <v>8</v>
      </c>
      <c r="C53">
        <v>2016</v>
      </c>
      <c r="D53" t="s">
        <v>4</v>
      </c>
      <c r="E53" s="4">
        <v>159798231</v>
      </c>
      <c r="F53" s="16">
        <f t="shared" ref="F53" si="23">E54/E53</f>
        <v>1.0213990479031023</v>
      </c>
    </row>
    <row r="54" spans="1:6" x14ac:dyDescent="0.3">
      <c r="A54">
        <v>50</v>
      </c>
      <c r="B54" t="s">
        <v>8</v>
      </c>
      <c r="C54">
        <v>2016</v>
      </c>
      <c r="D54" t="s">
        <v>5</v>
      </c>
      <c r="E54" s="4">
        <v>163217761</v>
      </c>
      <c r="F54" s="16"/>
    </row>
    <row r="55" spans="1:6" x14ac:dyDescent="0.3">
      <c r="A55">
        <v>51</v>
      </c>
      <c r="B55" t="s">
        <v>8</v>
      </c>
      <c r="C55">
        <v>2015</v>
      </c>
      <c r="D55" t="s">
        <v>4</v>
      </c>
      <c r="E55" s="4">
        <v>158712121</v>
      </c>
      <c r="F55" s="16">
        <f t="shared" ref="F55" si="24">E56/E55</f>
        <v>1.0217631141102324</v>
      </c>
    </row>
    <row r="56" spans="1:6" x14ac:dyDescent="0.3">
      <c r="A56">
        <v>52</v>
      </c>
      <c r="B56" t="s">
        <v>8</v>
      </c>
      <c r="C56">
        <v>2015</v>
      </c>
      <c r="D56" t="s">
        <v>5</v>
      </c>
      <c r="E56" s="4">
        <v>162166191</v>
      </c>
      <c r="F56" s="16"/>
    </row>
    <row r="57" spans="1:6" x14ac:dyDescent="0.3">
      <c r="A57">
        <v>53</v>
      </c>
      <c r="B57" t="s">
        <v>8</v>
      </c>
      <c r="C57">
        <v>2014</v>
      </c>
      <c r="D57" t="s">
        <v>4</v>
      </c>
      <c r="E57" s="4">
        <v>157581861</v>
      </c>
      <c r="F57" s="16">
        <f t="shared" ref="F57" si="25">E58/E57</f>
        <v>1.0222722334774306</v>
      </c>
    </row>
    <row r="58" spans="1:6" x14ac:dyDescent="0.3">
      <c r="A58">
        <v>54</v>
      </c>
      <c r="B58" t="s">
        <v>8</v>
      </c>
      <c r="C58">
        <v>2014</v>
      </c>
      <c r="D58" t="s">
        <v>5</v>
      </c>
      <c r="E58" s="4">
        <v>161091561</v>
      </c>
      <c r="F58" s="16"/>
    </row>
    <row r="59" spans="1:6" x14ac:dyDescent="0.3">
      <c r="A59">
        <v>55</v>
      </c>
      <c r="B59" t="s">
        <v>8</v>
      </c>
      <c r="C59">
        <v>2013</v>
      </c>
      <c r="D59" t="s">
        <v>4</v>
      </c>
      <c r="E59" s="4">
        <v>156408505</v>
      </c>
      <c r="F59" s="16">
        <f t="shared" ref="F59" si="26">E60/E59</f>
        <v>1.0229113435998893</v>
      </c>
    </row>
    <row r="60" spans="1:6" x14ac:dyDescent="0.3">
      <c r="A60">
        <v>56</v>
      </c>
      <c r="B60" t="s">
        <v>8</v>
      </c>
      <c r="C60">
        <v>2013</v>
      </c>
      <c r="D60" t="s">
        <v>5</v>
      </c>
      <c r="E60" s="4">
        <v>159992034</v>
      </c>
      <c r="F60" s="16"/>
    </row>
    <row r="61" spans="1:6" x14ac:dyDescent="0.3">
      <c r="A61">
        <v>57</v>
      </c>
      <c r="B61" t="s">
        <v>8</v>
      </c>
      <c r="C61">
        <v>2012</v>
      </c>
      <c r="D61" t="s">
        <v>4</v>
      </c>
      <c r="E61" s="4">
        <v>155189795</v>
      </c>
      <c r="F61" s="16">
        <f t="shared" ref="F61" si="27">E62/E61</f>
        <v>1.0236117007564833</v>
      </c>
    </row>
    <row r="62" spans="1:6" x14ac:dyDescent="0.3">
      <c r="A62">
        <v>58</v>
      </c>
      <c r="B62" t="s">
        <v>8</v>
      </c>
      <c r="C62">
        <v>2012</v>
      </c>
      <c r="D62" t="s">
        <v>5</v>
      </c>
      <c r="E62" s="4">
        <v>158854090</v>
      </c>
      <c r="F62" s="16"/>
    </row>
    <row r="63" spans="1:6" x14ac:dyDescent="0.3">
      <c r="A63">
        <v>59</v>
      </c>
      <c r="B63" t="s">
        <v>8</v>
      </c>
      <c r="C63">
        <v>2011</v>
      </c>
      <c r="D63" t="s">
        <v>4</v>
      </c>
      <c r="E63" s="4">
        <v>153923757</v>
      </c>
      <c r="F63" s="16">
        <f t="shared" ref="F63" si="28">E64/E63</f>
        <v>1.0242752455684927</v>
      </c>
    </row>
    <row r="64" spans="1:6" x14ac:dyDescent="0.3">
      <c r="A64">
        <v>60</v>
      </c>
      <c r="B64" t="s">
        <v>8</v>
      </c>
      <c r="C64">
        <v>2011</v>
      </c>
      <c r="D64" t="s">
        <v>5</v>
      </c>
      <c r="E64" s="4">
        <v>157660294</v>
      </c>
      <c r="F64" s="16"/>
    </row>
    <row r="65" spans="1:6" x14ac:dyDescent="0.3">
      <c r="A65">
        <v>61</v>
      </c>
      <c r="B65" t="s">
        <v>9</v>
      </c>
      <c r="C65">
        <v>2020</v>
      </c>
      <c r="D65" t="s">
        <v>4</v>
      </c>
      <c r="E65" s="2">
        <v>113672007</v>
      </c>
      <c r="F65" s="16">
        <f t="shared" ref="F65" si="29">E66/E65</f>
        <v>0.94324299209391105</v>
      </c>
    </row>
    <row r="66" spans="1:6" x14ac:dyDescent="0.3">
      <c r="A66">
        <v>62</v>
      </c>
      <c r="B66" t="s">
        <v>9</v>
      </c>
      <c r="C66">
        <v>2020</v>
      </c>
      <c r="D66" t="s">
        <v>5</v>
      </c>
      <c r="E66" s="2">
        <v>107220324</v>
      </c>
      <c r="F66" s="16"/>
    </row>
    <row r="67" spans="1:6" x14ac:dyDescent="0.3">
      <c r="A67">
        <v>63</v>
      </c>
      <c r="B67" t="s">
        <v>9</v>
      </c>
      <c r="C67">
        <v>2019</v>
      </c>
      <c r="D67" t="s">
        <v>4</v>
      </c>
      <c r="E67" s="2">
        <v>111447581</v>
      </c>
      <c r="F67" s="16">
        <f t="shared" ref="F67" si="30">E68/E67</f>
        <v>0.94320338814711469</v>
      </c>
    </row>
    <row r="68" spans="1:6" x14ac:dyDescent="0.3">
      <c r="A68">
        <v>64</v>
      </c>
      <c r="B68" t="s">
        <v>9</v>
      </c>
      <c r="C68">
        <v>2019</v>
      </c>
      <c r="D68" t="s">
        <v>5</v>
      </c>
      <c r="E68" s="2">
        <v>105117736</v>
      </c>
      <c r="F68" s="16"/>
    </row>
    <row r="69" spans="1:6" x14ac:dyDescent="0.3">
      <c r="A69">
        <v>65</v>
      </c>
      <c r="B69" t="s">
        <v>9</v>
      </c>
      <c r="C69">
        <v>2018</v>
      </c>
      <c r="D69" t="s">
        <v>4</v>
      </c>
      <c r="E69" s="2">
        <v>109216736</v>
      </c>
      <c r="F69" s="16">
        <f t="shared" ref="F69" si="31">E70/E69</f>
        <v>0.94318443100149052</v>
      </c>
    </row>
    <row r="70" spans="1:6" x14ac:dyDescent="0.3">
      <c r="A70">
        <v>66</v>
      </c>
      <c r="B70" t="s">
        <v>9</v>
      </c>
      <c r="C70">
        <v>2018</v>
      </c>
      <c r="D70" t="s">
        <v>5</v>
      </c>
      <c r="E70" s="2">
        <v>103011525</v>
      </c>
      <c r="F70" s="16"/>
    </row>
    <row r="71" spans="1:6" x14ac:dyDescent="0.3">
      <c r="A71">
        <v>67</v>
      </c>
      <c r="B71" t="s">
        <v>9</v>
      </c>
      <c r="C71">
        <v>2017</v>
      </c>
      <c r="D71" t="s">
        <v>4</v>
      </c>
      <c r="E71" s="2">
        <v>106993868</v>
      </c>
      <c r="F71" s="16">
        <f t="shared" ref="F71" si="32">E72/E71</f>
        <v>0.94316005100404443</v>
      </c>
    </row>
    <row r="72" spans="1:6" x14ac:dyDescent="0.3">
      <c r="A72">
        <v>68</v>
      </c>
      <c r="B72" t="s">
        <v>9</v>
      </c>
      <c r="C72">
        <v>2017</v>
      </c>
      <c r="D72" t="s">
        <v>5</v>
      </c>
      <c r="E72" s="2">
        <v>100912342</v>
      </c>
      <c r="F72" s="16"/>
    </row>
    <row r="73" spans="1:6" x14ac:dyDescent="0.3">
      <c r="A73">
        <v>69</v>
      </c>
      <c r="B73" t="s">
        <v>9</v>
      </c>
      <c r="C73">
        <v>2016</v>
      </c>
      <c r="D73" t="s">
        <v>4</v>
      </c>
      <c r="E73" s="2">
        <v>104797415</v>
      </c>
      <c r="F73" s="16">
        <f t="shared" ref="F73" si="33">E74/E73</f>
        <v>0.94309521852232714</v>
      </c>
    </row>
    <row r="74" spans="1:6" x14ac:dyDescent="0.3">
      <c r="A74">
        <v>70</v>
      </c>
      <c r="B74" t="s">
        <v>9</v>
      </c>
      <c r="C74">
        <v>2016</v>
      </c>
      <c r="D74" t="s">
        <v>5</v>
      </c>
      <c r="E74" s="2">
        <v>98833941</v>
      </c>
      <c r="F74" s="16"/>
    </row>
    <row r="75" spans="1:6" x14ac:dyDescent="0.3">
      <c r="A75">
        <v>71</v>
      </c>
      <c r="B75" t="s">
        <v>9</v>
      </c>
      <c r="C75">
        <v>2015</v>
      </c>
      <c r="D75" t="s">
        <v>4</v>
      </c>
      <c r="E75" s="2">
        <v>102640691</v>
      </c>
      <c r="F75" s="16">
        <f t="shared" ref="F75" si="34">E76/E75</f>
        <v>0.67990834161473057</v>
      </c>
    </row>
    <row r="76" spans="1:6" x14ac:dyDescent="0.3">
      <c r="A76">
        <v>72</v>
      </c>
      <c r="B76" t="s">
        <v>9</v>
      </c>
      <c r="C76">
        <v>2015</v>
      </c>
      <c r="D76" t="s">
        <v>5</v>
      </c>
      <c r="E76" s="2">
        <v>69786262</v>
      </c>
      <c r="F76" s="16"/>
    </row>
    <row r="77" spans="1:6" x14ac:dyDescent="0.3">
      <c r="A77">
        <v>73</v>
      </c>
      <c r="B77" t="s">
        <v>9</v>
      </c>
      <c r="C77">
        <v>2014</v>
      </c>
      <c r="D77" t="s">
        <v>4</v>
      </c>
      <c r="E77" s="2">
        <v>100530360</v>
      </c>
      <c r="F77" s="16">
        <f t="shared" ref="F77" si="35">E78/E77</f>
        <v>0.9427465692950866</v>
      </c>
    </row>
    <row r="78" spans="1:6" x14ac:dyDescent="0.3">
      <c r="A78">
        <v>74</v>
      </c>
      <c r="B78" t="s">
        <v>9</v>
      </c>
      <c r="C78">
        <v>2014</v>
      </c>
      <c r="D78" t="s">
        <v>5</v>
      </c>
      <c r="E78" s="2">
        <v>94774652</v>
      </c>
      <c r="F78" s="16"/>
    </row>
    <row r="79" spans="1:6" x14ac:dyDescent="0.3">
      <c r="A79">
        <v>75</v>
      </c>
      <c r="B79" t="s">
        <v>9</v>
      </c>
      <c r="C79">
        <v>2013</v>
      </c>
      <c r="D79" t="s">
        <v>4</v>
      </c>
      <c r="E79" s="2">
        <v>98463549</v>
      </c>
      <c r="F79" s="16">
        <f t="shared" ref="F79" si="36">E80/E79</f>
        <v>0.94245282586757051</v>
      </c>
    </row>
    <row r="80" spans="1:6" x14ac:dyDescent="0.3">
      <c r="A80">
        <v>76</v>
      </c>
      <c r="B80" t="s">
        <v>9</v>
      </c>
      <c r="C80">
        <v>2013</v>
      </c>
      <c r="D80" t="s">
        <v>5</v>
      </c>
      <c r="E80" s="2">
        <v>92797250</v>
      </c>
      <c r="F80" s="16"/>
    </row>
    <row r="81" spans="1:6" x14ac:dyDescent="0.3">
      <c r="A81">
        <v>77</v>
      </c>
      <c r="B81" t="s">
        <v>9</v>
      </c>
      <c r="C81">
        <v>2012</v>
      </c>
      <c r="D81" t="s">
        <v>4</v>
      </c>
      <c r="E81" s="2">
        <v>96432134</v>
      </c>
      <c r="F81" s="16">
        <f t="shared" ref="F81" si="37">E82/E81</f>
        <v>0.94209250829189362</v>
      </c>
    </row>
    <row r="82" spans="1:6" x14ac:dyDescent="0.3">
      <c r="A82">
        <v>78</v>
      </c>
      <c r="B82" t="s">
        <v>9</v>
      </c>
      <c r="C82">
        <v>2012</v>
      </c>
      <c r="D82" t="s">
        <v>5</v>
      </c>
      <c r="E82" s="2">
        <v>90847991</v>
      </c>
      <c r="F82" s="16"/>
    </row>
    <row r="83" spans="1:6" x14ac:dyDescent="0.3">
      <c r="A83">
        <v>79</v>
      </c>
      <c r="B83" t="s">
        <v>9</v>
      </c>
      <c r="C83">
        <v>2011</v>
      </c>
      <c r="D83" t="s">
        <v>4</v>
      </c>
      <c r="E83" s="2">
        <v>94423091</v>
      </c>
      <c r="F83" s="16">
        <f t="shared" ref="F83" si="38">E84/E83</f>
        <v>0.94168784413126239</v>
      </c>
    </row>
    <row r="84" spans="1:6" x14ac:dyDescent="0.3">
      <c r="A84">
        <v>80</v>
      </c>
      <c r="B84" t="s">
        <v>9</v>
      </c>
      <c r="C84">
        <v>2011</v>
      </c>
      <c r="D84" t="s">
        <v>5</v>
      </c>
      <c r="E84" s="2">
        <v>88917077</v>
      </c>
      <c r="F84" s="16"/>
    </row>
    <row r="85" spans="1:6" x14ac:dyDescent="0.3">
      <c r="A85">
        <v>81</v>
      </c>
      <c r="B85" t="s">
        <v>10</v>
      </c>
      <c r="C85">
        <v>2020</v>
      </c>
      <c r="D85" t="s">
        <v>4</v>
      </c>
      <c r="E85" s="2">
        <v>104435783</v>
      </c>
      <c r="F85" s="16">
        <f t="shared" ref="F85" si="39">E86/E85</f>
        <v>1.0353120634907291</v>
      </c>
    </row>
    <row r="86" spans="1:6" x14ac:dyDescent="0.3">
      <c r="A86">
        <v>82</v>
      </c>
      <c r="B86" t="s">
        <v>10</v>
      </c>
      <c r="C86">
        <v>2020</v>
      </c>
      <c r="D86" t="s">
        <v>5</v>
      </c>
      <c r="E86" s="2">
        <v>108123626</v>
      </c>
      <c r="F86" s="16"/>
    </row>
    <row r="87" spans="1:6" x14ac:dyDescent="0.3">
      <c r="A87">
        <v>83</v>
      </c>
      <c r="B87" t="s">
        <v>10</v>
      </c>
      <c r="C87">
        <v>2019</v>
      </c>
      <c r="D87" t="s">
        <v>4</v>
      </c>
      <c r="E87" s="2">
        <v>103733160</v>
      </c>
      <c r="F87" s="16">
        <f t="shared" ref="F87" si="40">E88/E87</f>
        <v>1.0345424645311103</v>
      </c>
    </row>
    <row r="88" spans="1:6" x14ac:dyDescent="0.3">
      <c r="A88">
        <v>84</v>
      </c>
      <c r="B88" t="s">
        <v>10</v>
      </c>
      <c r="C88">
        <v>2019</v>
      </c>
      <c r="D88" t="s">
        <v>5</v>
      </c>
      <c r="E88" s="2">
        <v>107316359</v>
      </c>
      <c r="F88" s="16"/>
    </row>
    <row r="89" spans="1:6" x14ac:dyDescent="0.3">
      <c r="A89">
        <v>85</v>
      </c>
      <c r="B89" t="s">
        <v>10</v>
      </c>
      <c r="C89">
        <v>2018</v>
      </c>
      <c r="D89" t="s">
        <v>4</v>
      </c>
      <c r="E89" s="2">
        <v>102996239</v>
      </c>
      <c r="F89" s="16">
        <f t="shared" ref="F89" si="41">E90/E89</f>
        <v>1.033756980194199</v>
      </c>
    </row>
    <row r="90" spans="1:6" x14ac:dyDescent="0.3">
      <c r="A90">
        <v>86</v>
      </c>
      <c r="B90" t="s">
        <v>10</v>
      </c>
      <c r="C90">
        <v>2018</v>
      </c>
      <c r="D90" t="s">
        <v>5</v>
      </c>
      <c r="E90" s="2">
        <v>106473081</v>
      </c>
      <c r="F90" s="16"/>
    </row>
    <row r="91" spans="1:6" x14ac:dyDescent="0.3">
      <c r="A91">
        <v>87</v>
      </c>
      <c r="B91" t="s">
        <v>10</v>
      </c>
      <c r="C91">
        <v>2017</v>
      </c>
      <c r="D91" t="s">
        <v>4</v>
      </c>
      <c r="E91" s="2">
        <v>102232088</v>
      </c>
      <c r="F91" s="16">
        <f t="shared" ref="F91" si="42">E92/E91</f>
        <v>1.0329607764638438</v>
      </c>
    </row>
    <row r="92" spans="1:6" x14ac:dyDescent="0.3">
      <c r="A92">
        <v>88</v>
      </c>
      <c r="B92" t="s">
        <v>10</v>
      </c>
      <c r="C92">
        <v>2017</v>
      </c>
      <c r="D92" t="s">
        <v>5</v>
      </c>
      <c r="E92" s="2">
        <v>105601737</v>
      </c>
      <c r="F92" s="16"/>
    </row>
    <row r="93" spans="1:6" x14ac:dyDescent="0.3">
      <c r="A93">
        <v>89</v>
      </c>
      <c r="B93" t="s">
        <v>10</v>
      </c>
      <c r="C93">
        <v>2016</v>
      </c>
      <c r="D93" t="s">
        <v>4</v>
      </c>
      <c r="E93" s="2">
        <v>101450192</v>
      </c>
      <c r="F93" s="16">
        <f t="shared" ref="F93" si="43">E94/E93</f>
        <v>1.0321603334176046</v>
      </c>
    </row>
    <row r="94" spans="1:6" x14ac:dyDescent="0.3">
      <c r="A94">
        <v>90</v>
      </c>
      <c r="B94" t="s">
        <v>10</v>
      </c>
      <c r="C94">
        <v>2016</v>
      </c>
      <c r="D94" t="s">
        <v>5</v>
      </c>
      <c r="E94" s="2">
        <v>104712864</v>
      </c>
      <c r="F94" s="16"/>
    </row>
    <row r="95" spans="1:6" x14ac:dyDescent="0.3">
      <c r="A95">
        <v>91</v>
      </c>
      <c r="B95" t="s">
        <v>10</v>
      </c>
      <c r="C95">
        <v>2015</v>
      </c>
      <c r="D95" t="s">
        <v>4</v>
      </c>
      <c r="E95" s="2">
        <v>100657516</v>
      </c>
      <c r="F95" s="16">
        <f t="shared" ref="F95" si="44">E96/E95</f>
        <v>1.031361065973454</v>
      </c>
    </row>
    <row r="96" spans="1:6" x14ac:dyDescent="0.3">
      <c r="A96">
        <v>92</v>
      </c>
      <c r="B96" t="s">
        <v>10</v>
      </c>
      <c r="C96">
        <v>2015</v>
      </c>
      <c r="D96" t="s">
        <v>5</v>
      </c>
      <c r="E96" s="2">
        <v>103814243</v>
      </c>
      <c r="F96" s="16"/>
    </row>
    <row r="97" spans="1:6" x14ac:dyDescent="0.3">
      <c r="A97">
        <v>93</v>
      </c>
      <c r="B97" t="s">
        <v>10</v>
      </c>
      <c r="C97">
        <v>2014</v>
      </c>
      <c r="D97" t="s">
        <v>4</v>
      </c>
      <c r="E97" s="2">
        <v>99855752</v>
      </c>
      <c r="F97" s="16">
        <f t="shared" ref="F97" si="45">E98/E97</f>
        <v>1.0305664915527351</v>
      </c>
    </row>
    <row r="98" spans="1:6" x14ac:dyDescent="0.3">
      <c r="A98">
        <v>94</v>
      </c>
      <c r="B98" t="s">
        <v>10</v>
      </c>
      <c r="C98">
        <v>2014</v>
      </c>
      <c r="D98" t="s">
        <v>5</v>
      </c>
      <c r="E98" s="2">
        <v>102907992</v>
      </c>
      <c r="F98" s="16"/>
    </row>
    <row r="99" spans="1:6" x14ac:dyDescent="0.3">
      <c r="A99">
        <v>95</v>
      </c>
      <c r="B99" t="s">
        <v>10</v>
      </c>
      <c r="C99">
        <v>2013</v>
      </c>
      <c r="D99" t="s">
        <v>4</v>
      </c>
      <c r="E99" s="2">
        <v>99043431</v>
      </c>
      <c r="F99" s="16">
        <f t="shared" ref="F99" si="46">E100/E99</f>
        <v>1.0297752407224261</v>
      </c>
    </row>
    <row r="100" spans="1:6" x14ac:dyDescent="0.3">
      <c r="A100">
        <v>96</v>
      </c>
      <c r="B100" t="s">
        <v>10</v>
      </c>
      <c r="C100">
        <v>2013</v>
      </c>
      <c r="D100" t="s">
        <v>5</v>
      </c>
      <c r="E100" s="2">
        <v>101992473</v>
      </c>
      <c r="F100" s="16"/>
    </row>
    <row r="101" spans="1:6" x14ac:dyDescent="0.3">
      <c r="A101">
        <v>97</v>
      </c>
      <c r="B101" t="s">
        <v>10</v>
      </c>
      <c r="C101">
        <v>2012</v>
      </c>
      <c r="D101" t="s">
        <v>4</v>
      </c>
      <c r="E101" s="2">
        <v>98220331</v>
      </c>
      <c r="F101" s="16">
        <f t="shared" ref="F101" si="47">E102/E101</f>
        <v>1.0289820851856017</v>
      </c>
    </row>
    <row r="102" spans="1:6" x14ac:dyDescent="0.3">
      <c r="A102">
        <v>98</v>
      </c>
      <c r="B102" t="s">
        <v>10</v>
      </c>
      <c r="C102">
        <v>2012</v>
      </c>
      <c r="D102" t="s">
        <v>5</v>
      </c>
      <c r="E102" s="2">
        <v>101066961</v>
      </c>
      <c r="F102" s="16"/>
    </row>
    <row r="103" spans="1:6" x14ac:dyDescent="0.3">
      <c r="A103">
        <v>99</v>
      </c>
      <c r="B103" t="s">
        <v>10</v>
      </c>
      <c r="C103">
        <v>2011</v>
      </c>
      <c r="D103" t="s">
        <v>4</v>
      </c>
      <c r="E103" s="2">
        <v>97385186</v>
      </c>
      <c r="F103" s="16">
        <f t="shared" ref="F103" si="48">E104/E103</f>
        <v>1.0281785055069874</v>
      </c>
    </row>
    <row r="104" spans="1:6" x14ac:dyDescent="0.3">
      <c r="A104">
        <v>100</v>
      </c>
      <c r="B104" t="s">
        <v>10</v>
      </c>
      <c r="C104">
        <v>2011</v>
      </c>
      <c r="D104" t="s">
        <v>5</v>
      </c>
      <c r="E104" s="2">
        <v>100129355</v>
      </c>
      <c r="F104" s="16"/>
    </row>
    <row r="105" spans="1:6" x14ac:dyDescent="0.3">
      <c r="A105">
        <v>101</v>
      </c>
      <c r="B105" t="s">
        <v>11</v>
      </c>
      <c r="C105">
        <v>2020</v>
      </c>
      <c r="D105" t="s">
        <v>4</v>
      </c>
      <c r="E105" s="2">
        <v>104469637</v>
      </c>
      <c r="F105" s="16">
        <f t="shared" ref="F105" si="49">E106/E105</f>
        <v>0.97320095024356212</v>
      </c>
    </row>
    <row r="106" spans="1:6" x14ac:dyDescent="0.3">
      <c r="A106">
        <v>102</v>
      </c>
      <c r="B106" t="s">
        <v>11</v>
      </c>
      <c r="C106">
        <v>2020</v>
      </c>
      <c r="D106" t="s">
        <v>5</v>
      </c>
      <c r="E106" s="2">
        <v>101669950</v>
      </c>
      <c r="F106" s="16"/>
    </row>
    <row r="107" spans="1:6" x14ac:dyDescent="0.3">
      <c r="A107">
        <v>103</v>
      </c>
      <c r="B107" t="s">
        <v>11</v>
      </c>
      <c r="C107">
        <v>2019</v>
      </c>
      <c r="D107" t="s">
        <v>4</v>
      </c>
      <c r="E107" s="2">
        <v>101831874</v>
      </c>
      <c r="F107" s="16">
        <f t="shared" ref="F107" si="50">E108/E107</f>
        <v>0.97348428449819158</v>
      </c>
    </row>
    <row r="108" spans="1:6" x14ac:dyDescent="0.3">
      <c r="A108">
        <v>104</v>
      </c>
      <c r="B108" t="s">
        <v>11</v>
      </c>
      <c r="C108">
        <v>2019</v>
      </c>
      <c r="D108" t="s">
        <v>5</v>
      </c>
      <c r="E108" s="2">
        <v>99131729</v>
      </c>
      <c r="F108" s="16"/>
    </row>
    <row r="109" spans="1:6" x14ac:dyDescent="0.3">
      <c r="A109">
        <v>105</v>
      </c>
      <c r="B109" t="s">
        <v>11</v>
      </c>
      <c r="C109">
        <v>2018</v>
      </c>
      <c r="D109" t="s">
        <v>4</v>
      </c>
      <c r="E109" s="2">
        <v>99237728</v>
      </c>
      <c r="F109" s="16">
        <f t="shared" ref="F109" si="51">E110/E109</f>
        <v>0.97379251770052611</v>
      </c>
    </row>
    <row r="110" spans="1:6" x14ac:dyDescent="0.3">
      <c r="A110">
        <v>106</v>
      </c>
      <c r="B110" t="s">
        <v>11</v>
      </c>
      <c r="C110">
        <v>2018</v>
      </c>
      <c r="D110" t="s">
        <v>5</v>
      </c>
      <c r="E110" s="2">
        <v>96636957</v>
      </c>
      <c r="F110" s="16"/>
    </row>
    <row r="111" spans="1:6" x14ac:dyDescent="0.3">
      <c r="A111">
        <v>107</v>
      </c>
      <c r="B111" t="s">
        <v>11</v>
      </c>
      <c r="C111">
        <v>2017</v>
      </c>
      <c r="D111" t="s">
        <v>4</v>
      </c>
      <c r="E111" s="2">
        <v>96687405</v>
      </c>
      <c r="F111" s="16">
        <f t="shared" ref="F111" si="52">E112/E111</f>
        <v>0.97412731265256314</v>
      </c>
    </row>
    <row r="112" spans="1:6" x14ac:dyDescent="0.3">
      <c r="A112">
        <v>108</v>
      </c>
      <c r="B112" t="s">
        <v>11</v>
      </c>
      <c r="C112">
        <v>2017</v>
      </c>
      <c r="D112" t="s">
        <v>5</v>
      </c>
      <c r="E112" s="2">
        <v>94185842</v>
      </c>
      <c r="F112" s="16"/>
    </row>
    <row r="113" spans="1:6" x14ac:dyDescent="0.3">
      <c r="A113">
        <v>109</v>
      </c>
      <c r="B113" t="s">
        <v>11</v>
      </c>
      <c r="C113">
        <v>2016</v>
      </c>
      <c r="D113" t="s">
        <v>4</v>
      </c>
      <c r="E113" s="2">
        <v>94181382</v>
      </c>
      <c r="F113" s="16">
        <f t="shared" ref="F113" si="53">E114/E113</f>
        <v>0.97449049961912859</v>
      </c>
    </row>
    <row r="114" spans="1:6" x14ac:dyDescent="0.3">
      <c r="A114">
        <v>110</v>
      </c>
      <c r="B114" t="s">
        <v>11</v>
      </c>
      <c r="C114">
        <v>2016</v>
      </c>
      <c r="D114" t="s">
        <v>5</v>
      </c>
      <c r="E114" s="2">
        <v>91778862</v>
      </c>
      <c r="F114" s="16"/>
    </row>
    <row r="115" spans="1:6" x14ac:dyDescent="0.3">
      <c r="A115">
        <v>111</v>
      </c>
      <c r="B115" t="s">
        <v>11</v>
      </c>
      <c r="C115">
        <v>2015</v>
      </c>
      <c r="D115" t="s">
        <v>4</v>
      </c>
      <c r="E115" s="2">
        <v>91720564</v>
      </c>
      <c r="F115" s="16">
        <f t="shared" ref="F115" si="54">E116/E115</f>
        <v>0.97488377851666941</v>
      </c>
    </row>
    <row r="116" spans="1:6" x14ac:dyDescent="0.3">
      <c r="A116">
        <v>112</v>
      </c>
      <c r="B116" t="s">
        <v>11</v>
      </c>
      <c r="C116">
        <v>2015</v>
      </c>
      <c r="D116" t="s">
        <v>5</v>
      </c>
      <c r="E116" s="2">
        <v>89416890</v>
      </c>
      <c r="F116" s="16"/>
    </row>
    <row r="117" spans="1:6" x14ac:dyDescent="0.3">
      <c r="A117">
        <v>113</v>
      </c>
      <c r="B117" t="s">
        <v>11</v>
      </c>
      <c r="C117">
        <v>2014</v>
      </c>
      <c r="D117" t="s">
        <v>4</v>
      </c>
      <c r="E117" s="2">
        <v>89305034</v>
      </c>
      <c r="F117" s="16">
        <f t="shared" ref="F117" si="55">E118/E117</f>
        <v>0.97530780851614707</v>
      </c>
    </row>
    <row r="118" spans="1:6" x14ac:dyDescent="0.3">
      <c r="A118">
        <v>114</v>
      </c>
      <c r="B118" t="s">
        <v>11</v>
      </c>
      <c r="C118">
        <v>2014</v>
      </c>
      <c r="D118" t="s">
        <v>5</v>
      </c>
      <c r="E118" s="2">
        <v>87099897</v>
      </c>
      <c r="F118" s="16"/>
    </row>
    <row r="119" spans="1:6" x14ac:dyDescent="0.3">
      <c r="A119">
        <v>115</v>
      </c>
      <c r="B119" t="s">
        <v>11</v>
      </c>
      <c r="C119">
        <v>2013</v>
      </c>
      <c r="D119" t="s">
        <v>4</v>
      </c>
      <c r="E119" s="2">
        <v>86936474</v>
      </c>
      <c r="F119" s="16">
        <f t="shared" ref="F119" si="56">E120/E119</f>
        <v>0.97576242855214024</v>
      </c>
    </row>
    <row r="120" spans="1:6" x14ac:dyDescent="0.3">
      <c r="A120">
        <v>116</v>
      </c>
      <c r="B120" t="s">
        <v>11</v>
      </c>
      <c r="C120">
        <v>2013</v>
      </c>
      <c r="D120" t="s">
        <v>5</v>
      </c>
      <c r="E120" s="2">
        <v>84829345</v>
      </c>
      <c r="F120" s="16"/>
    </row>
    <row r="121" spans="1:6" x14ac:dyDescent="0.3">
      <c r="A121">
        <v>117</v>
      </c>
      <c r="B121" t="s">
        <v>11</v>
      </c>
      <c r="C121">
        <v>2012</v>
      </c>
      <c r="D121" t="s">
        <v>4</v>
      </c>
      <c r="E121" s="2">
        <v>84619358</v>
      </c>
      <c r="F121" s="16">
        <f t="shared" ref="F121" si="57">E122/E121</f>
        <v>0.97624759809687989</v>
      </c>
    </row>
    <row r="122" spans="1:6" x14ac:dyDescent="0.3">
      <c r="A122">
        <v>118</v>
      </c>
      <c r="B122" t="s">
        <v>11</v>
      </c>
      <c r="C122">
        <v>2012</v>
      </c>
      <c r="D122" t="s">
        <v>5</v>
      </c>
      <c r="E122" s="2">
        <v>82609445</v>
      </c>
      <c r="F122" s="16"/>
    </row>
    <row r="123" spans="1:6" x14ac:dyDescent="0.3">
      <c r="A123">
        <v>119</v>
      </c>
      <c r="B123" t="s">
        <v>11</v>
      </c>
      <c r="C123">
        <v>2011</v>
      </c>
      <c r="D123" t="s">
        <v>4</v>
      </c>
      <c r="E123" s="2">
        <v>82359450</v>
      </c>
      <c r="F123" s="16">
        <f t="shared" ref="F123" si="58">E124/E123</f>
        <v>0.97676259372786001</v>
      </c>
    </row>
    <row r="124" spans="1:6" x14ac:dyDescent="0.3">
      <c r="A124">
        <v>120</v>
      </c>
      <c r="B124" t="s">
        <v>11</v>
      </c>
      <c r="C124">
        <v>2011</v>
      </c>
      <c r="D124" t="s">
        <v>5</v>
      </c>
      <c r="E124" s="2">
        <v>80445630</v>
      </c>
      <c r="F124" s="16"/>
    </row>
    <row r="125" spans="1:6" x14ac:dyDescent="0.3">
      <c r="A125">
        <v>121</v>
      </c>
      <c r="B125" t="s">
        <v>12</v>
      </c>
      <c r="C125">
        <v>2020</v>
      </c>
      <c r="D125" t="s">
        <v>4</v>
      </c>
      <c r="E125" s="2">
        <v>83259108</v>
      </c>
      <c r="F125" s="16">
        <f t="shared" ref="F125" si="59">E126/E125</f>
        <v>0.97803443918712174</v>
      </c>
    </row>
    <row r="126" spans="1:6" x14ac:dyDescent="0.3">
      <c r="A126">
        <v>122</v>
      </c>
      <c r="B126" t="s">
        <v>12</v>
      </c>
      <c r="C126">
        <v>2020</v>
      </c>
      <c r="D126" t="s">
        <v>5</v>
      </c>
      <c r="E126" s="2">
        <v>81430275</v>
      </c>
      <c r="F126" s="16"/>
    </row>
    <row r="127" spans="1:6" x14ac:dyDescent="0.3">
      <c r="A127">
        <v>123</v>
      </c>
      <c r="B127" t="s">
        <v>12</v>
      </c>
      <c r="C127">
        <v>2019</v>
      </c>
      <c r="D127" t="s">
        <v>4</v>
      </c>
      <c r="E127" s="2">
        <v>82473791</v>
      </c>
      <c r="F127" s="16">
        <f t="shared" ref="F127" si="60">E128/E127</f>
        <v>0.9769452940510519</v>
      </c>
    </row>
    <row r="128" spans="1:6" x14ac:dyDescent="0.3">
      <c r="A128">
        <v>124</v>
      </c>
      <c r="B128" t="s">
        <v>12</v>
      </c>
      <c r="C128">
        <v>2019</v>
      </c>
      <c r="D128" t="s">
        <v>5</v>
      </c>
      <c r="E128" s="2">
        <v>80572382</v>
      </c>
      <c r="F128" s="16"/>
    </row>
    <row r="129" spans="1:6" x14ac:dyDescent="0.3">
      <c r="A129">
        <v>125</v>
      </c>
      <c r="B129" t="s">
        <v>12</v>
      </c>
      <c r="C129">
        <v>2018</v>
      </c>
      <c r="D129" t="s">
        <v>4</v>
      </c>
      <c r="E129" s="2">
        <v>81677117</v>
      </c>
      <c r="F129" s="16">
        <f t="shared" ref="F129" si="61">E130/E129</f>
        <v>0.97578855531837638</v>
      </c>
    </row>
    <row r="130" spans="1:6" x14ac:dyDescent="0.3">
      <c r="A130">
        <v>126</v>
      </c>
      <c r="B130" t="s">
        <v>12</v>
      </c>
      <c r="C130">
        <v>2018</v>
      </c>
      <c r="D130" t="s">
        <v>5</v>
      </c>
      <c r="E130" s="2">
        <v>79699596</v>
      </c>
      <c r="F130" s="16"/>
    </row>
    <row r="131" spans="1:6" x14ac:dyDescent="0.3">
      <c r="A131">
        <v>127</v>
      </c>
      <c r="B131" t="s">
        <v>12</v>
      </c>
      <c r="C131">
        <v>2017</v>
      </c>
      <c r="D131" t="s">
        <v>4</v>
      </c>
      <c r="E131" s="2">
        <v>80869068</v>
      </c>
      <c r="F131" s="16">
        <f t="shared" ref="F131" si="62">E132/E131</f>
        <v>0.97461680898807934</v>
      </c>
    </row>
    <row r="132" spans="1:6" x14ac:dyDescent="0.3">
      <c r="A132">
        <v>128</v>
      </c>
      <c r="B132" t="s">
        <v>12</v>
      </c>
      <c r="C132">
        <v>2017</v>
      </c>
      <c r="D132" t="s">
        <v>5</v>
      </c>
      <c r="E132" s="2">
        <v>78816353</v>
      </c>
      <c r="F132" s="16"/>
    </row>
    <row r="133" spans="1:6" x14ac:dyDescent="0.3">
      <c r="A133">
        <v>129</v>
      </c>
      <c r="B133" t="s">
        <v>12</v>
      </c>
      <c r="C133">
        <v>2016</v>
      </c>
      <c r="D133" t="s">
        <v>4</v>
      </c>
      <c r="E133" s="2">
        <v>80048910</v>
      </c>
      <c r="F133" s="16">
        <f t="shared" ref="F133" si="63">E134/E133</f>
        <v>0.97350783414789788</v>
      </c>
    </row>
    <row r="134" spans="1:6" x14ac:dyDescent="0.3">
      <c r="A134">
        <v>130</v>
      </c>
      <c r="B134" t="s">
        <v>12</v>
      </c>
      <c r="C134">
        <v>2016</v>
      </c>
      <c r="D134" t="s">
        <v>5</v>
      </c>
      <c r="E134" s="2">
        <v>77928241</v>
      </c>
      <c r="F134" s="16"/>
    </row>
    <row r="135" spans="1:6" x14ac:dyDescent="0.3">
      <c r="A135">
        <v>131</v>
      </c>
      <c r="B135" t="s">
        <v>12</v>
      </c>
      <c r="C135">
        <v>2015</v>
      </c>
      <c r="D135" t="s">
        <v>4</v>
      </c>
      <c r="E135" s="2">
        <v>79217157</v>
      </c>
      <c r="F135" s="16">
        <f t="shared" ref="F135" si="64">E136/E135</f>
        <v>0.97250561516616907</v>
      </c>
    </row>
    <row r="136" spans="1:6" x14ac:dyDescent="0.3">
      <c r="A136">
        <v>132</v>
      </c>
      <c r="B136" t="s">
        <v>12</v>
      </c>
      <c r="C136">
        <v>2015</v>
      </c>
      <c r="D136" t="s">
        <v>5</v>
      </c>
      <c r="E136" s="2">
        <v>77039130</v>
      </c>
      <c r="F136" s="16"/>
    </row>
    <row r="137" spans="1:6" x14ac:dyDescent="0.3">
      <c r="A137">
        <v>133</v>
      </c>
      <c r="B137" t="s">
        <v>12</v>
      </c>
      <c r="C137">
        <v>2014</v>
      </c>
      <c r="D137" t="s">
        <v>4</v>
      </c>
      <c r="E137" s="2">
        <v>78368220</v>
      </c>
      <c r="F137" s="16">
        <f t="shared" ref="F137" si="65">E138/E137</f>
        <v>0.97168424904891293</v>
      </c>
    </row>
    <row r="138" spans="1:6" x14ac:dyDescent="0.3">
      <c r="A138">
        <v>134</v>
      </c>
      <c r="B138" t="s">
        <v>12</v>
      </c>
      <c r="C138">
        <v>2014</v>
      </c>
      <c r="D138" t="s">
        <v>5</v>
      </c>
      <c r="E138" s="2">
        <v>76149165</v>
      </c>
      <c r="F138" s="16"/>
    </row>
    <row r="139" spans="1:6" x14ac:dyDescent="0.3">
      <c r="A139">
        <v>135</v>
      </c>
      <c r="B139" t="s">
        <v>12</v>
      </c>
      <c r="C139">
        <v>2013</v>
      </c>
      <c r="D139" t="s">
        <v>4</v>
      </c>
      <c r="E139" s="2">
        <v>77504601</v>
      </c>
      <c r="F139" s="16">
        <f t="shared" ref="F139" si="66">E140/E139</f>
        <v>0.97099799275142384</v>
      </c>
    </row>
    <row r="140" spans="1:6" x14ac:dyDescent="0.3">
      <c r="A140">
        <v>136</v>
      </c>
      <c r="B140" t="s">
        <v>12</v>
      </c>
      <c r="C140">
        <v>2013</v>
      </c>
      <c r="D140" t="s">
        <v>5</v>
      </c>
      <c r="E140" s="2">
        <v>75256812</v>
      </c>
      <c r="F140" s="16"/>
    </row>
    <row r="141" spans="1:6" x14ac:dyDescent="0.3">
      <c r="A141">
        <v>137</v>
      </c>
      <c r="B141" t="s">
        <v>12</v>
      </c>
      <c r="C141">
        <v>2012</v>
      </c>
      <c r="D141" t="s">
        <v>4</v>
      </c>
      <c r="E141" s="2">
        <v>76643893</v>
      </c>
      <c r="F141" s="16">
        <f t="shared" ref="F141" si="67">E142/E141</f>
        <v>0.97022524677863109</v>
      </c>
    </row>
    <row r="142" spans="1:6" x14ac:dyDescent="0.3">
      <c r="A142">
        <v>138</v>
      </c>
      <c r="B142" t="s">
        <v>12</v>
      </c>
      <c r="C142">
        <v>2012</v>
      </c>
      <c r="D142" t="s">
        <v>5</v>
      </c>
      <c r="E142" s="2">
        <v>74361840</v>
      </c>
      <c r="F142" s="16"/>
    </row>
    <row r="143" spans="1:6" x14ac:dyDescent="0.3">
      <c r="A143">
        <v>139</v>
      </c>
      <c r="B143" t="s">
        <v>12</v>
      </c>
      <c r="C143">
        <v>2011</v>
      </c>
      <c r="D143" t="s">
        <v>4</v>
      </c>
      <c r="E143" s="2">
        <v>75089694</v>
      </c>
      <c r="F143" s="16">
        <f t="shared" ref="F143" si="68">E144/E143</f>
        <v>0.97834251395404537</v>
      </c>
    </row>
    <row r="144" spans="1:6" x14ac:dyDescent="0.3">
      <c r="A144">
        <v>140</v>
      </c>
      <c r="B144" t="s">
        <v>12</v>
      </c>
      <c r="C144">
        <v>2011</v>
      </c>
      <c r="D144" t="s">
        <v>5</v>
      </c>
      <c r="E144" s="2">
        <v>73463440</v>
      </c>
      <c r="F144" s="16"/>
    </row>
    <row r="145" spans="1:6" x14ac:dyDescent="0.3">
      <c r="A145">
        <v>141</v>
      </c>
      <c r="B145" t="s">
        <v>13</v>
      </c>
      <c r="C145">
        <v>2020</v>
      </c>
      <c r="D145" t="s">
        <v>4</v>
      </c>
      <c r="E145" s="2">
        <v>66791922</v>
      </c>
      <c r="F145" s="16">
        <f t="shared" ref="F145" si="69">E146/E145</f>
        <v>1.1575076099771466</v>
      </c>
    </row>
    <row r="146" spans="1:6" x14ac:dyDescent="0.3">
      <c r="A146">
        <v>142</v>
      </c>
      <c r="B146" t="s">
        <v>13</v>
      </c>
      <c r="C146">
        <v>2020</v>
      </c>
      <c r="D146" t="s">
        <v>5</v>
      </c>
      <c r="E146" s="2">
        <v>77312158</v>
      </c>
      <c r="F146" s="16"/>
    </row>
    <row r="147" spans="1:6" x14ac:dyDescent="0.3">
      <c r="A147">
        <v>143</v>
      </c>
      <c r="B147" t="s">
        <v>13</v>
      </c>
      <c r="C147">
        <v>2019</v>
      </c>
      <c r="D147" t="s">
        <v>4</v>
      </c>
      <c r="E147" s="2">
        <v>66923538</v>
      </c>
      <c r="F147" s="16">
        <f t="shared" ref="F147" si="70">E148/E147</f>
        <v>1.1577798382386777</v>
      </c>
    </row>
    <row r="148" spans="1:6" x14ac:dyDescent="0.3">
      <c r="A148">
        <v>144</v>
      </c>
      <c r="B148" t="s">
        <v>13</v>
      </c>
      <c r="C148">
        <v>2019</v>
      </c>
      <c r="D148" t="s">
        <v>5</v>
      </c>
      <c r="E148" s="2">
        <v>77482723</v>
      </c>
      <c r="F148" s="16"/>
    </row>
    <row r="149" spans="1:6" x14ac:dyDescent="0.3">
      <c r="A149">
        <v>145</v>
      </c>
      <c r="B149" t="s">
        <v>13</v>
      </c>
      <c r="C149">
        <v>2018</v>
      </c>
      <c r="D149" t="s">
        <v>4</v>
      </c>
      <c r="E149" s="2">
        <v>66948494</v>
      </c>
      <c r="F149" s="16">
        <f t="shared" ref="F149" si="71">E150/E149</f>
        <v>1.1580449442223451</v>
      </c>
    </row>
    <row r="150" spans="1:6" x14ac:dyDescent="0.3">
      <c r="A150">
        <v>146</v>
      </c>
      <c r="B150" t="s">
        <v>13</v>
      </c>
      <c r="C150">
        <v>2018</v>
      </c>
      <c r="D150" t="s">
        <v>5</v>
      </c>
      <c r="E150" s="2">
        <v>77529365</v>
      </c>
      <c r="F150" s="16"/>
    </row>
    <row r="151" spans="1:6" x14ac:dyDescent="0.3">
      <c r="A151">
        <v>147</v>
      </c>
      <c r="B151" t="s">
        <v>13</v>
      </c>
      <c r="C151">
        <v>2017</v>
      </c>
      <c r="D151" t="s">
        <v>4</v>
      </c>
      <c r="E151" s="2">
        <v>66950259</v>
      </c>
      <c r="F151" s="16">
        <f t="shared" ref="F151" si="72">E152/E151</f>
        <v>1.1582700523981542</v>
      </c>
    </row>
    <row r="152" spans="1:6" x14ac:dyDescent="0.3">
      <c r="A152">
        <v>148</v>
      </c>
      <c r="B152" t="s">
        <v>13</v>
      </c>
      <c r="C152">
        <v>2017</v>
      </c>
      <c r="D152" t="s">
        <v>5</v>
      </c>
      <c r="E152" s="2">
        <v>77546480</v>
      </c>
      <c r="F152" s="16"/>
    </row>
    <row r="153" spans="1:6" x14ac:dyDescent="0.3">
      <c r="A153">
        <v>149</v>
      </c>
      <c r="B153" t="s">
        <v>13</v>
      </c>
      <c r="C153">
        <v>2016</v>
      </c>
      <c r="D153" t="s">
        <v>4</v>
      </c>
      <c r="E153" s="2">
        <v>66874340</v>
      </c>
      <c r="F153" s="16">
        <f t="shared" ref="F153" si="73">E154/E153</f>
        <v>1.158412284891335</v>
      </c>
    </row>
    <row r="154" spans="1:6" x14ac:dyDescent="0.3">
      <c r="A154">
        <v>150</v>
      </c>
      <c r="B154" t="s">
        <v>13</v>
      </c>
      <c r="C154">
        <v>2016</v>
      </c>
      <c r="D154" t="s">
        <v>5</v>
      </c>
      <c r="E154" s="2">
        <v>77468057</v>
      </c>
      <c r="F154" s="16"/>
    </row>
    <row r="155" spans="1:6" x14ac:dyDescent="0.3">
      <c r="A155">
        <v>151</v>
      </c>
      <c r="B155" t="s">
        <v>13</v>
      </c>
      <c r="C155">
        <v>2015</v>
      </c>
      <c r="D155" t="s">
        <v>4</v>
      </c>
      <c r="E155" s="2">
        <v>66759858</v>
      </c>
      <c r="F155" s="16">
        <f t="shared" ref="F155" si="74">E156/E155</f>
        <v>1.1584358372961188</v>
      </c>
    </row>
    <row r="156" spans="1:6" x14ac:dyDescent="0.3">
      <c r="A156">
        <v>152</v>
      </c>
      <c r="B156" t="s">
        <v>13</v>
      </c>
      <c r="C156">
        <v>2015</v>
      </c>
      <c r="D156" t="s">
        <v>5</v>
      </c>
      <c r="E156" s="2">
        <v>77337012</v>
      </c>
      <c r="F156" s="16"/>
    </row>
    <row r="157" spans="1:6" x14ac:dyDescent="0.3">
      <c r="A157">
        <v>153</v>
      </c>
      <c r="B157" t="s">
        <v>13</v>
      </c>
      <c r="C157">
        <v>2014</v>
      </c>
      <c r="D157" t="s">
        <v>4</v>
      </c>
      <c r="E157" s="2">
        <v>66634909</v>
      </c>
      <c r="F157" s="16">
        <f t="shared" ref="F157" si="75">E158/E157</f>
        <v>1.1583231546095456</v>
      </c>
    </row>
    <row r="158" spans="1:6" x14ac:dyDescent="0.3">
      <c r="A158">
        <v>154</v>
      </c>
      <c r="B158" t="s">
        <v>13</v>
      </c>
      <c r="C158">
        <v>2014</v>
      </c>
      <c r="D158" t="s">
        <v>5</v>
      </c>
      <c r="E158" s="2">
        <v>77184758</v>
      </c>
      <c r="F158" s="16"/>
    </row>
    <row r="159" spans="1:6" x14ac:dyDescent="0.3">
      <c r="A159">
        <v>155</v>
      </c>
      <c r="B159" t="s">
        <v>13</v>
      </c>
      <c r="C159">
        <v>2013</v>
      </c>
      <c r="D159" t="s">
        <v>4</v>
      </c>
      <c r="E159" s="2">
        <v>66498022</v>
      </c>
      <c r="F159" s="16">
        <f t="shared" ref="F159" si="76">E160/E159</f>
        <v>1.1580641150499182</v>
      </c>
    </row>
    <row r="160" spans="1:6" x14ac:dyDescent="0.3">
      <c r="A160">
        <v>156</v>
      </c>
      <c r="B160" t="s">
        <v>13</v>
      </c>
      <c r="C160">
        <v>2013</v>
      </c>
      <c r="D160" t="s">
        <v>5</v>
      </c>
      <c r="E160" s="2">
        <v>77008973</v>
      </c>
      <c r="F160" s="16"/>
    </row>
    <row r="161" spans="1:6" x14ac:dyDescent="0.3">
      <c r="A161">
        <v>157</v>
      </c>
      <c r="B161" t="s">
        <v>13</v>
      </c>
      <c r="C161">
        <v>2012</v>
      </c>
      <c r="D161" t="s">
        <v>4</v>
      </c>
      <c r="E161" s="2">
        <v>66396578</v>
      </c>
      <c r="F161" s="16">
        <f t="shared" ref="F161" si="77">E162/E161</f>
        <v>1.1571702234413346</v>
      </c>
    </row>
    <row r="162" spans="1:6" x14ac:dyDescent="0.3">
      <c r="A162">
        <v>158</v>
      </c>
      <c r="B162" t="s">
        <v>13</v>
      </c>
      <c r="C162">
        <v>2012</v>
      </c>
      <c r="D162" t="s">
        <v>5</v>
      </c>
      <c r="E162" s="2">
        <v>76832143</v>
      </c>
      <c r="F162" s="16"/>
    </row>
    <row r="163" spans="1:6" x14ac:dyDescent="0.3">
      <c r="A163">
        <v>159</v>
      </c>
      <c r="B163" t="s">
        <v>13</v>
      </c>
      <c r="C163">
        <v>2011</v>
      </c>
      <c r="D163" t="s">
        <v>4</v>
      </c>
      <c r="E163" s="2">
        <v>66276541</v>
      </c>
      <c r="F163" s="16">
        <f t="shared" ref="F163" si="78">E164/E163</f>
        <v>1.1570363486531381</v>
      </c>
    </row>
    <row r="164" spans="1:6" x14ac:dyDescent="0.3">
      <c r="A164">
        <v>160</v>
      </c>
      <c r="B164" t="s">
        <v>13</v>
      </c>
      <c r="C164">
        <v>2011</v>
      </c>
      <c r="D164" t="s">
        <v>5</v>
      </c>
      <c r="E164" s="2">
        <v>76684367</v>
      </c>
      <c r="F164" s="16"/>
    </row>
    <row r="165" spans="1:6" x14ac:dyDescent="0.3">
      <c r="A165">
        <v>161</v>
      </c>
      <c r="B165" t="s">
        <v>14</v>
      </c>
      <c r="C165">
        <v>2020</v>
      </c>
      <c r="D165" t="s">
        <v>4</v>
      </c>
      <c r="E165" s="2">
        <v>61440347</v>
      </c>
      <c r="F165" s="16">
        <f t="shared" ref="F165" si="79">E166/E165</f>
        <v>1.0481007537278395</v>
      </c>
    </row>
    <row r="166" spans="1:6" x14ac:dyDescent="0.3">
      <c r="A166">
        <v>162</v>
      </c>
      <c r="B166" t="s">
        <v>14</v>
      </c>
      <c r="C166">
        <v>2020</v>
      </c>
      <c r="D166" t="s">
        <v>5</v>
      </c>
      <c r="E166" s="2">
        <v>64395674</v>
      </c>
      <c r="F166" s="16"/>
    </row>
    <row r="167" spans="1:6" x14ac:dyDescent="0.3">
      <c r="A167">
        <v>163</v>
      </c>
      <c r="B167" t="s">
        <v>14</v>
      </c>
      <c r="C167">
        <v>2019</v>
      </c>
      <c r="D167" t="s">
        <v>4</v>
      </c>
      <c r="E167" s="2">
        <v>61659571</v>
      </c>
      <c r="F167" s="16">
        <f t="shared" ref="F167" si="80">E168/E167</f>
        <v>1.0477750485808601</v>
      </c>
    </row>
    <row r="168" spans="1:6" x14ac:dyDescent="0.3">
      <c r="A168">
        <v>164</v>
      </c>
      <c r="B168" t="s">
        <v>14</v>
      </c>
      <c r="C168">
        <v>2019</v>
      </c>
      <c r="D168" t="s">
        <v>5</v>
      </c>
      <c r="E168" s="2">
        <v>64605360</v>
      </c>
      <c r="F168" s="16"/>
    </row>
    <row r="169" spans="1:6" x14ac:dyDescent="0.3">
      <c r="A169">
        <v>165</v>
      </c>
      <c r="B169" t="s">
        <v>14</v>
      </c>
      <c r="C169">
        <v>2018</v>
      </c>
      <c r="D169" t="s">
        <v>4</v>
      </c>
      <c r="E169" s="2">
        <v>61797750</v>
      </c>
      <c r="F169" s="16">
        <f t="shared" ref="F169" si="81">E170/E169</f>
        <v>1.0474702557941025</v>
      </c>
    </row>
    <row r="170" spans="1:6" x14ac:dyDescent="0.3">
      <c r="A170">
        <v>166</v>
      </c>
      <c r="B170" t="s">
        <v>14</v>
      </c>
      <c r="C170">
        <v>2018</v>
      </c>
      <c r="D170" t="s">
        <v>5</v>
      </c>
      <c r="E170" s="2">
        <v>64731305</v>
      </c>
      <c r="F170" s="16"/>
    </row>
    <row r="171" spans="1:6" x14ac:dyDescent="0.3">
      <c r="A171">
        <v>167</v>
      </c>
      <c r="B171" t="s">
        <v>14</v>
      </c>
      <c r="C171">
        <v>2017</v>
      </c>
      <c r="D171" t="s">
        <v>4</v>
      </c>
      <c r="E171" s="2">
        <v>61932014</v>
      </c>
      <c r="F171" s="16">
        <f t="shared" ref="F171" si="82">E172/E171</f>
        <v>1.0471770383569312</v>
      </c>
    </row>
    <row r="172" spans="1:6" x14ac:dyDescent="0.3">
      <c r="A172">
        <v>168</v>
      </c>
      <c r="B172" t="s">
        <v>14</v>
      </c>
      <c r="C172">
        <v>2017</v>
      </c>
      <c r="D172" t="s">
        <v>5</v>
      </c>
      <c r="E172" s="2">
        <v>64853783</v>
      </c>
      <c r="F172" s="16"/>
    </row>
    <row r="173" spans="1:6" x14ac:dyDescent="0.3">
      <c r="A173">
        <v>169</v>
      </c>
      <c r="B173" t="s">
        <v>14</v>
      </c>
      <c r="C173">
        <v>2016</v>
      </c>
      <c r="D173" t="s">
        <v>4</v>
      </c>
      <c r="E173" s="2">
        <v>62043043</v>
      </c>
      <c r="F173" s="16">
        <f t="shared" ref="F173" si="83">E174/E173</f>
        <v>1.046877536293634</v>
      </c>
    </row>
    <row r="174" spans="1:6" x14ac:dyDescent="0.3">
      <c r="A174">
        <v>170</v>
      </c>
      <c r="B174" t="s">
        <v>14</v>
      </c>
      <c r="C174">
        <v>2016</v>
      </c>
      <c r="D174" t="s">
        <v>5</v>
      </c>
      <c r="E174" s="2">
        <v>64951468</v>
      </c>
      <c r="F174" s="16"/>
    </row>
    <row r="175" spans="1:6" x14ac:dyDescent="0.3">
      <c r="A175">
        <v>171</v>
      </c>
      <c r="B175" t="s">
        <v>14</v>
      </c>
      <c r="C175">
        <v>2015</v>
      </c>
      <c r="D175" t="s">
        <v>4</v>
      </c>
      <c r="E175" s="2">
        <v>62124278</v>
      </c>
      <c r="F175" s="16">
        <f t="shared" ref="F175" si="84">E176/E175</f>
        <v>1.0465589958244665</v>
      </c>
    </row>
    <row r="176" spans="1:6" x14ac:dyDescent="0.3">
      <c r="A176">
        <v>172</v>
      </c>
      <c r="B176" t="s">
        <v>14</v>
      </c>
      <c r="C176">
        <v>2015</v>
      </c>
      <c r="D176" t="s">
        <v>5</v>
      </c>
      <c r="E176" s="2">
        <v>65016722</v>
      </c>
      <c r="F176" s="16"/>
    </row>
    <row r="177" spans="1:6" x14ac:dyDescent="0.3">
      <c r="A177">
        <v>173</v>
      </c>
      <c r="B177" t="s">
        <v>14</v>
      </c>
      <c r="C177">
        <v>2014</v>
      </c>
      <c r="D177" t="s">
        <v>4</v>
      </c>
      <c r="E177" s="2">
        <v>62200548</v>
      </c>
      <c r="F177" s="16">
        <f t="shared" ref="F177" si="85">E178/E177</f>
        <v>1.0462199143325877</v>
      </c>
    </row>
    <row r="178" spans="1:6" x14ac:dyDescent="0.3">
      <c r="A178">
        <v>174</v>
      </c>
      <c r="B178" t="s">
        <v>14</v>
      </c>
      <c r="C178">
        <v>2014</v>
      </c>
      <c r="D178" t="s">
        <v>5</v>
      </c>
      <c r="E178" s="2">
        <v>65075452</v>
      </c>
      <c r="F178" s="16"/>
    </row>
    <row r="179" spans="1:6" x14ac:dyDescent="0.3">
      <c r="A179">
        <v>175</v>
      </c>
      <c r="B179" t="s">
        <v>14</v>
      </c>
      <c r="C179">
        <v>2013</v>
      </c>
      <c r="D179" t="s">
        <v>4</v>
      </c>
      <c r="E179" s="2">
        <v>62294204</v>
      </c>
      <c r="F179" s="16">
        <f t="shared" ref="F179" si="86">E180/E179</f>
        <v>1.0458564652339084</v>
      </c>
    </row>
    <row r="180" spans="1:6" x14ac:dyDescent="0.3">
      <c r="A180">
        <v>176</v>
      </c>
      <c r="B180" t="s">
        <v>14</v>
      </c>
      <c r="C180">
        <v>2013</v>
      </c>
      <c r="D180" t="s">
        <v>5</v>
      </c>
      <c r="E180" s="2">
        <v>65150796</v>
      </c>
      <c r="F180" s="16"/>
    </row>
    <row r="181" spans="1:6" x14ac:dyDescent="0.3">
      <c r="A181">
        <v>177</v>
      </c>
      <c r="B181" t="s">
        <v>14</v>
      </c>
      <c r="C181">
        <v>2012</v>
      </c>
      <c r="D181" t="s">
        <v>4</v>
      </c>
      <c r="E181" s="2">
        <v>62396539</v>
      </c>
      <c r="F181" s="16">
        <f t="shared" ref="F181" si="87">E182/E181</f>
        <v>1.0454499888206941</v>
      </c>
    </row>
    <row r="182" spans="1:6" x14ac:dyDescent="0.3">
      <c r="A182">
        <v>178</v>
      </c>
      <c r="B182" t="s">
        <v>14</v>
      </c>
      <c r="C182">
        <v>2012</v>
      </c>
      <c r="D182" t="s">
        <v>5</v>
      </c>
      <c r="E182" s="2">
        <v>65232461</v>
      </c>
      <c r="F182" s="16"/>
    </row>
    <row r="183" spans="1:6" x14ac:dyDescent="0.3">
      <c r="A183">
        <v>179</v>
      </c>
      <c r="B183" t="s">
        <v>14</v>
      </c>
      <c r="C183">
        <v>2011</v>
      </c>
      <c r="D183" t="s">
        <v>4</v>
      </c>
      <c r="E183" s="2">
        <v>62510675</v>
      </c>
      <c r="F183" s="16">
        <f t="shared" ref="F183" si="88">E184/E183</f>
        <v>1.044978717635028</v>
      </c>
    </row>
    <row r="184" spans="1:6" x14ac:dyDescent="0.3">
      <c r="A184">
        <v>180</v>
      </c>
      <c r="B184" t="s">
        <v>14</v>
      </c>
      <c r="C184">
        <v>2011</v>
      </c>
      <c r="D184" t="s">
        <v>5</v>
      </c>
      <c r="E184" s="2">
        <v>65322325</v>
      </c>
      <c r="F184" s="16"/>
    </row>
    <row r="185" spans="1:6" x14ac:dyDescent="0.3">
      <c r="A185">
        <v>181</v>
      </c>
      <c r="B185" t="s">
        <v>15</v>
      </c>
      <c r="C185">
        <v>2020</v>
      </c>
      <c r="D185" t="s">
        <v>4</v>
      </c>
      <c r="E185" s="2">
        <v>55028825</v>
      </c>
      <c r="F185" s="16">
        <f t="shared" ref="F185" si="89">E186/E185</f>
        <v>0.99133972059188979</v>
      </c>
    </row>
    <row r="186" spans="1:6" x14ac:dyDescent="0.3">
      <c r="A186">
        <v>182</v>
      </c>
      <c r="B186" t="s">
        <v>15</v>
      </c>
      <c r="C186">
        <v>2020</v>
      </c>
      <c r="D186" t="s">
        <v>5</v>
      </c>
      <c r="E186" s="2">
        <v>54552260</v>
      </c>
      <c r="F186" s="16"/>
    </row>
    <row r="187" spans="1:6" x14ac:dyDescent="0.3">
      <c r="A187">
        <v>183</v>
      </c>
      <c r="B187" t="s">
        <v>15</v>
      </c>
      <c r="C187">
        <v>2019</v>
      </c>
      <c r="D187" t="s">
        <v>4</v>
      </c>
      <c r="E187" s="2">
        <v>54316072</v>
      </c>
      <c r="F187" s="16">
        <f t="shared" ref="F187" si="90">E188/E187</f>
        <v>0.99050884975629316</v>
      </c>
    </row>
    <row r="188" spans="1:6" x14ac:dyDescent="0.3">
      <c r="A188">
        <v>184</v>
      </c>
      <c r="B188" t="s">
        <v>15</v>
      </c>
      <c r="C188">
        <v>2019</v>
      </c>
      <c r="D188" t="s">
        <v>5</v>
      </c>
      <c r="E188" s="2">
        <v>53800550</v>
      </c>
      <c r="F188" s="16"/>
    </row>
    <row r="189" spans="1:6" x14ac:dyDescent="0.3">
      <c r="A189">
        <v>185</v>
      </c>
      <c r="B189" t="s">
        <v>15</v>
      </c>
      <c r="C189">
        <v>2018</v>
      </c>
      <c r="D189" t="s">
        <v>4</v>
      </c>
      <c r="E189" s="2">
        <v>53601223</v>
      </c>
      <c r="F189" s="16">
        <f t="shared" ref="F189" si="91">E190/E189</f>
        <v>0.98971941367830352</v>
      </c>
    </row>
    <row r="190" spans="1:6" x14ac:dyDescent="0.3">
      <c r="A190">
        <v>186</v>
      </c>
      <c r="B190" t="s">
        <v>15</v>
      </c>
      <c r="C190">
        <v>2018</v>
      </c>
      <c r="D190" t="s">
        <v>5</v>
      </c>
      <c r="E190" s="2">
        <v>53050171</v>
      </c>
      <c r="F190" s="16"/>
    </row>
    <row r="191" spans="1:6" x14ac:dyDescent="0.3">
      <c r="A191">
        <v>187</v>
      </c>
      <c r="B191" t="s">
        <v>15</v>
      </c>
      <c r="C191">
        <v>2017</v>
      </c>
      <c r="D191" t="s">
        <v>4</v>
      </c>
      <c r="E191" s="2">
        <v>52879298</v>
      </c>
      <c r="F191" s="16">
        <f t="shared" ref="F191" si="92">E192/E191</f>
        <v>0.98892430455487512</v>
      </c>
    </row>
    <row r="192" spans="1:6" x14ac:dyDescent="0.3">
      <c r="A192">
        <v>188</v>
      </c>
      <c r="B192" t="s">
        <v>15</v>
      </c>
      <c r="C192">
        <v>2017</v>
      </c>
      <c r="D192" t="s">
        <v>5</v>
      </c>
      <c r="E192" s="2">
        <v>52293623</v>
      </c>
      <c r="F192" s="16"/>
    </row>
    <row r="193" spans="1:6" x14ac:dyDescent="0.3">
      <c r="A193">
        <v>189</v>
      </c>
      <c r="B193" t="s">
        <v>15</v>
      </c>
      <c r="C193">
        <v>2016</v>
      </c>
      <c r="D193" t="s">
        <v>4</v>
      </c>
      <c r="E193" s="2">
        <v>52143341</v>
      </c>
      <c r="F193" s="16">
        <f t="shared" ref="F193" si="93">E194/E193</f>
        <v>0.98805465879142651</v>
      </c>
    </row>
    <row r="194" spans="1:6" x14ac:dyDescent="0.3">
      <c r="A194">
        <v>190</v>
      </c>
      <c r="B194" t="s">
        <v>15</v>
      </c>
      <c r="C194">
        <v>2016</v>
      </c>
      <c r="D194" t="s">
        <v>5</v>
      </c>
      <c r="E194" s="2">
        <v>51520471</v>
      </c>
      <c r="F194" s="16"/>
    </row>
    <row r="195" spans="1:6" x14ac:dyDescent="0.3">
      <c r="A195">
        <v>191</v>
      </c>
      <c r="B195" t="s">
        <v>15</v>
      </c>
      <c r="C195">
        <v>2015</v>
      </c>
      <c r="D195" t="s">
        <v>4</v>
      </c>
      <c r="E195" s="2">
        <v>51388760</v>
      </c>
      <c r="F195" s="16">
        <f t="shared" ref="F195" si="94">E196/E195</f>
        <v>0.98707277622577394</v>
      </c>
    </row>
    <row r="196" spans="1:6" x14ac:dyDescent="0.3">
      <c r="A196">
        <v>192</v>
      </c>
      <c r="B196" t="s">
        <v>15</v>
      </c>
      <c r="C196">
        <v>2015</v>
      </c>
      <c r="D196" t="s">
        <v>5</v>
      </c>
      <c r="E196" s="2">
        <v>50724446</v>
      </c>
      <c r="F196" s="16"/>
    </row>
    <row r="197" spans="1:6" x14ac:dyDescent="0.3">
      <c r="A197">
        <v>193</v>
      </c>
      <c r="B197" t="s">
        <v>15</v>
      </c>
      <c r="C197">
        <v>2014</v>
      </c>
      <c r="D197" t="s">
        <v>4</v>
      </c>
      <c r="E197" s="2">
        <v>50613448</v>
      </c>
      <c r="F197" s="16">
        <f t="shared" ref="F197" si="95">E198/E197</f>
        <v>0.98589783885104998</v>
      </c>
    </row>
    <row r="198" spans="1:6" x14ac:dyDescent="0.3">
      <c r="A198">
        <v>194</v>
      </c>
      <c r="B198" t="s">
        <v>15</v>
      </c>
      <c r="C198">
        <v>2014</v>
      </c>
      <c r="D198" t="s">
        <v>5</v>
      </c>
      <c r="E198" s="2">
        <v>49899689</v>
      </c>
      <c r="F198" s="16"/>
    </row>
    <row r="199" spans="1:6" x14ac:dyDescent="0.3">
      <c r="A199">
        <v>195</v>
      </c>
      <c r="B199" t="s">
        <v>15</v>
      </c>
      <c r="C199">
        <v>2013</v>
      </c>
      <c r="D199" t="s">
        <v>4</v>
      </c>
      <c r="E199" s="2">
        <v>49820011</v>
      </c>
      <c r="F199" s="16">
        <f t="shared" ref="F199" si="96">E200/E199</f>
        <v>0.98457519409218919</v>
      </c>
    </row>
    <row r="200" spans="1:6" x14ac:dyDescent="0.3">
      <c r="A200">
        <v>196</v>
      </c>
      <c r="B200" t="s">
        <v>15</v>
      </c>
      <c r="C200">
        <v>2013</v>
      </c>
      <c r="D200" t="s">
        <v>5</v>
      </c>
      <c r="E200" s="2">
        <v>49051547</v>
      </c>
      <c r="F200" s="16"/>
    </row>
    <row r="201" spans="1:6" x14ac:dyDescent="0.3">
      <c r="A201">
        <v>197</v>
      </c>
      <c r="B201" t="s">
        <v>15</v>
      </c>
      <c r="C201">
        <v>2012</v>
      </c>
      <c r="D201" t="s">
        <v>4</v>
      </c>
      <c r="E201" s="2">
        <v>49014342</v>
      </c>
      <c r="F201" s="16">
        <f t="shared" ref="F201" si="97">E202/E201</f>
        <v>0.98335089349970262</v>
      </c>
    </row>
    <row r="202" spans="1:6" x14ac:dyDescent="0.3">
      <c r="A202">
        <v>198</v>
      </c>
      <c r="B202" t="s">
        <v>15</v>
      </c>
      <c r="C202">
        <v>2012</v>
      </c>
      <c r="D202" t="s">
        <v>5</v>
      </c>
      <c r="E202" s="2">
        <v>48198297</v>
      </c>
      <c r="F202" s="16"/>
    </row>
    <row r="203" spans="1:6" x14ac:dyDescent="0.3">
      <c r="A203">
        <v>199</v>
      </c>
      <c r="B203" t="s">
        <v>15</v>
      </c>
      <c r="C203">
        <v>2011</v>
      </c>
      <c r="D203" t="s">
        <v>4</v>
      </c>
      <c r="E203" s="2">
        <v>48204861</v>
      </c>
      <c r="F203" s="16">
        <f t="shared" ref="F203" si="98">E204/E203</f>
        <v>0.98258115504160459</v>
      </c>
    </row>
    <row r="204" spans="1:6" x14ac:dyDescent="0.3">
      <c r="A204">
        <v>200</v>
      </c>
      <c r="B204" t="s">
        <v>15</v>
      </c>
      <c r="C204">
        <v>2011</v>
      </c>
      <c r="D204" t="s">
        <v>5</v>
      </c>
      <c r="E204" s="2">
        <v>47365188</v>
      </c>
      <c r="F204" s="16"/>
    </row>
    <row r="205" spans="1:6" x14ac:dyDescent="0.3">
      <c r="A205">
        <v>201</v>
      </c>
      <c r="B205" t="s">
        <v>16</v>
      </c>
      <c r="C205">
        <v>2020</v>
      </c>
      <c r="D205" t="s">
        <v>4</v>
      </c>
      <c r="E205" s="2">
        <v>51702862</v>
      </c>
      <c r="F205" s="16">
        <f t="shared" ref="F205" si="99">E206/E205</f>
        <v>0.97927927084578026</v>
      </c>
    </row>
    <row r="206" spans="1:6" x14ac:dyDescent="0.3">
      <c r="A206">
        <v>202</v>
      </c>
      <c r="B206" t="s">
        <v>16</v>
      </c>
      <c r="C206">
        <v>2020</v>
      </c>
      <c r="D206" t="s">
        <v>5</v>
      </c>
      <c r="E206" s="2">
        <v>50631541</v>
      </c>
      <c r="F206" s="16"/>
    </row>
    <row r="207" spans="1:6" x14ac:dyDescent="0.3">
      <c r="A207">
        <v>203</v>
      </c>
      <c r="B207" t="s">
        <v>16</v>
      </c>
      <c r="C207">
        <v>2019</v>
      </c>
      <c r="D207" t="s">
        <v>4</v>
      </c>
      <c r="E207" s="2">
        <v>50722599</v>
      </c>
      <c r="F207" s="16">
        <f t="shared" ref="F207" si="100">E208/E207</f>
        <v>0.9791587572237771</v>
      </c>
    </row>
    <row r="208" spans="1:6" x14ac:dyDescent="0.3">
      <c r="A208">
        <v>204</v>
      </c>
      <c r="B208" t="s">
        <v>16</v>
      </c>
      <c r="C208">
        <v>2019</v>
      </c>
      <c r="D208" t="s">
        <v>5</v>
      </c>
      <c r="E208" s="2">
        <v>49665477</v>
      </c>
      <c r="F208" s="16"/>
    </row>
    <row r="209" spans="1:6" x14ac:dyDescent="0.3">
      <c r="A209">
        <v>205</v>
      </c>
      <c r="B209" t="s">
        <v>16</v>
      </c>
      <c r="C209">
        <v>2018</v>
      </c>
      <c r="D209" t="s">
        <v>4</v>
      </c>
      <c r="E209" s="2">
        <v>49733474</v>
      </c>
      <c r="F209" s="16">
        <f t="shared" ref="F209" si="101">E210/E209</f>
        <v>0.97902125236616289</v>
      </c>
    </row>
    <row r="210" spans="1:6" x14ac:dyDescent="0.3">
      <c r="A210">
        <v>206</v>
      </c>
      <c r="B210" t="s">
        <v>16</v>
      </c>
      <c r="C210">
        <v>2018</v>
      </c>
      <c r="D210" t="s">
        <v>5</v>
      </c>
      <c r="E210" s="2">
        <v>48690128</v>
      </c>
      <c r="F210" s="16"/>
    </row>
    <row r="211" spans="1:6" x14ac:dyDescent="0.3">
      <c r="A211">
        <v>207</v>
      </c>
      <c r="B211" t="s">
        <v>16</v>
      </c>
      <c r="C211">
        <v>2017</v>
      </c>
      <c r="D211" t="s">
        <v>4</v>
      </c>
      <c r="E211" s="2">
        <v>48735775</v>
      </c>
      <c r="F211" s="16">
        <f t="shared" ref="F211" si="102">E212/E211</f>
        <v>0.97888696753052562</v>
      </c>
    </row>
    <row r="212" spans="1:6" x14ac:dyDescent="0.3">
      <c r="A212">
        <v>208</v>
      </c>
      <c r="B212" t="s">
        <v>16</v>
      </c>
      <c r="C212">
        <v>2017</v>
      </c>
      <c r="D212" t="s">
        <v>5</v>
      </c>
      <c r="E212" s="2">
        <v>47706815</v>
      </c>
      <c r="F212" s="16"/>
    </row>
    <row r="213" spans="1:6" x14ac:dyDescent="0.3">
      <c r="A213">
        <v>209</v>
      </c>
      <c r="B213" t="s">
        <v>16</v>
      </c>
      <c r="C213">
        <v>2016</v>
      </c>
      <c r="D213" t="s">
        <v>4</v>
      </c>
      <c r="E213" s="2">
        <v>47729770</v>
      </c>
      <c r="F213" s="16">
        <f t="shared" ref="F213" si="103">E214/E213</f>
        <v>0.97878747372970787</v>
      </c>
    </row>
    <row r="214" spans="1:6" x14ac:dyDescent="0.3">
      <c r="A214">
        <v>210</v>
      </c>
      <c r="B214" t="s">
        <v>16</v>
      </c>
      <c r="C214">
        <v>2016</v>
      </c>
      <c r="D214" t="s">
        <v>5</v>
      </c>
      <c r="E214" s="2">
        <v>46717301</v>
      </c>
      <c r="F214" s="16"/>
    </row>
    <row r="215" spans="1:6" x14ac:dyDescent="0.3">
      <c r="A215">
        <v>211</v>
      </c>
      <c r="B215" t="s">
        <v>16</v>
      </c>
      <c r="C215">
        <v>2015</v>
      </c>
      <c r="D215" t="s">
        <v>4</v>
      </c>
      <c r="E215" s="2">
        <v>46717678</v>
      </c>
      <c r="F215" s="16">
        <f t="shared" ref="F215" si="104">E216/E215</f>
        <v>0.97874879397901582</v>
      </c>
    </row>
    <row r="216" spans="1:6" x14ac:dyDescent="0.3">
      <c r="A216">
        <v>212</v>
      </c>
      <c r="B216" t="s">
        <v>16</v>
      </c>
      <c r="C216">
        <v>2015</v>
      </c>
      <c r="D216" t="s">
        <v>5</v>
      </c>
      <c r="E216" s="2">
        <v>45724871</v>
      </c>
      <c r="F216" s="16"/>
    </row>
    <row r="217" spans="1:6" x14ac:dyDescent="0.3">
      <c r="A217">
        <v>213</v>
      </c>
      <c r="B217" t="s">
        <v>16</v>
      </c>
      <c r="C217">
        <v>2014</v>
      </c>
      <c r="D217" t="s">
        <v>4</v>
      </c>
      <c r="E217" s="2">
        <v>45697164</v>
      </c>
      <c r="F217" s="16">
        <f t="shared" ref="F217" si="105">E218/E217</f>
        <v>0.978780740091442</v>
      </c>
    </row>
    <row r="218" spans="1:6" x14ac:dyDescent="0.3">
      <c r="A218">
        <v>214</v>
      </c>
      <c r="B218" t="s">
        <v>16</v>
      </c>
      <c r="C218">
        <v>2014</v>
      </c>
      <c r="D218" t="s">
        <v>5</v>
      </c>
      <c r="E218" s="2">
        <v>44727504</v>
      </c>
      <c r="F218" s="16"/>
    </row>
    <row r="219" spans="1:6" x14ac:dyDescent="0.3">
      <c r="A219">
        <v>215</v>
      </c>
      <c r="B219" t="s">
        <v>16</v>
      </c>
      <c r="C219">
        <v>2013</v>
      </c>
      <c r="D219" t="s">
        <v>4</v>
      </c>
      <c r="E219" s="2">
        <v>44674003</v>
      </c>
      <c r="F219" s="16">
        <f t="shared" ref="F219" si="106">E220/E219</f>
        <v>0.97888360261783569</v>
      </c>
    </row>
    <row r="220" spans="1:6" x14ac:dyDescent="0.3">
      <c r="A220">
        <v>216</v>
      </c>
      <c r="B220" t="s">
        <v>16</v>
      </c>
      <c r="C220">
        <v>2013</v>
      </c>
      <c r="D220" t="s">
        <v>5</v>
      </c>
      <c r="E220" s="2">
        <v>43730649</v>
      </c>
      <c r="F220" s="16"/>
    </row>
    <row r="221" spans="1:6" x14ac:dyDescent="0.3">
      <c r="A221">
        <v>217</v>
      </c>
      <c r="B221" t="s">
        <v>16</v>
      </c>
      <c r="C221">
        <v>2012</v>
      </c>
      <c r="D221" t="s">
        <v>4</v>
      </c>
      <c r="E221" s="2">
        <v>43668307</v>
      </c>
      <c r="F221" s="16">
        <f t="shared" ref="F221" si="107">E222/E221</f>
        <v>0.97906092397857325</v>
      </c>
    </row>
    <row r="222" spans="1:6" x14ac:dyDescent="0.3">
      <c r="A222">
        <v>218</v>
      </c>
      <c r="B222" t="s">
        <v>16</v>
      </c>
      <c r="C222">
        <v>2012</v>
      </c>
      <c r="D222" t="s">
        <v>5</v>
      </c>
      <c r="E222" s="2">
        <v>42753933</v>
      </c>
      <c r="F222" s="16"/>
    </row>
    <row r="223" spans="1:6" x14ac:dyDescent="0.3">
      <c r="A223">
        <v>219</v>
      </c>
      <c r="B223" t="s">
        <v>16</v>
      </c>
      <c r="C223">
        <v>2011</v>
      </c>
      <c r="D223" t="s">
        <v>4</v>
      </c>
      <c r="E223" s="2">
        <v>42706357</v>
      </c>
      <c r="F223" s="16">
        <f t="shared" ref="F223" si="108">E224/E223</f>
        <v>0.97931307978341486</v>
      </c>
    </row>
    <row r="224" spans="1:6" x14ac:dyDescent="0.3">
      <c r="A224">
        <v>220</v>
      </c>
      <c r="B224" t="s">
        <v>16</v>
      </c>
      <c r="C224">
        <v>2011</v>
      </c>
      <c r="D224" t="s">
        <v>5</v>
      </c>
      <c r="E224" s="2">
        <v>41822894</v>
      </c>
      <c r="F224" s="16"/>
    </row>
    <row r="225" spans="1:6" x14ac:dyDescent="0.3">
      <c r="A225">
        <v>221</v>
      </c>
      <c r="B225" t="s">
        <v>17</v>
      </c>
      <c r="C225">
        <v>2020</v>
      </c>
      <c r="D225" t="s">
        <v>4</v>
      </c>
      <c r="E225" s="2">
        <v>48598254</v>
      </c>
      <c r="F225" s="16">
        <f t="shared" ref="F225" si="109">E226/E225</f>
        <v>1.0029234589374343</v>
      </c>
    </row>
    <row r="226" spans="1:6" x14ac:dyDescent="0.3">
      <c r="A226">
        <v>222</v>
      </c>
      <c r="B226" t="s">
        <v>17</v>
      </c>
      <c r="C226">
        <v>2020</v>
      </c>
      <c r="D226" t="s">
        <v>5</v>
      </c>
      <c r="E226" s="2">
        <v>48740329</v>
      </c>
      <c r="F226" s="16"/>
    </row>
    <row r="227" spans="1:6" x14ac:dyDescent="0.3">
      <c r="A227">
        <v>223</v>
      </c>
      <c r="B227" t="s">
        <v>17</v>
      </c>
      <c r="C227">
        <v>2019</v>
      </c>
      <c r="D227" t="s">
        <v>4</v>
      </c>
      <c r="E227" s="2">
        <v>48151352</v>
      </c>
      <c r="F227" s="16">
        <f t="shared" ref="F227" si="110">E228/E227</f>
        <v>1.0033104781772275</v>
      </c>
    </row>
    <row r="228" spans="1:6" x14ac:dyDescent="0.3">
      <c r="A228">
        <v>224</v>
      </c>
      <c r="B228" t="s">
        <v>17</v>
      </c>
      <c r="C228">
        <v>2019</v>
      </c>
      <c r="D228" t="s">
        <v>5</v>
      </c>
      <c r="E228" s="2">
        <v>48310756</v>
      </c>
      <c r="F228" s="16"/>
    </row>
    <row r="229" spans="1:6" x14ac:dyDescent="0.3">
      <c r="A229">
        <v>225</v>
      </c>
      <c r="B229" t="s">
        <v>17</v>
      </c>
      <c r="C229">
        <v>2018</v>
      </c>
      <c r="D229" t="s">
        <v>4</v>
      </c>
      <c r="E229" s="2">
        <v>47680864</v>
      </c>
      <c r="F229" s="16">
        <f t="shared" ref="F229" si="111">E230/E229</f>
        <v>1.0036750802166672</v>
      </c>
    </row>
    <row r="230" spans="1:6" x14ac:dyDescent="0.3">
      <c r="A230">
        <v>226</v>
      </c>
      <c r="B230" t="s">
        <v>17</v>
      </c>
      <c r="C230">
        <v>2018</v>
      </c>
      <c r="D230" t="s">
        <v>5</v>
      </c>
      <c r="E230" s="2">
        <v>47856095</v>
      </c>
      <c r="F230" s="16"/>
    </row>
    <row r="231" spans="1:6" x14ac:dyDescent="0.3">
      <c r="A231">
        <v>227</v>
      </c>
      <c r="B231" t="s">
        <v>17</v>
      </c>
      <c r="C231">
        <v>2017</v>
      </c>
      <c r="D231" t="s">
        <v>4</v>
      </c>
      <c r="E231" s="2">
        <v>47193015</v>
      </c>
      <c r="F231" s="16">
        <f t="shared" ref="F231" si="112">E232/E231</f>
        <v>1.0045475585740813</v>
      </c>
    </row>
    <row r="232" spans="1:6" x14ac:dyDescent="0.3">
      <c r="A232">
        <v>228</v>
      </c>
      <c r="B232" t="s">
        <v>17</v>
      </c>
      <c r="C232">
        <v>2017</v>
      </c>
      <c r="D232" t="s">
        <v>5</v>
      </c>
      <c r="E232" s="2">
        <v>47407628</v>
      </c>
      <c r="F232" s="16"/>
    </row>
    <row r="233" spans="1:6" x14ac:dyDescent="0.3">
      <c r="A233">
        <v>229</v>
      </c>
      <c r="B233" t="s">
        <v>17</v>
      </c>
      <c r="C233">
        <v>2016</v>
      </c>
      <c r="D233" t="s">
        <v>4</v>
      </c>
      <c r="E233" s="2">
        <v>46696272</v>
      </c>
      <c r="F233" s="16">
        <f t="shared" ref="F233" si="113">E234/E233</f>
        <v>1.0053085822354297</v>
      </c>
    </row>
    <row r="234" spans="1:6" x14ac:dyDescent="0.3">
      <c r="A234">
        <v>230</v>
      </c>
      <c r="B234" t="s">
        <v>17</v>
      </c>
      <c r="C234">
        <v>2016</v>
      </c>
      <c r="D234" t="s">
        <v>5</v>
      </c>
      <c r="E234" s="2">
        <v>46944163</v>
      </c>
      <c r="F234" s="16"/>
    </row>
    <row r="235" spans="1:6" x14ac:dyDescent="0.3">
      <c r="A235">
        <v>231</v>
      </c>
      <c r="B235" t="s">
        <v>17</v>
      </c>
      <c r="C235">
        <v>2015</v>
      </c>
      <c r="D235" t="s">
        <v>4</v>
      </c>
      <c r="E235" s="2">
        <v>46197466</v>
      </c>
      <c r="F235" s="16">
        <f t="shared" ref="F235" si="114">E236/E235</f>
        <v>1.0061074778430488</v>
      </c>
    </row>
    <row r="236" spans="1:6" x14ac:dyDescent="0.3">
      <c r="A236">
        <v>232</v>
      </c>
      <c r="B236" t="s">
        <v>17</v>
      </c>
      <c r="C236">
        <v>2015</v>
      </c>
      <c r="D236" t="s">
        <v>5</v>
      </c>
      <c r="E236" s="2">
        <v>46479616</v>
      </c>
      <c r="F236" s="16"/>
    </row>
    <row r="237" spans="1:6" x14ac:dyDescent="0.3">
      <c r="A237">
        <v>233</v>
      </c>
      <c r="B237" t="s">
        <v>17</v>
      </c>
      <c r="C237">
        <v>2014</v>
      </c>
      <c r="D237" t="s">
        <v>4</v>
      </c>
      <c r="E237" s="2">
        <v>45699141</v>
      </c>
      <c r="F237" s="16">
        <f t="shared" ref="F237" si="115">E238/E237</f>
        <v>1.0069053376736337</v>
      </c>
    </row>
    <row r="238" spans="1:6" x14ac:dyDescent="0.3">
      <c r="A238">
        <v>234</v>
      </c>
      <c r="B238" t="s">
        <v>17</v>
      </c>
      <c r="C238">
        <v>2014</v>
      </c>
      <c r="D238" t="s">
        <v>5</v>
      </c>
      <c r="E238" s="2">
        <v>46014709</v>
      </c>
      <c r="F238" s="16"/>
    </row>
    <row r="239" spans="1:6" x14ac:dyDescent="0.3">
      <c r="A239">
        <v>235</v>
      </c>
      <c r="B239" t="s">
        <v>17</v>
      </c>
      <c r="C239">
        <v>2013</v>
      </c>
      <c r="D239" t="s">
        <v>4</v>
      </c>
      <c r="E239" s="2">
        <v>45202060</v>
      </c>
      <c r="F239" s="16">
        <f t="shared" ref="F239" si="116">E240/E239</f>
        <v>1.0077092282962326</v>
      </c>
    </row>
    <row r="240" spans="1:6" x14ac:dyDescent="0.3">
      <c r="A240">
        <v>236</v>
      </c>
      <c r="B240" t="s">
        <v>17</v>
      </c>
      <c r="C240">
        <v>2013</v>
      </c>
      <c r="D240" t="s">
        <v>5</v>
      </c>
      <c r="E240" s="2">
        <v>45550533</v>
      </c>
      <c r="F240" s="16"/>
    </row>
    <row r="241" spans="1:6" x14ac:dyDescent="0.3">
      <c r="A241">
        <v>237</v>
      </c>
      <c r="B241" t="s">
        <v>17</v>
      </c>
      <c r="C241">
        <v>2012</v>
      </c>
      <c r="D241" t="s">
        <v>4</v>
      </c>
      <c r="E241" s="2">
        <v>44709156</v>
      </c>
      <c r="F241" s="16">
        <f t="shared" ref="F241" si="117">E242/E241</f>
        <v>1.008580211176431</v>
      </c>
    </row>
    <row r="242" spans="1:6" x14ac:dyDescent="0.3">
      <c r="A242">
        <v>238</v>
      </c>
      <c r="B242" t="s">
        <v>17</v>
      </c>
      <c r="C242">
        <v>2012</v>
      </c>
      <c r="D242" t="s">
        <v>5</v>
      </c>
      <c r="E242" s="2">
        <v>45092770</v>
      </c>
      <c r="F242" s="16"/>
    </row>
    <row r="243" spans="1:6" x14ac:dyDescent="0.3">
      <c r="A243">
        <v>239</v>
      </c>
      <c r="B243" t="s">
        <v>17</v>
      </c>
      <c r="C243">
        <v>2011</v>
      </c>
      <c r="D243" t="s">
        <v>4</v>
      </c>
      <c r="E243" s="2">
        <v>44223191</v>
      </c>
      <c r="F243" s="16">
        <f t="shared" ref="F243" si="118">E244/E243</f>
        <v>1.0096103874548537</v>
      </c>
    </row>
    <row r="244" spans="1:6" x14ac:dyDescent="0.3">
      <c r="A244">
        <v>240</v>
      </c>
      <c r="B244" t="s">
        <v>17</v>
      </c>
      <c r="C244">
        <v>2011</v>
      </c>
      <c r="D244" t="s">
        <v>5</v>
      </c>
      <c r="E244" s="2">
        <v>44648193</v>
      </c>
      <c r="F244" s="16"/>
    </row>
    <row r="245" spans="1:6" x14ac:dyDescent="0.3">
      <c r="A245">
        <v>241</v>
      </c>
      <c r="B245" t="s">
        <v>18</v>
      </c>
      <c r="C245">
        <v>2020</v>
      </c>
      <c r="D245" t="s">
        <v>4</v>
      </c>
      <c r="E245" s="2">
        <v>42408406</v>
      </c>
      <c r="F245" s="16">
        <f t="shared" ref="F245" si="119">E246/E245</f>
        <v>0.98057321465937675</v>
      </c>
    </row>
    <row r="246" spans="1:6" x14ac:dyDescent="0.3">
      <c r="A246">
        <v>242</v>
      </c>
      <c r="B246" t="s">
        <v>18</v>
      </c>
      <c r="C246">
        <v>2020</v>
      </c>
      <c r="D246" t="s">
        <v>5</v>
      </c>
      <c r="E246" s="2">
        <v>41584547</v>
      </c>
      <c r="F246" s="16"/>
    </row>
    <row r="247" spans="1:6" x14ac:dyDescent="0.3">
      <c r="A247">
        <v>243</v>
      </c>
      <c r="B247" t="s">
        <v>18</v>
      </c>
      <c r="C247">
        <v>2019</v>
      </c>
      <c r="D247" t="s">
        <v>4</v>
      </c>
      <c r="E247" s="2">
        <v>41889890</v>
      </c>
      <c r="F247" s="16">
        <f t="shared" ref="F247" si="120">E248/E247</f>
        <v>0.97932945156934048</v>
      </c>
    </row>
    <row r="248" spans="1:6" x14ac:dyDescent="0.3">
      <c r="A248">
        <v>244</v>
      </c>
      <c r="B248" t="s">
        <v>18</v>
      </c>
      <c r="C248">
        <v>2019</v>
      </c>
      <c r="D248" t="s">
        <v>5</v>
      </c>
      <c r="E248" s="2">
        <v>41024003</v>
      </c>
      <c r="F248" s="16"/>
    </row>
    <row r="249" spans="1:6" x14ac:dyDescent="0.3">
      <c r="A249">
        <v>245</v>
      </c>
      <c r="B249" t="s">
        <v>18</v>
      </c>
      <c r="C249">
        <v>2018</v>
      </c>
      <c r="D249" t="s">
        <v>4</v>
      </c>
      <c r="E249" s="2">
        <v>41358895</v>
      </c>
      <c r="F249" s="16">
        <f t="shared" ref="F249" si="121">E250/E249</f>
        <v>0.97781405910385177</v>
      </c>
    </row>
    <row r="250" spans="1:6" x14ac:dyDescent="0.3">
      <c r="A250">
        <v>246</v>
      </c>
      <c r="B250" t="s">
        <v>18</v>
      </c>
      <c r="C250">
        <v>2018</v>
      </c>
      <c r="D250" t="s">
        <v>5</v>
      </c>
      <c r="E250" s="2">
        <v>40441309</v>
      </c>
      <c r="F250" s="16"/>
    </row>
    <row r="251" spans="1:6" x14ac:dyDescent="0.3">
      <c r="A251">
        <v>247</v>
      </c>
      <c r="B251" t="s">
        <v>18</v>
      </c>
      <c r="C251">
        <v>2017</v>
      </c>
      <c r="D251" t="s">
        <v>4</v>
      </c>
      <c r="E251" s="2">
        <v>40818986</v>
      </c>
      <c r="F251" s="16">
        <f t="shared" ref="F251" si="122">E252/E251</f>
        <v>0.97638148091184818</v>
      </c>
    </row>
    <row r="252" spans="1:6" x14ac:dyDescent="0.3">
      <c r="A252">
        <v>248</v>
      </c>
      <c r="B252" t="s">
        <v>18</v>
      </c>
      <c r="C252">
        <v>2017</v>
      </c>
      <c r="D252" t="s">
        <v>5</v>
      </c>
      <c r="E252" s="2">
        <v>39854902</v>
      </c>
      <c r="F252" s="16"/>
    </row>
    <row r="253" spans="1:6" x14ac:dyDescent="0.3">
      <c r="A253">
        <v>249</v>
      </c>
      <c r="B253" t="s">
        <v>18</v>
      </c>
      <c r="C253">
        <v>2016</v>
      </c>
      <c r="D253" t="s">
        <v>4</v>
      </c>
      <c r="E253" s="2">
        <v>40274534</v>
      </c>
      <c r="F253" s="16">
        <f t="shared" ref="F253" si="123">E254/E253</f>
        <v>0.97554094604794184</v>
      </c>
    </row>
    <row r="254" spans="1:6" x14ac:dyDescent="0.3">
      <c r="A254">
        <v>250</v>
      </c>
      <c r="B254" t="s">
        <v>18</v>
      </c>
      <c r="C254">
        <v>2016</v>
      </c>
      <c r="D254" t="s">
        <v>5</v>
      </c>
      <c r="E254" s="2">
        <v>39289457</v>
      </c>
      <c r="F254" s="16"/>
    </row>
    <row r="255" spans="1:6" x14ac:dyDescent="0.3">
      <c r="A255">
        <v>251</v>
      </c>
      <c r="B255" t="s">
        <v>18</v>
      </c>
      <c r="C255">
        <v>2015</v>
      </c>
      <c r="D255" t="s">
        <v>4</v>
      </c>
      <c r="E255" s="2">
        <v>39730143</v>
      </c>
      <c r="F255" s="16">
        <f t="shared" ref="F255" si="124">E256/E255</f>
        <v>0.97563366434397181</v>
      </c>
    </row>
    <row r="256" spans="1:6" x14ac:dyDescent="0.3">
      <c r="A256">
        <v>252</v>
      </c>
      <c r="B256" t="s">
        <v>18</v>
      </c>
      <c r="C256">
        <v>2015</v>
      </c>
      <c r="D256" t="s">
        <v>5</v>
      </c>
      <c r="E256" s="2">
        <v>38762065</v>
      </c>
      <c r="F256" s="16"/>
    </row>
    <row r="257" spans="1:6" x14ac:dyDescent="0.3">
      <c r="A257">
        <v>253</v>
      </c>
      <c r="B257" t="s">
        <v>18</v>
      </c>
      <c r="C257">
        <v>2014</v>
      </c>
      <c r="D257" t="s">
        <v>4</v>
      </c>
      <c r="E257" s="2">
        <v>39184203</v>
      </c>
      <c r="F257" s="16">
        <f t="shared" ref="F257" si="125">E258/E257</f>
        <v>0.97696426286889138</v>
      </c>
    </row>
    <row r="258" spans="1:6" x14ac:dyDescent="0.3">
      <c r="A258">
        <v>254</v>
      </c>
      <c r="B258" t="s">
        <v>18</v>
      </c>
      <c r="C258">
        <v>2014</v>
      </c>
      <c r="D258" t="s">
        <v>5</v>
      </c>
      <c r="E258" s="2">
        <v>38281566</v>
      </c>
      <c r="F258" s="16"/>
    </row>
    <row r="259" spans="1:6" x14ac:dyDescent="0.3">
      <c r="A259">
        <v>255</v>
      </c>
      <c r="B259" t="s">
        <v>18</v>
      </c>
      <c r="C259">
        <v>2013</v>
      </c>
      <c r="D259" t="s">
        <v>4</v>
      </c>
      <c r="E259" s="2">
        <v>38640056</v>
      </c>
      <c r="F259" s="16">
        <f t="shared" ref="F259" si="126">E260/E259</f>
        <v>0.97934399991552812</v>
      </c>
    </row>
    <row r="260" spans="1:6" x14ac:dyDescent="0.3">
      <c r="A260">
        <v>256</v>
      </c>
      <c r="B260" t="s">
        <v>18</v>
      </c>
      <c r="C260">
        <v>2013</v>
      </c>
      <c r="D260" t="s">
        <v>5</v>
      </c>
      <c r="E260" s="2">
        <v>37841907</v>
      </c>
      <c r="F260" s="16"/>
    </row>
    <row r="261" spans="1:6" x14ac:dyDescent="0.3">
      <c r="A261">
        <v>257</v>
      </c>
      <c r="B261" t="s">
        <v>18</v>
      </c>
      <c r="C261">
        <v>2012</v>
      </c>
      <c r="D261" t="s">
        <v>4</v>
      </c>
      <c r="E261" s="2">
        <v>38112878</v>
      </c>
      <c r="F261" s="16">
        <f t="shared" ref="F261" si="127">E262/E261</f>
        <v>0.98200411419993006</v>
      </c>
    </row>
    <row r="262" spans="1:6" x14ac:dyDescent="0.3">
      <c r="A262">
        <v>258</v>
      </c>
      <c r="B262" t="s">
        <v>18</v>
      </c>
      <c r="C262">
        <v>2012</v>
      </c>
      <c r="D262" t="s">
        <v>5</v>
      </c>
      <c r="E262" s="2">
        <v>37427003</v>
      </c>
      <c r="F262" s="16"/>
    </row>
    <row r="263" spans="1:6" x14ac:dyDescent="0.3">
      <c r="A263">
        <v>259</v>
      </c>
      <c r="B263" t="s">
        <v>18</v>
      </c>
      <c r="C263">
        <v>2011</v>
      </c>
      <c r="D263" t="s">
        <v>4</v>
      </c>
      <c r="E263" s="2">
        <v>37622122</v>
      </c>
      <c r="F263" s="16">
        <f t="shared" ref="F263" si="128">E264/E263</f>
        <v>0.98380513996525765</v>
      </c>
    </row>
    <row r="264" spans="1:6" x14ac:dyDescent="0.3">
      <c r="A264">
        <v>260</v>
      </c>
      <c r="B264" t="s">
        <v>18</v>
      </c>
      <c r="C264">
        <v>2011</v>
      </c>
      <c r="D264" t="s">
        <v>5</v>
      </c>
      <c r="E264" s="2">
        <v>37012837</v>
      </c>
      <c r="F264" s="16"/>
    </row>
    <row r="265" spans="1:6" x14ac:dyDescent="0.3">
      <c r="A265">
        <v>261</v>
      </c>
      <c r="B265" t="s">
        <v>19</v>
      </c>
      <c r="C265">
        <v>2020</v>
      </c>
      <c r="D265" t="s">
        <v>4</v>
      </c>
      <c r="E265" s="2">
        <v>41147289</v>
      </c>
      <c r="F265" s="16">
        <f t="shared" ref="F265" si="129">E266/E265</f>
        <v>1.0229892909834231</v>
      </c>
    </row>
    <row r="266" spans="1:6" x14ac:dyDescent="0.3">
      <c r="A266">
        <v>262</v>
      </c>
      <c r="B266" t="s">
        <v>19</v>
      </c>
      <c r="C266">
        <v>2020</v>
      </c>
      <c r="D266" t="s">
        <v>5</v>
      </c>
      <c r="E266" s="2">
        <v>42093236</v>
      </c>
      <c r="F266" s="16"/>
    </row>
    <row r="267" spans="1:6" x14ac:dyDescent="0.3">
      <c r="A267">
        <v>263</v>
      </c>
      <c r="B267" t="s">
        <v>19</v>
      </c>
      <c r="C267">
        <v>2019</v>
      </c>
      <c r="D267" t="s">
        <v>4</v>
      </c>
      <c r="E267" s="2">
        <v>41039660</v>
      </c>
      <c r="F267" s="16">
        <f t="shared" ref="F267" si="130">E268/E267</f>
        <v>1.0246990837643393</v>
      </c>
    </row>
    <row r="268" spans="1:6" x14ac:dyDescent="0.3">
      <c r="A268">
        <v>264</v>
      </c>
      <c r="B268" t="s">
        <v>19</v>
      </c>
      <c r="C268">
        <v>2019</v>
      </c>
      <c r="D268" t="s">
        <v>5</v>
      </c>
      <c r="E268" s="2">
        <v>42053302</v>
      </c>
      <c r="F268" s="16"/>
    </row>
    <row r="269" spans="1:6" x14ac:dyDescent="0.3">
      <c r="A269">
        <v>265</v>
      </c>
      <c r="B269" t="s">
        <v>19</v>
      </c>
      <c r="C269">
        <v>2018</v>
      </c>
      <c r="D269" t="s">
        <v>4</v>
      </c>
      <c r="E269" s="2">
        <v>40905408</v>
      </c>
      <c r="F269" s="16">
        <f t="shared" ref="F269" si="131">E270/E269</f>
        <v>1.0267682454114624</v>
      </c>
    </row>
    <row r="270" spans="1:6" x14ac:dyDescent="0.3">
      <c r="A270">
        <v>266</v>
      </c>
      <c r="B270" t="s">
        <v>19</v>
      </c>
      <c r="C270">
        <v>2018</v>
      </c>
      <c r="D270" t="s">
        <v>5</v>
      </c>
      <c r="E270" s="2">
        <v>42000374</v>
      </c>
      <c r="F270" s="16"/>
    </row>
    <row r="271" spans="1:6" x14ac:dyDescent="0.3">
      <c r="A271">
        <v>267</v>
      </c>
      <c r="B271" t="s">
        <v>19</v>
      </c>
      <c r="C271">
        <v>2017</v>
      </c>
      <c r="D271" t="s">
        <v>4</v>
      </c>
      <c r="E271" s="2">
        <v>40737032</v>
      </c>
      <c r="F271" s="16">
        <f t="shared" ref="F271" si="132">E272/E271</f>
        <v>1.0290383943533246</v>
      </c>
    </row>
    <row r="272" spans="1:6" x14ac:dyDescent="0.3">
      <c r="A272">
        <v>268</v>
      </c>
      <c r="B272" t="s">
        <v>19</v>
      </c>
      <c r="C272">
        <v>2017</v>
      </c>
      <c r="D272" t="s">
        <v>5</v>
      </c>
      <c r="E272" s="2">
        <v>41919970</v>
      </c>
      <c r="F272" s="16"/>
    </row>
    <row r="273" spans="1:6" x14ac:dyDescent="0.3">
      <c r="A273">
        <v>269</v>
      </c>
      <c r="B273" t="s">
        <v>19</v>
      </c>
      <c r="C273">
        <v>2016</v>
      </c>
      <c r="D273" t="s">
        <v>4</v>
      </c>
      <c r="E273" s="2">
        <v>40540539</v>
      </c>
      <c r="F273" s="16">
        <f t="shared" ref="F273" si="133">E274/E273</f>
        <v>1.031267245854822</v>
      </c>
    </row>
    <row r="274" spans="1:6" x14ac:dyDescent="0.3">
      <c r="A274">
        <v>270</v>
      </c>
      <c r="B274" t="s">
        <v>19</v>
      </c>
      <c r="C274">
        <v>2016</v>
      </c>
      <c r="D274" t="s">
        <v>5</v>
      </c>
      <c r="E274" s="2">
        <v>41808130</v>
      </c>
      <c r="F274" s="16"/>
    </row>
    <row r="275" spans="1:6" x14ac:dyDescent="0.3">
      <c r="A275">
        <v>271</v>
      </c>
      <c r="B275" t="s">
        <v>19</v>
      </c>
      <c r="C275">
        <v>2015</v>
      </c>
      <c r="D275" t="s">
        <v>4</v>
      </c>
      <c r="E275" s="2">
        <v>40175001</v>
      </c>
      <c r="F275" s="16">
        <f t="shared" ref="F275" si="134">E276/E275</f>
        <v>1.0332696693647874</v>
      </c>
    </row>
    <row r="276" spans="1:6" x14ac:dyDescent="0.3">
      <c r="A276">
        <v>272</v>
      </c>
      <c r="B276" t="s">
        <v>19</v>
      </c>
      <c r="C276">
        <v>2015</v>
      </c>
      <c r="D276" t="s">
        <v>5</v>
      </c>
      <c r="E276" s="2">
        <v>41511610</v>
      </c>
      <c r="F276" s="16"/>
    </row>
    <row r="277" spans="1:6" x14ac:dyDescent="0.3">
      <c r="A277">
        <v>273</v>
      </c>
      <c r="B277" t="s">
        <v>19</v>
      </c>
      <c r="C277">
        <v>2014</v>
      </c>
      <c r="D277" t="s">
        <v>4</v>
      </c>
      <c r="E277" s="2">
        <v>39795381</v>
      </c>
      <c r="F277" s="16">
        <f t="shared" ref="F277" si="135">E278/E277</f>
        <v>1.0349723501830526</v>
      </c>
    </row>
    <row r="278" spans="1:6" x14ac:dyDescent="0.3">
      <c r="A278">
        <v>274</v>
      </c>
      <c r="B278" t="s">
        <v>19</v>
      </c>
      <c r="C278">
        <v>2014</v>
      </c>
      <c r="D278" t="s">
        <v>5</v>
      </c>
      <c r="E278" s="2">
        <v>41187119</v>
      </c>
      <c r="F278" s="16"/>
    </row>
    <row r="279" spans="1:6" x14ac:dyDescent="0.3">
      <c r="A279">
        <v>275</v>
      </c>
      <c r="B279" t="s">
        <v>19</v>
      </c>
      <c r="C279">
        <v>2013</v>
      </c>
      <c r="D279" t="s">
        <v>4</v>
      </c>
      <c r="E279" s="2">
        <v>39601642</v>
      </c>
      <c r="F279" s="16">
        <f t="shared" ref="F279" si="136">E280/E279</f>
        <v>1.0364207373017513</v>
      </c>
    </row>
    <row r="280" spans="1:6" x14ac:dyDescent="0.3">
      <c r="A280">
        <v>276</v>
      </c>
      <c r="B280" t="s">
        <v>19</v>
      </c>
      <c r="C280">
        <v>2013</v>
      </c>
      <c r="D280" t="s">
        <v>5</v>
      </c>
      <c r="E280" s="2">
        <v>41043963</v>
      </c>
      <c r="F280" s="16"/>
    </row>
    <row r="281" spans="1:6" x14ac:dyDescent="0.3">
      <c r="A281">
        <v>277</v>
      </c>
      <c r="B281" t="s">
        <v>19</v>
      </c>
      <c r="C281">
        <v>2012</v>
      </c>
      <c r="D281" t="s">
        <v>4</v>
      </c>
      <c r="E281" s="2">
        <v>39469223</v>
      </c>
      <c r="F281" s="16">
        <f t="shared" ref="F281" si="137">E282/E281</f>
        <v>1.0376844763323565</v>
      </c>
    </row>
    <row r="282" spans="1:6" x14ac:dyDescent="0.3">
      <c r="A282">
        <v>278</v>
      </c>
      <c r="B282" t="s">
        <v>19</v>
      </c>
      <c r="C282">
        <v>2012</v>
      </c>
      <c r="D282" t="s">
        <v>5</v>
      </c>
      <c r="E282" s="2">
        <v>40956600</v>
      </c>
      <c r="F282" s="16"/>
    </row>
    <row r="283" spans="1:6" x14ac:dyDescent="0.3">
      <c r="A283">
        <v>279</v>
      </c>
      <c r="B283" t="s">
        <v>19</v>
      </c>
      <c r="C283">
        <v>2011</v>
      </c>
      <c r="D283" t="s">
        <v>4</v>
      </c>
      <c r="E283" s="2">
        <v>39371978</v>
      </c>
      <c r="F283" s="16">
        <f t="shared" ref="F283" si="138">E284/E283</f>
        <v>1.0388862098825717</v>
      </c>
    </row>
    <row r="284" spans="1:6" x14ac:dyDescent="0.3">
      <c r="A284">
        <v>280</v>
      </c>
      <c r="B284" t="s">
        <v>19</v>
      </c>
      <c r="C284">
        <v>2011</v>
      </c>
      <c r="D284" t="s">
        <v>5</v>
      </c>
      <c r="E284" s="2">
        <v>40903005</v>
      </c>
      <c r="F284" s="16"/>
    </row>
    <row r="285" spans="1:6" x14ac:dyDescent="0.3">
      <c r="A285">
        <v>281</v>
      </c>
      <c r="B285" t="s">
        <v>20</v>
      </c>
      <c r="C285">
        <v>2020</v>
      </c>
      <c r="D285" t="s">
        <v>4</v>
      </c>
      <c r="E285" s="2">
        <v>33966060</v>
      </c>
      <c r="F285" s="16">
        <f t="shared" ref="F285" si="139">E286/E285</f>
        <v>1.0549918948503301</v>
      </c>
    </row>
    <row r="286" spans="1:6" x14ac:dyDescent="0.3">
      <c r="A286">
        <v>282</v>
      </c>
      <c r="B286" t="s">
        <v>20</v>
      </c>
      <c r="C286">
        <v>2020</v>
      </c>
      <c r="D286" t="s">
        <v>5</v>
      </c>
      <c r="E286" s="2">
        <v>35833918</v>
      </c>
      <c r="F286" s="16"/>
    </row>
    <row r="287" spans="1:6" x14ac:dyDescent="0.3">
      <c r="A287">
        <v>283</v>
      </c>
      <c r="B287" t="s">
        <v>20</v>
      </c>
      <c r="C287">
        <v>2019</v>
      </c>
      <c r="D287" t="s">
        <v>4</v>
      </c>
      <c r="E287" s="2">
        <v>33904846</v>
      </c>
      <c r="F287" s="16">
        <f t="shared" ref="F287" si="140">E288/E287</f>
        <v>1.0535583910335413</v>
      </c>
    </row>
    <row r="288" spans="1:6" x14ac:dyDescent="0.3">
      <c r="A288">
        <v>284</v>
      </c>
      <c r="B288" t="s">
        <v>20</v>
      </c>
      <c r="C288">
        <v>2019</v>
      </c>
      <c r="D288" t="s">
        <v>5</v>
      </c>
      <c r="E288" s="2">
        <v>35720735</v>
      </c>
      <c r="F288" s="16"/>
    </row>
    <row r="289" spans="1:6" x14ac:dyDescent="0.3">
      <c r="A289">
        <v>285</v>
      </c>
      <c r="B289" t="s">
        <v>20</v>
      </c>
      <c r="C289">
        <v>2018</v>
      </c>
      <c r="D289" t="s">
        <v>4</v>
      </c>
      <c r="E289" s="2">
        <v>33833385</v>
      </c>
      <c r="F289" s="16">
        <f t="shared" ref="F289" si="141">E290/E289</f>
        <v>1.0520693983176677</v>
      </c>
    </row>
    <row r="290" spans="1:6" x14ac:dyDescent="0.3">
      <c r="A290">
        <v>286</v>
      </c>
      <c r="B290" t="s">
        <v>20</v>
      </c>
      <c r="C290">
        <v>2018</v>
      </c>
      <c r="D290" t="s">
        <v>5</v>
      </c>
      <c r="E290" s="2">
        <v>35595069</v>
      </c>
      <c r="F290" s="16"/>
    </row>
    <row r="291" spans="1:6" x14ac:dyDescent="0.3">
      <c r="A291">
        <v>287</v>
      </c>
      <c r="B291" t="s">
        <v>20</v>
      </c>
      <c r="C291">
        <v>2017</v>
      </c>
      <c r="D291" t="s">
        <v>4</v>
      </c>
      <c r="E291" s="2">
        <v>33751826</v>
      </c>
      <c r="F291" s="16">
        <f t="shared" ref="F291" si="142">E292/E291</f>
        <v>1.0505503020784712</v>
      </c>
    </row>
    <row r="292" spans="1:6" x14ac:dyDescent="0.3">
      <c r="A292">
        <v>288</v>
      </c>
      <c r="B292" t="s">
        <v>20</v>
      </c>
      <c r="C292">
        <v>2017</v>
      </c>
      <c r="D292" t="s">
        <v>5</v>
      </c>
      <c r="E292" s="2">
        <v>35457991</v>
      </c>
      <c r="F292" s="16"/>
    </row>
    <row r="293" spans="1:6" x14ac:dyDescent="0.3">
      <c r="A293">
        <v>289</v>
      </c>
      <c r="B293" t="s">
        <v>20</v>
      </c>
      <c r="C293">
        <v>2016</v>
      </c>
      <c r="D293" t="s">
        <v>4</v>
      </c>
      <c r="E293" s="2">
        <v>33660401</v>
      </c>
      <c r="F293" s="16">
        <f t="shared" ref="F293" si="143">E294/E293</f>
        <v>1.0490342049103931</v>
      </c>
    </row>
    <row r="294" spans="1:6" x14ac:dyDescent="0.3">
      <c r="A294">
        <v>290</v>
      </c>
      <c r="B294" t="s">
        <v>20</v>
      </c>
      <c r="C294">
        <v>2016</v>
      </c>
      <c r="D294" t="s">
        <v>5</v>
      </c>
      <c r="E294" s="2">
        <v>35310912</v>
      </c>
      <c r="F294" s="16"/>
    </row>
    <row r="295" spans="1:6" x14ac:dyDescent="0.3">
      <c r="A295">
        <v>291</v>
      </c>
      <c r="B295" t="s">
        <v>20</v>
      </c>
      <c r="C295">
        <v>2015</v>
      </c>
      <c r="D295" t="s">
        <v>4</v>
      </c>
      <c r="E295" s="2">
        <v>33559468</v>
      </c>
      <c r="F295" s="16">
        <f t="shared" ref="F295" si="144">E296/E295</f>
        <v>1.0475449432035098</v>
      </c>
    </row>
    <row r="296" spans="1:6" x14ac:dyDescent="0.3">
      <c r="A296">
        <v>292</v>
      </c>
      <c r="B296" t="s">
        <v>20</v>
      </c>
      <c r="C296">
        <v>2015</v>
      </c>
      <c r="D296" t="s">
        <v>5</v>
      </c>
      <c r="E296" s="2">
        <v>35155051</v>
      </c>
      <c r="F296" s="16"/>
    </row>
    <row r="297" spans="1:6" x14ac:dyDescent="0.3">
      <c r="A297">
        <v>293</v>
      </c>
      <c r="B297" t="s">
        <v>20</v>
      </c>
      <c r="C297">
        <v>2014</v>
      </c>
      <c r="D297" t="s">
        <v>4</v>
      </c>
      <c r="E297" s="2">
        <v>33448535</v>
      </c>
      <c r="F297" s="16">
        <f t="shared" ref="F297" si="145">E298/E297</f>
        <v>1.0460910470368883</v>
      </c>
    </row>
    <row r="298" spans="1:6" x14ac:dyDescent="0.3">
      <c r="A298">
        <v>294</v>
      </c>
      <c r="B298" t="s">
        <v>20</v>
      </c>
      <c r="C298">
        <v>2014</v>
      </c>
      <c r="D298" t="s">
        <v>5</v>
      </c>
      <c r="E298" s="2">
        <v>34990213</v>
      </c>
      <c r="F298" s="16"/>
    </row>
    <row r="299" spans="1:6" x14ac:dyDescent="0.3">
      <c r="A299">
        <v>295</v>
      </c>
      <c r="B299" t="s">
        <v>20</v>
      </c>
      <c r="C299">
        <v>2013</v>
      </c>
      <c r="D299" t="s">
        <v>4</v>
      </c>
      <c r="E299" s="2">
        <v>33327962</v>
      </c>
      <c r="F299" s="16">
        <f t="shared" ref="F299" si="146">E300/E299</f>
        <v>1.044665047325726</v>
      </c>
    </row>
    <row r="300" spans="1:6" x14ac:dyDescent="0.3">
      <c r="A300">
        <v>296</v>
      </c>
      <c r="B300" t="s">
        <v>20</v>
      </c>
      <c r="C300">
        <v>2013</v>
      </c>
      <c r="D300" t="s">
        <v>5</v>
      </c>
      <c r="E300" s="2">
        <v>34816557</v>
      </c>
      <c r="F300" s="16"/>
    </row>
    <row r="301" spans="1:6" x14ac:dyDescent="0.3">
      <c r="A301">
        <v>297</v>
      </c>
      <c r="B301" t="s">
        <v>20</v>
      </c>
      <c r="C301">
        <v>2012</v>
      </c>
      <c r="D301" t="s">
        <v>4</v>
      </c>
      <c r="E301" s="2">
        <v>33199864</v>
      </c>
      <c r="F301" s="16">
        <f t="shared" ref="F301" si="147">E302/E301</f>
        <v>1.0432604482958123</v>
      </c>
    </row>
    <row r="302" spans="1:6" x14ac:dyDescent="0.3">
      <c r="A302">
        <v>298</v>
      </c>
      <c r="B302" t="s">
        <v>20</v>
      </c>
      <c r="C302">
        <v>2012</v>
      </c>
      <c r="D302" t="s">
        <v>5</v>
      </c>
      <c r="E302" s="2">
        <v>34636105</v>
      </c>
      <c r="F302" s="16"/>
    </row>
    <row r="303" spans="1:6" x14ac:dyDescent="0.3">
      <c r="A303">
        <v>299</v>
      </c>
      <c r="B303" t="s">
        <v>20</v>
      </c>
      <c r="C303">
        <v>2011</v>
      </c>
      <c r="D303" t="s">
        <v>4</v>
      </c>
      <c r="E303" s="2">
        <v>33067052</v>
      </c>
      <c r="F303" s="16">
        <f t="shared" ref="F303" si="148">E304/E303</f>
        <v>1.0418626674068194</v>
      </c>
    </row>
    <row r="304" spans="1:6" x14ac:dyDescent="0.3">
      <c r="A304">
        <v>300</v>
      </c>
      <c r="B304" t="s">
        <v>20</v>
      </c>
      <c r="C304">
        <v>2011</v>
      </c>
      <c r="D304" t="s">
        <v>5</v>
      </c>
      <c r="E304" s="2">
        <v>34451327</v>
      </c>
      <c r="F304" s="16"/>
    </row>
    <row r="305" spans="1:6" x14ac:dyDescent="0.3">
      <c r="A305">
        <v>301</v>
      </c>
      <c r="B305" t="s">
        <v>21</v>
      </c>
      <c r="C305">
        <v>2020</v>
      </c>
      <c r="D305" t="s">
        <v>4</v>
      </c>
      <c r="E305" s="2">
        <v>33211017</v>
      </c>
      <c r="F305" s="16">
        <f t="shared" ref="F305" si="149">E306/E305</f>
        <v>1.0238854172999279</v>
      </c>
    </row>
    <row r="306" spans="1:6" x14ac:dyDescent="0.3">
      <c r="A306">
        <v>302</v>
      </c>
      <c r="B306" t="s">
        <v>21</v>
      </c>
      <c r="C306">
        <v>2020</v>
      </c>
      <c r="D306" t="s">
        <v>5</v>
      </c>
      <c r="E306" s="2">
        <v>34004276</v>
      </c>
      <c r="F306" s="16"/>
    </row>
    <row r="307" spans="1:6" x14ac:dyDescent="0.3">
      <c r="A307">
        <v>303</v>
      </c>
      <c r="B307" t="s">
        <v>21</v>
      </c>
      <c r="C307">
        <v>2019</v>
      </c>
      <c r="D307" t="s">
        <v>4</v>
      </c>
      <c r="E307" s="2">
        <v>33008768</v>
      </c>
      <c r="F307" s="16">
        <f t="shared" ref="F307" si="150">E308/E307</f>
        <v>1.0248052578030176</v>
      </c>
    </row>
    <row r="308" spans="1:6" x14ac:dyDescent="0.3">
      <c r="A308">
        <v>304</v>
      </c>
      <c r="B308" t="s">
        <v>21</v>
      </c>
      <c r="C308">
        <v>2019</v>
      </c>
      <c r="D308" t="s">
        <v>5</v>
      </c>
      <c r="E308" s="2">
        <v>33827559</v>
      </c>
      <c r="F308" s="16"/>
    </row>
    <row r="309" spans="1:6" x14ac:dyDescent="0.3">
      <c r="A309">
        <v>305</v>
      </c>
      <c r="B309" t="s">
        <v>21</v>
      </c>
      <c r="C309">
        <v>2018</v>
      </c>
      <c r="D309" t="s">
        <v>4</v>
      </c>
      <c r="E309" s="2">
        <v>32807966</v>
      </c>
      <c r="F309" s="16">
        <f t="shared" ref="F309" si="151">E310/E309</f>
        <v>1.0257380174071138</v>
      </c>
    </row>
    <row r="310" spans="1:6" x14ac:dyDescent="0.3">
      <c r="A310">
        <v>306</v>
      </c>
      <c r="B310" t="s">
        <v>21</v>
      </c>
      <c r="C310">
        <v>2018</v>
      </c>
      <c r="D310" t="s">
        <v>5</v>
      </c>
      <c r="E310" s="2">
        <v>33652378</v>
      </c>
      <c r="F310" s="16"/>
    </row>
    <row r="311" spans="1:6" x14ac:dyDescent="0.3">
      <c r="A311">
        <v>307</v>
      </c>
      <c r="B311" t="s">
        <v>21</v>
      </c>
      <c r="C311">
        <v>2017</v>
      </c>
      <c r="D311" t="s">
        <v>4</v>
      </c>
      <c r="E311" s="2">
        <v>32594185</v>
      </c>
      <c r="F311" s="16">
        <f t="shared" ref="F311" si="152">E312/E311</f>
        <v>1.0267068803837249</v>
      </c>
    </row>
    <row r="312" spans="1:6" x14ac:dyDescent="0.3">
      <c r="A312">
        <v>308</v>
      </c>
      <c r="B312" t="s">
        <v>21</v>
      </c>
      <c r="C312">
        <v>2017</v>
      </c>
      <c r="D312" t="s">
        <v>5</v>
      </c>
      <c r="E312" s="2">
        <v>33464674</v>
      </c>
      <c r="F312" s="16"/>
    </row>
    <row r="313" spans="1:6" x14ac:dyDescent="0.3">
      <c r="A313">
        <v>309</v>
      </c>
      <c r="B313" t="s">
        <v>21</v>
      </c>
      <c r="C313">
        <v>2016</v>
      </c>
      <c r="D313" t="s">
        <v>4</v>
      </c>
      <c r="E313" s="2">
        <v>32356947</v>
      </c>
      <c r="F313" s="16">
        <f t="shared" ref="F313" si="153">E314/E313</f>
        <v>1.0277436248852527</v>
      </c>
    </row>
    <row r="314" spans="1:6" x14ac:dyDescent="0.3">
      <c r="A314">
        <v>310</v>
      </c>
      <c r="B314" t="s">
        <v>21</v>
      </c>
      <c r="C314">
        <v>2016</v>
      </c>
      <c r="D314" t="s">
        <v>5</v>
      </c>
      <c r="E314" s="2">
        <v>33254646</v>
      </c>
      <c r="F314" s="16"/>
    </row>
    <row r="315" spans="1:6" x14ac:dyDescent="0.3">
      <c r="A315">
        <v>311</v>
      </c>
      <c r="B315" t="s">
        <v>21</v>
      </c>
      <c r="C315">
        <v>2015</v>
      </c>
      <c r="D315" t="s">
        <v>4</v>
      </c>
      <c r="E315" s="2">
        <v>32064826</v>
      </c>
      <c r="F315" s="16">
        <f t="shared" ref="F315" si="154">E316/E315</f>
        <v>1.029832284135894</v>
      </c>
    </row>
    <row r="316" spans="1:6" x14ac:dyDescent="0.3">
      <c r="A316">
        <v>312</v>
      </c>
      <c r="B316" t="s">
        <v>21</v>
      </c>
      <c r="C316">
        <v>2015</v>
      </c>
      <c r="D316" t="s">
        <v>5</v>
      </c>
      <c r="E316" s="2">
        <v>33021393</v>
      </c>
      <c r="F316" s="16"/>
    </row>
    <row r="317" spans="1:6" x14ac:dyDescent="0.3">
      <c r="A317">
        <v>313</v>
      </c>
      <c r="B317" t="s">
        <v>21</v>
      </c>
      <c r="C317">
        <v>2014</v>
      </c>
      <c r="D317" t="s">
        <v>4</v>
      </c>
      <c r="E317" s="2">
        <v>31822154</v>
      </c>
      <c r="F317" s="16">
        <f t="shared" ref="F317" si="155">E318/E317</f>
        <v>1.0301044988972148</v>
      </c>
    </row>
    <row r="318" spans="1:6" x14ac:dyDescent="0.3">
      <c r="A318">
        <v>314</v>
      </c>
      <c r="B318" t="s">
        <v>21</v>
      </c>
      <c r="C318">
        <v>2014</v>
      </c>
      <c r="D318" t="s">
        <v>5</v>
      </c>
      <c r="E318" s="2">
        <v>32780144</v>
      </c>
      <c r="F318" s="16"/>
    </row>
    <row r="319" spans="1:6" x14ac:dyDescent="0.3">
      <c r="A319">
        <v>315</v>
      </c>
      <c r="B319" t="s">
        <v>21</v>
      </c>
      <c r="C319">
        <v>2013</v>
      </c>
      <c r="D319" t="s">
        <v>4</v>
      </c>
      <c r="E319" s="2">
        <v>31567929</v>
      </c>
      <c r="F319" s="16">
        <f t="shared" ref="F319" si="156">E320/E319</f>
        <v>1.0314374439957719</v>
      </c>
    </row>
    <row r="320" spans="1:6" x14ac:dyDescent="0.3">
      <c r="A320">
        <v>316</v>
      </c>
      <c r="B320" t="s">
        <v>21</v>
      </c>
      <c r="C320">
        <v>2013</v>
      </c>
      <c r="D320" t="s">
        <v>5</v>
      </c>
      <c r="E320" s="2">
        <v>32560344</v>
      </c>
      <c r="F320" s="16"/>
    </row>
    <row r="321" spans="1:6" x14ac:dyDescent="0.3">
      <c r="A321">
        <v>317</v>
      </c>
      <c r="B321" t="s">
        <v>21</v>
      </c>
      <c r="C321">
        <v>2012</v>
      </c>
      <c r="D321" t="s">
        <v>4</v>
      </c>
      <c r="E321" s="2">
        <v>31335746</v>
      </c>
      <c r="F321" s="16">
        <f t="shared" ref="F321" si="157">E322/E321</f>
        <v>1.0328290572689733</v>
      </c>
    </row>
    <row r="322" spans="1:6" x14ac:dyDescent="0.3">
      <c r="A322">
        <v>318</v>
      </c>
      <c r="B322" t="s">
        <v>21</v>
      </c>
      <c r="C322">
        <v>2012</v>
      </c>
      <c r="D322" t="s">
        <v>5</v>
      </c>
      <c r="E322" s="2">
        <v>32364469</v>
      </c>
      <c r="F322" s="16"/>
    </row>
    <row r="323" spans="1:6" x14ac:dyDescent="0.3">
      <c r="A323">
        <v>319</v>
      </c>
      <c r="B323" t="s">
        <v>21</v>
      </c>
      <c r="C323">
        <v>2011</v>
      </c>
      <c r="D323" t="s">
        <v>4</v>
      </c>
      <c r="E323" s="2">
        <v>31097291</v>
      </c>
      <c r="F323" s="16">
        <f t="shared" ref="F323" si="158">E324/E323</f>
        <v>1.0342225308307402</v>
      </c>
    </row>
    <row r="324" spans="1:6" x14ac:dyDescent="0.3">
      <c r="A324">
        <v>320</v>
      </c>
      <c r="B324" t="s">
        <v>21</v>
      </c>
      <c r="C324">
        <v>2011</v>
      </c>
      <c r="D324" t="s">
        <v>5</v>
      </c>
      <c r="E324" s="2">
        <v>32161519</v>
      </c>
      <c r="F324" s="16"/>
    </row>
    <row r="325" spans="1:6" x14ac:dyDescent="0.3">
      <c r="A325">
        <v>321</v>
      </c>
      <c r="B325" t="s">
        <v>22</v>
      </c>
      <c r="C325">
        <v>2020</v>
      </c>
      <c r="D325" t="s">
        <v>4</v>
      </c>
      <c r="E325" s="2">
        <v>32614238</v>
      </c>
      <c r="F325" s="16">
        <f t="shared" ref="F325" si="159">E326/E325</f>
        <v>1.0663239778896567</v>
      </c>
    </row>
    <row r="326" spans="1:6" x14ac:dyDescent="0.3">
      <c r="A326">
        <v>322</v>
      </c>
      <c r="B326" t="s">
        <v>22</v>
      </c>
      <c r="C326">
        <v>2020</v>
      </c>
      <c r="D326" t="s">
        <v>5</v>
      </c>
      <c r="E326" s="2">
        <v>34777344</v>
      </c>
      <c r="F326" s="16"/>
    </row>
    <row r="327" spans="1:6" x14ac:dyDescent="0.3">
      <c r="A327">
        <v>323</v>
      </c>
      <c r="B327" t="s">
        <v>22</v>
      </c>
      <c r="C327">
        <v>2019</v>
      </c>
      <c r="D327" t="s">
        <v>4</v>
      </c>
      <c r="E327" s="2">
        <v>32550240</v>
      </c>
      <c r="F327" s="16">
        <f t="shared" ref="F327" si="160">E328/E327</f>
        <v>1.0660039987416376</v>
      </c>
    </row>
    <row r="328" spans="1:6" x14ac:dyDescent="0.3">
      <c r="A328">
        <v>324</v>
      </c>
      <c r="B328" t="s">
        <v>22</v>
      </c>
      <c r="C328">
        <v>2019</v>
      </c>
      <c r="D328" t="s">
        <v>5</v>
      </c>
      <c r="E328" s="2">
        <v>34698686</v>
      </c>
      <c r="F328" s="16"/>
    </row>
    <row r="329" spans="1:6" x14ac:dyDescent="0.3">
      <c r="A329">
        <v>325</v>
      </c>
      <c r="B329" t="s">
        <v>22</v>
      </c>
      <c r="C329">
        <v>2018</v>
      </c>
      <c r="D329" t="s">
        <v>4</v>
      </c>
      <c r="E329" s="2">
        <v>32487909</v>
      </c>
      <c r="F329" s="16">
        <f t="shared" ref="F329" si="161">E330/E329</f>
        <v>1.0654431776449509</v>
      </c>
    </row>
    <row r="330" spans="1:6" x14ac:dyDescent="0.3">
      <c r="A330">
        <v>326</v>
      </c>
      <c r="B330" t="s">
        <v>22</v>
      </c>
      <c r="C330">
        <v>2018</v>
      </c>
      <c r="D330" t="s">
        <v>5</v>
      </c>
      <c r="E330" s="2">
        <v>34614021</v>
      </c>
      <c r="F330" s="16"/>
    </row>
    <row r="331" spans="1:6" x14ac:dyDescent="0.3">
      <c r="A331">
        <v>327</v>
      </c>
      <c r="B331" t="s">
        <v>22</v>
      </c>
      <c r="C331">
        <v>2017</v>
      </c>
      <c r="D331" t="s">
        <v>4</v>
      </c>
      <c r="E331" s="2">
        <v>32409436</v>
      </c>
      <c r="F331" s="16">
        <f t="shared" ref="F331" si="162">E332/E331</f>
        <v>1.0647696553559278</v>
      </c>
    </row>
    <row r="332" spans="1:6" x14ac:dyDescent="0.3">
      <c r="A332">
        <v>328</v>
      </c>
      <c r="B332" t="s">
        <v>22</v>
      </c>
      <c r="C332">
        <v>2017</v>
      </c>
      <c r="D332" t="s">
        <v>5</v>
      </c>
      <c r="E332" s="2">
        <v>34508584</v>
      </c>
      <c r="F332" s="16"/>
    </row>
    <row r="333" spans="1:6" x14ac:dyDescent="0.3">
      <c r="A333">
        <v>329</v>
      </c>
      <c r="B333" t="s">
        <v>22</v>
      </c>
      <c r="C333">
        <v>2016</v>
      </c>
      <c r="D333" t="s">
        <v>4</v>
      </c>
      <c r="E333" s="2">
        <v>32324929</v>
      </c>
      <c r="F333" s="16">
        <f t="shared" ref="F333" si="163">E334/E333</f>
        <v>1.0641686173541169</v>
      </c>
    </row>
    <row r="334" spans="1:6" x14ac:dyDescent="0.3">
      <c r="A334">
        <v>330</v>
      </c>
      <c r="B334" t="s">
        <v>22</v>
      </c>
      <c r="C334">
        <v>2016</v>
      </c>
      <c r="D334" t="s">
        <v>5</v>
      </c>
      <c r="E334" s="2">
        <v>34399175</v>
      </c>
      <c r="F334" s="16"/>
    </row>
    <row r="335" spans="1:6" x14ac:dyDescent="0.3">
      <c r="A335">
        <v>331</v>
      </c>
      <c r="B335" t="s">
        <v>22</v>
      </c>
      <c r="C335">
        <v>2015</v>
      </c>
      <c r="D335" t="s">
        <v>4</v>
      </c>
      <c r="E335" s="2">
        <v>32245927</v>
      </c>
      <c r="F335" s="16">
        <f t="shared" ref="F335" si="164">E336/E335</f>
        <v>1.0637729534027662</v>
      </c>
    </row>
    <row r="336" spans="1:6" x14ac:dyDescent="0.3">
      <c r="A336">
        <v>332</v>
      </c>
      <c r="B336" t="s">
        <v>22</v>
      </c>
      <c r="C336">
        <v>2015</v>
      </c>
      <c r="D336" t="s">
        <v>5</v>
      </c>
      <c r="E336" s="2">
        <v>34302345</v>
      </c>
      <c r="F336" s="16"/>
    </row>
    <row r="337" spans="1:6" x14ac:dyDescent="0.3">
      <c r="A337">
        <v>333</v>
      </c>
      <c r="B337" t="s">
        <v>22</v>
      </c>
      <c r="C337">
        <v>2014</v>
      </c>
      <c r="D337" t="s">
        <v>4</v>
      </c>
      <c r="E337" s="2">
        <v>32133948</v>
      </c>
      <c r="F337" s="16">
        <f t="shared" ref="F337" si="165">E338/E337</f>
        <v>1.0636140632330644</v>
      </c>
    </row>
    <row r="338" spans="1:6" x14ac:dyDescent="0.3">
      <c r="A338">
        <v>334</v>
      </c>
      <c r="B338" t="s">
        <v>22</v>
      </c>
      <c r="C338">
        <v>2014</v>
      </c>
      <c r="D338" t="s">
        <v>5</v>
      </c>
      <c r="E338" s="2">
        <v>34178119</v>
      </c>
      <c r="F338" s="16"/>
    </row>
    <row r="339" spans="1:6" x14ac:dyDescent="0.3">
      <c r="A339">
        <v>335</v>
      </c>
      <c r="B339" t="s">
        <v>22</v>
      </c>
      <c r="C339">
        <v>2013</v>
      </c>
      <c r="D339" t="s">
        <v>4</v>
      </c>
      <c r="E339" s="2">
        <v>31981566</v>
      </c>
      <c r="F339" s="16">
        <f t="shared" ref="F339" si="166">E340/E339</f>
        <v>1.0636476963010504</v>
      </c>
    </row>
    <row r="340" spans="1:6" x14ac:dyDescent="0.3">
      <c r="A340">
        <v>336</v>
      </c>
      <c r="B340" t="s">
        <v>22</v>
      </c>
      <c r="C340">
        <v>2013</v>
      </c>
      <c r="D340" t="s">
        <v>5</v>
      </c>
      <c r="E340" s="2">
        <v>34017119</v>
      </c>
      <c r="F340" s="16"/>
    </row>
    <row r="341" spans="1:6" x14ac:dyDescent="0.3">
      <c r="A341">
        <v>337</v>
      </c>
      <c r="B341" t="s">
        <v>22</v>
      </c>
      <c r="C341">
        <v>2012</v>
      </c>
      <c r="D341" t="s">
        <v>4</v>
      </c>
      <c r="E341" s="2">
        <v>31814442</v>
      </c>
      <c r="F341" s="16">
        <f t="shared" ref="F341" si="167">E342/E341</f>
        <v>1.0638367317584887</v>
      </c>
    </row>
    <row r="342" spans="1:6" x14ac:dyDescent="0.3">
      <c r="A342">
        <v>338</v>
      </c>
      <c r="B342" t="s">
        <v>22</v>
      </c>
      <c r="C342">
        <v>2012</v>
      </c>
      <c r="D342" t="s">
        <v>5</v>
      </c>
      <c r="E342" s="2">
        <v>33845372</v>
      </c>
      <c r="F342" s="16"/>
    </row>
    <row r="343" spans="1:6" x14ac:dyDescent="0.3">
      <c r="A343">
        <v>339</v>
      </c>
      <c r="B343" t="s">
        <v>22</v>
      </c>
      <c r="C343">
        <v>2011</v>
      </c>
      <c r="D343" t="s">
        <v>4</v>
      </c>
      <c r="E343" s="2">
        <v>31656533</v>
      </c>
      <c r="F343" s="16">
        <f t="shared" ref="F343" si="168">E344/E343</f>
        <v>1.0641170339152428</v>
      </c>
    </row>
    <row r="344" spans="1:6" x14ac:dyDescent="0.3">
      <c r="A344">
        <v>340</v>
      </c>
      <c r="B344" t="s">
        <v>22</v>
      </c>
      <c r="C344">
        <v>2011</v>
      </c>
      <c r="D344" t="s">
        <v>5</v>
      </c>
      <c r="E344" s="2">
        <v>33686256</v>
      </c>
      <c r="F344" s="16"/>
    </row>
    <row r="345" spans="1:6" x14ac:dyDescent="0.3">
      <c r="A345">
        <v>341</v>
      </c>
      <c r="B345" t="s">
        <v>23</v>
      </c>
      <c r="C345">
        <v>2020</v>
      </c>
      <c r="D345" t="s">
        <v>4</v>
      </c>
      <c r="E345" s="2">
        <v>29216012</v>
      </c>
      <c r="F345" s="16">
        <f t="shared" ref="F345" si="169">E346/E345</f>
        <v>1.0300063540499642</v>
      </c>
    </row>
    <row r="346" spans="1:6" x14ac:dyDescent="0.3">
      <c r="A346">
        <v>342</v>
      </c>
      <c r="B346" t="s">
        <v>23</v>
      </c>
      <c r="C346">
        <v>2020</v>
      </c>
      <c r="D346" t="s">
        <v>5</v>
      </c>
      <c r="E346" s="2">
        <v>30092678</v>
      </c>
      <c r="F346" s="16"/>
    </row>
    <row r="347" spans="1:6" x14ac:dyDescent="0.3">
      <c r="A347">
        <v>343</v>
      </c>
      <c r="B347" t="s">
        <v>23</v>
      </c>
      <c r="C347">
        <v>2019</v>
      </c>
      <c r="D347" t="s">
        <v>4</v>
      </c>
      <c r="E347" s="2">
        <v>28859302</v>
      </c>
      <c r="F347" s="16">
        <f t="shared" ref="F347" si="170">E348/E347</f>
        <v>1.029095055729345</v>
      </c>
    </row>
    <row r="348" spans="1:6" x14ac:dyDescent="0.3">
      <c r="A348">
        <v>344</v>
      </c>
      <c r="B348" t="s">
        <v>23</v>
      </c>
      <c r="C348">
        <v>2019</v>
      </c>
      <c r="D348" t="s">
        <v>5</v>
      </c>
      <c r="E348" s="2">
        <v>29698965</v>
      </c>
      <c r="F348" s="16"/>
    </row>
    <row r="349" spans="1:6" x14ac:dyDescent="0.3">
      <c r="A349">
        <v>345</v>
      </c>
      <c r="B349" t="s">
        <v>23</v>
      </c>
      <c r="C349">
        <v>2018</v>
      </c>
      <c r="D349" t="s">
        <v>4</v>
      </c>
      <c r="E349" s="2">
        <v>28495093</v>
      </c>
      <c r="F349" s="16">
        <f t="shared" ref="F349" si="171">E350/E349</f>
        <v>1.0281569181051629</v>
      </c>
    </row>
    <row r="350" spans="1:6" x14ac:dyDescent="0.3">
      <c r="A350">
        <v>346</v>
      </c>
      <c r="B350" t="s">
        <v>23</v>
      </c>
      <c r="C350">
        <v>2018</v>
      </c>
      <c r="D350" t="s">
        <v>5</v>
      </c>
      <c r="E350" s="2">
        <v>29297427</v>
      </c>
      <c r="F350" s="16"/>
    </row>
    <row r="351" spans="1:6" x14ac:dyDescent="0.3">
      <c r="A351">
        <v>347</v>
      </c>
      <c r="B351" t="s">
        <v>23</v>
      </c>
      <c r="C351">
        <v>2017</v>
      </c>
      <c r="D351" t="s">
        <v>4</v>
      </c>
      <c r="E351" s="2">
        <v>28121437</v>
      </c>
      <c r="F351" s="16">
        <f t="shared" ref="F351" si="172">E352/E351</f>
        <v>1.0272701924869629</v>
      </c>
    </row>
    <row r="352" spans="1:6" x14ac:dyDescent="0.3">
      <c r="A352">
        <v>348</v>
      </c>
      <c r="B352" t="s">
        <v>23</v>
      </c>
      <c r="C352">
        <v>2017</v>
      </c>
      <c r="D352" t="s">
        <v>5</v>
      </c>
      <c r="E352" s="2">
        <v>28888314</v>
      </c>
      <c r="F352" s="16"/>
    </row>
    <row r="353" spans="1:6" x14ac:dyDescent="0.3">
      <c r="A353">
        <v>349</v>
      </c>
      <c r="B353" t="s">
        <v>23</v>
      </c>
      <c r="C353">
        <v>2016</v>
      </c>
      <c r="D353" t="s">
        <v>4</v>
      </c>
      <c r="E353" s="2">
        <v>27735713</v>
      </c>
      <c r="F353" s="16">
        <f t="shared" ref="F353" si="173">E354/E353</f>
        <v>1.0265442247689829</v>
      </c>
    </row>
    <row r="354" spans="1:6" x14ac:dyDescent="0.3">
      <c r="A354">
        <v>350</v>
      </c>
      <c r="B354" t="s">
        <v>23</v>
      </c>
      <c r="C354">
        <v>2016</v>
      </c>
      <c r="D354" t="s">
        <v>5</v>
      </c>
      <c r="E354" s="2">
        <v>28471936</v>
      </c>
      <c r="F354" s="16"/>
    </row>
    <row r="355" spans="1:6" x14ac:dyDescent="0.3">
      <c r="A355">
        <v>351</v>
      </c>
      <c r="B355" t="s">
        <v>23</v>
      </c>
      <c r="C355">
        <v>2015</v>
      </c>
      <c r="D355" t="s">
        <v>4</v>
      </c>
      <c r="E355" s="2">
        <v>27337004</v>
      </c>
      <c r="F355" s="16">
        <f t="shared" ref="F355" si="174">E356/E355</f>
        <v>1.0260584883405657</v>
      </c>
    </row>
    <row r="356" spans="1:6" x14ac:dyDescent="0.3">
      <c r="A356">
        <v>352</v>
      </c>
      <c r="B356" t="s">
        <v>23</v>
      </c>
      <c r="C356">
        <v>2015</v>
      </c>
      <c r="D356" t="s">
        <v>5</v>
      </c>
      <c r="E356" s="2">
        <v>28049365</v>
      </c>
      <c r="F356" s="16"/>
    </row>
    <row r="357" spans="1:6" x14ac:dyDescent="0.3">
      <c r="A357">
        <v>353</v>
      </c>
      <c r="B357" t="s">
        <v>23</v>
      </c>
      <c r="C357">
        <v>2014</v>
      </c>
      <c r="D357" t="s">
        <v>4</v>
      </c>
      <c r="E357" s="2">
        <v>26924050</v>
      </c>
      <c r="F357" s="16">
        <f t="shared" ref="F357" si="175">E358/E357</f>
        <v>1.0258536141479457</v>
      </c>
    </row>
    <row r="358" spans="1:6" x14ac:dyDescent="0.3">
      <c r="A358">
        <v>354</v>
      </c>
      <c r="B358" t="s">
        <v>23</v>
      </c>
      <c r="C358">
        <v>2014</v>
      </c>
      <c r="D358" t="s">
        <v>5</v>
      </c>
      <c r="E358" s="2">
        <v>27620134</v>
      </c>
      <c r="F358" s="16"/>
    </row>
    <row r="359" spans="1:6" x14ac:dyDescent="0.3">
      <c r="A359">
        <v>355</v>
      </c>
      <c r="B359" t="s">
        <v>23</v>
      </c>
      <c r="C359">
        <v>2013</v>
      </c>
      <c r="D359" t="s">
        <v>4</v>
      </c>
      <c r="E359" s="2">
        <v>26500317</v>
      </c>
      <c r="F359" s="16">
        <f t="shared" ref="F359" si="176">E360/E359</f>
        <v>1.0259050108721341</v>
      </c>
    </row>
    <row r="360" spans="1:6" x14ac:dyDescent="0.3">
      <c r="A360">
        <v>356</v>
      </c>
      <c r="B360" t="s">
        <v>23</v>
      </c>
      <c r="C360">
        <v>2013</v>
      </c>
      <c r="D360" t="s">
        <v>5</v>
      </c>
      <c r="E360" s="2">
        <v>27186808</v>
      </c>
      <c r="F360" s="16"/>
    </row>
    <row r="361" spans="1:6" x14ac:dyDescent="0.3">
      <c r="A361">
        <v>357</v>
      </c>
      <c r="B361" t="s">
        <v>23</v>
      </c>
      <c r="C361">
        <v>2012</v>
      </c>
      <c r="D361" t="s">
        <v>4</v>
      </c>
      <c r="E361" s="2">
        <v>26075395</v>
      </c>
      <c r="F361" s="16">
        <f t="shared" ref="F361" si="177">E362/E361</f>
        <v>1.0261499010849116</v>
      </c>
    </row>
    <row r="362" spans="1:6" x14ac:dyDescent="0.3">
      <c r="A362">
        <v>358</v>
      </c>
      <c r="B362" t="s">
        <v>23</v>
      </c>
      <c r="C362">
        <v>2012</v>
      </c>
      <c r="D362" t="s">
        <v>5</v>
      </c>
      <c r="E362" s="2">
        <v>26757264</v>
      </c>
      <c r="F362" s="16"/>
    </row>
    <row r="363" spans="1:6" x14ac:dyDescent="0.3">
      <c r="A363">
        <v>359</v>
      </c>
      <c r="B363" t="s">
        <v>23</v>
      </c>
      <c r="C363">
        <v>2011</v>
      </c>
      <c r="D363" t="s">
        <v>4</v>
      </c>
      <c r="E363" s="2">
        <v>25662032</v>
      </c>
      <c r="F363" s="16">
        <f t="shared" ref="F363" si="178">E364/E363</f>
        <v>1.0264864060648042</v>
      </c>
    </row>
    <row r="364" spans="1:6" x14ac:dyDescent="0.3">
      <c r="A364">
        <v>360</v>
      </c>
      <c r="B364" t="s">
        <v>23</v>
      </c>
      <c r="C364">
        <v>2011</v>
      </c>
      <c r="D364" t="s">
        <v>5</v>
      </c>
      <c r="E364" s="2">
        <v>26341727</v>
      </c>
      <c r="F364" s="16"/>
    </row>
    <row r="365" spans="1:6" x14ac:dyDescent="0.3">
      <c r="A365">
        <v>361</v>
      </c>
      <c r="B365" t="s">
        <v>26</v>
      </c>
      <c r="C365">
        <v>2020</v>
      </c>
      <c r="D365" t="s">
        <v>4</v>
      </c>
      <c r="E365" s="2">
        <v>63071486</v>
      </c>
      <c r="F365" s="16">
        <f t="shared" ref="F365" si="179">E366/E365</f>
        <v>1.0442320480605134</v>
      </c>
    </row>
    <row r="366" spans="1:6" x14ac:dyDescent="0.3">
      <c r="A366">
        <v>362</v>
      </c>
      <c r="B366" t="s">
        <v>26</v>
      </c>
      <c r="C366">
        <v>2020</v>
      </c>
      <c r="D366" t="s">
        <v>5</v>
      </c>
      <c r="E366" s="2">
        <v>65861267</v>
      </c>
      <c r="F366" s="16"/>
    </row>
    <row r="367" spans="1:6" x14ac:dyDescent="0.3">
      <c r="A367">
        <v>363</v>
      </c>
      <c r="B367" t="s">
        <v>26</v>
      </c>
      <c r="C367">
        <v>2019</v>
      </c>
      <c r="D367" t="s">
        <v>4</v>
      </c>
      <c r="E367" s="2">
        <v>62403393</v>
      </c>
      <c r="F367" s="16">
        <f t="shared" ref="F367" si="180">E368/E367</f>
        <v>1.0443684688747614</v>
      </c>
    </row>
    <row r="368" spans="1:6" x14ac:dyDescent="0.3">
      <c r="A368">
        <v>364</v>
      </c>
      <c r="B368" t="s">
        <v>26</v>
      </c>
      <c r="C368">
        <v>2019</v>
      </c>
      <c r="D368" t="s">
        <v>5</v>
      </c>
      <c r="E368" s="2">
        <v>65172136</v>
      </c>
      <c r="F368" s="16"/>
    </row>
    <row r="369" spans="1:6" x14ac:dyDescent="0.3">
      <c r="A369">
        <v>365</v>
      </c>
      <c r="B369" t="s">
        <v>26</v>
      </c>
      <c r="C369">
        <v>2018</v>
      </c>
      <c r="D369" t="s">
        <v>4</v>
      </c>
      <c r="E369" s="2">
        <v>61720819</v>
      </c>
      <c r="F369" s="16">
        <f t="shared" ref="F369" si="181">E370/E369</f>
        <v>1.0445415994884968</v>
      </c>
    </row>
    <row r="370" spans="1:6" x14ac:dyDescent="0.3">
      <c r="A370">
        <v>366</v>
      </c>
      <c r="B370" t="s">
        <v>26</v>
      </c>
      <c r="C370">
        <v>2018</v>
      </c>
      <c r="D370" t="s">
        <v>5</v>
      </c>
      <c r="E370" s="2">
        <v>64469963</v>
      </c>
      <c r="F370" s="16"/>
    </row>
    <row r="371" spans="1:6" x14ac:dyDescent="0.3">
      <c r="A371">
        <v>367</v>
      </c>
      <c r="B371" t="s">
        <v>26</v>
      </c>
      <c r="C371">
        <v>2017</v>
      </c>
      <c r="D371" t="s">
        <v>4</v>
      </c>
      <c r="E371" s="2">
        <v>61024503</v>
      </c>
      <c r="F371" s="16">
        <f t="shared" ref="F371" si="182">E372/E371</f>
        <v>1.0447085984461029</v>
      </c>
    </row>
    <row r="372" spans="1:6" x14ac:dyDescent="0.3">
      <c r="A372">
        <v>368</v>
      </c>
      <c r="B372" t="s">
        <v>26</v>
      </c>
      <c r="C372">
        <v>2017</v>
      </c>
      <c r="D372" t="s">
        <v>5</v>
      </c>
      <c r="E372" s="2">
        <v>63752823</v>
      </c>
      <c r="F372" s="16"/>
    </row>
    <row r="373" spans="1:6" x14ac:dyDescent="0.3">
      <c r="A373">
        <v>369</v>
      </c>
      <c r="B373" t="s">
        <v>26</v>
      </c>
      <c r="C373">
        <v>2016</v>
      </c>
      <c r="D373" t="s">
        <v>4</v>
      </c>
      <c r="E373" s="2">
        <v>60315359</v>
      </c>
      <c r="F373" s="16">
        <f t="shared" ref="F373" si="183">E374/E373</f>
        <v>1.044808835507387</v>
      </c>
    </row>
    <row r="374" spans="1:6" x14ac:dyDescent="0.3">
      <c r="A374">
        <v>370</v>
      </c>
      <c r="B374" t="s">
        <v>26</v>
      </c>
      <c r="C374">
        <v>2016</v>
      </c>
      <c r="D374" t="s">
        <v>5</v>
      </c>
      <c r="E374" s="2">
        <v>63018020</v>
      </c>
      <c r="F374" s="16"/>
    </row>
    <row r="375" spans="1:6" x14ac:dyDescent="0.3">
      <c r="A375">
        <v>371</v>
      </c>
      <c r="B375" t="s">
        <v>26</v>
      </c>
      <c r="C375">
        <v>2015</v>
      </c>
      <c r="D375" t="s">
        <v>4</v>
      </c>
      <c r="E375" s="2">
        <v>59594171</v>
      </c>
      <c r="F375" s="16">
        <f t="shared" ref="F375" si="184">E376/E375</f>
        <v>1.0448015125506152</v>
      </c>
    </row>
    <row r="376" spans="1:6" x14ac:dyDescent="0.3">
      <c r="A376">
        <v>372</v>
      </c>
      <c r="B376" t="s">
        <v>26</v>
      </c>
      <c r="C376">
        <v>2015</v>
      </c>
      <c r="D376" t="s">
        <v>5</v>
      </c>
      <c r="E376" s="2">
        <v>62264080</v>
      </c>
      <c r="F376" s="16"/>
    </row>
    <row r="377" spans="1:6" x14ac:dyDescent="0.3">
      <c r="A377">
        <v>373</v>
      </c>
      <c r="B377" t="s">
        <v>26</v>
      </c>
      <c r="C377">
        <v>2014</v>
      </c>
      <c r="D377" t="s">
        <v>4</v>
      </c>
      <c r="E377" s="2">
        <v>58863834</v>
      </c>
      <c r="F377" s="16">
        <f t="shared" ref="F377" si="185">E378/E377</f>
        <v>1.04463638912817</v>
      </c>
    </row>
    <row r="378" spans="1:6" x14ac:dyDescent="0.3">
      <c r="A378">
        <v>374</v>
      </c>
      <c r="B378" t="s">
        <v>26</v>
      </c>
      <c r="C378">
        <v>2014</v>
      </c>
      <c r="D378" t="s">
        <v>5</v>
      </c>
      <c r="E378" s="2">
        <v>61491303</v>
      </c>
      <c r="F378" s="16"/>
    </row>
    <row r="379" spans="1:6" x14ac:dyDescent="0.3">
      <c r="A379">
        <v>375</v>
      </c>
      <c r="B379" t="s">
        <v>26</v>
      </c>
      <c r="C379">
        <v>2013</v>
      </c>
      <c r="D379" t="s">
        <v>4</v>
      </c>
      <c r="E379" s="2">
        <v>58125266</v>
      </c>
      <c r="F379" s="16">
        <f t="shared" ref="F379" si="186">E380/E379</f>
        <v>1.0443288465983107</v>
      </c>
    </row>
    <row r="380" spans="1:6" x14ac:dyDescent="0.3">
      <c r="A380">
        <v>376</v>
      </c>
      <c r="B380" t="s">
        <v>26</v>
      </c>
      <c r="C380">
        <v>2013</v>
      </c>
      <c r="D380" t="s">
        <v>5</v>
      </c>
      <c r="E380" s="2">
        <v>60701892</v>
      </c>
      <c r="F380" s="16"/>
    </row>
    <row r="381" spans="1:6" x14ac:dyDescent="0.3">
      <c r="A381">
        <v>377</v>
      </c>
      <c r="B381" t="s">
        <v>26</v>
      </c>
      <c r="C381">
        <v>2012</v>
      </c>
      <c r="D381" t="s">
        <v>4</v>
      </c>
      <c r="E381" s="2">
        <v>57375324</v>
      </c>
      <c r="F381" s="16">
        <f t="shared" ref="F381" si="187">E382/E381</f>
        <v>1.043982461868102</v>
      </c>
    </row>
    <row r="382" spans="1:6" x14ac:dyDescent="0.3">
      <c r="A382">
        <v>378</v>
      </c>
      <c r="B382" t="s">
        <v>26</v>
      </c>
      <c r="C382">
        <v>2012</v>
      </c>
      <c r="D382" t="s">
        <v>5</v>
      </c>
      <c r="E382" s="2">
        <v>59898832</v>
      </c>
      <c r="F382" s="16"/>
    </row>
    <row r="383" spans="1:6" x14ac:dyDescent="0.3">
      <c r="A383">
        <v>379</v>
      </c>
      <c r="B383" t="s">
        <v>26</v>
      </c>
      <c r="C383">
        <v>2011</v>
      </c>
      <c r="D383" t="s">
        <v>4</v>
      </c>
      <c r="E383" s="2">
        <v>56609424</v>
      </c>
      <c r="F383" s="16">
        <f t="shared" ref="F383" si="188">E384/E383</f>
        <v>1.0437492527745911</v>
      </c>
    </row>
    <row r="384" spans="1:6" x14ac:dyDescent="0.3">
      <c r="A384">
        <v>380</v>
      </c>
      <c r="B384" t="s">
        <v>26</v>
      </c>
      <c r="C384">
        <v>2011</v>
      </c>
      <c r="D384" t="s">
        <v>5</v>
      </c>
      <c r="E384" s="2">
        <v>59086044</v>
      </c>
      <c r="F384" s="16"/>
    </row>
    <row r="385" spans="1:6" x14ac:dyDescent="0.3">
      <c r="A385">
        <v>381</v>
      </c>
      <c r="B385" t="s">
        <v>25</v>
      </c>
      <c r="C385">
        <v>2020</v>
      </c>
      <c r="D385" t="s">
        <v>4</v>
      </c>
      <c r="E385" s="2">
        <v>4587522</v>
      </c>
      <c r="F385" s="16">
        <f t="shared" ref="F385" si="189">E386/E385</f>
        <v>1.0091238799508755</v>
      </c>
    </row>
    <row r="386" spans="1:6" x14ac:dyDescent="0.3">
      <c r="A386">
        <v>382</v>
      </c>
      <c r="B386" t="s">
        <v>25</v>
      </c>
      <c r="C386">
        <v>2020</v>
      </c>
      <c r="D386" t="s">
        <v>5</v>
      </c>
      <c r="E386" s="2">
        <v>4629378</v>
      </c>
      <c r="F386" s="16"/>
    </row>
    <row r="387" spans="1:6" x14ac:dyDescent="0.3">
      <c r="A387">
        <v>383</v>
      </c>
      <c r="B387" t="s">
        <v>25</v>
      </c>
      <c r="C387">
        <v>2019</v>
      </c>
      <c r="D387" t="s">
        <v>4</v>
      </c>
      <c r="E387" s="2">
        <v>4503237</v>
      </c>
      <c r="F387" s="16">
        <f t="shared" ref="F387" si="190">E388/E387</f>
        <v>1.0105537416751551</v>
      </c>
    </row>
    <row r="388" spans="1:6" x14ac:dyDescent="0.3">
      <c r="A388">
        <v>384</v>
      </c>
      <c r="B388" t="s">
        <v>25</v>
      </c>
      <c r="C388">
        <v>2019</v>
      </c>
      <c r="D388" t="s">
        <v>5</v>
      </c>
      <c r="E388" s="2">
        <v>4550763</v>
      </c>
      <c r="F388" s="16"/>
    </row>
    <row r="389" spans="1:6" x14ac:dyDescent="0.3">
      <c r="A389">
        <v>385</v>
      </c>
      <c r="B389" t="s">
        <v>25</v>
      </c>
      <c r="C389">
        <v>2018</v>
      </c>
      <c r="D389" t="s">
        <v>4</v>
      </c>
      <c r="E389" s="2">
        <v>4414918</v>
      </c>
      <c r="F389" s="16">
        <f t="shared" ref="F389" si="191">E390/E389</f>
        <v>1.0119965988043267</v>
      </c>
    </row>
    <row r="390" spans="1:6" x14ac:dyDescent="0.3">
      <c r="A390">
        <v>386</v>
      </c>
      <c r="B390" t="s">
        <v>25</v>
      </c>
      <c r="C390">
        <v>2018</v>
      </c>
      <c r="D390" t="s">
        <v>5</v>
      </c>
      <c r="E390" s="2">
        <v>4467882</v>
      </c>
      <c r="F390" s="16"/>
    </row>
    <row r="391" spans="1:6" x14ac:dyDescent="0.3">
      <c r="A391">
        <v>387</v>
      </c>
      <c r="B391" t="s">
        <v>25</v>
      </c>
      <c r="C391">
        <v>2017</v>
      </c>
      <c r="D391" t="s">
        <v>4</v>
      </c>
      <c r="E391" s="2">
        <v>4327497</v>
      </c>
      <c r="F391" s="16">
        <f t="shared" ref="F391" si="192">E392/E391</f>
        <v>1.0134733773356746</v>
      </c>
    </row>
    <row r="392" spans="1:6" x14ac:dyDescent="0.3">
      <c r="A392">
        <v>388</v>
      </c>
      <c r="B392" t="s">
        <v>25</v>
      </c>
      <c r="C392">
        <v>2017</v>
      </c>
      <c r="D392" t="s">
        <v>5</v>
      </c>
      <c r="E392" s="2">
        <v>4385803</v>
      </c>
      <c r="F392" s="16"/>
    </row>
    <row r="393" spans="1:6" x14ac:dyDescent="0.3">
      <c r="A393">
        <v>389</v>
      </c>
      <c r="B393" t="s">
        <v>25</v>
      </c>
      <c r="C393">
        <v>2016</v>
      </c>
      <c r="D393" t="s">
        <v>4</v>
      </c>
      <c r="E393" s="2">
        <v>4241160</v>
      </c>
      <c r="F393" s="16">
        <f t="shared" ref="F393" si="193">E394/E393</f>
        <v>1.0150147601127992</v>
      </c>
    </row>
    <row r="394" spans="1:6" x14ac:dyDescent="0.3">
      <c r="A394">
        <v>390</v>
      </c>
      <c r="B394" t="s">
        <v>25</v>
      </c>
      <c r="C394">
        <v>2016</v>
      </c>
      <c r="D394" t="s">
        <v>5</v>
      </c>
      <c r="E394" s="2">
        <v>4304840</v>
      </c>
      <c r="F394" s="16"/>
    </row>
    <row r="395" spans="1:6" x14ac:dyDescent="0.3">
      <c r="A395">
        <v>391</v>
      </c>
      <c r="B395" t="s">
        <v>25</v>
      </c>
      <c r="C395">
        <v>2015</v>
      </c>
      <c r="D395" t="s">
        <v>4</v>
      </c>
      <c r="E395" s="2">
        <v>4155479</v>
      </c>
      <c r="F395" s="16">
        <f t="shared" ref="F395" si="194">E396/E395</f>
        <v>1.016638755724671</v>
      </c>
    </row>
    <row r="396" spans="1:6" x14ac:dyDescent="0.3">
      <c r="A396">
        <v>392</v>
      </c>
      <c r="B396" t="s">
        <v>25</v>
      </c>
      <c r="C396">
        <v>2015</v>
      </c>
      <c r="D396" t="s">
        <v>5</v>
      </c>
      <c r="E396" s="2">
        <v>4224621</v>
      </c>
      <c r="F396" s="16"/>
    </row>
    <row r="397" spans="1:6" x14ac:dyDescent="0.3">
      <c r="A397">
        <v>393</v>
      </c>
      <c r="B397" t="s">
        <v>25</v>
      </c>
      <c r="C397">
        <v>2014</v>
      </c>
      <c r="D397" t="s">
        <v>4</v>
      </c>
      <c r="E397" s="2">
        <v>4070471</v>
      </c>
      <c r="F397" s="16">
        <f t="shared" ref="F397" si="195">E398/E397</f>
        <v>1.0183659335737805</v>
      </c>
    </row>
    <row r="398" spans="1:6" x14ac:dyDescent="0.3">
      <c r="A398">
        <v>394</v>
      </c>
      <c r="B398" t="s">
        <v>25</v>
      </c>
      <c r="C398">
        <v>2014</v>
      </c>
      <c r="D398" t="s">
        <v>5</v>
      </c>
      <c r="E398" s="2">
        <v>4145229</v>
      </c>
      <c r="F398" s="16"/>
    </row>
    <row r="399" spans="1:6" x14ac:dyDescent="0.3">
      <c r="A399">
        <v>395</v>
      </c>
      <c r="B399" t="s">
        <v>25</v>
      </c>
      <c r="C399">
        <v>2013</v>
      </c>
      <c r="D399" t="s">
        <v>4</v>
      </c>
      <c r="E399" s="2">
        <v>3989533</v>
      </c>
      <c r="F399" s="16">
        <f t="shared" ref="F399" si="196">E400/E399</f>
        <v>1.020161256969174</v>
      </c>
    </row>
    <row r="400" spans="1:6" x14ac:dyDescent="0.3">
      <c r="A400">
        <v>396</v>
      </c>
      <c r="B400" t="s">
        <v>25</v>
      </c>
      <c r="C400">
        <v>2013</v>
      </c>
      <c r="D400" t="s">
        <v>5</v>
      </c>
      <c r="E400" s="2">
        <v>4069967</v>
      </c>
      <c r="F400" s="16"/>
    </row>
    <row r="401" spans="1:6" x14ac:dyDescent="0.3">
      <c r="A401">
        <v>397</v>
      </c>
      <c r="B401" t="s">
        <v>25</v>
      </c>
      <c r="C401">
        <v>2012</v>
      </c>
      <c r="D401" t="s">
        <v>4</v>
      </c>
      <c r="E401" s="2">
        <v>3912366</v>
      </c>
      <c r="F401" s="16">
        <f t="shared" ref="F401" si="197">E402/E401</f>
        <v>1.0219222843670557</v>
      </c>
    </row>
    <row r="402" spans="1:6" x14ac:dyDescent="0.3">
      <c r="A402">
        <v>398</v>
      </c>
      <c r="B402" t="s">
        <v>25</v>
      </c>
      <c r="C402">
        <v>2012</v>
      </c>
      <c r="D402" t="s">
        <v>5</v>
      </c>
      <c r="E402" s="2">
        <v>3998134</v>
      </c>
      <c r="F402" s="16"/>
    </row>
    <row r="403" spans="1:6" x14ac:dyDescent="0.3">
      <c r="A403">
        <v>399</v>
      </c>
      <c r="B403" t="s">
        <v>25</v>
      </c>
      <c r="C403">
        <v>2011</v>
      </c>
      <c r="D403" t="s">
        <v>4</v>
      </c>
      <c r="E403" s="2">
        <v>3837807</v>
      </c>
      <c r="F403" s="16">
        <f t="shared" ref="F403" si="198">E404/E403</f>
        <v>1.0234993578363893</v>
      </c>
    </row>
    <row r="404" spans="1:6" x14ac:dyDescent="0.3">
      <c r="A404">
        <v>400</v>
      </c>
      <c r="B404" t="s">
        <v>25</v>
      </c>
      <c r="C404">
        <v>2011</v>
      </c>
      <c r="D404" t="s">
        <v>5</v>
      </c>
      <c r="E404" s="2">
        <v>3927993</v>
      </c>
      <c r="F404" s="16"/>
    </row>
  </sheetData>
  <mergeCells count="205">
    <mergeCell ref="F23:F24"/>
    <mergeCell ref="F5:F6"/>
    <mergeCell ref="F7:F8"/>
    <mergeCell ref="F9:F10"/>
    <mergeCell ref="F11:F12"/>
    <mergeCell ref="F13:F14"/>
    <mergeCell ref="F15:F16"/>
    <mergeCell ref="F17:F18"/>
    <mergeCell ref="F19:F20"/>
    <mergeCell ref="F21:F22"/>
    <mergeCell ref="F35:F36"/>
    <mergeCell ref="F37:F38"/>
    <mergeCell ref="F39:F40"/>
    <mergeCell ref="F41:F42"/>
    <mergeCell ref="F43:F44"/>
    <mergeCell ref="F25:F26"/>
    <mergeCell ref="F27:F28"/>
    <mergeCell ref="F29:F30"/>
    <mergeCell ref="F31:F32"/>
    <mergeCell ref="F33:F34"/>
    <mergeCell ref="F55:F56"/>
    <mergeCell ref="F57:F58"/>
    <mergeCell ref="F59:F60"/>
    <mergeCell ref="F61:F62"/>
    <mergeCell ref="F63:F64"/>
    <mergeCell ref="F45:F46"/>
    <mergeCell ref="F47:F48"/>
    <mergeCell ref="F49:F50"/>
    <mergeCell ref="F51:F52"/>
    <mergeCell ref="F53:F54"/>
    <mergeCell ref="F75:F76"/>
    <mergeCell ref="F77:F78"/>
    <mergeCell ref="F79:F80"/>
    <mergeCell ref="F81:F82"/>
    <mergeCell ref="F83:F84"/>
    <mergeCell ref="F65:F66"/>
    <mergeCell ref="F67:F68"/>
    <mergeCell ref="F69:F70"/>
    <mergeCell ref="F71:F72"/>
    <mergeCell ref="F73:F74"/>
    <mergeCell ref="F95:F96"/>
    <mergeCell ref="F97:F98"/>
    <mergeCell ref="F99:F100"/>
    <mergeCell ref="F101:F102"/>
    <mergeCell ref="F103:F104"/>
    <mergeCell ref="F85:F86"/>
    <mergeCell ref="F87:F88"/>
    <mergeCell ref="F89:F90"/>
    <mergeCell ref="F91:F92"/>
    <mergeCell ref="F93:F94"/>
    <mergeCell ref="F115:F116"/>
    <mergeCell ref="F117:F118"/>
    <mergeCell ref="F119:F120"/>
    <mergeCell ref="F121:F122"/>
    <mergeCell ref="F123:F124"/>
    <mergeCell ref="F105:F106"/>
    <mergeCell ref="F107:F108"/>
    <mergeCell ref="F109:F110"/>
    <mergeCell ref="F111:F112"/>
    <mergeCell ref="F113:F114"/>
    <mergeCell ref="F135:F136"/>
    <mergeCell ref="F137:F138"/>
    <mergeCell ref="F139:F140"/>
    <mergeCell ref="F141:F142"/>
    <mergeCell ref="F143:F144"/>
    <mergeCell ref="F125:F126"/>
    <mergeCell ref="F127:F128"/>
    <mergeCell ref="F129:F130"/>
    <mergeCell ref="F131:F132"/>
    <mergeCell ref="F133:F134"/>
    <mergeCell ref="F155:F156"/>
    <mergeCell ref="F157:F158"/>
    <mergeCell ref="F159:F160"/>
    <mergeCell ref="F161:F162"/>
    <mergeCell ref="F163:F164"/>
    <mergeCell ref="F145:F146"/>
    <mergeCell ref="F147:F148"/>
    <mergeCell ref="F149:F150"/>
    <mergeCell ref="F151:F152"/>
    <mergeCell ref="F153:F154"/>
    <mergeCell ref="F175:F176"/>
    <mergeCell ref="F177:F178"/>
    <mergeCell ref="F179:F180"/>
    <mergeCell ref="F181:F182"/>
    <mergeCell ref="F183:F184"/>
    <mergeCell ref="F165:F166"/>
    <mergeCell ref="F167:F168"/>
    <mergeCell ref="F169:F170"/>
    <mergeCell ref="F171:F172"/>
    <mergeCell ref="F173:F174"/>
    <mergeCell ref="F195:F196"/>
    <mergeCell ref="F197:F198"/>
    <mergeCell ref="F199:F200"/>
    <mergeCell ref="F201:F202"/>
    <mergeCell ref="F203:F204"/>
    <mergeCell ref="F185:F186"/>
    <mergeCell ref="F187:F188"/>
    <mergeCell ref="F189:F190"/>
    <mergeCell ref="F191:F192"/>
    <mergeCell ref="F193:F194"/>
    <mergeCell ref="F215:F216"/>
    <mergeCell ref="F217:F218"/>
    <mergeCell ref="F219:F220"/>
    <mergeCell ref="F221:F222"/>
    <mergeCell ref="F223:F224"/>
    <mergeCell ref="F205:F206"/>
    <mergeCell ref="F207:F208"/>
    <mergeCell ref="F209:F210"/>
    <mergeCell ref="F211:F212"/>
    <mergeCell ref="F213:F214"/>
    <mergeCell ref="F235:F236"/>
    <mergeCell ref="F237:F238"/>
    <mergeCell ref="F239:F240"/>
    <mergeCell ref="F241:F242"/>
    <mergeCell ref="F243:F244"/>
    <mergeCell ref="F225:F226"/>
    <mergeCell ref="F227:F228"/>
    <mergeCell ref="F229:F230"/>
    <mergeCell ref="F231:F232"/>
    <mergeCell ref="F233:F234"/>
    <mergeCell ref="F255:F256"/>
    <mergeCell ref="F257:F258"/>
    <mergeCell ref="F259:F260"/>
    <mergeCell ref="F261:F262"/>
    <mergeCell ref="F263:F264"/>
    <mergeCell ref="F245:F246"/>
    <mergeCell ref="F247:F248"/>
    <mergeCell ref="F249:F250"/>
    <mergeCell ref="F251:F252"/>
    <mergeCell ref="F253:F254"/>
    <mergeCell ref="F275:F276"/>
    <mergeCell ref="F277:F278"/>
    <mergeCell ref="F279:F280"/>
    <mergeCell ref="F281:F282"/>
    <mergeCell ref="F283:F284"/>
    <mergeCell ref="F265:F266"/>
    <mergeCell ref="F267:F268"/>
    <mergeCell ref="F269:F270"/>
    <mergeCell ref="F271:F272"/>
    <mergeCell ref="F273:F274"/>
    <mergeCell ref="F295:F296"/>
    <mergeCell ref="F297:F298"/>
    <mergeCell ref="F299:F300"/>
    <mergeCell ref="F301:F302"/>
    <mergeCell ref="F303:F304"/>
    <mergeCell ref="F285:F286"/>
    <mergeCell ref="F287:F288"/>
    <mergeCell ref="F289:F290"/>
    <mergeCell ref="F291:F292"/>
    <mergeCell ref="F293:F294"/>
    <mergeCell ref="F315:F316"/>
    <mergeCell ref="F317:F318"/>
    <mergeCell ref="F319:F320"/>
    <mergeCell ref="F321:F322"/>
    <mergeCell ref="F323:F324"/>
    <mergeCell ref="F305:F306"/>
    <mergeCell ref="F307:F308"/>
    <mergeCell ref="F309:F310"/>
    <mergeCell ref="F311:F312"/>
    <mergeCell ref="F313:F314"/>
    <mergeCell ref="F335:F336"/>
    <mergeCell ref="F337:F338"/>
    <mergeCell ref="F339:F340"/>
    <mergeCell ref="F341:F342"/>
    <mergeCell ref="F343:F344"/>
    <mergeCell ref="F325:F326"/>
    <mergeCell ref="F327:F328"/>
    <mergeCell ref="F329:F330"/>
    <mergeCell ref="F331:F332"/>
    <mergeCell ref="F333:F334"/>
    <mergeCell ref="F403:F404"/>
    <mergeCell ref="F385:F386"/>
    <mergeCell ref="F387:F388"/>
    <mergeCell ref="F389:F390"/>
    <mergeCell ref="F391:F392"/>
    <mergeCell ref="F393:F394"/>
    <mergeCell ref="F375:F376"/>
    <mergeCell ref="F377:F378"/>
    <mergeCell ref="F379:F380"/>
    <mergeCell ref="F381:F382"/>
    <mergeCell ref="F383:F384"/>
    <mergeCell ref="R26:S26"/>
    <mergeCell ref="K30:L30"/>
    <mergeCell ref="O26:P26"/>
    <mergeCell ref="N30:O30"/>
    <mergeCell ref="B2:E2"/>
    <mergeCell ref="F395:F396"/>
    <mergeCell ref="F397:F398"/>
    <mergeCell ref="F399:F400"/>
    <mergeCell ref="F401:F402"/>
    <mergeCell ref="F365:F366"/>
    <mergeCell ref="F367:F368"/>
    <mergeCell ref="F369:F370"/>
    <mergeCell ref="F371:F372"/>
    <mergeCell ref="F373:F374"/>
    <mergeCell ref="F355:F356"/>
    <mergeCell ref="F357:F358"/>
    <mergeCell ref="F359:F360"/>
    <mergeCell ref="F361:F362"/>
    <mergeCell ref="F363:F364"/>
    <mergeCell ref="F345:F346"/>
    <mergeCell ref="F347:F348"/>
    <mergeCell ref="F349:F350"/>
    <mergeCell ref="F351:F352"/>
    <mergeCell ref="F353:F354"/>
  </mergeCells>
  <hyperlinks>
    <hyperlink ref="R26:S26" location="'Analysis 2'!A1" display="Analysis 2" xr:uid="{32709D3C-8495-42E2-977F-F8EED065A4E7}"/>
    <hyperlink ref="K30:L30" location="'Analysis 3'!A1" display="Analysis 3" xr:uid="{6595D597-73E8-4328-8416-229930A96B6E}"/>
    <hyperlink ref="O26:P26" location="'Analysis 1'!A1" display="Analysis 1" xr:uid="{07F743F1-F1F9-42F4-8779-BED9B848AC32}"/>
    <hyperlink ref="N30:O30" location="'Analysis 4'!A1" display="Analysis 4" xr:uid="{51D354AB-757B-439D-92A9-642900085205}"/>
  </hyperlinks>
  <pageMargins left="0.7" right="0.7" top="0.75" bottom="0.75" header="0.3" footer="0.3"/>
  <pageSetup paperSize="9" orientation="portrait" r:id="rId2"/>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34E224-AB1A-4BB6-9A99-F98C0F3F3AD6}">
  <dimension ref="A2:O61"/>
  <sheetViews>
    <sheetView showGridLines="0" tabSelected="1" zoomScaleNormal="100" workbookViewId="0">
      <selection activeCell="A43" sqref="A43:XFD44"/>
    </sheetView>
  </sheetViews>
  <sheetFormatPr defaultRowHeight="14.4" x14ac:dyDescent="0.3"/>
  <cols>
    <col min="9" max="9" width="14" bestFit="1" customWidth="1"/>
    <col min="10" max="10" width="15.21875" bestFit="1" customWidth="1"/>
  </cols>
  <sheetData>
    <row r="2" spans="1:14" ht="14.4" customHeight="1" x14ac:dyDescent="0.3">
      <c r="A2" s="17"/>
      <c r="H2" s="13"/>
      <c r="I2" s="13"/>
      <c r="J2" s="13"/>
      <c r="K2" s="13"/>
      <c r="L2" s="13"/>
    </row>
    <row r="3" spans="1:14" ht="14.4" customHeight="1" x14ac:dyDescent="0.3">
      <c r="A3" s="17"/>
      <c r="H3" s="13"/>
      <c r="I3" s="13"/>
      <c r="J3" s="13"/>
      <c r="K3" s="13"/>
      <c r="L3" s="13"/>
    </row>
    <row r="4" spans="1:14" ht="14.4" customHeight="1" x14ac:dyDescent="0.3">
      <c r="H4" s="13"/>
      <c r="I4" s="13"/>
      <c r="J4" s="13"/>
      <c r="K4" s="13"/>
      <c r="L4" s="13"/>
    </row>
    <row r="5" spans="1:14" ht="14.4" customHeight="1" x14ac:dyDescent="0.3">
      <c r="F5" s="14"/>
      <c r="G5" s="14"/>
      <c r="H5" s="14"/>
      <c r="I5" s="14"/>
      <c r="J5" s="14"/>
      <c r="K5" s="14"/>
      <c r="L5" s="14"/>
      <c r="M5" s="14"/>
      <c r="N5" s="14"/>
    </row>
    <row r="6" spans="1:14" ht="14.4" customHeight="1" x14ac:dyDescent="0.3">
      <c r="F6" s="14"/>
      <c r="G6" s="14"/>
      <c r="H6" s="14"/>
      <c r="I6" s="14"/>
      <c r="J6" s="14"/>
      <c r="K6" s="14"/>
      <c r="L6" s="14"/>
      <c r="M6" s="14"/>
      <c r="N6" s="14"/>
    </row>
    <row r="44" spans="2:15" x14ac:dyDescent="0.3">
      <c r="B44" s="11"/>
      <c r="C44" s="11"/>
      <c r="E44" s="11"/>
      <c r="F44" s="11"/>
      <c r="H44" s="11"/>
      <c r="I44" s="11"/>
      <c r="K44" s="11"/>
      <c r="L44" s="11"/>
      <c r="N44" s="11"/>
      <c r="O44" s="11"/>
    </row>
    <row r="61" spans="10:10" x14ac:dyDescent="0.3">
      <c r="J61" s="6"/>
    </row>
  </sheetData>
  <mergeCells count="1">
    <mergeCell ref="A2:A3"/>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Dataset</vt:lpstr>
      <vt:lpstr>Analysis 1</vt:lpstr>
      <vt:lpstr>Analysis 2</vt:lpstr>
      <vt:lpstr>Analysis 3</vt:lpstr>
      <vt:lpstr>Analysis 4</vt:lpstr>
      <vt:lpstr>Analysis 5</vt:lpstr>
      <vt:lpstr>Dashboard</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Priyanshu Mandal</dc:creator>
  <cp:lastModifiedBy>Priyanshu Mandal</cp:lastModifiedBy>
  <dcterms:created xsi:type="dcterms:W3CDTF">2021-12-12T15:49:43Z</dcterms:created>
  <dcterms:modified xsi:type="dcterms:W3CDTF">2021-12-28T19:26:51Z</dcterms:modified>
</cp:coreProperties>
</file>