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Priyanka\Desktop\CRM DASHBOARD\"/>
    </mc:Choice>
  </mc:AlternateContent>
  <xr:revisionPtr revIDLastSave="0" documentId="8_{FA2505ED-72B4-4691-AEEF-448B49943E1B}" xr6:coauthVersionLast="47" xr6:coauthVersionMax="47" xr10:uidLastSave="{00000000-0000-0000-0000-000000000000}"/>
  <bookViews>
    <workbookView xWindow="-108" yWindow="-108" windowWidth="23256" windowHeight="12456" activeTab="5" xr2:uid="{E3997A8D-85B0-4E59-96F7-8D2DF23024EB}"/>
  </bookViews>
  <sheets>
    <sheet name="KPIS" sheetId="1" r:id="rId1"/>
    <sheet name="Lead by source" sheetId="2" r:id="rId2"/>
    <sheet name="Lead by Industry" sheetId="3" r:id="rId3"/>
    <sheet name="Lead by status" sheetId="4" r:id="rId4"/>
    <sheet name="conversion rate" sheetId="5" r:id="rId5"/>
    <sheet name="Lead Dashboard" sheetId="6" r:id="rId6"/>
  </sheets>
  <definedNames>
    <definedName name="Slicer_Country">#N/A</definedName>
    <definedName name="Slicer_Industry">#N/A</definedName>
    <definedName name="Slicer_Lead_Sourc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counts_162de385-dc05-41c3-afde-b1ed98b48781" name="Accounts" connection="Query - Accounts"/>
          <x15:modelTable id="Lead_5c8d55dc-2b2b-4b15-92ca-006e3f4c8898" name="Lead" connection="Query - Lead"/>
          <x15:modelTable id="opportunity_0f69c56b-3731-4810-9cee-c615baec7f0f" name="opportunity" connection="Query - opportunity"/>
          <x15:modelTable id="opportunity table_8a2675b4-3760-4c9d-978b-91b3af36e4cf" name="opportunity table" connection="Query - opportunity table"/>
          <x15:modelTable id="User_11fdc686-7ed2-4a72-bbbb-9432b774f7d3" name="User" connection="Query - User"/>
        </x15:modelTables>
        <x15:modelRelationships>
          <x15:modelRelationship fromTable="Lead" fromColumn="Lead ID" toTable="Accounts" toColumn="Account ID"/>
          <x15:modelRelationship fromTable="opportunity" fromColumn="Account ID" toTable="Accounts" toColumn="Account ID"/>
          <x15:modelRelationship fromTable="opportunity" fromColumn="Account ID" toTable="User" toColumn="User ID"/>
          <x15:modelRelationship fromTable="opportunity table" fromColumn="Opportunity ID" toTable="opportunity" toColumn="Opportunity ID"/>
        </x15:modelRelationships>
        <x15:extLst>
          <ext xmlns:x16="http://schemas.microsoft.com/office/spreadsheetml/2014/11/main" uri="{9835A34E-60A6-4A7C-AAB8-D5F71C897F49}">
            <x16:modelTimeGroupings>
              <x16:modelTimeGrouping tableName="opportunity" columnName="Close Date" columnId="Close Date">
                <x16:calculatedTimeColumn columnName="Close Date (Year)" columnId="Close Date (Year)" contentType="years" isSelected="1"/>
                <x16:calculatedTimeColumn columnName="Close Date (Quarter)" columnId="Close Date (Quarter)" contentType="quarters" isSelected="1"/>
                <x16:calculatedTimeColumn columnName="Close Date (Month Index)" columnId="Close Date (Month Index)" contentType="monthsindex" isSelected="1"/>
                <x16:calculatedTimeColumn columnName="Close Date (Month)" columnId="Clos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I3" i="1"/>
  <c r="A6" i="6" l="1"/>
  <c r="I13" i="1"/>
  <c r="I6" i="1"/>
  <c r="I10" i="1"/>
  <c r="D6" i="6" l="1"/>
  <c r="G6" i="6"/>
  <c r="K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A4E5C0-204C-4FB4-8B8D-DDEAE559E9E8}" name="Query - Accounts" description="Connection to the 'Accounts' query in the workbook." type="100" refreshedVersion="8" minRefreshableVersion="5">
    <extLst>
      <ext xmlns:x15="http://schemas.microsoft.com/office/spreadsheetml/2010/11/main" uri="{DE250136-89BD-433C-8126-D09CA5730AF9}">
        <x15:connection id="c0129a28-2b9e-444b-93c5-c3d6902659ca">
          <x15:oledbPr connection="Provider=Microsoft.Mashup.OleDb.1;Data Source=$Workbook$;Location=Accounts;Extended Properties=&quot;&quot;">
            <x15:dbTables>
              <x15:dbTable name="Accounts"/>
            </x15:dbTables>
          </x15:oledbPr>
        </x15:connection>
      </ext>
    </extLst>
  </connection>
  <connection id="2" xr16:uid="{3AD74F56-C80A-4B15-B692-E1AD0D0F96F0}" name="Query - Lead" description="Connection to the 'Lead' query in the workbook." type="100" refreshedVersion="8" minRefreshableVersion="5">
    <extLst>
      <ext xmlns:x15="http://schemas.microsoft.com/office/spreadsheetml/2010/11/main" uri="{DE250136-89BD-433C-8126-D09CA5730AF9}">
        <x15:connection id="43d48102-af97-4661-b6ad-8f2f835a1553">
          <x15:oledbPr connection="Provider=Microsoft.Mashup.OleDb.1;Data Source=$Workbook$;Location=Lead;Extended Properties=&quot;&quot;">
            <x15:dbTables>
              <x15:dbTable name="Lead"/>
            </x15:dbTables>
          </x15:oledbPr>
        </x15:connection>
      </ext>
    </extLst>
  </connection>
  <connection id="3" xr16:uid="{5A498D40-E028-4856-8BBA-7FAE838956A6}" name="Query - opportunity" description="Connection to the 'opportunity' query in the workbook." type="100" refreshedVersion="8" minRefreshableVersion="5">
    <extLst>
      <ext xmlns:x15="http://schemas.microsoft.com/office/spreadsheetml/2010/11/main" uri="{DE250136-89BD-433C-8126-D09CA5730AF9}">
        <x15:connection id="00629af3-1782-4a73-a926-78966d4fc391"/>
      </ext>
    </extLst>
  </connection>
  <connection id="4" xr16:uid="{4F5E82F5-B741-4BD0-A470-75F56DA53F4F}" name="Query - opportunity table" description="Connection to the 'opportunity table' query in the workbook." type="100" refreshedVersion="8" minRefreshableVersion="5">
    <extLst>
      <ext xmlns:x15="http://schemas.microsoft.com/office/spreadsheetml/2010/11/main" uri="{DE250136-89BD-433C-8126-D09CA5730AF9}">
        <x15:connection id="15b929bc-c8d5-45c8-b30f-29718fc2afdd"/>
      </ext>
    </extLst>
  </connection>
  <connection id="5" xr16:uid="{862FA2A4-A04E-4D5B-AAEB-7B83E2AEB25E}" name="Query - User" description="Connection to the 'User' query in the workbook." type="100" refreshedVersion="8" minRefreshableVersion="5">
    <extLst>
      <ext xmlns:x15="http://schemas.microsoft.com/office/spreadsheetml/2010/11/main" uri="{DE250136-89BD-433C-8126-D09CA5730AF9}">
        <x15:connection id="2d5d0938-7446-4f59-a7ef-ba1fa852dc7a"/>
      </ext>
    </extLst>
  </connection>
  <connection id="6" xr16:uid="{E6AD739D-3417-418B-9B20-B4482029184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<sst xmlns="http://schemas.openxmlformats.org/spreadsheetml/2006/main" count="92" uniqueCount="80">
  <si>
    <t>Sum of Total Leads</t>
  </si>
  <si>
    <t>KPI1</t>
  </si>
  <si>
    <t>Row Labels</t>
  </si>
  <si>
    <t>FALSE</t>
  </si>
  <si>
    <t>TRUE</t>
  </si>
  <si>
    <t>(blank)</t>
  </si>
  <si>
    <t>Grand Total</t>
  </si>
  <si>
    <t>Sum of Expected Amount</t>
  </si>
  <si>
    <t>KPI2</t>
  </si>
  <si>
    <t>Sum of Converted Accounts</t>
  </si>
  <si>
    <t>Sum of Converted Opportunities</t>
  </si>
  <si>
    <t>Advertisement</t>
  </si>
  <si>
    <t>Advertising</t>
  </si>
  <si>
    <t>Advertisment</t>
  </si>
  <si>
    <t>Banner Ads</t>
  </si>
  <si>
    <t>Bing Natural Search</t>
  </si>
  <si>
    <t>eApp Note</t>
  </si>
  <si>
    <t>Eblast</t>
  </si>
  <si>
    <t>Eblasts</t>
  </si>
  <si>
    <t>Field Sales</t>
  </si>
  <si>
    <t>Google Natural Search</t>
  </si>
  <si>
    <t>Industry Event</t>
  </si>
  <si>
    <t>Inside Sales</t>
  </si>
  <si>
    <t>Key Account Event</t>
  </si>
  <si>
    <t>LinkedIn</t>
  </si>
  <si>
    <t>Organic Social</t>
  </si>
  <si>
    <t>Other</t>
  </si>
  <si>
    <t>Prospecting Journey</t>
  </si>
  <si>
    <t>Referral</t>
  </si>
  <si>
    <t>Sales Seminar</t>
  </si>
  <si>
    <t>Service</t>
  </si>
  <si>
    <t>Social</t>
  </si>
  <si>
    <t>Trade Show</t>
  </si>
  <si>
    <t>Trades Show</t>
  </si>
  <si>
    <t>Training</t>
  </si>
  <si>
    <t>Twitter</t>
  </si>
  <si>
    <t>Webinar</t>
  </si>
  <si>
    <t>Website</t>
  </si>
  <si>
    <t>Agriculture</t>
  </si>
  <si>
    <t>Apparel</t>
  </si>
  <si>
    <t>Applied Markets</t>
  </si>
  <si>
    <t>Banking</t>
  </si>
  <si>
    <t>Biotechnology</t>
  </si>
  <si>
    <t>Cannabis</t>
  </si>
  <si>
    <t>Chemicals</t>
  </si>
  <si>
    <t>Communications</t>
  </si>
  <si>
    <t>Construction</t>
  </si>
  <si>
    <t>Consulting</t>
  </si>
  <si>
    <t>Distributor</t>
  </si>
  <si>
    <t>Environmental</t>
  </si>
  <si>
    <t>Hydrocarbon Processing</t>
  </si>
  <si>
    <t>Life Sciences</t>
  </si>
  <si>
    <t>Oil &amp; Gas</t>
  </si>
  <si>
    <t>Rebel</t>
  </si>
  <si>
    <t>Retail</t>
  </si>
  <si>
    <t>Safety and Security</t>
  </si>
  <si>
    <t>Telecommunications</t>
  </si>
  <si>
    <t>Converted</t>
  </si>
  <si>
    <t>MQL</t>
  </si>
  <si>
    <t>Nurturing</t>
  </si>
  <si>
    <t>Prospect</t>
  </si>
  <si>
    <t>SQL</t>
  </si>
  <si>
    <t>Disqualified</t>
  </si>
  <si>
    <t>Qualified</t>
  </si>
  <si>
    <t>Untouched</t>
  </si>
  <si>
    <t>KPI4</t>
  </si>
  <si>
    <t>KPI5</t>
  </si>
  <si>
    <t>TOTAL LEADS</t>
  </si>
  <si>
    <t>EXPECTED AMOUNT</t>
  </si>
  <si>
    <t>CONVERTED ACCOUNTS</t>
  </si>
  <si>
    <t>CONVERTED OPPORTUNITY</t>
  </si>
  <si>
    <t>1)Total Lead</t>
  </si>
  <si>
    <t xml:space="preserve"> 2)Expected Amount from Converted Leads </t>
  </si>
  <si>
    <t xml:space="preserve"> 3)Conversion Rate-Conversion Rate (%)=(Leads Converted to Customers/Total Lead​)×100</t>
  </si>
  <si>
    <t xml:space="preserve">        4)Converted Accounts</t>
  </si>
  <si>
    <t xml:space="preserve"> 5)Converted Opportunities</t>
  </si>
  <si>
    <t xml:space="preserve"> 6)Lead By Source</t>
  </si>
  <si>
    <t xml:space="preserve"> 7)Lead By industry</t>
  </si>
  <si>
    <t xml:space="preserve">       8)Lead by Stage</t>
  </si>
  <si>
    <t>KPIS LIST FOR LEAD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</si>
</sst>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009]\ * #,##0.00_ ;_ [$₹-4009]\ * \-#,##0.00_ ;_ [$₹-4009]\ * &quot;-&quot;??_ ;_ @_ "/>
  </numFmts>
  <fonts count="11"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b/>
      <sz val="14"/>
      <color theme="1"/>
      <name val="Calibri"/>
      <family val="2"/>
      <scheme val="minor"/>
    </font>
    <font>
      <sz val="16"/>
      <color theme="0"/>
      <name val="Calibri"/>
      <family val="2"/>
      <scheme val="minor"/>
    </font>
    <font>
      <b/>
      <sz val="20"/>
      <color theme="0"/>
      <name val="Calibri"/>
      <family val="2"/>
      <scheme val="minor"/>
    </font>
    <font>
      <b/>
      <sz val="16"/>
      <color theme="0"/>
      <name val="Calibri"/>
      <family val="2"/>
      <scheme val="minor"/>
    </font>
    <font>
      <b/>
      <sz val="16"/>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2" tint="-0.89999084444715716"/>
        <bgColor indexed="64"/>
      </patternFill>
    </fill>
    <fill>
      <patternFill patternType="solid">
        <fgColor theme="7"/>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0" fontId="0" fillId="2" borderId="0" xfId="0" applyFill="1"/>
    <xf numFmtId="0" fontId="3" fillId="2" borderId="0" xfId="0" applyFont="1" applyFill="1"/>
    <xf numFmtId="0" fontId="4" fillId="2" borderId="0" xfId="0" applyFont="1" applyFill="1"/>
    <xf numFmtId="0" fontId="5" fillId="2" borderId="0" xfId="0" applyFont="1" applyFill="1"/>
    <xf numFmtId="0" fontId="2" fillId="2" borderId="0" xfId="0" applyFont="1" applyFill="1"/>
    <xf numFmtId="0" fontId="1" fillId="2" borderId="0" xfId="0" applyFont="1" applyFill="1"/>
    <xf numFmtId="0" fontId="6" fillId="2" borderId="0" xfId="0" applyFont="1" applyFill="1"/>
    <xf numFmtId="0" fontId="8" fillId="2" borderId="0" xfId="0" applyFont="1" applyFill="1"/>
    <xf numFmtId="0" fontId="9" fillId="2" borderId="0" xfId="0" applyFont="1" applyFill="1"/>
    <xf numFmtId="164" fontId="4" fillId="2" borderId="0" xfId="0" applyNumberFormat="1" applyFont="1" applyFill="1"/>
    <xf numFmtId="0" fontId="7" fillId="2" borderId="0" xfId="0" applyFont="1" applyFill="1"/>
    <xf numFmtId="0" fontId="0" fillId="3" borderId="0" xfId="0" applyFill="1"/>
    <xf numFmtId="0" fontId="10" fillId="0" borderId="0" xfId="0" applyFont="1" applyAlignment="1">
      <alignment horizontal="left" vertical="center" indent="5"/>
    </xf>
    <xf numFmtId="0" fontId="2" fillId="0" borderId="0" xfId="0" applyFont="1"/>
    <xf numFmtId="0" fontId="10" fillId="0" borderId="0" xfId="0" applyFont="1" applyAlignment="1">
      <alignment horizontal="left" vertical="center" indent="2"/>
    </xf>
    <xf numFmtId="0" fontId="10" fillId="0" borderId="0" xfId="0" applyFont="1" applyAlignment="1">
      <alignment vertical="center"/>
    </xf>
    <xf numFmtId="0" fontId="2" fillId="3" borderId="0" xfId="0" applyFont="1" applyFill="1"/>
  </cellXfs>
  <cellStyles count="1">
    <cellStyle name="Normal" xfId="0" builtinId="0"/>
  </cellStyles>
  <dxfs count="6">
    <dxf>
      <fill>
        <patternFill patternType="solid">
          <bgColor theme="0"/>
        </patternFill>
      </fill>
    </dxf>
    <dxf>
      <fill>
        <patternFill>
          <bgColor theme="0"/>
        </patternFill>
      </fill>
    </dxf>
    <dxf>
      <fill>
        <patternFill>
          <bgColor rgb="FFFFFFFF"/>
        </patternFill>
      </fill>
    </dxf>
    <dxf>
      <fill>
        <patternFill>
          <bgColor rgb="FF008080"/>
        </patternFill>
      </fill>
    </dxf>
    <dxf>
      <fill>
        <patternFill>
          <bgColor theme="8" tint="-0.24994659260841701"/>
        </patternFill>
      </fill>
    </dxf>
    <dxf>
      <fill>
        <patternFill>
          <bgColor theme="4"/>
        </patternFill>
      </fill>
    </dxf>
  </dxfs>
  <tableStyles count="6" defaultTableStyle="TableStyleMedium2" defaultPivotStyle="PivotStyleLight16">
    <tableStyle name="Slicer Style 1" pivot="0" table="0" count="1" xr9:uid="{D6D63482-C0B6-4D22-B4E3-62D2221DFED0}">
      <tableStyleElement type="headerRow" dxfId="5"/>
    </tableStyle>
    <tableStyle name="Slicer Style 2" pivot="0" table="0" count="1" xr9:uid="{6C30C497-FDE2-4FD9-872C-C4204D1844B4}">
      <tableStyleElement type="headerRow" dxfId="4"/>
    </tableStyle>
    <tableStyle name="Slicer Style 3" pivot="0" table="0" count="1" xr9:uid="{A497D951-8A0A-49FB-B405-BE9592BECE2B}">
      <tableStyleElement type="wholeTable" dxfId="3"/>
    </tableStyle>
    <tableStyle name="Slicer Style 4" pivot="0" table="0" count="1" xr9:uid="{3C706D35-DC49-4B5E-B5F9-E961227E2CC8}">
      <tableStyleElement type="headerRow" dxfId="2"/>
    </tableStyle>
    <tableStyle name="Slicer Style 5" pivot="0" table="0" count="1" xr9:uid="{161AC832-5BB2-430F-907E-C9B8A7F569CB}">
      <tableStyleElement type="headerRow" dxfId="1"/>
    </tableStyle>
    <tableStyle name="Slicer Style 6" pivot="0" table="0" count="2" xr9:uid="{23F99752-D97C-4ACA-BFD5-47CB80F5BAC8}">
      <tableStyleElement type="headerRow" dxfId="0"/>
    </tableStyle>
  </tableStyles>
  <colors>
    <mruColors>
      <color rgb="FF064747"/>
      <color rgb="FF096C6C"/>
      <color rgb="FF008080"/>
      <color rgb="FFFFFFFF"/>
      <color rgb="FF060F18"/>
      <color rgb="FF070F59"/>
      <color rgb="FF0C014F"/>
      <color rgb="FF001B50"/>
    </mruColors>
  </colors>
  <extLst>
    <ext xmlns:x14="http://schemas.microsoft.com/office/spreadsheetml/2009/9/main" uri="{46F421CA-312F-682f-3DD2-61675219B42D}">
      <x14:dxfs count="1">
        <dxf>
          <fill>
            <patternFill>
              <bgColor rgb="FF008080"/>
            </patternFill>
          </fill>
        </dxf>
      </x14:dxfs>
    </ext>
    <ext xmlns:x14="http://schemas.microsoft.com/office/spreadsheetml/2009/9/main" uri="{EB79DEF2-80B8-43e5-95BD-54CBDDF9020C}">
      <x14:slicerStyles defaultSlicerStyle="Slicer Style 6">
        <x14:slicerStyle name="Slicer Style 1"/>
        <x14:slicerStyle name="Slicer Style 2"/>
        <x14:slicerStyle name="Slicer Style 3"/>
        <x14:slicerStyle name="Slicer Style 4"/>
        <x14:slicerStyle name="Slicer Style 5"/>
        <x14:slicerStyle name="Slicer Style 6">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[CRM lEAD DASHBOARD.xlsx]Lead by source!PivotTable5</c:name>
    <c:fmtId val="2"/>
  </c:pivotSource>
  <c:chart>
    <c:title>
      <c:tx>
        <c:rich>
          <a:bodyPr rot="0" spcFirstLastPara="1" vertOverflow="ellipsis" vert="horz" wrap="square" anchor="ctr" anchorCtr="0"/>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Lead by</a:t>
            </a:r>
            <a:r>
              <a:rPr lang="en-US" baseline="0"/>
              <a:t> source</a:t>
            </a:r>
            <a:endParaRPr lang="en-US"/>
          </a:p>
        </c:rich>
      </c:tx>
      <c:overlay val="0"/>
      <c:spPr>
        <a:noFill/>
        <a:ln>
          <a:noFill/>
        </a:ln>
        <a:effectLst/>
      </c:spPr>
      <c:txPr>
        <a:bodyPr rot="0" spcFirstLastPara="1" vertOverflow="ellipsis" vert="horz" wrap="square" anchor="ctr" anchorCtr="0"/>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'Lead by source'!$B$1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'Lead by source'!$A$2:$A$30</c:f>
              <c:strCache>
                <c:ptCount val="28"/>
                <c:pt idx="0">
                  <c:v>(blank)</c:v>
                </c:pt>
                <c:pt idx="1">
                  <c:v>Advertisement</c:v>
                </c:pt>
                <c:pt idx="2">
                  <c:v>Advertising</c:v>
                </c:pt>
                <c:pt idx="3">
                  <c:v>Advertisment</c:v>
                </c:pt>
                <c:pt idx="4">
                  <c:v>Banner Ads</c:v>
                </c:pt>
                <c:pt idx="5">
                  <c:v>Bing Natural Search</c:v>
                </c:pt>
                <c:pt idx="6">
                  <c:v>eApp Note</c:v>
                </c:pt>
                <c:pt idx="7">
                  <c:v>Eblast</c:v>
                </c:pt>
                <c:pt idx="8">
                  <c:v>Eblasts</c:v>
                </c:pt>
                <c:pt idx="9">
                  <c:v>Field Sales</c:v>
                </c:pt>
                <c:pt idx="10">
                  <c:v>Google Natural Search</c:v>
                </c:pt>
                <c:pt idx="11">
                  <c:v>Industry Event</c:v>
                </c:pt>
                <c:pt idx="12">
                  <c:v>Inside Sales</c:v>
                </c:pt>
                <c:pt idx="13">
                  <c:v>Key Account Event</c:v>
                </c:pt>
                <c:pt idx="14">
                  <c:v>LinkedIn</c:v>
                </c:pt>
                <c:pt idx="15">
                  <c:v>Organic Social</c:v>
                </c:pt>
                <c:pt idx="16">
                  <c:v>Other</c:v>
                </c:pt>
                <c:pt idx="17">
                  <c:v>Prospecting Journey</c:v>
                </c:pt>
                <c:pt idx="18">
                  <c:v>Referral</c:v>
                </c:pt>
                <c:pt idx="19">
                  <c:v>Sales Seminar</c:v>
                </c:pt>
                <c:pt idx="20">
                  <c:v>Service</c:v>
                </c:pt>
                <c:pt idx="21">
                  <c:v>Social</c:v>
                </c:pt>
                <c:pt idx="22">
                  <c:v>Trade Show</c:v>
                </c:pt>
                <c:pt idx="23">
                  <c:v>Trades Show</c:v>
                </c:pt>
                <c:pt idx="24">
                  <c:v>Training</c:v>
                </c:pt>
                <c:pt idx="25">
                  <c:v>Twitter</c:v>
                </c:pt>
                <c:pt idx="26">
                  <c:v>Webinar</c:v>
                </c:pt>
                <c:pt idx="27">
                  <c:v>Website</c:v>
                </c:pt>
              </c:strCache>
            </c:strRef>
          </c:cat>
          <c:val>
            <c:numRef>
              <c:f>'Lead by source'!$B$2:$B$30</c:f>
              <c:numCache>
                <c:formatCode>General</c:formatCode>
                <c:ptCount val="28"/>
                <c:pt idx="0">
                  <c:v>16</c:v>
                </c:pt>
                <c:pt idx="1">
                  <c:v>613</c:v>
                </c:pt>
                <c:pt idx="2">
                  <c:v>1</c:v>
                </c:pt>
                <c:pt idx="3">
                  <c:v>11</c:v>
                </c:pt>
                <c:pt idx="4">
                  <c:v>5</c:v>
                </c:pt>
                <c:pt idx="5">
                  <c:v>2</c:v>
                </c:pt>
                <c:pt idx="6">
                  <c:v>4</c:v>
                </c:pt>
                <c:pt idx="7">
                  <c:v>1</c:v>
                </c:pt>
                <c:pt idx="8">
                  <c:v>298</c:v>
                </c:pt>
                <c:pt idx="9">
                  <c:v>577</c:v>
                </c:pt>
                <c:pt idx="10">
                  <c:v>17</c:v>
                </c:pt>
                <c:pt idx="11">
                  <c:v>18</c:v>
                </c:pt>
                <c:pt idx="12">
                  <c:v>2786</c:v>
                </c:pt>
                <c:pt idx="13">
                  <c:v>1</c:v>
                </c:pt>
                <c:pt idx="14">
                  <c:v>6</c:v>
                </c:pt>
                <c:pt idx="15">
                  <c:v>1</c:v>
                </c:pt>
                <c:pt idx="16">
                  <c:v>47</c:v>
                </c:pt>
                <c:pt idx="17">
                  <c:v>440</c:v>
                </c:pt>
                <c:pt idx="18">
                  <c:v>20</c:v>
                </c:pt>
                <c:pt idx="19">
                  <c:v>207</c:v>
                </c:pt>
                <c:pt idx="20">
                  <c:v>1</c:v>
                </c:pt>
                <c:pt idx="21">
                  <c:v>15</c:v>
                </c:pt>
                <c:pt idx="22">
                  <c:v>1610</c:v>
                </c:pt>
                <c:pt idx="23">
                  <c:v>6</c:v>
                </c:pt>
                <c:pt idx="24">
                  <c:v>7</c:v>
                </c:pt>
                <c:pt idx="25">
                  <c:v>4</c:v>
                </c:pt>
                <c:pt idx="26">
                  <c:v>1091</c:v>
                </c:pt>
                <c:pt idx="27">
                  <c:v>2195</c:v>
                </c:pt>
              </c:numCache>
            </c:numRef>
          </c:val>
          <c:extLst>
            <c:ext xmlns:c16="http://schemas.microsoft.com/office/drawing/2014/chart" uri="{C3380CC4-5D6E-409C-BE32-E72D297353CC}">
              <c16:uniqueId val="{00000000-F63D-45D4-9524-5E5BC19E243D}"/>
            </c:ext>
          </c:extLst>
        </c:ser>
        <c:dLbls>
          <c:showLegendKey val="0"/>
          <c:showVal val="1"/>
          <c:showCatName val="0"/>
          <c:showSerName val="0"/>
          <c:showPercent val="0"/>
          <c:showBubbleSize val="0"/>
        </c:dLbls>
        <c:gapWidth val="150"/>
        <c:shape val="box"/>
        <c:axId val="2061747567"/>
        <c:axId val="2061745647"/>
        <c:axId val="0"/>
      </c:bar3DChart>
      <c:catAx>
        <c:axId val="20617475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1745647"/>
        <c:crosses val="autoZero"/>
        <c:auto val="1"/>
        <c:lblAlgn val="ctr"/>
        <c:lblOffset val="100"/>
        <c:noMultiLvlLbl val="0"/>
      </c:catAx>
      <c:valAx>
        <c:axId val="20617456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174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63500">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[CRM lEAD DASHBOARD.xlsx]Lead by Industry!PivotTable6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TOP 10 industry</a:t>
            </a:r>
            <a:r>
              <a:rPr lang="en-US" sz="1400" baseline="0"/>
              <a:t> by no of leads</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'Lead by Industry'!$B$2</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'Lead by Industry'!$A$3:$A$24</c:f>
              <c:strCache>
                <c:ptCount val="21"/>
                <c:pt idx="0">
                  <c:v>(blank)</c:v>
                </c:pt>
                <c:pt idx="1">
                  <c:v>Agriculture</c:v>
                </c:pt>
                <c:pt idx="2">
                  <c:v>Apparel</c:v>
                </c:pt>
                <c:pt idx="3">
                  <c:v>Applied Markets</c:v>
                </c:pt>
                <c:pt idx="4">
                  <c:v>Banking</c:v>
                </c:pt>
                <c:pt idx="5">
                  <c:v>Biotechnology</c:v>
                </c:pt>
                <c:pt idx="6">
                  <c:v>Cannabis</c:v>
                </c:pt>
                <c:pt idx="7">
                  <c:v>Chemicals</c:v>
                </c:pt>
                <c:pt idx="8">
                  <c:v>Communications</c:v>
                </c:pt>
                <c:pt idx="9">
                  <c:v>Construction</c:v>
                </c:pt>
                <c:pt idx="10">
                  <c:v>Consulting</c:v>
                </c:pt>
                <c:pt idx="11">
                  <c:v>Distributor</c:v>
                </c:pt>
                <c:pt idx="12">
                  <c:v>Environmental</c:v>
                </c:pt>
                <c:pt idx="13">
                  <c:v>Hydrocarbon Processing</c:v>
                </c:pt>
                <c:pt idx="14">
                  <c:v>Life Sciences</c:v>
                </c:pt>
                <c:pt idx="15">
                  <c:v>Oil &amp; Gas</c:v>
                </c:pt>
                <c:pt idx="16">
                  <c:v>Other</c:v>
                </c:pt>
                <c:pt idx="17">
                  <c:v>Rebel</c:v>
                </c:pt>
                <c:pt idx="18">
                  <c:v>Retail</c:v>
                </c:pt>
                <c:pt idx="19">
                  <c:v>Safety and Security</c:v>
                </c:pt>
                <c:pt idx="20">
                  <c:v>Telecommunications</c:v>
                </c:pt>
              </c:strCache>
            </c:strRef>
          </c:cat>
          <c:val>
            <c:numRef>
              <c:f>'Lead by Industry'!$B$3:$B$24</c:f>
              <c:numCache>
                <c:formatCode>General</c:formatCode>
                <c:ptCount val="21"/>
                <c:pt idx="0">
                  <c:v>53</c:v>
                </c:pt>
                <c:pt idx="1">
                  <c:v>32</c:v>
                </c:pt>
                <c:pt idx="2">
                  <c:v>44</c:v>
                </c:pt>
                <c:pt idx="3">
                  <c:v>1</c:v>
                </c:pt>
                <c:pt idx="4">
                  <c:v>41</c:v>
                </c:pt>
                <c:pt idx="5">
                  <c:v>47</c:v>
                </c:pt>
                <c:pt idx="6">
                  <c:v>2</c:v>
                </c:pt>
                <c:pt idx="7">
                  <c:v>30</c:v>
                </c:pt>
                <c:pt idx="8">
                  <c:v>26</c:v>
                </c:pt>
                <c:pt idx="9">
                  <c:v>5</c:v>
                </c:pt>
                <c:pt idx="10">
                  <c:v>15</c:v>
                </c:pt>
                <c:pt idx="11">
                  <c:v>98</c:v>
                </c:pt>
                <c:pt idx="12">
                  <c:v>25</c:v>
                </c:pt>
                <c:pt idx="13">
                  <c:v>1</c:v>
                </c:pt>
                <c:pt idx="14">
                  <c:v>4120</c:v>
                </c:pt>
                <c:pt idx="15">
                  <c:v>15</c:v>
                </c:pt>
                <c:pt idx="16">
                  <c:v>83</c:v>
                </c:pt>
                <c:pt idx="17">
                  <c:v>1</c:v>
                </c:pt>
                <c:pt idx="18">
                  <c:v>2</c:v>
                </c:pt>
                <c:pt idx="19">
                  <c:v>5357</c:v>
                </c:pt>
                <c:pt idx="20">
                  <c:v>2</c:v>
                </c:pt>
              </c:numCache>
            </c:numRef>
          </c:val>
          <c:smooth val="0"/>
          <c:extLst>
            <c:ext xmlns:c16="http://schemas.microsoft.com/office/drawing/2014/chart" uri="{C3380CC4-5D6E-409C-BE32-E72D297353CC}">
              <c16:uniqueId val="{00000000-EA46-47DB-B335-98634C8963C2}"/>
            </c:ext>
          </c:extLst>
        </c:ser>
        <c:dLbls>
          <c:showLegendKey val="0"/>
          <c:showVal val="1"/>
          <c:showCatName val="0"/>
          <c:showSerName val="0"/>
          <c:showPercent val="0"/>
          <c:showBubbleSize val="0"/>
        </c:dLbls>
        <c:smooth val="0"/>
        <c:axId val="1529257168"/>
        <c:axId val="1529257648"/>
      </c:lineChart>
      <c:catAx>
        <c:axId val="1529257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9257648"/>
        <c:crosses val="autoZero"/>
        <c:auto val="1"/>
        <c:lblAlgn val="ctr"/>
        <c:lblOffset val="100"/>
        <c:noMultiLvlLbl val="0"/>
      </c:catAx>
      <c:valAx>
        <c:axId val="1529257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925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lEAD DASHBOARD.xlsx]Lead by status!PivotTable7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a:t>
            </a:r>
            <a:r>
              <a:rPr lang="en-US" baseline="0"/>
              <a:t> leads by status</a:t>
            </a:r>
          </a:p>
        </c:rich>
      </c:tx>
      <c:layout>
        <c:manualLayout>
          <c:xMode val="edge"/>
          <c:yMode val="edge"/>
          <c:x val="0.29751898839043966"/>
          <c:y val="3.229278794402583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'Lead by status'!$B$2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D0E-49F8-8A14-2F3387C2A2B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D0E-49F8-8A14-2F3387C2A2B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D0E-49F8-8A14-2F3387C2A2B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D0E-49F8-8A14-2F3387C2A2B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D0E-49F8-8A14-2F3387C2A2B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D0E-49F8-8A14-2F3387C2A2B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3D0E-49F8-8A14-2F3387C2A2B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3D0E-49F8-8A14-2F3387C2A2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'Lead by status'!$A$3:$A$11</c:f>
              <c:strCache>
                <c:ptCount val="8"/>
                <c:pt idx="0">
                  <c:v>Converted</c:v>
                </c:pt>
                <c:pt idx="1">
                  <c:v>Disqualified</c:v>
                </c:pt>
                <c:pt idx="2">
                  <c:v>MQL</c:v>
                </c:pt>
                <c:pt idx="3">
                  <c:v>Nurturing</c:v>
                </c:pt>
                <c:pt idx="4">
                  <c:v>Prospect</c:v>
                </c:pt>
                <c:pt idx="5">
                  <c:v>Qualified</c:v>
                </c:pt>
                <c:pt idx="6">
                  <c:v>SQL</c:v>
                </c:pt>
                <c:pt idx="7">
                  <c:v>Untouched</c:v>
                </c:pt>
              </c:strCache>
            </c:strRef>
          </c:cat>
          <c:val>
            <c:numRef>
              <c:f>'Lead by status'!$B$3:$B$11</c:f>
              <c:numCache>
                <c:formatCode>General</c:formatCode>
                <c:ptCount val="8"/>
                <c:pt idx="0">
                  <c:v>907</c:v>
                </c:pt>
                <c:pt idx="1">
                  <c:v>690</c:v>
                </c:pt>
                <c:pt idx="2">
                  <c:v>591</c:v>
                </c:pt>
                <c:pt idx="3">
                  <c:v>5303</c:v>
                </c:pt>
                <c:pt idx="4">
                  <c:v>2154</c:v>
                </c:pt>
                <c:pt idx="5">
                  <c:v>3</c:v>
                </c:pt>
                <c:pt idx="6">
                  <c:v>351</c:v>
                </c:pt>
                <c:pt idx="7">
                  <c:v>1</c:v>
                </c:pt>
              </c:numCache>
            </c:numRef>
          </c:val>
          <c:extLst>
            <c:ext xmlns:c16="http://schemas.microsoft.com/office/drawing/2014/chart" uri="{C3380CC4-5D6E-409C-BE32-E72D297353CC}">
              <c16:uniqueId val="{00000000-3F64-4FFF-BCE6-89775ABA8A3F}"/>
            </c:ext>
          </c:extLst>
        </c:ser>
        <c:dLbls>
          <c:dLblPos val="outEnd"/>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lEAD DASHBOARD.xlsx]conversion rate!PivotTable8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Lead</a:t>
            </a:r>
            <a:r>
              <a:rPr lang="en-US" baseline="0"/>
              <a:t> Conversion</a:t>
            </a:r>
          </a:p>
        </c:rich>
      </c:tx>
      <c:layout>
        <c:manualLayout>
          <c:xMode val="edge"/>
          <c:yMode val="edge"/>
          <c:x val="0.34256233595800523"/>
          <c:y val="0.1147200349956255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'conversion rate'!$B$2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7E5-4E84-8ADF-0F0B11B5FBA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7E5-4E84-8ADF-0F0B11B5FB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'conversion rate'!$A$3:$A$5</c:f>
              <c:strCache>
                <c:ptCount val="2"/>
                <c:pt idx="0">
                  <c:v>FALSE</c:v>
                </c:pt>
                <c:pt idx="1">
                  <c:v>TRUE</c:v>
                </c:pt>
              </c:strCache>
            </c:strRef>
          </c:cat>
          <c:val>
            <c:numRef>
              <c:f>'conversion rate'!$B$3:$B$5</c:f>
              <c:numCache>
                <c:formatCode>General</c:formatCode>
                <c:ptCount val="2"/>
                <c:pt idx="0">
                  <c:v>8967</c:v>
                </c:pt>
                <c:pt idx="1">
                  <c:v>1033</c:v>
                </c:pt>
              </c:numCache>
            </c:numRef>
          </c:val>
          <c:extLst>
            <c:ext xmlns:c16="http://schemas.microsoft.com/office/drawing/2014/chart" uri="{C3380CC4-5D6E-409C-BE32-E72D297353CC}">
              <c16:uniqueId val="{00000000-9362-46A0-9357-5FC6E7DC33E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[CRM lEAD DASHBOARD.xlsx]Lead by source!PivotTable5</c:name>
    <c:fmtId val="17"/>
  </c:pivotSource>
  <c:chart>
    <c:title>
      <c:tx>
        <c:rich>
          <a:bodyPr rot="0" spcFirstLastPara="1" vertOverflow="ellipsis" vert="horz" wrap="square" anchor="ctr" anchorCtr="0"/>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Lead by</a:t>
            </a:r>
            <a:r>
              <a:rPr lang="en-US" baseline="0"/>
              <a:t> source</a:t>
            </a:r>
            <a:endParaRPr lang="en-US"/>
          </a:p>
        </c:rich>
      </c:tx>
      <c:overlay val="0"/>
      <c:spPr>
        <a:noFill/>
        <a:ln>
          <a:noFill/>
        </a:ln>
        <a:effectLst/>
      </c:spPr>
      <c:txPr>
        <a:bodyPr rot="0" spcFirstLastPara="1" vertOverflow="ellipsis" vert="horz" wrap="square" anchor="ctr" anchorCtr="0"/>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'Lead by source'!$B$1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'Lead by source'!$A$2:$A$30</c:f>
              <c:strCache>
                <c:ptCount val="28"/>
                <c:pt idx="0">
                  <c:v>(blank)</c:v>
                </c:pt>
                <c:pt idx="1">
                  <c:v>Advertisement</c:v>
                </c:pt>
                <c:pt idx="2">
                  <c:v>Advertising</c:v>
                </c:pt>
                <c:pt idx="3">
                  <c:v>Advertisment</c:v>
                </c:pt>
                <c:pt idx="4">
                  <c:v>Banner Ads</c:v>
                </c:pt>
                <c:pt idx="5">
                  <c:v>Bing Natural Search</c:v>
                </c:pt>
                <c:pt idx="6">
                  <c:v>eApp Note</c:v>
                </c:pt>
                <c:pt idx="7">
                  <c:v>Eblast</c:v>
                </c:pt>
                <c:pt idx="8">
                  <c:v>Eblasts</c:v>
                </c:pt>
                <c:pt idx="9">
                  <c:v>Field Sales</c:v>
                </c:pt>
                <c:pt idx="10">
                  <c:v>Google Natural Search</c:v>
                </c:pt>
                <c:pt idx="11">
                  <c:v>Industry Event</c:v>
                </c:pt>
                <c:pt idx="12">
                  <c:v>Inside Sales</c:v>
                </c:pt>
                <c:pt idx="13">
                  <c:v>Key Account Event</c:v>
                </c:pt>
                <c:pt idx="14">
                  <c:v>LinkedIn</c:v>
                </c:pt>
                <c:pt idx="15">
                  <c:v>Organic Social</c:v>
                </c:pt>
                <c:pt idx="16">
                  <c:v>Other</c:v>
                </c:pt>
                <c:pt idx="17">
                  <c:v>Prospecting Journey</c:v>
                </c:pt>
                <c:pt idx="18">
                  <c:v>Referral</c:v>
                </c:pt>
                <c:pt idx="19">
                  <c:v>Sales Seminar</c:v>
                </c:pt>
                <c:pt idx="20">
                  <c:v>Service</c:v>
                </c:pt>
                <c:pt idx="21">
                  <c:v>Social</c:v>
                </c:pt>
                <c:pt idx="22">
                  <c:v>Trade Show</c:v>
                </c:pt>
                <c:pt idx="23">
                  <c:v>Trades Show</c:v>
                </c:pt>
                <c:pt idx="24">
                  <c:v>Training</c:v>
                </c:pt>
                <c:pt idx="25">
                  <c:v>Twitter</c:v>
                </c:pt>
                <c:pt idx="26">
                  <c:v>Webinar</c:v>
                </c:pt>
                <c:pt idx="27">
                  <c:v>Website</c:v>
                </c:pt>
              </c:strCache>
            </c:strRef>
          </c:cat>
          <c:val>
            <c:numRef>
              <c:f>'Lead by source'!$B$2:$B$30</c:f>
              <c:numCache>
                <c:formatCode>General</c:formatCode>
                <c:ptCount val="28"/>
                <c:pt idx="0">
                  <c:v>16</c:v>
                </c:pt>
                <c:pt idx="1">
                  <c:v>613</c:v>
                </c:pt>
                <c:pt idx="2">
                  <c:v>1</c:v>
                </c:pt>
                <c:pt idx="3">
                  <c:v>11</c:v>
                </c:pt>
                <c:pt idx="4">
                  <c:v>5</c:v>
                </c:pt>
                <c:pt idx="5">
                  <c:v>2</c:v>
                </c:pt>
                <c:pt idx="6">
                  <c:v>4</c:v>
                </c:pt>
                <c:pt idx="7">
                  <c:v>1</c:v>
                </c:pt>
                <c:pt idx="8">
                  <c:v>298</c:v>
                </c:pt>
                <c:pt idx="9">
                  <c:v>577</c:v>
                </c:pt>
                <c:pt idx="10">
                  <c:v>17</c:v>
                </c:pt>
                <c:pt idx="11">
                  <c:v>18</c:v>
                </c:pt>
                <c:pt idx="12">
                  <c:v>2786</c:v>
                </c:pt>
                <c:pt idx="13">
                  <c:v>1</c:v>
                </c:pt>
                <c:pt idx="14">
                  <c:v>6</c:v>
                </c:pt>
                <c:pt idx="15">
                  <c:v>1</c:v>
                </c:pt>
                <c:pt idx="16">
                  <c:v>47</c:v>
                </c:pt>
                <c:pt idx="17">
                  <c:v>440</c:v>
                </c:pt>
                <c:pt idx="18">
                  <c:v>20</c:v>
                </c:pt>
                <c:pt idx="19">
                  <c:v>207</c:v>
                </c:pt>
                <c:pt idx="20">
                  <c:v>1</c:v>
                </c:pt>
                <c:pt idx="21">
                  <c:v>15</c:v>
                </c:pt>
                <c:pt idx="22">
                  <c:v>1610</c:v>
                </c:pt>
                <c:pt idx="23">
                  <c:v>6</c:v>
                </c:pt>
                <c:pt idx="24">
                  <c:v>7</c:v>
                </c:pt>
                <c:pt idx="25">
                  <c:v>4</c:v>
                </c:pt>
                <c:pt idx="26">
                  <c:v>1091</c:v>
                </c:pt>
                <c:pt idx="27">
                  <c:v>2195</c:v>
                </c:pt>
              </c:numCache>
            </c:numRef>
          </c:val>
          <c:extLst>
            <c:ext xmlns:c16="http://schemas.microsoft.com/office/drawing/2014/chart" uri="{C3380CC4-5D6E-409C-BE32-E72D297353CC}">
              <c16:uniqueId val="{00000000-43DA-4DAB-92B9-077A1361546E}"/>
            </c:ext>
          </c:extLst>
        </c:ser>
        <c:dLbls>
          <c:showLegendKey val="0"/>
          <c:showVal val="1"/>
          <c:showCatName val="0"/>
          <c:showSerName val="0"/>
          <c:showPercent val="0"/>
          <c:showBubbleSize val="0"/>
        </c:dLbls>
        <c:gapWidth val="150"/>
        <c:shape val="box"/>
        <c:axId val="2061747567"/>
        <c:axId val="2061745647"/>
        <c:axId val="0"/>
      </c:bar3DChart>
      <c:catAx>
        <c:axId val="20617475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1745647"/>
        <c:crosses val="autoZero"/>
        <c:auto val="1"/>
        <c:lblAlgn val="ctr"/>
        <c:lblOffset val="100"/>
        <c:noMultiLvlLbl val="0"/>
      </c:catAx>
      <c:valAx>
        <c:axId val="20617456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174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64747"/>
    </a:solidFill>
    <a:ln w="25400">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[CRM lEAD DASHBOARD.xlsx]Lead by Industry!PivotTable6</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TOP 10</a:t>
            </a:r>
            <a:r>
              <a:rPr lang="en-US" sz="1400" baseline="0"/>
              <a:t> INDUSTRY BY NO OF LEADS</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'Lead by Industry'!$B$2</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'Lead by Industry'!$A$3:$A$24</c:f>
              <c:strCache>
                <c:ptCount val="21"/>
                <c:pt idx="0">
                  <c:v>(blank)</c:v>
                </c:pt>
                <c:pt idx="1">
                  <c:v>Agriculture</c:v>
                </c:pt>
                <c:pt idx="2">
                  <c:v>Apparel</c:v>
                </c:pt>
                <c:pt idx="3">
                  <c:v>Applied Markets</c:v>
                </c:pt>
                <c:pt idx="4">
                  <c:v>Banking</c:v>
                </c:pt>
                <c:pt idx="5">
                  <c:v>Biotechnology</c:v>
                </c:pt>
                <c:pt idx="6">
                  <c:v>Cannabis</c:v>
                </c:pt>
                <c:pt idx="7">
                  <c:v>Chemicals</c:v>
                </c:pt>
                <c:pt idx="8">
                  <c:v>Communications</c:v>
                </c:pt>
                <c:pt idx="9">
                  <c:v>Construction</c:v>
                </c:pt>
                <c:pt idx="10">
                  <c:v>Consulting</c:v>
                </c:pt>
                <c:pt idx="11">
                  <c:v>Distributor</c:v>
                </c:pt>
                <c:pt idx="12">
                  <c:v>Environmental</c:v>
                </c:pt>
                <c:pt idx="13">
                  <c:v>Hydrocarbon Processing</c:v>
                </c:pt>
                <c:pt idx="14">
                  <c:v>Life Sciences</c:v>
                </c:pt>
                <c:pt idx="15">
                  <c:v>Oil &amp; Gas</c:v>
                </c:pt>
                <c:pt idx="16">
                  <c:v>Other</c:v>
                </c:pt>
                <c:pt idx="17">
                  <c:v>Rebel</c:v>
                </c:pt>
                <c:pt idx="18">
                  <c:v>Retail</c:v>
                </c:pt>
                <c:pt idx="19">
                  <c:v>Safety and Security</c:v>
                </c:pt>
                <c:pt idx="20">
                  <c:v>Telecommunications</c:v>
                </c:pt>
              </c:strCache>
            </c:strRef>
          </c:cat>
          <c:val>
            <c:numRef>
              <c:f>'Lead by Industry'!$B$3:$B$24</c:f>
              <c:numCache>
                <c:formatCode>General</c:formatCode>
                <c:ptCount val="21"/>
                <c:pt idx="0">
                  <c:v>53</c:v>
                </c:pt>
                <c:pt idx="1">
                  <c:v>32</c:v>
                </c:pt>
                <c:pt idx="2">
                  <c:v>44</c:v>
                </c:pt>
                <c:pt idx="3">
                  <c:v>1</c:v>
                </c:pt>
                <c:pt idx="4">
                  <c:v>41</c:v>
                </c:pt>
                <c:pt idx="5">
                  <c:v>47</c:v>
                </c:pt>
                <c:pt idx="6">
                  <c:v>2</c:v>
                </c:pt>
                <c:pt idx="7">
                  <c:v>30</c:v>
                </c:pt>
                <c:pt idx="8">
                  <c:v>26</c:v>
                </c:pt>
                <c:pt idx="9">
                  <c:v>5</c:v>
                </c:pt>
                <c:pt idx="10">
                  <c:v>15</c:v>
                </c:pt>
                <c:pt idx="11">
                  <c:v>98</c:v>
                </c:pt>
                <c:pt idx="12">
                  <c:v>25</c:v>
                </c:pt>
                <c:pt idx="13">
                  <c:v>1</c:v>
                </c:pt>
                <c:pt idx="14">
                  <c:v>4120</c:v>
                </c:pt>
                <c:pt idx="15">
                  <c:v>15</c:v>
                </c:pt>
                <c:pt idx="16">
                  <c:v>83</c:v>
                </c:pt>
                <c:pt idx="17">
                  <c:v>1</c:v>
                </c:pt>
                <c:pt idx="18">
                  <c:v>2</c:v>
                </c:pt>
                <c:pt idx="19">
                  <c:v>5357</c:v>
                </c:pt>
                <c:pt idx="20">
                  <c:v>2</c:v>
                </c:pt>
              </c:numCache>
            </c:numRef>
          </c:val>
          <c:smooth val="0"/>
          <c:extLst>
            <c:ext xmlns:c16="http://schemas.microsoft.com/office/drawing/2014/chart" uri="{C3380CC4-5D6E-409C-BE32-E72D297353CC}">
              <c16:uniqueId val="{00000000-E729-48E6-BD28-2D0A289C0A22}"/>
            </c:ext>
          </c:extLst>
        </c:ser>
        <c:dLbls>
          <c:showLegendKey val="0"/>
          <c:showVal val="1"/>
          <c:showCatName val="0"/>
          <c:showSerName val="0"/>
          <c:showPercent val="0"/>
          <c:showBubbleSize val="0"/>
        </c:dLbls>
        <c:smooth val="0"/>
        <c:axId val="1529257168"/>
        <c:axId val="1529257648"/>
      </c:lineChart>
      <c:catAx>
        <c:axId val="152925716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9257648"/>
        <c:crosses val="autoZero"/>
        <c:auto val="1"/>
        <c:lblAlgn val="ctr"/>
        <c:lblOffset val="100"/>
        <c:noMultiLvlLbl val="0"/>
      </c:catAx>
      <c:valAx>
        <c:axId val="15292576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925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64747">
        <a:alpha val="91000"/>
      </a:srgbClr>
    </a:solidFill>
    <a:ln w="25400" cap="flat">
      <a:solidFill>
        <a:schemeClr val="accent1">
          <a:alpha val="99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[CRM lEAD DASHBOARD.xlsx]Lead by status!PivotTable7</c:name>
    <c:fmtId val="9"/>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aseline="0"/>
              <a:t>NO OF LEADS BY STATUS</a:t>
            </a:r>
          </a:p>
        </c:rich>
      </c:tx>
      <c:layout>
        <c:manualLayout>
          <c:xMode val="edge"/>
          <c:yMode val="edge"/>
          <c:x val="0.18654061850869322"/>
          <c:y val="6.2588191384333844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'Lead by status'!$B$2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749-489D-957B-5FC21936B45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749-489D-957B-5FC21936B45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749-489D-957B-5FC21936B45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749-489D-957B-5FC21936B45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E749-489D-957B-5FC21936B45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E749-489D-957B-5FC21936B45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E749-489D-957B-5FC21936B45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E749-489D-957B-5FC21936B4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'Lead by status'!$A$3:$A$11</c:f>
              <c:strCache>
                <c:ptCount val="8"/>
                <c:pt idx="0">
                  <c:v>Converted</c:v>
                </c:pt>
                <c:pt idx="1">
                  <c:v>Disqualified</c:v>
                </c:pt>
                <c:pt idx="2">
                  <c:v>MQL</c:v>
                </c:pt>
                <c:pt idx="3">
                  <c:v>Nurturing</c:v>
                </c:pt>
                <c:pt idx="4">
                  <c:v>Prospect</c:v>
                </c:pt>
                <c:pt idx="5">
                  <c:v>Qualified</c:v>
                </c:pt>
                <c:pt idx="6">
                  <c:v>SQL</c:v>
                </c:pt>
                <c:pt idx="7">
                  <c:v>Untouched</c:v>
                </c:pt>
              </c:strCache>
            </c:strRef>
          </c:cat>
          <c:val>
            <c:numRef>
              <c:f>'Lead by status'!$B$3:$B$11</c:f>
              <c:numCache>
                <c:formatCode>General</c:formatCode>
                <c:ptCount val="8"/>
                <c:pt idx="0">
                  <c:v>907</c:v>
                </c:pt>
                <c:pt idx="1">
                  <c:v>690</c:v>
                </c:pt>
                <c:pt idx="2">
                  <c:v>591</c:v>
                </c:pt>
                <c:pt idx="3">
                  <c:v>5303</c:v>
                </c:pt>
                <c:pt idx="4">
                  <c:v>2154</c:v>
                </c:pt>
                <c:pt idx="5">
                  <c:v>3</c:v>
                </c:pt>
                <c:pt idx="6">
                  <c:v>351</c:v>
                </c:pt>
                <c:pt idx="7">
                  <c:v>1</c:v>
                </c:pt>
              </c:numCache>
            </c:numRef>
          </c:val>
          <c:extLst>
            <c:ext xmlns:c16="http://schemas.microsoft.com/office/drawing/2014/chart" uri="{C3380CC4-5D6E-409C-BE32-E72D297353CC}">
              <c16:uniqueId val="{00000010-E749-489D-957B-5FC21936B450}"/>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64747"/>
    </a:solidFill>
    <a:ln w="25400" cap="rnd">
      <a:solidFill>
        <a:schemeClr val="accent1">
          <a:alpha val="99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[CRM lEAD DASHBOARD.xlsx]conversion rate!PivotTable8</c:name>
    <c:fmtId val="10"/>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aseline="0"/>
              <a:t>LEAD CONVERSION</a:t>
            </a:r>
          </a:p>
        </c:rich>
      </c:tx>
      <c:layout>
        <c:manualLayout>
          <c:xMode val="edge"/>
          <c:yMode val="edge"/>
          <c:x val="0.11144444444444446"/>
          <c:y val="6.1447884082982775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'conversion rate'!$B$2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B02-4CB8-8ABB-466E7810F1D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2-4CB8-8ABB-466E7810F1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'conversion rate'!$A$3:$A$5</c:f>
              <c:strCache>
                <c:ptCount val="2"/>
                <c:pt idx="0">
                  <c:v>FALSE</c:v>
                </c:pt>
                <c:pt idx="1">
                  <c:v>TRUE</c:v>
                </c:pt>
              </c:strCache>
            </c:strRef>
          </c:cat>
          <c:val>
            <c:numRef>
              <c:f>'conversion rate'!$B$3:$B$5</c:f>
              <c:numCache>
                <c:formatCode>General</c:formatCode>
                <c:ptCount val="2"/>
                <c:pt idx="0">
                  <c:v>8967</c:v>
                </c:pt>
                <c:pt idx="1">
                  <c:v>1033</c:v>
                </c:pt>
              </c:numCache>
            </c:numRef>
          </c:val>
          <c:extLst>
            <c:ext xmlns:c16="http://schemas.microsoft.com/office/drawing/2014/chart" uri="{C3380CC4-5D6E-409C-BE32-E72D297353CC}">
              <c16:uniqueId val="{00000004-7B02-4CB8-8ABB-466E7810F1D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64747"/>
    </a:solidFill>
    <a:ln w="25400">
      <a:solidFill>
        <a:schemeClr val="accent1">
          <a:alpha val="99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426720</xdr:colOff>
      <xdr:row>0</xdr:row>
      <xdr:rowOff>15240</xdr:rowOff>
    </xdr:from>
    <xdr:to>
      <xdr:col>11</xdr:col>
      <xdr:colOff>525780</xdr:colOff>
      <xdr:row>31</xdr:row>
      <xdr:rowOff>15240</xdr:rowOff>
    </xdr:to>
    <xdr:graphicFrame macro="">
      <xdr:nvGraphicFramePr>
        <xdr:cNvPr id="3" name="Chart 2">
          <a:extLst>
            <a:ext uri="{FF2B5EF4-FFF2-40B4-BE49-F238E27FC236}">
              <a16:creationId xmlns:a16="http://schemas.microsoft.com/office/drawing/2014/main" id="{FB4ECEF7-2431-9994-AFE6-7DA8645C7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342900</xdr:colOff>
      <xdr:row>6</xdr:row>
      <xdr:rowOff>41910</xdr:rowOff>
    </xdr:from>
    <xdr:to>
      <xdr:col>13</xdr:col>
      <xdr:colOff>320040</xdr:colOff>
      <xdr:row>21</xdr:row>
      <xdr:rowOff>41910</xdr:rowOff>
    </xdr:to>
    <xdr:graphicFrame macro="">
      <xdr:nvGraphicFramePr>
        <xdr:cNvPr id="3" name="Chart 2">
          <a:extLst>
            <a:ext uri="{FF2B5EF4-FFF2-40B4-BE49-F238E27FC236}">
              <a16:creationId xmlns:a16="http://schemas.microsoft.com/office/drawing/2014/main" id="{B9B29816-B233-9CFB-5A3E-C13B93AA8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533400</xdr:colOff>
      <xdr:row>4</xdr:row>
      <xdr:rowOff>114300</xdr:rowOff>
    </xdr:from>
    <xdr:to>
      <xdr:col>20</xdr:col>
      <xdr:colOff>160020</xdr:colOff>
      <xdr:row>18</xdr:row>
      <xdr:rowOff>20955</xdr:rowOff>
    </xdr:to>
    <mc:AlternateContent xmlns:mc="http://schemas.openxmlformats.org/markup-compatibility/2006" xmlns:a14="http://schemas.microsoft.com/office/drawing/2010/main">
      <mc:Choice Requires="a14">
        <xdr:graphicFrame macro="">
          <xdr:nvGraphicFramePr>
            <xdr:cNvPr id="9" name="Lead Source">
              <a:extLst>
                <a:ext uri="{FF2B5EF4-FFF2-40B4-BE49-F238E27FC236}">
                  <a16:creationId xmlns:a16="http://schemas.microsoft.com/office/drawing/2014/main" id="{0BB37693-3F61-7DF5-E2EB-DDAAAEEF49E6}"/>
                </a:ext>
              </a:extLst>
            </xdr:cNvPr>
            <xdr:cNvGraphicFramePr/>
          </xdr:nvGraphicFramePr>
          <xdr:xfrm>
            <a:off x="0" y="0"/>
            <a:ext cx="0" cy="0"/>
          </xdr:xfrm>
          <a:graphic>
            <a:graphicData uri="http://schemas.microsoft.com/office/drawing/2010/slicer">
              <sle:slicer xmlns:sle="http://schemas.microsoft.com/office/drawing/2010/slicer" name="Lead Source"/>
            </a:graphicData>
          </a:graphic>
        </xdr:graphicFrame>
      </mc:Choice>
      <mc:Fallback xmlns="">
        <xdr:sp macro="" textlink="">
          <xdr:nvSpPr>
            <xdr:cNvPr id="0" name=""/>
            <xdr:cNvSpPr>
              <a:spLocks noTextEdit="1"/>
            </xdr:cNvSpPr>
          </xdr:nvSpPr>
          <xdr:spPr>
            <a:xfrm>
              <a:off x="12268200" y="845820"/>
              <a:ext cx="145542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144780</xdr:colOff>
      <xdr:row>4</xdr:row>
      <xdr:rowOff>91440</xdr:rowOff>
    </xdr:from>
    <xdr:to>
      <xdr:col>16</xdr:col>
      <xdr:colOff>571500</xdr:colOff>
      <xdr:row>17</xdr:row>
      <xdr:rowOff>180975</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3636D72F-5C64-2A97-64E6-27FC38E8099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050780" y="822960"/>
              <a:ext cx="164592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259080</xdr:colOff>
      <xdr:row>14</xdr:row>
      <xdr:rowOff>99060</xdr:rowOff>
    </xdr:from>
    <xdr:to>
      <xdr:col>19</xdr:col>
      <xdr:colOff>38100</xdr:colOff>
      <xdr:row>28</xdr:row>
      <xdr:rowOff>5715</xdr:rowOff>
    </xdr:to>
    <mc:AlternateContent xmlns:mc="http://schemas.openxmlformats.org/markup-compatibility/2006" xmlns:a14="http://schemas.microsoft.com/office/drawing/2010/main">
      <mc:Choice Requires="a14">
        <xdr:graphicFrame macro="">
          <xdr:nvGraphicFramePr>
            <xdr:cNvPr id="12" name="Industry">
              <a:extLst>
                <a:ext uri="{FF2B5EF4-FFF2-40B4-BE49-F238E27FC236}">
                  <a16:creationId xmlns:a16="http://schemas.microsoft.com/office/drawing/2014/main" id="{302BC17A-15F6-6C1E-7F5E-D7FC7D4B86F3}"/>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1384280" y="2659380"/>
              <a:ext cx="160782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1</xdr:row>
      <xdr:rowOff>160020</xdr:rowOff>
    </xdr:from>
    <xdr:to>
      <xdr:col>12</xdr:col>
      <xdr:colOff>441960</xdr:colOff>
      <xdr:row>21</xdr:row>
      <xdr:rowOff>41910</xdr:rowOff>
    </xdr:to>
    <xdr:graphicFrame macro="">
      <xdr:nvGraphicFramePr>
        <xdr:cNvPr id="2" name="Chart 1">
          <a:extLst>
            <a:ext uri="{FF2B5EF4-FFF2-40B4-BE49-F238E27FC236}">
              <a16:creationId xmlns:a16="http://schemas.microsoft.com/office/drawing/2014/main" id="{4B8C9E32-A06E-A883-824A-39F297FFA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304800</xdr:colOff>
      <xdr:row>6</xdr:row>
      <xdr:rowOff>41910</xdr:rowOff>
    </xdr:from>
    <xdr:to>
      <xdr:col>11</xdr:col>
      <xdr:colOff>0</xdr:colOff>
      <xdr:row>21</xdr:row>
      <xdr:rowOff>41910</xdr:rowOff>
    </xdr:to>
    <xdr:graphicFrame macro="">
      <xdr:nvGraphicFramePr>
        <xdr:cNvPr id="3" name="Chart 2">
          <a:extLst>
            <a:ext uri="{FF2B5EF4-FFF2-40B4-BE49-F238E27FC236}">
              <a16:creationId xmlns:a16="http://schemas.microsoft.com/office/drawing/2014/main" id="{B00D3900-5729-990B-F740-0E3EF6CFE1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327660</xdr:colOff>
      <xdr:row>7</xdr:row>
      <xdr:rowOff>68580</xdr:rowOff>
    </xdr:from>
    <xdr:to>
      <xdr:col>14</xdr:col>
      <xdr:colOff>579120</xdr:colOff>
      <xdr:row>29</xdr:row>
      <xdr:rowOff>99060</xdr:rowOff>
    </xdr:to>
    <xdr:graphicFrame macro="">
      <xdr:nvGraphicFramePr>
        <xdr:cNvPr id="2" name="Chart 1">
          <a:extLst>
            <a:ext uri="{FF2B5EF4-FFF2-40B4-BE49-F238E27FC236}">
              <a16:creationId xmlns:a16="http://schemas.microsoft.com/office/drawing/2014/main" id="{4C61E520-494A-4D01-9AE2-2FFB1B9A0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17</xdr:row>
      <xdr:rowOff>76200</xdr:rowOff>
    </xdr:from>
    <xdr:to>
      <xdr:col>8</xdr:col>
      <xdr:colOff>167640</xdr:colOff>
      <xdr:row>29</xdr:row>
      <xdr:rowOff>76200</xdr:rowOff>
    </xdr:to>
    <xdr:graphicFrame macro="">
      <xdr:nvGraphicFramePr>
        <xdr:cNvPr id="3" name="Chart 2">
          <a:extLst>
            <a:ext uri="{FF2B5EF4-FFF2-40B4-BE49-F238E27FC236}">
              <a16:creationId xmlns:a16="http://schemas.microsoft.com/office/drawing/2014/main" id="{7B995069-20B0-49B7-88C9-F746E723E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7</xdr:row>
      <xdr:rowOff>115147</xdr:rowOff>
    </xdr:from>
    <xdr:to>
      <xdr:col>4</xdr:col>
      <xdr:colOff>297180</xdr:colOff>
      <xdr:row>16</xdr:row>
      <xdr:rowOff>99907</xdr:rowOff>
    </xdr:to>
    <xdr:graphicFrame macro="">
      <xdr:nvGraphicFramePr>
        <xdr:cNvPr id="4" name="Chart 3">
          <a:extLst>
            <a:ext uri="{FF2B5EF4-FFF2-40B4-BE49-F238E27FC236}">
              <a16:creationId xmlns:a16="http://schemas.microsoft.com/office/drawing/2014/main" id="{C870138F-C010-42DF-989D-F4634CAC9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381000</xdr:colOff>
      <xdr:row>7</xdr:row>
      <xdr:rowOff>99060</xdr:rowOff>
    </xdr:from>
    <xdr:to>
      <xdr:col>8</xdr:col>
      <xdr:colOff>228600</xdr:colOff>
      <xdr:row>16</xdr:row>
      <xdr:rowOff>91440</xdr:rowOff>
    </xdr:to>
    <xdr:graphicFrame macro="">
      <xdr:nvGraphicFramePr>
        <xdr:cNvPr id="5" name="Chart 4">
          <a:extLst>
            <a:ext uri="{FF2B5EF4-FFF2-40B4-BE49-F238E27FC236}">
              <a16:creationId xmlns:a16="http://schemas.microsoft.com/office/drawing/2014/main" id="{4292D66D-589E-499D-A916-154A5DED0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24765</xdr:colOff>
      <xdr:row>4</xdr:row>
      <xdr:rowOff>240030</xdr:rowOff>
    </xdr:from>
    <xdr:to>
      <xdr:col>1</xdr:col>
      <xdr:colOff>550545</xdr:colOff>
      <xdr:row>7</xdr:row>
      <xdr:rowOff>1270</xdr:rowOff>
    </xdr:to>
    <xdr:pic>
      <xdr:nvPicPr>
        <xdr:cNvPr id="26" name="Graphic 25" descr="Earth globe: Africa and Europe with solid fill">
          <a:extLst>
            <a:ext uri="{FF2B5EF4-FFF2-40B4-BE49-F238E27FC236}">
              <a16:creationId xmlns:a16="http://schemas.microsoft.com/office/drawing/2014/main" id="{569535B8-A8F8-9BCF-3B11-5E6103E1C77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4365" y="1106805"/>
          <a:ext cx="525780" cy="472440"/>
        </a:xfrm>
        <a:prstGeom prst="rect">
          <a:avLst/>
        </a:prstGeom>
      </xdr:spPr>
    </xdr:pic>
    <xdr:clientData/>
  </xdr:twoCellAnchor>
  <xdr:twoCellAnchor editAs="oneCell">
    <xdr:from>
      <xdr:col>4</xdr:col>
      <xdr:colOff>80010</xdr:colOff>
      <xdr:row>4</xdr:row>
      <xdr:rowOff>156210</xdr:rowOff>
    </xdr:from>
    <xdr:to>
      <xdr:col>5</xdr:col>
      <xdr:colOff>232410</xdr:colOff>
      <xdr:row>6</xdr:row>
      <xdr:rowOff>34290</xdr:rowOff>
    </xdr:to>
    <xdr:pic>
      <xdr:nvPicPr>
        <xdr:cNvPr id="28" name="Graphic 27" descr="Money with solid fill">
          <a:extLst>
            <a:ext uri="{FF2B5EF4-FFF2-40B4-BE49-F238E27FC236}">
              <a16:creationId xmlns:a16="http://schemas.microsoft.com/office/drawing/2014/main" id="{DD026237-5F39-DF77-2F33-ED01436E30B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394710" y="1022985"/>
          <a:ext cx="762000" cy="411480"/>
        </a:xfrm>
        <a:prstGeom prst="rect">
          <a:avLst/>
        </a:prstGeom>
      </xdr:spPr>
    </xdr:pic>
    <xdr:clientData/>
  </xdr:twoCellAnchor>
  <xdr:twoCellAnchor editAs="oneCell">
    <xdr:from>
      <xdr:col>7</xdr:col>
      <xdr:colOff>213360</xdr:colOff>
      <xdr:row>5</xdr:row>
      <xdr:rowOff>0</xdr:rowOff>
    </xdr:from>
    <xdr:to>
      <xdr:col>8</xdr:col>
      <xdr:colOff>220980</xdr:colOff>
      <xdr:row>6</xdr:row>
      <xdr:rowOff>7620</xdr:rowOff>
    </xdr:to>
    <xdr:pic>
      <xdr:nvPicPr>
        <xdr:cNvPr id="40" name="Picture 39">
          <a:extLst>
            <a:ext uri="{FF2B5EF4-FFF2-40B4-BE49-F238E27FC236}">
              <a16:creationId xmlns:a16="http://schemas.microsoft.com/office/drawing/2014/main" id="{F567EA5E-45A6-8FC9-5F30-FB72263215B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356860" y="1143000"/>
          <a:ext cx="617220" cy="274320"/>
        </a:xfrm>
        <a:prstGeom prst="rect">
          <a:avLst/>
        </a:prstGeom>
        <a:solidFill>
          <a:sysClr val="window" lastClr="FFFFFF"/>
        </a:solidFill>
      </xdr:spPr>
    </xdr:pic>
    <xdr:clientData/>
  </xdr:twoCellAnchor>
  <xdr:twoCellAnchor editAs="oneCell">
    <xdr:from>
      <xdr:col>11</xdr:col>
      <xdr:colOff>243840</xdr:colOff>
      <xdr:row>4</xdr:row>
      <xdr:rowOff>259080</xdr:rowOff>
    </xdr:from>
    <xdr:to>
      <xdr:col>12</xdr:col>
      <xdr:colOff>243844</xdr:colOff>
      <xdr:row>6</xdr:row>
      <xdr:rowOff>45720</xdr:rowOff>
    </xdr:to>
    <xdr:pic>
      <xdr:nvPicPr>
        <xdr:cNvPr id="42" name="Picture 41">
          <a:extLst>
            <a:ext uri="{FF2B5EF4-FFF2-40B4-BE49-F238E27FC236}">
              <a16:creationId xmlns:a16="http://schemas.microsoft.com/office/drawing/2014/main" id="{DDC8813C-6463-1AD1-0463-167499F528F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825740" y="1135380"/>
          <a:ext cx="609604" cy="320040"/>
        </a:xfrm>
        <a:prstGeom prst="rect">
          <a:avLst/>
        </a:prstGeom>
        <a:solidFill>
          <a:sysClr val="window" lastClr="FFFFFF"/>
        </a:solidFill>
      </xdr:spPr>
    </xdr:pic>
    <xdr:clientData/>
  </xdr:twoCellAnchor>
  <xdr:twoCellAnchor editAs="oneCell">
    <xdr:from>
      <xdr:col>15</xdr:col>
      <xdr:colOff>104775</xdr:colOff>
      <xdr:row>1</xdr:row>
      <xdr:rowOff>38100</xdr:rowOff>
    </xdr:from>
    <xdr:to>
      <xdr:col>17</xdr:col>
      <xdr:colOff>531495</xdr:colOff>
      <xdr:row>9</xdr:row>
      <xdr:rowOff>57150</xdr:rowOff>
    </xdr:to>
    <mc:AlternateContent xmlns:mc="http://schemas.openxmlformats.org/markup-compatibility/2006" xmlns:a14="http://schemas.microsoft.com/office/drawing/2010/main">
      <mc:Choice Requires="a14">
        <xdr:graphicFrame macro="">
          <xdr:nvGraphicFramePr>
            <xdr:cNvPr id="46" name="Country 1">
              <a:extLst>
                <a:ext uri="{FF2B5EF4-FFF2-40B4-BE49-F238E27FC236}">
                  <a16:creationId xmlns:a16="http://schemas.microsoft.com/office/drawing/2014/main" id="{3C68A108-4732-42A5-A5EB-D0A669D8F78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129308" y="224367"/>
              <a:ext cx="1645920" cy="1822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95250</xdr:colOff>
      <xdr:row>9</xdr:row>
      <xdr:rowOff>85725</xdr:rowOff>
    </xdr:from>
    <xdr:to>
      <xdr:col>17</xdr:col>
      <xdr:colOff>483870</xdr:colOff>
      <xdr:row>20</xdr:row>
      <xdr:rowOff>123825</xdr:rowOff>
    </xdr:to>
    <mc:AlternateContent xmlns:mc="http://schemas.openxmlformats.org/markup-compatibility/2006" xmlns:a14="http://schemas.microsoft.com/office/drawing/2010/main">
      <mc:Choice Requires="a14">
        <xdr:graphicFrame macro="">
          <xdr:nvGraphicFramePr>
            <xdr:cNvPr id="48" name="Industry 1">
              <a:extLst>
                <a:ext uri="{FF2B5EF4-FFF2-40B4-BE49-F238E27FC236}">
                  <a16:creationId xmlns:a16="http://schemas.microsoft.com/office/drawing/2014/main" id="{5EEB429D-B1C5-4D09-BFD2-88AF5F5A143D}"/>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10119783" y="2075392"/>
              <a:ext cx="1607820" cy="2087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95249</xdr:colOff>
      <xdr:row>20</xdr:row>
      <xdr:rowOff>161925</xdr:rowOff>
    </xdr:from>
    <xdr:to>
      <xdr:col>17</xdr:col>
      <xdr:colOff>466724</xdr:colOff>
      <xdr:row>29</xdr:row>
      <xdr:rowOff>123825</xdr:rowOff>
    </xdr:to>
    <mc:AlternateContent xmlns:mc="http://schemas.openxmlformats.org/markup-compatibility/2006" xmlns:a14="http://schemas.microsoft.com/office/drawing/2010/main">
      <mc:Choice Requires="a14">
        <xdr:graphicFrame macro="">
          <xdr:nvGraphicFramePr>
            <xdr:cNvPr id="49" name="Lead Source 1">
              <a:extLst>
                <a:ext uri="{FF2B5EF4-FFF2-40B4-BE49-F238E27FC236}">
                  <a16:creationId xmlns:a16="http://schemas.microsoft.com/office/drawing/2014/main" id="{CD89CF9D-C065-4473-AC68-C3DC32C060F9}"/>
                </a:ext>
              </a:extLst>
            </xdr:cNvPr>
            <xdr:cNvGraphicFramePr/>
          </xdr:nvGraphicFramePr>
          <xdr:xfrm>
            <a:off x="0" y="0"/>
            <a:ext cx="0" cy="0"/>
          </xdr:xfrm>
          <a:graphic>
            <a:graphicData uri="http://schemas.microsoft.com/office/drawing/2010/slicer">
              <sle:slicer xmlns:sle="http://schemas.microsoft.com/office/drawing/2010/slicer" name="Lead Source 1"/>
            </a:graphicData>
          </a:graphic>
        </xdr:graphicFrame>
      </mc:Choice>
      <mc:Fallback xmlns="">
        <xdr:sp macro="" textlink="">
          <xdr:nvSpPr>
            <xdr:cNvPr id="0" name=""/>
            <xdr:cNvSpPr>
              <a:spLocks noTextEdit="1"/>
            </xdr:cNvSpPr>
          </xdr:nvSpPr>
          <xdr:spPr>
            <a:xfrm>
              <a:off x="10119782" y="4200525"/>
              <a:ext cx="1590675"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143934</xdr:colOff>
      <xdr:row>0</xdr:row>
      <xdr:rowOff>143933</xdr:rowOff>
    </xdr:from>
    <xdr:to>
      <xdr:col>14</xdr:col>
      <xdr:colOff>541867</xdr:colOff>
      <xdr:row>3</xdr:row>
      <xdr:rowOff>59267</xdr:rowOff>
    </xdr:to>
    <xdr:sp macro="" textlink="">
      <xdr:nvSpPr>
        <xdr:cNvPr id="50" name="TextBox 49">
          <a:extLst>
            <a:ext uri="{FF2B5EF4-FFF2-40B4-BE49-F238E27FC236}">
              <a16:creationId xmlns:a16="http://schemas.microsoft.com/office/drawing/2014/main" id="{EC89DC97-DEA0-DC6A-46EC-434D968D58E9}"/>
            </a:ext>
          </a:extLst>
        </xdr:cNvPr>
        <xdr:cNvSpPr txBox="1"/>
      </xdr:nvSpPr>
      <xdr:spPr>
        <a:xfrm>
          <a:off x="143934" y="143933"/>
          <a:ext cx="9812866" cy="618067"/>
        </a:xfrm>
        <a:prstGeom prst="rect">
          <a:avLst/>
        </a:prstGeom>
        <a:solidFill>
          <a:srgbClr val="064747"/>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i="0">
              <a:solidFill>
                <a:schemeClr val="bg1"/>
              </a:solidFill>
              <a:effectLst/>
              <a:latin typeface="+mn-lt"/>
              <a:ea typeface="+mn-ea"/>
              <a:cs typeface="+mn-cs"/>
            </a:rPr>
            <a:t>CRM </a:t>
          </a:r>
          <a:r>
            <a:rPr lang="en-IN" sz="2800" b="1" i="0" baseline="0">
              <a:solidFill>
                <a:schemeClr val="bg1"/>
              </a:solidFill>
              <a:effectLst/>
              <a:latin typeface="+mn-lt"/>
              <a:ea typeface="+mn-ea"/>
              <a:cs typeface="+mn-cs"/>
            </a:rPr>
            <a:t>LEAD DASHBOARD</a:t>
          </a:r>
          <a:endParaRPr lang="en-IN" sz="2800" b="1">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0.866794907408" createdVersion="8" refreshedVersion="8" minRefreshableVersion="3" recordCount="0" supportSubquery="1" supportAdvancedDrill="1" xr:uid="{71A492D5-011F-4A2A-ABF1-62EE263CD582}">
  <cacheSource type="external" connectionId="6"/>
  <cacheFields count="1">
    <cacheField name="[Measures].[Sum of Converted Opportunities]" caption="Sum of Converted Opportunities" numFmtId="0" hierarchy="145" level="32767"/>
  </cacheFields>
  <cacheHierarchies count="159">
    <cacheHierarchy uniqueName="[Accounts].[Account ID]" caption="Account ID" attribute="1" defaultMemberUniqueName="[Accounts].[Account ID].[All]" allUniqueName="[Accounts].[Account ID].[All]" dimensionUniqueName="[Accounts]" displayFolder="" count="0" memberValueDatatype="130" unbalanced="0"/>
    <cacheHierarchy uniqueName="[Accounts].[Account Name]" caption="Account Name" attribute="1" defaultMemberUniqueName="[Accounts].[Account Name].[All]" allUniqueName="[Accounts].[Account Name].[All]" dimensionUniqueName="[Accounts]" displayFolder="" count="0" memberValueDatatype="130" unbalanced="0"/>
    <cacheHierarchy uniqueName="[Accounts].[Account Type]" caption="Account Type" attribute="1" defaultMemberUniqueName="[Accounts].[Account Type].[All]" allUniqueName="[Accounts].[Account Type].[All]" dimensionUniqueName="[Accounts]" displayFolder="" count="0" memberValueDatatype="130" unbalanced="0"/>
    <cacheHierarchy uniqueName="[Accounts].[Application]" caption="Application" attribute="1" defaultMemberUniqueName="[Accounts].[Application].[All]" allUniqueName="[Accounts].[Application].[All]" dimensionUniqueName="[Accounts]" displayFolder="" count="0" memberValueDatatype="130" unbalanced="0"/>
    <cacheHierarchy uniqueName="[Accounts].[Billing City]" caption="Billing City" attribute="1" defaultMemberUniqueName="[Accounts].[Billing City].[All]" allUniqueName="[Accounts].[Billing City].[All]" dimensionUniqueName="[Accounts]" displayFolder="" count="0" memberValueDatatype="130" unbalanced="0"/>
    <cacheHierarchy uniqueName="[Accounts].[Billing Country]" caption="Billing Country" attribute="1" defaultMemberUniqueName="[Accounts].[Billing Country].[All]" allUniqueName="[Accounts].[Billing Country].[All]" dimensionUniqueName="[Accounts]" displayFolder="" count="0" memberValueDatatype="130" unbalanced="0"/>
    <cacheHierarchy uniqueName="[Accounts].[Created By ID]" caption="Created By ID" attribute="1" defaultMemberUniqueName="[Accounts].[Created By ID].[All]" allUniqueName="[Accounts].[Created By ID].[All]" dimensionUniqueName="[Accounts]" displayFolder="" count="0" memberValueDatatype="130" unbalanced="0"/>
    <cacheHierarchy uniqueName="[Accounts].[Created Date]" caption="Created Date" attribute="1" time="1" defaultMemberUniqueName="[Accounts].[Created Date].[All]" allUniqueName="[Accounts].[Created Date].[All]" dimensionUniqueName="[Accounts]" displayFolder="" count="0" memberValueDatatype="7" unbalanced="0"/>
    <cacheHierarchy uniqueName="[Accounts].[Industry]" caption="Industry" attribute="1" defaultMemberUniqueName="[Accounts].[Industry].[All]" allUniqueName="[Accounts].[Industry].[All]" dimensionUniqueName="[Accounts]" displayFolder="" count="0" memberValueDatatype="130" unbalanced="0"/>
    <cacheHierarchy uniqueName="[Accounts].[Last Modified By ID]" caption="Last Modified By ID" attribute="1" defaultMemberUniqueName="[Accounts].[Last Modified By ID].[All]" allUniqueName="[Accounts].[Last Modified By ID].[All]" dimensionUniqueName="[Accounts]" displayFolder="" count="0" memberValueDatatype="130" unbalanced="0"/>
    <cacheHierarchy uniqueName="[Accounts].[Last Modified Date]" caption="Last Modified Date" attribute="1" time="1" defaultMemberUniqueName="[Accounts].[Last Modified Date].[All]" allUniqueName="[Accounts].[Last Modified Date].[All]" dimensionUniqueName="[Accounts]" displayFolder="" count="0" memberValueDatatype="7" unbalanced="0"/>
    <cacheHierarchy uniqueName="[Accounts].[Owner ID]" caption="Owner ID" attribute="1" defaultMemberUniqueName="[Accounts].[Owner ID].[All]" allUniqueName="[Accounts].[Owner ID].[All]" dimensionUniqueName="[Accounts]" displayFolder="" count="0" memberValueDatatype="130" unbalanced="0"/>
    <cacheHierarchy uniqueName="[Accounts].[Annual Revenue]" caption="Annual Revenue" attribute="1" defaultMemberUniqueName="[Accounts].[Annual Revenue].[All]" allUniqueName="[Accounts].[Annual Revenue].[All]" dimensionUniqueName="[Accounts]"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Industry]" caption="Industry" attribute="1" defaultMemberUniqueName="[Lead].[Industry].[All]" allUniqueName="[Lead].[Industry].[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Status]" caption="Status" attribute="1" defaultMemberUniqueName="[Lead].[Status].[All]" allUniqueName="[Lead].[Status].[All]" dimensionUniqueName="[Lead]" displayFolder="" count="0" memberValueDatatype="130" unbalanced="0"/>
    <cacheHierarchy uniqueName="[Lead].[Converted Accounts]" caption="Converted Accounts" attribute="1" defaultMemberUniqueName="[Lead].[Converted Accounts].[All]" allUniqueName="[Lead].[Converted Accounts].[All]" dimensionUniqueName="[Lead]" displayFolder="" count="0" memberValueDatatype="20" unbalanced="0"/>
    <cacheHierarchy uniqueName="[Lead].[Converted Opportunities]" caption="Converted Opportunities" attribute="1" defaultMemberUniqueName="[Lead].[Converted Opportunities].[All]" allUniqueName="[Lead].[Converted Opportunities].[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Total Leads]" caption="Total Leads" attribute="1" defaultMemberUniqueName="[Lead].[Total Leads].[All]" allUniqueName="[Lead].[Total Leads].[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caption="Closed" attribute="1" defaultMemberUniqueName="[opportunity].[Closed].[All]" allUniqueName="[opportunity].[Closed].[All]" dimensionUniqueName="[opportunity]" displayFolder="" count="0" memberValueDatatype="11"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OVID Status]" caption="COVID Status" attribute="1" defaultMemberUniqueName="[opportunity].[COVID Status].[All]" allUniqueName="[opportunity].[COVID Status].[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by Lead Conversion]" caption="Created by Lead Conversion" attribute="1" defaultMemberUniqueName="[opportunity].[Created by Lead Conversion].[All]" allUniqueName="[opportunity].[Created by Lead Conversion].[All]" dimensionUniqueName="[opportunity]" displayFolder="" count="0" memberValueDatatype="11"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Date Opportunity was Closed]" caption="Date Opportunity was Closed" attribute="1" time="1" defaultMemberUniqueName="[opportunity].[Date Opportunity was Closed].[All]" allUniqueName="[opportunity].[Date Opportunity was Closed].[All]" dimensionUniqueName="[opportunity]" displayFolder="" count="0" memberValueDatatype="7" unbalanced="0"/>
    <cacheHierarchy uniqueName="[opportunity].[DOR Distributor]" caption="DOR Distributor" attribute="1" defaultMemberUniqueName="[opportunity].[DOR Distributor].[All]" allUniqueName="[opportunity].[DOR Distributor].[All]" dimensionUniqueName="[opportunity]" displayFolder="" count="0" memberValueDatatype="130" unbalanced="0"/>
    <cacheHierarchy uniqueName="[opportunity].[DOR Expiration]" caption="DOR Expiration" attribute="1" time="1" defaultMemberUniqueName="[opportunity].[DOR Expiration].[All]" allUniqueName="[opportunity].[DOR Expiration].[All]" dimensionUniqueName="[opportunity]" displayFolder="" count="0" memberValueDatatype="7" unbalanced="0"/>
    <cacheHierarchy uniqueName="[opportunity].[Fiscal Period]" caption="Fiscal Period" attribute="1" time="1" defaultMemberUniqueName="[opportunity].[Fiscal Period].[All]" allUniqueName="[opportunity].[Fiscal Period].[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Forecast Category1]" caption="Forecast Category1" attribute="1" defaultMemberUniqueName="[opportunity].[Forecast Category1].[All]" allUniqueName="[opportunity].[Forecast Category1].[All]" dimensionUniqueName="[opportunity]" displayFolder="" count="0" memberValueDatatype="130" unbalanced="0"/>
    <cacheHierarchy uniqueName="[opportunity].[Forecast Q Commit]" caption="Forecast Q Commit" attribute="1" defaultMemberUniqueName="[opportunity].[Forecast Q Commit].[All]" allUniqueName="[opportunity].[Forecast Q Commit].[All]" dimensionUniqueName="[opportunity]" displayFolder="" count="0" memberValueDatatype="11" unbalanced="0"/>
    <cacheHierarchy uniqueName="[opportunity].[Forecast Q Prior Commit]" caption="Forecast Q Prior Commit" attribute="1" defaultMemberUniqueName="[opportunity].[Forecast Q Prior Commit].[All]" allUniqueName="[opportunity].[Forecast Q Prior Commit].[All]" dimensionUniqueName="[opportunity]" displayFolder="" count="0" memberValueDatatype="11" unbalanced="0"/>
    <cacheHierarchy uniqueName="[opportunity].[Funding Source]" caption="Funding Source" attribute="1" defaultMemberUniqueName="[opportunity].[Funding Source].[All]" allUniqueName="[opportunity].[Funding Source].[All]" dimensionUniqueName="[opportunity]" displayFolder="" count="0" memberValueDatatype="130" unbalanced="0"/>
    <cacheHierarchy uniqueName="[opportunity].[Has Line Item]" caption="Has Line Item" attribute="1" defaultMemberUniqueName="[opportunity].[Has Line Item].[All]" allUniqueName="[opportunity].[Has Line Item].[All]" dimensionUniqueName="[opportunity]" displayFolder="" count="0" memberValueDatatype="11" unbalanced="0"/>
    <cacheHierarchy uniqueName="[opportunity].[Has Open Activity]" caption="Has Open Activity" attribute="1" defaultMemberUniqueName="[opportunity].[Has Open Activity].[All]" allUniqueName="[opportunity].[Has Open Activity].[All]" dimensionUniqueName="[opportunity]" displayFolder="" count="0" memberValueDatatype="11" unbalanced="0"/>
    <cacheHierarchy uniqueName="[opportunity].[Has Overdue Task]" caption="Has Overdue Task" attribute="1" defaultMemberUniqueName="[opportunity].[Has Overdue Task].[All]" allUniqueName="[opportunity].[Has Overdue Task].[All]" dimensionUniqueName="[opportunity]" displayFolder="" count="0" memberValueDatatype="11"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stall This Quarter]" caption="Install This Quarter" attribute="1" defaultMemberUniqueName="[opportunity].[Install This Quarter].[All]" allUniqueName="[opportunity].[Install This Quarter].[All]" dimensionUniqueName="[opportunity]" displayFolder="" count="0" memberValueDatatype="11"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Internal Forecast]" caption="Internal Forecast" attribute="1" defaultMemberUniqueName="[opportunity].[Internal Forecast].[All]" allUniqueName="[opportunity].[Internal Forecast].[All]" dimensionUniqueName="[opportunity]" displayFolder="" count="0" memberValueDatatype="11" unbalanced="0"/>
    <cacheHierarchy uniqueName="[opportunity].[Last Activity]" caption="Last Activity" attribute="1" time="1" defaultMemberUniqueName="[opportunity].[Last Activity].[All]" allUniqueName="[opportunity].[Last Activity].[All]" dimensionUniqueName="[opportunity]" displayFolder="" count="0" memberValueDatatype="7" unbalanced="0"/>
    <cacheHierarchy uniqueName="[opportunity].[Last Modified By ID]" caption="Last Modified By ID" attribute="1" defaultMemberUniqueName="[opportunity].[Last Modified By ID].[All]" allUniqueName="[opportunity].[Last Modified By ID].[All]" dimensionUniqueName="[opportunity]" displayFolder="" count="0" memberValueDatatype="130" unbalanced="0"/>
    <cacheHierarchy uniqueName="[opportunity].[Last Modified Date]" caption="Last Modified Date" attribute="1" time="1" defaultMemberUniqueName="[opportunity].[Last Modified Date].[All]" allUniqueName="[opportunity].[Last Modified Date].[All]" dimensionUniqueName="[opportunity]" displayFolder="" count="0" memberValueDatatype="7"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ast Stage Change Date1]" caption="Last Stage Change Date1" attribute="1" time="1" defaultMemberUniqueName="[opportunity].[Last Stage Change Date1].[All]" allUniqueName="[opportunity].[Last Stage Change Date1].[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LS Research Area]" caption="LS Research Area" attribute="1" defaultMemberUniqueName="[opportunity].[LS Research Area].[All]" allUniqueName="[opportunity].[LS Research Area].[All]" dimensionUniqueName="[opportunity]" displayFolder="" count="0" memberValueDatatype="130" unbalanced="0"/>
    <cacheHierarchy uniqueName="[opportunity].[Mass Spec Manufacturer]" caption="Mass Spec Manufacturer" attribute="1" defaultMemberUniqueName="[opportunity].[Mass Spec Manufacturer].[All]" allUniqueName="[opportunity].[Mass Spec Manufacturer].[All]" dimensionUniqueName="[opportunity]" displayFolder="" count="0" memberValueDatatype="130" unbalanced="0"/>
    <cacheHierarchy uniqueName="[opportunity].[Mass Spec Type]" caption="Mass Spec Type" attribute="1" defaultMemberUniqueName="[opportunity].[Mass Spec Type].[All]" allUniqueName="[opportunity].[Mass Spec Typ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pportunity Type]" caption="Opportunity Type" attribute="1" defaultMemberUniqueName="[opportunity].[Opportunity Type].[All]" allUniqueName="[opportunity].[Opportunity Type].[All]" dimensionUniqueName="[opportunity]" displayFolder="" count="0" memberValueDatatype="130" unbalanced="0"/>
    <cacheHierarchy uniqueName="[opportunity].[Order Finalized]" caption="Order Finalized" attribute="1" defaultMemberUniqueName="[opportunity].[Order Finalized].[All]" allUniqueName="[opportunity].[Order Finalized].[All]" dimensionUniqueName="[opportunity]" displayFolder="" count="0" memberValueDatatype="11" unbalanced="0"/>
    <cacheHierarchy uniqueName="[opportunity].[Other Closed Lost Details]" caption="Other Closed Lost Details" attribute="1" defaultMemberUniqueName="[opportunity].[Other Closed Lost Details].[All]" allUniqueName="[opportunity].[Other Closed Lost Details].[All]" dimensionUniqueName="[opportunity]" displayFolder="" count="0" memberValueDatatype="130" unbalanced="0"/>
    <cacheHierarchy uniqueName="[opportunity].[Other Mass Spec Type]" caption="Other Mass Spec Type" attribute="1" defaultMemberUniqueName="[opportunity].[Other Mass Spec Type].[All]" allUniqueName="[opportunity].[Other Mass Spec Type].[All]" dimensionUniqueName="[opportunity]" displayFolder="" count="0" memberValueDatatype="130" unbalanced="0"/>
    <cacheHierarchy uniqueName="[opportunity].[Other Research Area]" caption="Other Research Area" attribute="1" defaultMemberUniqueName="[opportunity].[Other Research Area].[All]" allUniqueName="[opportunity].[Other Research Area].[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ce Book ID]" caption="Price Book ID" attribute="1" defaultMemberUniqueName="[opportunity].[Price Book ID].[All]" allUniqueName="[opportunity].[Price Book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Application (FF)]" caption="Primary Application (FF)" attribute="1" defaultMemberUniqueName="[opportunity].[Primary Application (FF)].[All]" allUniqueName="[opportunity].[Primary Application (FF)].[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Purchase Agent]" caption="Purchase Agent" attribute="1" defaultMemberUniqueName="[opportunity].[Purchase Agent].[All]" allUniqueName="[opportunity].[Purchase Agent].[All]" dimensionUniqueName="[opportunity]" displayFolder="" count="0" memberValueDatatype="130" unbalanced="0"/>
    <cacheHierarchy uniqueName="[opportunity].[Quote ID]" caption="Quote ID" attribute="1" defaultMemberUniqueName="[opportunity].[Quote ID].[All]" allUniqueName="[opportunity].[Quote ID].[All]" dimensionUniqueName="[opportunity]" displayFolder="" count="0" memberValueDatatype="130" unbalanced="0"/>
    <cacheHierarchy uniqueName="[opportunity].[Record Type ID]" caption="Record Type ID" attribute="1" defaultMemberUniqueName="[opportunity].[Record Type ID].[All]" allUniqueName="[opportunity].[Record Type ID].[All]" dimensionUniqueName="[opportunity]" displayFolder="" count="0" memberValueDatatype="130" unbalanced="0"/>
    <cacheHierarchy uniqueName="[opportunity].[Registered Vendor (confirmed)]" caption="Registered Vendor (confirmed)" attribute="1" defaultMemberUniqueName="[opportunity].[Registered Vendor (confirmed)].[All]" allUniqueName="[opportunity].[Registered Vendor (confirmed)].[All]" dimensionUniqueName="[opportunity]" displayFolder="" count="0" memberValueDatatype="11" unbalanced="0"/>
    <cacheHierarchy uniqueName="[opportunity].[Secondary Application (FF)]" caption="Secondary Application (FF)" attribute="1" defaultMemberUniqueName="[opportunity].[Secondary Application (FF)].[All]" allUniqueName="[opportunity].[Secondary Application (FF)].[All]" dimensionUniqueName="[opportunity]" displayFolder="" count="0" memberValueDatatype="130" unbalanced="0"/>
    <cacheHierarchy uniqueName="[opportunity].[Ship This Quarter]" caption="Ship This Quarter" attribute="1" defaultMemberUniqueName="[opportunity].[Ship This Quarter].[All]" allUniqueName="[opportunity].[Ship This Quarter].[All]" dimensionUniqueName="[opportunity]" displayFolder="" count="0" memberValueDatatype="11" unbalanced="0"/>
    <cacheHierarchy uniqueName="[opportunity].[Stage]" caption="Stage" attribute="1" defaultMemberUniqueName="[opportunity].[Stage].[All]" allUniqueName="[opportunity].[Stage].[All]" dimensionUniqueName="[opportunity]" displayFolder="" count="0" memberValueDatatype="130" unbalanced="0"/>
    <cacheHierarchy uniqueName="[opportunity].[Standard Application]" caption="Standard Application" attribute="1" defaultMemberUniqueName="[opportunity].[Standard Application].[All]" allUniqueName="[opportunity].[Standard Application].[All]" dimensionUniqueName="[opportunity]" displayFolder="" count="0" memberValueDatatype="11" unbalanced="0"/>
    <cacheHierarchy uniqueName="[opportunity].[System Modstamp]" caption="System Modstamp" attribute="1" time="1" defaultMemberUniqueName="[opportunity].[System Modstamp].[All]" allUniqueName="[opportunity].[System Modstamp].[All]" dimensionUniqueName="[opportunity]" displayFolder="" count="0" memberValueDatatype="7" unbalanced="0"/>
    <cacheHierarchy uniqueName="[opportunity].[Technical Owner]" caption="Technical Owner" attribute="1" defaultMemberUniqueName="[opportunity].[Technical Owner].[All]" allUniqueName="[opportunity].[Technical Owner].[All]" dimensionUniqueName="[opportunity]" displayFolder="" count="0" memberValueDatatype="130" unbalanced="0"/>
    <cacheHierarchy uniqueName="[opportunity].[Validated Customer Needs]" caption="Validated Customer Needs" attribute="1" defaultMemberUniqueName="[opportunity].[Validated Customer Needs].[All]" allUniqueName="[opportunity].[Validated Customer Needs].[All]" dimensionUniqueName="[opportunity]" displayFolder="" count="0" memberValueDatatype="11" unbalanced="0"/>
    <cacheHierarchy uniqueName="[opportunity].[Won]" caption="Won" attribute="1" defaultMemberUniqueName="[opportunity].[Won].[All]" allUniqueName="[opportunity].[Won].[All]" dimensionUniqueName="[opportunity]" displayFolder="" count="0" memberValueDatatype="11" unbalanced="0"/>
    <cacheHierarchy uniqueName="[opportunity].[Close Date Extensions]" caption="Close Date Extensions" attribute="1" defaultMemberUniqueName="[opportunity].[Close Date Extensions].[All]" allUniqueName="[opportunity].[Close Date Extensions].[All]" dimensionUniqueName="[opportunity]" displayFolder="" count="0" memberValueDatatype="20" unbalanced="0"/>
    <cacheHierarchy uniqueName="[opportunity].[Close Date Month Extensions]" caption="Close Date Month Extensions" attribute="1" defaultMemberUniqueName="[opportunity].[Close Date Month Extensions].[All]" allUniqueName="[opportunity].[Close Date Month Extensions].[All]" dimensionUniqueName="[opportunity]" displayFolder="" count="0" memberValueDatatype="2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Expected Amount]" caption="Expected Amount" attribute="1" defaultMemberUniqueName="[opportunity].[Expected Amount].[All]" allUniqueName="[opportunity].[Expected 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lose Date (Year)]" caption="Close Date (Year)" attribute="1" defaultMemberUniqueName="[opportunity].[Close Date (Year)].[All]" allUniqueName="[opportunity].[Close Date (Year)].[All]" dimensionUniqueName="[opportunity]" displayFolder="" count="0" memberValueDatatype="130" unbalanced="0"/>
    <cacheHierarchy uniqueName="[opportunity].[Close Date (Quarter)]" caption="Close Date (Quarter)" attribute="1" defaultMemberUniqueName="[opportunity].[Close Date (Quarter)].[All]" allUniqueName="[opportunity].[Close Date (Quarter)].[All]" dimensionUniqueName="[opportunity]" displayFolder="" count="0" memberValueDatatype="130" unbalanced="0"/>
    <cacheHierarchy uniqueName="[opportunity].[Close Date (Month)]" caption="Close Date (Month)" attribute="1" defaultMemberUniqueName="[opportunity].[Close Date (Month)].[All]" allUniqueName="[opportunity].[Close Date (Month)].[All]" dimensionUniqueName="[opportunity]"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caption="Date" attribute="1" time="1" defaultMemberUniqueName="[opportunity table].[Date].[All]" allUniqueName="[opportunity table].[Date].[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ine Description]" caption="Line Description" attribute="1" defaultMemberUniqueName="[opportunity table].[Line Description].[All]" allUniqueName="[opportunity table].[Line Description].[All]" dimensionUniqueName="[opportunity table]" displayFolder="" count="0" memberValueDatatype="130" unbalanced="0"/>
    <cacheHierarchy uniqueName="[opportunity table].[Line Item ID]" caption="Line Item ID" attribute="1" defaultMemberUniqueName="[opportunity table].[Line Item ID].[All]" allUniqueName="[opportunity table].[Line Item ID].[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Product Name]" caption="Product Name" attribute="1" defaultMemberUniqueName="[opportunity table].[Product Name].[All]" allUniqueName="[opportunity table].[Product Name].[All]" dimensionUniqueName="[opportunity table]" displayFolder="" count="0" memberValueDatatype="130" unbalanced="0"/>
    <cacheHierarchy uniqueName="[opportunity table].[Price Book Entry ID]" caption="Price Book Entry ID" attribute="1" defaultMemberUniqueName="[opportunity table].[Price Book Entry ID].[All]" allUniqueName="[opportunity table].[Price Book Entry ID].[All]" dimensionUniqueName="[opportunity table]" displayFolder="" count="0" memberValueDatatype="130" unbalanced="0"/>
    <cacheHierarchy uniqueName="[opportunity table].[Product Code]" caption="Product Code" attribute="1" defaultMemberUniqueName="[opportunity table].[Product Code].[All]" allUniqueName="[opportunity table].[Product Code].[All]" dimensionUniqueName="[opportunity table]" displayFolder="" count="0" memberValueDatatype="130" unbalanced="0"/>
    <cacheHierarchy uniqueName="[opportunity table].[Product ID]" caption="Product ID" attribute="1" defaultMemberUniqueName="[opportunity table].[Product ID].[All]" allUniqueName="[opportunity table].[Product ID].[All]" dimensionUniqueName="[opportunity table]" displayFolder="" count="0" memberValueDatatype="130"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Discount]" caption="Discount" attribute="1" defaultMemberUniqueName="[opportunity table].[Discount].[All]" allUniqueName="[opportunity table].[Discount].[All]" dimensionUniqueName="[opportunity table]" displayFolder="" count="0" memberValueDatatype="5" unbalanced="0"/>
    <cacheHierarchy uniqueName="[opportunity table].[List Price]" caption="List Price" attribute="1" defaultMemberUniqueName="[opportunity table].[List Price].[All]" allUniqueName="[opportunity table].[List Price].[All]" dimensionUniqueName="[opportunity table]" displayFolder="" count="0" memberValueDatatype="5" unbalanced="0"/>
    <cacheHierarchy uniqueName="[opportunity table].[Quantity]" caption="Quantity" attribute="1" defaultMemberUniqueName="[opportunity table].[Quantity].[All]" allUniqueName="[opportunity table].[Quantity].[All]" dimensionUniqueName="[opportunity table]" displayFolder="" count="0" memberValueDatatype="20" unbalanced="0"/>
    <cacheHierarchy uniqueName="[opportunity table].[Sales Price]" caption="Sales Price" attribute="1" defaultMemberUniqueName="[opportunity table].[Sales Price].[All]" allUniqueName="[opportunity table].[Sales Price].[All]" dimensionUniqueName="[opportunity table]" displayFolder="" count="0" memberValueDatatype="5" unbalanced="0"/>
    <cacheHierarchy uniqueName="[opportunity table].[Sort Order]" caption="Sort Order" attribute="1" defaultMemberUniqueName="[opportunity table].[Sort Order].[All]" allUniqueName="[opportunity table].[Sort Order].[All]" dimensionUniqueName="[opportunity table]" displayFolder="" count="0" memberValueDatatype="20" unbalanced="0"/>
    <cacheHierarchy uniqueName="[opportunity table].[Subtotal]" caption="Subtotal" attribute="1" defaultMemberUniqueName="[opportunity table].[Subtotal].[All]" allUniqueName="[opportunity table].[Subtotal].[All]" dimensionUniqueName="[opportunity table]" displayFolder="" count="0" memberValueDatatype="5" unbalanced="0"/>
    <cacheHierarchy uniqueName="[opportunity table].[Total Price]" caption="Total Price" attribute="1" defaultMemberUniqueName="[opportunity table].[Total Price].[All]" allUniqueName="[opportunity table].[Total Price].[All]" dimensionUniqueName="[opportunity table]"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lose Date (Month Index)]" caption="Close Date (Month Index)" attribute="1" defaultMemberUniqueName="[opportunity].[Close Date (Month Index)].[All]" allUniqueName="[opportunity].[Close Date (Month Index)].[All]" dimensionUniqueName="[opportunity]" displayFolder="" count="0" memberValueDatatype="20" unbalanced="0" hidden="1"/>
    <cacheHierarchy uniqueName="[Measures].[__XL_Count Accounts]" caption="__XL_Count Accounts" measure="1" displayFolder="" measureGroup="Accounts" count="0" hidden="1"/>
    <cacheHierarchy uniqueName="[Measures].[__XL_Count Lead]" caption="__XL_Count Lead" measure="1" displayFolder="" measureGroup="Lead" count="0" hidden="1"/>
    <cacheHierarchy uniqueName="[Measures].[__XL_Count opportunity]" caption="__XL_Count opportunity" measure="1" displayFolder="" measureGroup="opportunity" count="0" hidden="1"/>
    <cacheHierarchy uniqueName="[Measures].[__XL_Count opportunity table]" caption="__XL_Count opportunity table" measure="1" displayFolder="" measureGroup="opportunity table"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Total Leads]" caption="Sum of Total Leads" measure="1" displayFolder="" measureGroup="Lead" count="0" hidden="1">
      <extLst>
        <ext xmlns:x15="http://schemas.microsoft.com/office/spreadsheetml/2010/11/main" uri="{B97F6D7D-B522-45F9-BDA1-12C45D357490}">
          <x15:cacheHierarchy aggregatedColumn="27"/>
        </ext>
      </extLst>
    </cacheHierarchy>
    <cacheHierarchy uniqueName="[Measures].[Count of Annual Revenue]" caption="Count of Annual Revenue" measure="1" displayFolder="" measureGroup="Accounts" count="0" hidden="1">
      <extLst>
        <ext xmlns:x15="http://schemas.microsoft.com/office/spreadsheetml/2010/11/main" uri="{B97F6D7D-B522-45F9-BDA1-12C45D357490}">
          <x15:cacheHierarchy aggregatedColumn="12"/>
        </ext>
      </extLst>
    </cacheHierarchy>
    <cacheHierarchy uniqueName="[Measures].[Sum of Expected Amount]" caption="Sum of Expected Amount" measure="1" displayFolder="" measureGroup="opportunity" count="0" hidden="1">
      <extLst>
        <ext xmlns:x15="http://schemas.microsoft.com/office/spreadsheetml/2010/11/main" uri="{B97F6D7D-B522-45F9-BDA1-12C45D357490}">
          <x15:cacheHierarchy aggregatedColumn="95"/>
        </ext>
      </extLst>
    </cacheHierarchy>
    <cacheHierarchy uniqueName="[Measures].[Sum of Converted Accounts]" caption="Sum of Converted Accounts" measure="1" displayFolder="" measureGroup="Lead" count="0" hidden="1">
      <extLst>
        <ext xmlns:x15="http://schemas.microsoft.com/office/spreadsheetml/2010/11/main" uri="{B97F6D7D-B522-45F9-BDA1-12C45D357490}">
          <x15:cacheHierarchy aggregatedColumn="24"/>
        </ext>
      </extLst>
    </cacheHierarchy>
    <cacheHierarchy uniqueName="[Measures].[Sum of Converted Opportunities]" caption="Sum of Converted Opportunities" measure="1" displayFolder="" measureGroup="Lead"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onverted Accounts]" caption="Count of Converted Accounts" measure="1" displayFolder="" measureGroup="Lead"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opportunity" count="0" hidden="1">
      <extLst>
        <ext xmlns:x15="http://schemas.microsoft.com/office/spreadsheetml/2010/11/main" uri="{B97F6D7D-B522-45F9-BDA1-12C45D357490}">
          <x15:cacheHierarchy aggregatedColumn="94"/>
        </ext>
      </extLst>
    </cacheHierarchy>
    <cacheHierarchy uniqueName="[Measures].[Count of Won]" caption="Count of Won"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 ID]" caption="Count of Opportunity ID" measure="1" displayFolder="" measureGroup="opportunity table" count="0" hidden="1">
      <extLst>
        <ext xmlns:x15="http://schemas.microsoft.com/office/spreadsheetml/2010/11/main" uri="{B97F6D7D-B522-45F9-BDA1-12C45D357490}">
          <x15:cacheHierarchy aggregatedColumn="108"/>
        </ext>
      </extLst>
    </cacheHierarchy>
    <cacheHierarchy uniqueName="[Measures].[Count of Opportunity ID 2]" caption="Count of Opportunity ID 2" measure="1" displayFolder="" measureGroup="opportunity" count="0" hidden="1">
      <extLst>
        <ext xmlns:x15="http://schemas.microsoft.com/office/spreadsheetml/2010/11/main" uri="{B97F6D7D-B522-45F9-BDA1-12C45D357490}">
          <x15:cacheHierarchy aggregatedColumn="67"/>
        </ext>
      </extLst>
    </cacheHierarchy>
    <cacheHierarchy uniqueName="[Measures].[Count of Opportunity Type]" caption="Count of Opportunity Type" measure="1" displayFolder="" measureGroup="opportunity" count="0" hidden="1">
      <extLst>
        <ext xmlns:x15="http://schemas.microsoft.com/office/spreadsheetml/2010/11/main" uri="{B97F6D7D-B522-45F9-BDA1-12C45D357490}">
          <x15:cacheHierarchy aggregatedColumn="68"/>
        </ext>
      </extLst>
    </cacheHierarchy>
    <cacheHierarchy uniqueName="[Measures].[Count of Has Open Activity]" caption="Count of Has Open Activity" measure="1" displayFolder="" measureGroup="opportunity" count="0" hidden="1">
      <extLst>
        <ext xmlns:x15="http://schemas.microsoft.com/office/spreadsheetml/2010/11/main" uri="{B97F6D7D-B522-45F9-BDA1-12C45D357490}">
          <x15:cacheHierarchy aggregatedColumn="50"/>
        </ext>
      </extLst>
    </cacheHierarchy>
    <cacheHierarchy uniqueName="[Measures].[Count of Account ID]" caption="Count of Account ID" measure="1" displayFolder="" measureGroup="opportunity" count="0" hidden="1">
      <extLst>
        <ext xmlns:x15="http://schemas.microsoft.com/office/spreadsheetml/2010/11/main" uri="{B97F6D7D-B522-45F9-BDA1-12C45D357490}">
          <x15:cacheHierarchy aggregatedColumn="28"/>
        </ext>
      </extLst>
    </cacheHierarchy>
    <cacheHierarchy uniqueName="[Measures].[Count of Forecast Category]" caption="Count of Forecast Category" measure="1" displayFolder="" measureGroup="opportunity" count="0" hidden="1">
      <extLst>
        <ext xmlns:x15="http://schemas.microsoft.com/office/spreadsheetml/2010/11/main" uri="{B97F6D7D-B522-45F9-BDA1-12C45D357490}">
          <x15:cacheHierarchy aggregatedColumn="44"/>
        </ext>
      </extLst>
    </cacheHierarchy>
    <cacheHierarchy uniqueName="[Measures].[Count of Forecast Category1]" caption="Count of Forecast Category1" measure="1" displayFolder="" measureGroup="opportunity" count="0" hidden="1">
      <extLst>
        <ext xmlns:x15="http://schemas.microsoft.com/office/spreadsheetml/2010/11/main" uri="{B97F6D7D-B522-45F9-BDA1-12C45D357490}">
          <x15:cacheHierarchy aggregatedColumn="45"/>
        </ext>
      </extLst>
    </cacheHierarchy>
    <cacheHierarchy uniqueName="[Measures].[Count of Forecast Q Commit]" caption="Count of Forecast Q Commit" measure="1" displayFolder="" measureGroup="opportunity" count="0" hidden="1">
      <extLst>
        <ext xmlns:x15="http://schemas.microsoft.com/office/spreadsheetml/2010/11/main" uri="{B97F6D7D-B522-45F9-BDA1-12C45D357490}">
          <x15:cacheHierarchy aggregatedColumn="46"/>
        </ext>
      </extLst>
    </cacheHierarchy>
    <cacheHierarchy uniqueName="[Measures].[Count of Forecast Q Prior Commit]" caption="Count of Forecast Q Prior Commit" measure="1" displayFolder="" measureGroup="opportunity" count="0" hidden="1">
      <extLst>
        <ext xmlns:x15="http://schemas.microsoft.com/office/spreadsheetml/2010/11/main" uri="{B97F6D7D-B522-45F9-BDA1-12C45D357490}">
          <x15:cacheHierarchy aggregatedColumn="47"/>
        </ext>
      </extLst>
    </cacheHierarchy>
    <cacheHierarchy uniqueName="[Measures].[Count of Funding Source]" caption="Count of Funding Source" measure="1" displayFolder="" measureGroup="opportunity" count="0" hidden="1">
      <extLst>
        <ext xmlns:x15="http://schemas.microsoft.com/office/spreadsheetml/2010/11/main" uri="{B97F6D7D-B522-45F9-BDA1-12C45D357490}">
          <x15:cacheHierarchy aggregatedColumn="48"/>
        </ext>
      </extLst>
    </cacheHierarchy>
  </cacheHierarchies>
  <kpis count="0"/>
  <dimensions count="6">
    <dimension name="Accounts" uniqueName="[Accounts]" caption="Accounts"/>
    <dimension name="Lead" uniqueName="[Lead]" caption="Lead"/>
    <dimension measure="1" name="Measures" uniqueName="[Measures]" caption="Measures"/>
    <dimension name="opportunity" uniqueName="[opportunity]" caption="opportunity"/>
    <dimension name="opportunity table" uniqueName="[opportunity table]" caption="opportunity table"/>
    <dimension name="User" uniqueName="[User]" caption="User"/>
  </dimensions>
  <measureGroups count="5">
    <measureGroup name="Accounts" caption="Accounts"/>
    <measureGroup name="Lead" caption="Lead"/>
    <measureGroup name="opportunity" caption="opportunity"/>
    <measureGroup name="opportunity table" caption="opportunity table"/>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0.871451157407" createdVersion="8" refreshedVersion="8" minRefreshableVersion="3" recordCount="0" supportSubquery="1" supportAdvancedDrill="1" xr:uid="{FA87F671-DAD2-455F-A7ED-EE979BBA8EC6}">
  <cacheSource type="external" connectionId="6"/>
  <cacheFields count="1">
    <cacheField name="[Measures].[Sum of Converted Accounts]" caption="Sum of Converted Accounts" numFmtId="0" hierarchy="144" level="32767"/>
  </cacheFields>
  <cacheHierarchies count="159">
    <cacheHierarchy uniqueName="[Accounts].[Account ID]" caption="Account ID" attribute="1" defaultMemberUniqueName="[Accounts].[Account ID].[All]" allUniqueName="[Accounts].[Account ID].[All]" dimensionUniqueName="[Accounts]" displayFolder="" count="0" memberValueDatatype="130" unbalanced="0"/>
    <cacheHierarchy uniqueName="[Accounts].[Account Name]" caption="Account Name" attribute="1" defaultMemberUniqueName="[Accounts].[Account Name].[All]" allUniqueName="[Accounts].[Account Name].[All]" dimensionUniqueName="[Accounts]" displayFolder="" count="0" memberValueDatatype="130" unbalanced="0"/>
    <cacheHierarchy uniqueName="[Accounts].[Account Type]" caption="Account Type" attribute="1" defaultMemberUniqueName="[Accounts].[Account Type].[All]" allUniqueName="[Accounts].[Account Type].[All]" dimensionUniqueName="[Accounts]" displayFolder="" count="0" memberValueDatatype="130" unbalanced="0"/>
    <cacheHierarchy uniqueName="[Accounts].[Application]" caption="Application" attribute="1" defaultMemberUniqueName="[Accounts].[Application].[All]" allUniqueName="[Accounts].[Application].[All]" dimensionUniqueName="[Accounts]" displayFolder="" count="0" memberValueDatatype="130" unbalanced="0"/>
    <cacheHierarchy uniqueName="[Accounts].[Billing City]" caption="Billing City" attribute="1" defaultMemberUniqueName="[Accounts].[Billing City].[All]" allUniqueName="[Accounts].[Billing City].[All]" dimensionUniqueName="[Accounts]" displayFolder="" count="0" memberValueDatatype="130" unbalanced="0"/>
    <cacheHierarchy uniqueName="[Accounts].[Billing Country]" caption="Billing Country" attribute="1" defaultMemberUniqueName="[Accounts].[Billing Country].[All]" allUniqueName="[Accounts].[Billing Country].[All]" dimensionUniqueName="[Accounts]" displayFolder="" count="0" memberValueDatatype="130" unbalanced="0"/>
    <cacheHierarchy uniqueName="[Accounts].[Created By ID]" caption="Created By ID" attribute="1" defaultMemberUniqueName="[Accounts].[Created By ID].[All]" allUniqueName="[Accounts].[Created By ID].[All]" dimensionUniqueName="[Accounts]" displayFolder="" count="0" memberValueDatatype="130" unbalanced="0"/>
    <cacheHierarchy uniqueName="[Accounts].[Created Date]" caption="Created Date" attribute="1" time="1" defaultMemberUniqueName="[Accounts].[Created Date].[All]" allUniqueName="[Accounts].[Created Date].[All]" dimensionUniqueName="[Accounts]" displayFolder="" count="0" memberValueDatatype="7" unbalanced="0"/>
    <cacheHierarchy uniqueName="[Accounts].[Industry]" caption="Industry" attribute="1" defaultMemberUniqueName="[Accounts].[Industry].[All]" allUniqueName="[Accounts].[Industry].[All]" dimensionUniqueName="[Accounts]" displayFolder="" count="0" memberValueDatatype="130" unbalanced="0"/>
    <cacheHierarchy uniqueName="[Accounts].[Last Modified By ID]" caption="Last Modified By ID" attribute="1" defaultMemberUniqueName="[Accounts].[Last Modified By ID].[All]" allUniqueName="[Accounts].[Last Modified By ID].[All]" dimensionUniqueName="[Accounts]" displayFolder="" count="0" memberValueDatatype="130" unbalanced="0"/>
    <cacheHierarchy uniqueName="[Accounts].[Last Modified Date]" caption="Last Modified Date" attribute="1" time="1" defaultMemberUniqueName="[Accounts].[Last Modified Date].[All]" allUniqueName="[Accounts].[Last Modified Date].[All]" dimensionUniqueName="[Accounts]" displayFolder="" count="0" memberValueDatatype="7" unbalanced="0"/>
    <cacheHierarchy uniqueName="[Accounts].[Owner ID]" caption="Owner ID" attribute="1" defaultMemberUniqueName="[Accounts].[Owner ID].[All]" allUniqueName="[Accounts].[Owner ID].[All]" dimensionUniqueName="[Accounts]" displayFolder="" count="0" memberValueDatatype="130" unbalanced="0"/>
    <cacheHierarchy uniqueName="[Accounts].[Annual Revenue]" caption="Annual Revenue" attribute="1" defaultMemberUniqueName="[Accounts].[Annual Revenue].[All]" allUniqueName="[Accounts].[Annual Revenue].[All]" dimensionUniqueName="[Accounts]"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Industry]" caption="Industry" attribute="1" defaultMemberUniqueName="[Lead].[Industry].[All]" allUniqueName="[Lead].[Industry].[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Status]" caption="Status" attribute="1" defaultMemberUniqueName="[Lead].[Status].[All]" allUniqueName="[Lead].[Status].[All]" dimensionUniqueName="[Lead]" displayFolder="" count="0" memberValueDatatype="130" unbalanced="0"/>
    <cacheHierarchy uniqueName="[Lead].[Converted Accounts]" caption="Converted Accounts" attribute="1" defaultMemberUniqueName="[Lead].[Converted Accounts].[All]" allUniqueName="[Lead].[Converted Accounts].[All]" dimensionUniqueName="[Lead]" displayFolder="" count="0" memberValueDatatype="20" unbalanced="0"/>
    <cacheHierarchy uniqueName="[Lead].[Converted Opportunities]" caption="Converted Opportunities" attribute="1" defaultMemberUniqueName="[Lead].[Converted Opportunities].[All]" allUniqueName="[Lead].[Converted Opportunities].[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Total Leads]" caption="Total Leads" attribute="1" defaultMemberUniqueName="[Lead].[Total Leads].[All]" allUniqueName="[Lead].[Total Leads].[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caption="Closed" attribute="1" defaultMemberUniqueName="[opportunity].[Closed].[All]" allUniqueName="[opportunity].[Closed].[All]" dimensionUniqueName="[opportunity]" displayFolder="" count="0" memberValueDatatype="11"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OVID Status]" caption="COVID Status" attribute="1" defaultMemberUniqueName="[opportunity].[COVID Status].[All]" allUniqueName="[opportunity].[COVID Status].[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by Lead Conversion]" caption="Created by Lead Conversion" attribute="1" defaultMemberUniqueName="[opportunity].[Created by Lead Conversion].[All]" allUniqueName="[opportunity].[Created by Lead Conversion].[All]" dimensionUniqueName="[opportunity]" displayFolder="" count="0" memberValueDatatype="11"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Date Opportunity was Closed]" caption="Date Opportunity was Closed" attribute="1" time="1" defaultMemberUniqueName="[opportunity].[Date Opportunity was Closed].[All]" allUniqueName="[opportunity].[Date Opportunity was Closed].[All]" dimensionUniqueName="[opportunity]" displayFolder="" count="0" memberValueDatatype="7" unbalanced="0"/>
    <cacheHierarchy uniqueName="[opportunity].[DOR Distributor]" caption="DOR Distributor" attribute="1" defaultMemberUniqueName="[opportunity].[DOR Distributor].[All]" allUniqueName="[opportunity].[DOR Distributor].[All]" dimensionUniqueName="[opportunity]" displayFolder="" count="0" memberValueDatatype="130" unbalanced="0"/>
    <cacheHierarchy uniqueName="[opportunity].[DOR Expiration]" caption="DOR Expiration" attribute="1" time="1" defaultMemberUniqueName="[opportunity].[DOR Expiration].[All]" allUniqueName="[opportunity].[DOR Expiration].[All]" dimensionUniqueName="[opportunity]" displayFolder="" count="0" memberValueDatatype="7" unbalanced="0"/>
    <cacheHierarchy uniqueName="[opportunity].[Fiscal Period]" caption="Fiscal Period" attribute="1" time="1" defaultMemberUniqueName="[opportunity].[Fiscal Period].[All]" allUniqueName="[opportunity].[Fiscal Period].[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Forecast Category1]" caption="Forecast Category1" attribute="1" defaultMemberUniqueName="[opportunity].[Forecast Category1].[All]" allUniqueName="[opportunity].[Forecast Category1].[All]" dimensionUniqueName="[opportunity]" displayFolder="" count="0" memberValueDatatype="130" unbalanced="0"/>
    <cacheHierarchy uniqueName="[opportunity].[Forecast Q Commit]" caption="Forecast Q Commit" attribute="1" defaultMemberUniqueName="[opportunity].[Forecast Q Commit].[All]" allUniqueName="[opportunity].[Forecast Q Commit].[All]" dimensionUniqueName="[opportunity]" displayFolder="" count="0" memberValueDatatype="11" unbalanced="0"/>
    <cacheHierarchy uniqueName="[opportunity].[Forecast Q Prior Commit]" caption="Forecast Q Prior Commit" attribute="1" defaultMemberUniqueName="[opportunity].[Forecast Q Prior Commit].[All]" allUniqueName="[opportunity].[Forecast Q Prior Commit].[All]" dimensionUniqueName="[opportunity]" displayFolder="" count="0" memberValueDatatype="11" unbalanced="0"/>
    <cacheHierarchy uniqueName="[opportunity].[Funding Source]" caption="Funding Source" attribute="1" defaultMemberUniqueName="[opportunity].[Funding Source].[All]" allUniqueName="[opportunity].[Funding Source].[All]" dimensionUniqueName="[opportunity]" displayFolder="" count="0" memberValueDatatype="130" unbalanced="0"/>
    <cacheHierarchy uniqueName="[opportunity].[Has Line Item]" caption="Has Line Item" attribute="1" defaultMemberUniqueName="[opportunity].[Has Line Item].[All]" allUniqueName="[opportunity].[Has Line Item].[All]" dimensionUniqueName="[opportunity]" displayFolder="" count="0" memberValueDatatype="11" unbalanced="0"/>
    <cacheHierarchy uniqueName="[opportunity].[Has Open Activity]" caption="Has Open Activity" attribute="1" defaultMemberUniqueName="[opportunity].[Has Open Activity].[All]" allUniqueName="[opportunity].[Has Open Activity].[All]" dimensionUniqueName="[opportunity]" displayFolder="" count="0" memberValueDatatype="11" unbalanced="0"/>
    <cacheHierarchy uniqueName="[opportunity].[Has Overdue Task]" caption="Has Overdue Task" attribute="1" defaultMemberUniqueName="[opportunity].[Has Overdue Task].[All]" allUniqueName="[opportunity].[Has Overdue Task].[All]" dimensionUniqueName="[opportunity]" displayFolder="" count="0" memberValueDatatype="11"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stall This Quarter]" caption="Install This Quarter" attribute="1" defaultMemberUniqueName="[opportunity].[Install This Quarter].[All]" allUniqueName="[opportunity].[Install This Quarter].[All]" dimensionUniqueName="[opportunity]" displayFolder="" count="0" memberValueDatatype="11"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Internal Forecast]" caption="Internal Forecast" attribute="1" defaultMemberUniqueName="[opportunity].[Internal Forecast].[All]" allUniqueName="[opportunity].[Internal Forecast].[All]" dimensionUniqueName="[opportunity]" displayFolder="" count="0" memberValueDatatype="11" unbalanced="0"/>
    <cacheHierarchy uniqueName="[opportunity].[Last Activity]" caption="Last Activity" attribute="1" time="1" defaultMemberUniqueName="[opportunity].[Last Activity].[All]" allUniqueName="[opportunity].[Last Activity].[All]" dimensionUniqueName="[opportunity]" displayFolder="" count="0" memberValueDatatype="7" unbalanced="0"/>
    <cacheHierarchy uniqueName="[opportunity].[Last Modified By ID]" caption="Last Modified By ID" attribute="1" defaultMemberUniqueName="[opportunity].[Last Modified By ID].[All]" allUniqueName="[opportunity].[Last Modified By ID].[All]" dimensionUniqueName="[opportunity]" displayFolder="" count="0" memberValueDatatype="130" unbalanced="0"/>
    <cacheHierarchy uniqueName="[opportunity].[Last Modified Date]" caption="Last Modified Date" attribute="1" time="1" defaultMemberUniqueName="[opportunity].[Last Modified Date].[All]" allUniqueName="[opportunity].[Last Modified Date].[All]" dimensionUniqueName="[opportunity]" displayFolder="" count="0" memberValueDatatype="7"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ast Stage Change Date1]" caption="Last Stage Change Date1" attribute="1" time="1" defaultMemberUniqueName="[opportunity].[Last Stage Change Date1].[All]" allUniqueName="[opportunity].[Last Stage Change Date1].[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LS Research Area]" caption="LS Research Area" attribute="1" defaultMemberUniqueName="[opportunity].[LS Research Area].[All]" allUniqueName="[opportunity].[LS Research Area].[All]" dimensionUniqueName="[opportunity]" displayFolder="" count="0" memberValueDatatype="130" unbalanced="0"/>
    <cacheHierarchy uniqueName="[opportunity].[Mass Spec Manufacturer]" caption="Mass Spec Manufacturer" attribute="1" defaultMemberUniqueName="[opportunity].[Mass Spec Manufacturer].[All]" allUniqueName="[opportunity].[Mass Spec Manufacturer].[All]" dimensionUniqueName="[opportunity]" displayFolder="" count="0" memberValueDatatype="130" unbalanced="0"/>
    <cacheHierarchy uniqueName="[opportunity].[Mass Spec Type]" caption="Mass Spec Type" attribute="1" defaultMemberUniqueName="[opportunity].[Mass Spec Type].[All]" allUniqueName="[opportunity].[Mass Spec Typ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pportunity Type]" caption="Opportunity Type" attribute="1" defaultMemberUniqueName="[opportunity].[Opportunity Type].[All]" allUniqueName="[opportunity].[Opportunity Type].[All]" dimensionUniqueName="[opportunity]" displayFolder="" count="0" memberValueDatatype="130" unbalanced="0"/>
    <cacheHierarchy uniqueName="[opportunity].[Order Finalized]" caption="Order Finalized" attribute="1" defaultMemberUniqueName="[opportunity].[Order Finalized].[All]" allUniqueName="[opportunity].[Order Finalized].[All]" dimensionUniqueName="[opportunity]" displayFolder="" count="0" memberValueDatatype="11" unbalanced="0"/>
    <cacheHierarchy uniqueName="[opportunity].[Other Closed Lost Details]" caption="Other Closed Lost Details" attribute="1" defaultMemberUniqueName="[opportunity].[Other Closed Lost Details].[All]" allUniqueName="[opportunity].[Other Closed Lost Details].[All]" dimensionUniqueName="[opportunity]" displayFolder="" count="0" memberValueDatatype="130" unbalanced="0"/>
    <cacheHierarchy uniqueName="[opportunity].[Other Mass Spec Type]" caption="Other Mass Spec Type" attribute="1" defaultMemberUniqueName="[opportunity].[Other Mass Spec Type].[All]" allUniqueName="[opportunity].[Other Mass Spec Type].[All]" dimensionUniqueName="[opportunity]" displayFolder="" count="0" memberValueDatatype="130" unbalanced="0"/>
    <cacheHierarchy uniqueName="[opportunity].[Other Research Area]" caption="Other Research Area" attribute="1" defaultMemberUniqueName="[opportunity].[Other Research Area].[All]" allUniqueName="[opportunity].[Other Research Area].[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ce Book ID]" caption="Price Book ID" attribute="1" defaultMemberUniqueName="[opportunity].[Price Book ID].[All]" allUniqueName="[opportunity].[Price Book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Application (FF)]" caption="Primary Application (FF)" attribute="1" defaultMemberUniqueName="[opportunity].[Primary Application (FF)].[All]" allUniqueName="[opportunity].[Primary Application (FF)].[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Purchase Agent]" caption="Purchase Agent" attribute="1" defaultMemberUniqueName="[opportunity].[Purchase Agent].[All]" allUniqueName="[opportunity].[Purchase Agent].[All]" dimensionUniqueName="[opportunity]" displayFolder="" count="0" memberValueDatatype="130" unbalanced="0"/>
    <cacheHierarchy uniqueName="[opportunity].[Quote ID]" caption="Quote ID" attribute="1" defaultMemberUniqueName="[opportunity].[Quote ID].[All]" allUniqueName="[opportunity].[Quote ID].[All]" dimensionUniqueName="[opportunity]" displayFolder="" count="0" memberValueDatatype="130" unbalanced="0"/>
    <cacheHierarchy uniqueName="[opportunity].[Record Type ID]" caption="Record Type ID" attribute="1" defaultMemberUniqueName="[opportunity].[Record Type ID].[All]" allUniqueName="[opportunity].[Record Type ID].[All]" dimensionUniqueName="[opportunity]" displayFolder="" count="0" memberValueDatatype="130" unbalanced="0"/>
    <cacheHierarchy uniqueName="[opportunity].[Registered Vendor (confirmed)]" caption="Registered Vendor (confirmed)" attribute="1" defaultMemberUniqueName="[opportunity].[Registered Vendor (confirmed)].[All]" allUniqueName="[opportunity].[Registered Vendor (confirmed)].[All]" dimensionUniqueName="[opportunity]" displayFolder="" count="0" memberValueDatatype="11" unbalanced="0"/>
    <cacheHierarchy uniqueName="[opportunity].[Secondary Application (FF)]" caption="Secondary Application (FF)" attribute="1" defaultMemberUniqueName="[opportunity].[Secondary Application (FF)].[All]" allUniqueName="[opportunity].[Secondary Application (FF)].[All]" dimensionUniqueName="[opportunity]" displayFolder="" count="0" memberValueDatatype="130" unbalanced="0"/>
    <cacheHierarchy uniqueName="[opportunity].[Ship This Quarter]" caption="Ship This Quarter" attribute="1" defaultMemberUniqueName="[opportunity].[Ship This Quarter].[All]" allUniqueName="[opportunity].[Ship This Quarter].[All]" dimensionUniqueName="[opportunity]" displayFolder="" count="0" memberValueDatatype="11" unbalanced="0"/>
    <cacheHierarchy uniqueName="[opportunity].[Stage]" caption="Stage" attribute="1" defaultMemberUniqueName="[opportunity].[Stage].[All]" allUniqueName="[opportunity].[Stage].[All]" dimensionUniqueName="[opportunity]" displayFolder="" count="0" memberValueDatatype="130" unbalanced="0"/>
    <cacheHierarchy uniqueName="[opportunity].[Standard Application]" caption="Standard Application" attribute="1" defaultMemberUniqueName="[opportunity].[Standard Application].[All]" allUniqueName="[opportunity].[Standard Application].[All]" dimensionUniqueName="[opportunity]" displayFolder="" count="0" memberValueDatatype="11" unbalanced="0"/>
    <cacheHierarchy uniqueName="[opportunity].[System Modstamp]" caption="System Modstamp" attribute="1" time="1" defaultMemberUniqueName="[opportunity].[System Modstamp].[All]" allUniqueName="[opportunity].[System Modstamp].[All]" dimensionUniqueName="[opportunity]" displayFolder="" count="0" memberValueDatatype="7" unbalanced="0"/>
    <cacheHierarchy uniqueName="[opportunity].[Technical Owner]" caption="Technical Owner" attribute="1" defaultMemberUniqueName="[opportunity].[Technical Owner].[All]" allUniqueName="[opportunity].[Technical Owner].[All]" dimensionUniqueName="[opportunity]" displayFolder="" count="0" memberValueDatatype="130" unbalanced="0"/>
    <cacheHierarchy uniqueName="[opportunity].[Validated Customer Needs]" caption="Validated Customer Needs" attribute="1" defaultMemberUniqueName="[opportunity].[Validated Customer Needs].[All]" allUniqueName="[opportunity].[Validated Customer Needs].[All]" dimensionUniqueName="[opportunity]" displayFolder="" count="0" memberValueDatatype="11" unbalanced="0"/>
    <cacheHierarchy uniqueName="[opportunity].[Won]" caption="Won" attribute="1" defaultMemberUniqueName="[opportunity].[Won].[All]" allUniqueName="[opportunity].[Won].[All]" dimensionUniqueName="[opportunity]" displayFolder="" count="0" memberValueDatatype="11" unbalanced="0"/>
    <cacheHierarchy uniqueName="[opportunity].[Close Date Extensions]" caption="Close Date Extensions" attribute="1" defaultMemberUniqueName="[opportunity].[Close Date Extensions].[All]" allUniqueName="[opportunity].[Close Date Extensions].[All]" dimensionUniqueName="[opportunity]" displayFolder="" count="0" memberValueDatatype="20" unbalanced="0"/>
    <cacheHierarchy uniqueName="[opportunity].[Close Date Month Extensions]" caption="Close Date Month Extensions" attribute="1" defaultMemberUniqueName="[opportunity].[Close Date Month Extensions].[All]" allUniqueName="[opportunity].[Close Date Month Extensions].[All]" dimensionUniqueName="[opportunity]" displayFolder="" count="0" memberValueDatatype="2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Expected Amount]" caption="Expected Amount" attribute="1" defaultMemberUniqueName="[opportunity].[Expected Amount].[All]" allUniqueName="[opportunity].[Expected 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lose Date (Year)]" caption="Close Date (Year)" attribute="1" defaultMemberUniqueName="[opportunity].[Close Date (Year)].[All]" allUniqueName="[opportunity].[Close Date (Year)].[All]" dimensionUniqueName="[opportunity]" displayFolder="" count="0" memberValueDatatype="130" unbalanced="0"/>
    <cacheHierarchy uniqueName="[opportunity].[Close Date (Quarter)]" caption="Close Date (Quarter)" attribute="1" defaultMemberUniqueName="[opportunity].[Close Date (Quarter)].[All]" allUniqueName="[opportunity].[Close Date (Quarter)].[All]" dimensionUniqueName="[opportunity]" displayFolder="" count="0" memberValueDatatype="130" unbalanced="0"/>
    <cacheHierarchy uniqueName="[opportunity].[Close Date (Month)]" caption="Close Date (Month)" attribute="1" defaultMemberUniqueName="[opportunity].[Close Date (Month)].[All]" allUniqueName="[opportunity].[Close Date (Month)].[All]" dimensionUniqueName="[opportunity]"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caption="Date" attribute="1" time="1" defaultMemberUniqueName="[opportunity table].[Date].[All]" allUniqueName="[opportunity table].[Date].[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ine Description]" caption="Line Description" attribute="1" defaultMemberUniqueName="[opportunity table].[Line Description].[All]" allUniqueName="[opportunity table].[Line Description].[All]" dimensionUniqueName="[opportunity table]" displayFolder="" count="0" memberValueDatatype="130" unbalanced="0"/>
    <cacheHierarchy uniqueName="[opportunity table].[Line Item ID]" caption="Line Item ID" attribute="1" defaultMemberUniqueName="[opportunity table].[Line Item ID].[All]" allUniqueName="[opportunity table].[Line Item ID].[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Product Name]" caption="Product Name" attribute="1" defaultMemberUniqueName="[opportunity table].[Product Name].[All]" allUniqueName="[opportunity table].[Product Name].[All]" dimensionUniqueName="[opportunity table]" displayFolder="" count="0" memberValueDatatype="130" unbalanced="0"/>
    <cacheHierarchy uniqueName="[opportunity table].[Price Book Entry ID]" caption="Price Book Entry ID" attribute="1" defaultMemberUniqueName="[opportunity table].[Price Book Entry ID].[All]" allUniqueName="[opportunity table].[Price Book Entry ID].[All]" dimensionUniqueName="[opportunity table]" displayFolder="" count="0" memberValueDatatype="130" unbalanced="0"/>
    <cacheHierarchy uniqueName="[opportunity table].[Product Code]" caption="Product Code" attribute="1" defaultMemberUniqueName="[opportunity table].[Product Code].[All]" allUniqueName="[opportunity table].[Product Code].[All]" dimensionUniqueName="[opportunity table]" displayFolder="" count="0" memberValueDatatype="130" unbalanced="0"/>
    <cacheHierarchy uniqueName="[opportunity table].[Product ID]" caption="Product ID" attribute="1" defaultMemberUniqueName="[opportunity table].[Product ID].[All]" allUniqueName="[opportunity table].[Product ID].[All]" dimensionUniqueName="[opportunity table]" displayFolder="" count="0" memberValueDatatype="130"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Discount]" caption="Discount" attribute="1" defaultMemberUniqueName="[opportunity table].[Discount].[All]" allUniqueName="[opportunity table].[Discount].[All]" dimensionUniqueName="[opportunity table]" displayFolder="" count="0" memberValueDatatype="5" unbalanced="0"/>
    <cacheHierarchy uniqueName="[opportunity table].[List Price]" caption="List Price" attribute="1" defaultMemberUniqueName="[opportunity table].[List Price].[All]" allUniqueName="[opportunity table].[List Price].[All]" dimensionUniqueName="[opportunity table]" displayFolder="" count="0" memberValueDatatype="5" unbalanced="0"/>
    <cacheHierarchy uniqueName="[opportunity table].[Quantity]" caption="Quantity" attribute="1" defaultMemberUniqueName="[opportunity table].[Quantity].[All]" allUniqueName="[opportunity table].[Quantity].[All]" dimensionUniqueName="[opportunity table]" displayFolder="" count="0" memberValueDatatype="20" unbalanced="0"/>
    <cacheHierarchy uniqueName="[opportunity table].[Sales Price]" caption="Sales Price" attribute="1" defaultMemberUniqueName="[opportunity table].[Sales Price].[All]" allUniqueName="[opportunity table].[Sales Price].[All]" dimensionUniqueName="[opportunity table]" displayFolder="" count="0" memberValueDatatype="5" unbalanced="0"/>
    <cacheHierarchy uniqueName="[opportunity table].[Sort Order]" caption="Sort Order" attribute="1" defaultMemberUniqueName="[opportunity table].[Sort Order].[All]" allUniqueName="[opportunity table].[Sort Order].[All]" dimensionUniqueName="[opportunity table]" displayFolder="" count="0" memberValueDatatype="20" unbalanced="0"/>
    <cacheHierarchy uniqueName="[opportunity table].[Subtotal]" caption="Subtotal" attribute="1" defaultMemberUniqueName="[opportunity table].[Subtotal].[All]" allUniqueName="[opportunity table].[Subtotal].[All]" dimensionUniqueName="[opportunity table]" displayFolder="" count="0" memberValueDatatype="5" unbalanced="0"/>
    <cacheHierarchy uniqueName="[opportunity table].[Total Price]" caption="Total Price" attribute="1" defaultMemberUniqueName="[opportunity table].[Total Price].[All]" allUniqueName="[opportunity table].[Total Price].[All]" dimensionUniqueName="[opportunity table]"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lose Date (Month Index)]" caption="Close Date (Month Index)" attribute="1" defaultMemberUniqueName="[opportunity].[Close Date (Month Index)].[All]" allUniqueName="[opportunity].[Close Date (Month Index)].[All]" dimensionUniqueName="[opportunity]" displayFolder="" count="0" memberValueDatatype="20" unbalanced="0" hidden="1"/>
    <cacheHierarchy uniqueName="[Measures].[__XL_Count Accounts]" caption="__XL_Count Accounts" measure="1" displayFolder="" measureGroup="Accounts" count="0" hidden="1"/>
    <cacheHierarchy uniqueName="[Measures].[__XL_Count Lead]" caption="__XL_Count Lead" measure="1" displayFolder="" measureGroup="Lead" count="0" hidden="1"/>
    <cacheHierarchy uniqueName="[Measures].[__XL_Count opportunity]" caption="__XL_Count opportunity" measure="1" displayFolder="" measureGroup="opportunity" count="0" hidden="1"/>
    <cacheHierarchy uniqueName="[Measures].[__XL_Count opportunity table]" caption="__XL_Count opportunity table" measure="1" displayFolder="" measureGroup="opportunity table"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Total Leads]" caption="Sum of Total Leads" measure="1" displayFolder="" measureGroup="Lead" count="0" hidden="1">
      <extLst>
        <ext xmlns:x15="http://schemas.microsoft.com/office/spreadsheetml/2010/11/main" uri="{B97F6D7D-B522-45F9-BDA1-12C45D357490}">
          <x15:cacheHierarchy aggregatedColumn="27"/>
        </ext>
      </extLst>
    </cacheHierarchy>
    <cacheHierarchy uniqueName="[Measures].[Count of Annual Revenue]" caption="Count of Annual Revenue" measure="1" displayFolder="" measureGroup="Accounts" count="0" hidden="1">
      <extLst>
        <ext xmlns:x15="http://schemas.microsoft.com/office/spreadsheetml/2010/11/main" uri="{B97F6D7D-B522-45F9-BDA1-12C45D357490}">
          <x15:cacheHierarchy aggregatedColumn="12"/>
        </ext>
      </extLst>
    </cacheHierarchy>
    <cacheHierarchy uniqueName="[Measures].[Sum of Expected Amount]" caption="Sum of Expected Amount" measure="1" displayFolder="" measureGroup="opportunity" count="0" hidden="1">
      <extLst>
        <ext xmlns:x15="http://schemas.microsoft.com/office/spreadsheetml/2010/11/main" uri="{B97F6D7D-B522-45F9-BDA1-12C45D357490}">
          <x15:cacheHierarchy aggregatedColumn="95"/>
        </ext>
      </extLst>
    </cacheHierarchy>
    <cacheHierarchy uniqueName="[Measures].[Sum of Converted Accounts]" caption="Sum of Converted Accounts" measure="1" displayFolder="" measureGroup="Lead"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Converted Opportunities]" caption="Sum of Converted Opportunities" measure="1" displayFolder="" measureGroup="Lead" count="0" hidden="1">
      <extLst>
        <ext xmlns:x15="http://schemas.microsoft.com/office/spreadsheetml/2010/11/main" uri="{B97F6D7D-B522-45F9-BDA1-12C45D357490}">
          <x15:cacheHierarchy aggregatedColumn="25"/>
        </ext>
      </extLst>
    </cacheHierarchy>
    <cacheHierarchy uniqueName="[Measures].[Count of Converted Accounts]" caption="Count of Converted Accounts" measure="1" displayFolder="" measureGroup="Lead"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opportunity" count="0" hidden="1">
      <extLst>
        <ext xmlns:x15="http://schemas.microsoft.com/office/spreadsheetml/2010/11/main" uri="{B97F6D7D-B522-45F9-BDA1-12C45D357490}">
          <x15:cacheHierarchy aggregatedColumn="94"/>
        </ext>
      </extLst>
    </cacheHierarchy>
    <cacheHierarchy uniqueName="[Measures].[Count of Won]" caption="Count of Won"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 ID]" caption="Count of Opportunity ID" measure="1" displayFolder="" measureGroup="opportunity table" count="0" hidden="1">
      <extLst>
        <ext xmlns:x15="http://schemas.microsoft.com/office/spreadsheetml/2010/11/main" uri="{B97F6D7D-B522-45F9-BDA1-12C45D357490}">
          <x15:cacheHierarchy aggregatedColumn="108"/>
        </ext>
      </extLst>
    </cacheHierarchy>
    <cacheHierarchy uniqueName="[Measures].[Count of Opportunity ID 2]" caption="Count of Opportunity ID 2" measure="1" displayFolder="" measureGroup="opportunity" count="0" hidden="1">
      <extLst>
        <ext xmlns:x15="http://schemas.microsoft.com/office/spreadsheetml/2010/11/main" uri="{B97F6D7D-B522-45F9-BDA1-12C45D357490}">
          <x15:cacheHierarchy aggregatedColumn="67"/>
        </ext>
      </extLst>
    </cacheHierarchy>
    <cacheHierarchy uniqueName="[Measures].[Count of Opportunity Type]" caption="Count of Opportunity Type" measure="1" displayFolder="" measureGroup="opportunity" count="0" hidden="1">
      <extLst>
        <ext xmlns:x15="http://schemas.microsoft.com/office/spreadsheetml/2010/11/main" uri="{B97F6D7D-B522-45F9-BDA1-12C45D357490}">
          <x15:cacheHierarchy aggregatedColumn="68"/>
        </ext>
      </extLst>
    </cacheHierarchy>
    <cacheHierarchy uniqueName="[Measures].[Count of Has Open Activity]" caption="Count of Has Open Activity" measure="1" displayFolder="" measureGroup="opportunity" count="0" hidden="1">
      <extLst>
        <ext xmlns:x15="http://schemas.microsoft.com/office/spreadsheetml/2010/11/main" uri="{B97F6D7D-B522-45F9-BDA1-12C45D357490}">
          <x15:cacheHierarchy aggregatedColumn="50"/>
        </ext>
      </extLst>
    </cacheHierarchy>
    <cacheHierarchy uniqueName="[Measures].[Count of Account ID]" caption="Count of Account ID" measure="1" displayFolder="" measureGroup="opportunity" count="0" hidden="1">
      <extLst>
        <ext xmlns:x15="http://schemas.microsoft.com/office/spreadsheetml/2010/11/main" uri="{B97F6D7D-B522-45F9-BDA1-12C45D357490}">
          <x15:cacheHierarchy aggregatedColumn="28"/>
        </ext>
      </extLst>
    </cacheHierarchy>
    <cacheHierarchy uniqueName="[Measures].[Count of Forecast Category]" caption="Count of Forecast Category" measure="1" displayFolder="" measureGroup="opportunity" count="0" hidden="1">
      <extLst>
        <ext xmlns:x15="http://schemas.microsoft.com/office/spreadsheetml/2010/11/main" uri="{B97F6D7D-B522-45F9-BDA1-12C45D357490}">
          <x15:cacheHierarchy aggregatedColumn="44"/>
        </ext>
      </extLst>
    </cacheHierarchy>
    <cacheHierarchy uniqueName="[Measures].[Count of Forecast Category1]" caption="Count of Forecast Category1" measure="1" displayFolder="" measureGroup="opportunity" count="0" hidden="1">
      <extLst>
        <ext xmlns:x15="http://schemas.microsoft.com/office/spreadsheetml/2010/11/main" uri="{B97F6D7D-B522-45F9-BDA1-12C45D357490}">
          <x15:cacheHierarchy aggregatedColumn="45"/>
        </ext>
      </extLst>
    </cacheHierarchy>
    <cacheHierarchy uniqueName="[Measures].[Count of Forecast Q Commit]" caption="Count of Forecast Q Commit" measure="1" displayFolder="" measureGroup="opportunity" count="0" hidden="1">
      <extLst>
        <ext xmlns:x15="http://schemas.microsoft.com/office/spreadsheetml/2010/11/main" uri="{B97F6D7D-B522-45F9-BDA1-12C45D357490}">
          <x15:cacheHierarchy aggregatedColumn="46"/>
        </ext>
      </extLst>
    </cacheHierarchy>
    <cacheHierarchy uniqueName="[Measures].[Count of Forecast Q Prior Commit]" caption="Count of Forecast Q Prior Commit" measure="1" displayFolder="" measureGroup="opportunity" count="0" hidden="1">
      <extLst>
        <ext xmlns:x15="http://schemas.microsoft.com/office/spreadsheetml/2010/11/main" uri="{B97F6D7D-B522-45F9-BDA1-12C45D357490}">
          <x15:cacheHierarchy aggregatedColumn="47"/>
        </ext>
      </extLst>
    </cacheHierarchy>
    <cacheHierarchy uniqueName="[Measures].[Count of Funding Source]" caption="Count of Funding Source" measure="1" displayFolder="" measureGroup="opportunity" count="0" hidden="1">
      <extLst>
        <ext xmlns:x15="http://schemas.microsoft.com/office/spreadsheetml/2010/11/main" uri="{B97F6D7D-B522-45F9-BDA1-12C45D357490}">
          <x15:cacheHierarchy aggregatedColumn="48"/>
        </ext>
      </extLst>
    </cacheHierarchy>
  </cacheHierarchies>
  <kpis count="0"/>
  <dimensions count="6">
    <dimension name="Accounts" uniqueName="[Accounts]" caption="Accounts"/>
    <dimension name="Lead" uniqueName="[Lead]" caption="Lead"/>
    <dimension measure="1" name="Measures" uniqueName="[Measures]" caption="Measures"/>
    <dimension name="opportunity" uniqueName="[opportunity]" caption="opportunity"/>
    <dimension name="opportunity table" uniqueName="[opportunity table]" caption="opportunity table"/>
    <dimension name="User" uniqueName="[User]" caption="User"/>
  </dimensions>
  <measureGroups count="5">
    <measureGroup name="Accounts" caption="Accounts"/>
    <measureGroup name="Lead" caption="Lead"/>
    <measureGroup name="opportunity" caption="opportunity"/>
    <measureGroup name="opportunity table" caption="opportunity table"/>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1.017507407407" createdVersion="8" refreshedVersion="8" minRefreshableVersion="3" recordCount="0" supportSubquery="1" supportAdvancedDrill="1" xr:uid="{2DB3CB82-F4D0-4A08-B5ED-39634F699CF4}">
  <cacheSource type="external" connectionId="6"/>
  <cacheFields count="1">
    <cacheField name="[Measures].[Sum of Expected Amount]" caption="Sum of Expected Amount" numFmtId="0" hierarchy="143" level="32767"/>
  </cacheFields>
  <cacheHierarchies count="159">
    <cacheHierarchy uniqueName="[Accounts].[Account ID]" caption="Account ID" attribute="1" defaultMemberUniqueName="[Accounts].[Account ID].[All]" allUniqueName="[Accounts].[Account ID].[All]" dimensionUniqueName="[Accounts]" displayFolder="" count="0" memberValueDatatype="130" unbalanced="0"/>
    <cacheHierarchy uniqueName="[Accounts].[Account Name]" caption="Account Name" attribute="1" defaultMemberUniqueName="[Accounts].[Account Name].[All]" allUniqueName="[Accounts].[Account Name].[All]" dimensionUniqueName="[Accounts]" displayFolder="" count="0" memberValueDatatype="130" unbalanced="0"/>
    <cacheHierarchy uniqueName="[Accounts].[Account Type]" caption="Account Type" attribute="1" defaultMemberUniqueName="[Accounts].[Account Type].[All]" allUniqueName="[Accounts].[Account Type].[All]" dimensionUniqueName="[Accounts]" displayFolder="" count="0" memberValueDatatype="130" unbalanced="0"/>
    <cacheHierarchy uniqueName="[Accounts].[Application]" caption="Application" attribute="1" defaultMemberUniqueName="[Accounts].[Application].[All]" allUniqueName="[Accounts].[Application].[All]" dimensionUniqueName="[Accounts]" displayFolder="" count="0" memberValueDatatype="130" unbalanced="0"/>
    <cacheHierarchy uniqueName="[Accounts].[Billing City]" caption="Billing City" attribute="1" defaultMemberUniqueName="[Accounts].[Billing City].[All]" allUniqueName="[Accounts].[Billing City].[All]" dimensionUniqueName="[Accounts]" displayFolder="" count="0" memberValueDatatype="130" unbalanced="0"/>
    <cacheHierarchy uniqueName="[Accounts].[Billing Country]" caption="Billing Country" attribute="1" defaultMemberUniqueName="[Accounts].[Billing Country].[All]" allUniqueName="[Accounts].[Billing Country].[All]" dimensionUniqueName="[Accounts]" displayFolder="" count="0" memberValueDatatype="130" unbalanced="0"/>
    <cacheHierarchy uniqueName="[Accounts].[Created By ID]" caption="Created By ID" attribute="1" defaultMemberUniqueName="[Accounts].[Created By ID].[All]" allUniqueName="[Accounts].[Created By ID].[All]" dimensionUniqueName="[Accounts]" displayFolder="" count="0" memberValueDatatype="130" unbalanced="0"/>
    <cacheHierarchy uniqueName="[Accounts].[Created Date]" caption="Created Date" attribute="1" time="1" defaultMemberUniqueName="[Accounts].[Created Date].[All]" allUniqueName="[Accounts].[Created Date].[All]" dimensionUniqueName="[Accounts]" displayFolder="" count="0" memberValueDatatype="7" unbalanced="0"/>
    <cacheHierarchy uniqueName="[Accounts].[Industry]" caption="Industry" attribute="1" defaultMemberUniqueName="[Accounts].[Industry].[All]" allUniqueName="[Accounts].[Industry].[All]" dimensionUniqueName="[Accounts]" displayFolder="" count="0" memberValueDatatype="130" unbalanced="0"/>
    <cacheHierarchy uniqueName="[Accounts].[Last Modified By ID]" caption="Last Modified By ID" attribute="1" defaultMemberUniqueName="[Accounts].[Last Modified By ID].[All]" allUniqueName="[Accounts].[Last Modified By ID].[All]" dimensionUniqueName="[Accounts]" displayFolder="" count="0" memberValueDatatype="130" unbalanced="0"/>
    <cacheHierarchy uniqueName="[Accounts].[Last Modified Date]" caption="Last Modified Date" attribute="1" time="1" defaultMemberUniqueName="[Accounts].[Last Modified Date].[All]" allUniqueName="[Accounts].[Last Modified Date].[All]" dimensionUniqueName="[Accounts]" displayFolder="" count="0" memberValueDatatype="7" unbalanced="0"/>
    <cacheHierarchy uniqueName="[Accounts].[Owner ID]" caption="Owner ID" attribute="1" defaultMemberUniqueName="[Accounts].[Owner ID].[All]" allUniqueName="[Accounts].[Owner ID].[All]" dimensionUniqueName="[Accounts]" displayFolder="" count="0" memberValueDatatype="130" unbalanced="0"/>
    <cacheHierarchy uniqueName="[Accounts].[Annual Revenue]" caption="Annual Revenue" attribute="1" defaultMemberUniqueName="[Accounts].[Annual Revenue].[All]" allUniqueName="[Accounts].[Annual Revenue].[All]" dimensionUniqueName="[Accounts]"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Industry]" caption="Industry" attribute="1" defaultMemberUniqueName="[Lead].[Industry].[All]" allUniqueName="[Lead].[Industry].[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Status]" caption="Status" attribute="1" defaultMemberUniqueName="[Lead].[Status].[All]" allUniqueName="[Lead].[Status].[All]" dimensionUniqueName="[Lead]" displayFolder="" count="0" memberValueDatatype="130" unbalanced="0"/>
    <cacheHierarchy uniqueName="[Lead].[Converted Accounts]" caption="Converted Accounts" attribute="1" defaultMemberUniqueName="[Lead].[Converted Accounts].[All]" allUniqueName="[Lead].[Converted Accounts].[All]" dimensionUniqueName="[Lead]" displayFolder="" count="0" memberValueDatatype="20" unbalanced="0"/>
    <cacheHierarchy uniqueName="[Lead].[Converted Opportunities]" caption="Converted Opportunities" attribute="1" defaultMemberUniqueName="[Lead].[Converted Opportunities].[All]" allUniqueName="[Lead].[Converted Opportunities].[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Total Leads]" caption="Total Leads" attribute="1" defaultMemberUniqueName="[Lead].[Total Leads].[All]" allUniqueName="[Lead].[Total Leads].[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caption="Closed" attribute="1" defaultMemberUniqueName="[opportunity].[Closed].[All]" allUniqueName="[opportunity].[Closed].[All]" dimensionUniqueName="[opportunity]" displayFolder="" count="0" memberValueDatatype="11"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OVID Status]" caption="COVID Status" attribute="1" defaultMemberUniqueName="[opportunity].[COVID Status].[All]" allUniqueName="[opportunity].[COVID Status].[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by Lead Conversion]" caption="Created by Lead Conversion" attribute="1" defaultMemberUniqueName="[opportunity].[Created by Lead Conversion].[All]" allUniqueName="[opportunity].[Created by Lead Conversion].[All]" dimensionUniqueName="[opportunity]" displayFolder="" count="0" memberValueDatatype="11"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Date Opportunity was Closed]" caption="Date Opportunity was Closed" attribute="1" time="1" defaultMemberUniqueName="[opportunity].[Date Opportunity was Closed].[All]" allUniqueName="[opportunity].[Date Opportunity was Closed].[All]" dimensionUniqueName="[opportunity]" displayFolder="" count="0" memberValueDatatype="7" unbalanced="0"/>
    <cacheHierarchy uniqueName="[opportunity].[DOR Distributor]" caption="DOR Distributor" attribute="1" defaultMemberUniqueName="[opportunity].[DOR Distributor].[All]" allUniqueName="[opportunity].[DOR Distributor].[All]" dimensionUniqueName="[opportunity]" displayFolder="" count="0" memberValueDatatype="130" unbalanced="0"/>
    <cacheHierarchy uniqueName="[opportunity].[DOR Expiration]" caption="DOR Expiration" attribute="1" time="1" defaultMemberUniqueName="[opportunity].[DOR Expiration].[All]" allUniqueName="[opportunity].[DOR Expiration].[All]" dimensionUniqueName="[opportunity]" displayFolder="" count="0" memberValueDatatype="7" unbalanced="0"/>
    <cacheHierarchy uniqueName="[opportunity].[Fiscal Period]" caption="Fiscal Period" attribute="1" time="1" defaultMemberUniqueName="[opportunity].[Fiscal Period].[All]" allUniqueName="[opportunity].[Fiscal Period].[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Forecast Category1]" caption="Forecast Category1" attribute="1" defaultMemberUniqueName="[opportunity].[Forecast Category1].[All]" allUniqueName="[opportunity].[Forecast Category1].[All]" dimensionUniqueName="[opportunity]" displayFolder="" count="0" memberValueDatatype="130" unbalanced="0"/>
    <cacheHierarchy uniqueName="[opportunity].[Forecast Q Commit]" caption="Forecast Q Commit" attribute="1" defaultMemberUniqueName="[opportunity].[Forecast Q Commit].[All]" allUniqueName="[opportunity].[Forecast Q Commit].[All]" dimensionUniqueName="[opportunity]" displayFolder="" count="0" memberValueDatatype="11" unbalanced="0"/>
    <cacheHierarchy uniqueName="[opportunity].[Forecast Q Prior Commit]" caption="Forecast Q Prior Commit" attribute="1" defaultMemberUniqueName="[opportunity].[Forecast Q Prior Commit].[All]" allUniqueName="[opportunity].[Forecast Q Prior Commit].[All]" dimensionUniqueName="[opportunity]" displayFolder="" count="0" memberValueDatatype="11" unbalanced="0"/>
    <cacheHierarchy uniqueName="[opportunity].[Funding Source]" caption="Funding Source" attribute="1" defaultMemberUniqueName="[opportunity].[Funding Source].[All]" allUniqueName="[opportunity].[Funding Source].[All]" dimensionUniqueName="[opportunity]" displayFolder="" count="0" memberValueDatatype="130" unbalanced="0"/>
    <cacheHierarchy uniqueName="[opportunity].[Has Line Item]" caption="Has Line Item" attribute="1" defaultMemberUniqueName="[opportunity].[Has Line Item].[All]" allUniqueName="[opportunity].[Has Line Item].[All]" dimensionUniqueName="[opportunity]" displayFolder="" count="0" memberValueDatatype="11" unbalanced="0"/>
    <cacheHierarchy uniqueName="[opportunity].[Has Open Activity]" caption="Has Open Activity" attribute="1" defaultMemberUniqueName="[opportunity].[Has Open Activity].[All]" allUniqueName="[opportunity].[Has Open Activity].[All]" dimensionUniqueName="[opportunity]" displayFolder="" count="0" memberValueDatatype="11" unbalanced="0"/>
    <cacheHierarchy uniqueName="[opportunity].[Has Overdue Task]" caption="Has Overdue Task" attribute="1" defaultMemberUniqueName="[opportunity].[Has Overdue Task].[All]" allUniqueName="[opportunity].[Has Overdue Task].[All]" dimensionUniqueName="[opportunity]" displayFolder="" count="0" memberValueDatatype="11"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stall This Quarter]" caption="Install This Quarter" attribute="1" defaultMemberUniqueName="[opportunity].[Install This Quarter].[All]" allUniqueName="[opportunity].[Install This Quarter].[All]" dimensionUniqueName="[opportunity]" displayFolder="" count="0" memberValueDatatype="11"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Internal Forecast]" caption="Internal Forecast" attribute="1" defaultMemberUniqueName="[opportunity].[Internal Forecast].[All]" allUniqueName="[opportunity].[Internal Forecast].[All]" dimensionUniqueName="[opportunity]" displayFolder="" count="0" memberValueDatatype="11" unbalanced="0"/>
    <cacheHierarchy uniqueName="[opportunity].[Last Activity]" caption="Last Activity" attribute="1" time="1" defaultMemberUniqueName="[opportunity].[Last Activity].[All]" allUniqueName="[opportunity].[Last Activity].[All]" dimensionUniqueName="[opportunity]" displayFolder="" count="0" memberValueDatatype="7" unbalanced="0"/>
    <cacheHierarchy uniqueName="[opportunity].[Last Modified By ID]" caption="Last Modified By ID" attribute="1" defaultMemberUniqueName="[opportunity].[Last Modified By ID].[All]" allUniqueName="[opportunity].[Last Modified By ID].[All]" dimensionUniqueName="[opportunity]" displayFolder="" count="0" memberValueDatatype="130" unbalanced="0"/>
    <cacheHierarchy uniqueName="[opportunity].[Last Modified Date]" caption="Last Modified Date" attribute="1" time="1" defaultMemberUniqueName="[opportunity].[Last Modified Date].[All]" allUniqueName="[opportunity].[Last Modified Date].[All]" dimensionUniqueName="[opportunity]" displayFolder="" count="0" memberValueDatatype="7"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ast Stage Change Date1]" caption="Last Stage Change Date1" attribute="1" time="1" defaultMemberUniqueName="[opportunity].[Last Stage Change Date1].[All]" allUniqueName="[opportunity].[Last Stage Change Date1].[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LS Research Area]" caption="LS Research Area" attribute="1" defaultMemberUniqueName="[opportunity].[LS Research Area].[All]" allUniqueName="[opportunity].[LS Research Area].[All]" dimensionUniqueName="[opportunity]" displayFolder="" count="0" memberValueDatatype="130" unbalanced="0"/>
    <cacheHierarchy uniqueName="[opportunity].[Mass Spec Manufacturer]" caption="Mass Spec Manufacturer" attribute="1" defaultMemberUniqueName="[opportunity].[Mass Spec Manufacturer].[All]" allUniqueName="[opportunity].[Mass Spec Manufacturer].[All]" dimensionUniqueName="[opportunity]" displayFolder="" count="0" memberValueDatatype="130" unbalanced="0"/>
    <cacheHierarchy uniqueName="[opportunity].[Mass Spec Type]" caption="Mass Spec Type" attribute="1" defaultMemberUniqueName="[opportunity].[Mass Spec Type].[All]" allUniqueName="[opportunity].[Mass Spec Typ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pportunity Type]" caption="Opportunity Type" attribute="1" defaultMemberUniqueName="[opportunity].[Opportunity Type].[All]" allUniqueName="[opportunity].[Opportunity Type].[All]" dimensionUniqueName="[opportunity]" displayFolder="" count="0" memberValueDatatype="130" unbalanced="0"/>
    <cacheHierarchy uniqueName="[opportunity].[Order Finalized]" caption="Order Finalized" attribute="1" defaultMemberUniqueName="[opportunity].[Order Finalized].[All]" allUniqueName="[opportunity].[Order Finalized].[All]" dimensionUniqueName="[opportunity]" displayFolder="" count="0" memberValueDatatype="11" unbalanced="0"/>
    <cacheHierarchy uniqueName="[opportunity].[Other Closed Lost Details]" caption="Other Closed Lost Details" attribute="1" defaultMemberUniqueName="[opportunity].[Other Closed Lost Details].[All]" allUniqueName="[opportunity].[Other Closed Lost Details].[All]" dimensionUniqueName="[opportunity]" displayFolder="" count="0" memberValueDatatype="130" unbalanced="0"/>
    <cacheHierarchy uniqueName="[opportunity].[Other Mass Spec Type]" caption="Other Mass Spec Type" attribute="1" defaultMemberUniqueName="[opportunity].[Other Mass Spec Type].[All]" allUniqueName="[opportunity].[Other Mass Spec Type].[All]" dimensionUniqueName="[opportunity]" displayFolder="" count="0" memberValueDatatype="130" unbalanced="0"/>
    <cacheHierarchy uniqueName="[opportunity].[Other Research Area]" caption="Other Research Area" attribute="1" defaultMemberUniqueName="[opportunity].[Other Research Area].[All]" allUniqueName="[opportunity].[Other Research Area].[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ce Book ID]" caption="Price Book ID" attribute="1" defaultMemberUniqueName="[opportunity].[Price Book ID].[All]" allUniqueName="[opportunity].[Price Book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Application (FF)]" caption="Primary Application (FF)" attribute="1" defaultMemberUniqueName="[opportunity].[Primary Application (FF)].[All]" allUniqueName="[opportunity].[Primary Application (FF)].[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Purchase Agent]" caption="Purchase Agent" attribute="1" defaultMemberUniqueName="[opportunity].[Purchase Agent].[All]" allUniqueName="[opportunity].[Purchase Agent].[All]" dimensionUniqueName="[opportunity]" displayFolder="" count="0" memberValueDatatype="130" unbalanced="0"/>
    <cacheHierarchy uniqueName="[opportunity].[Quote ID]" caption="Quote ID" attribute="1" defaultMemberUniqueName="[opportunity].[Quote ID].[All]" allUniqueName="[opportunity].[Quote ID].[All]" dimensionUniqueName="[opportunity]" displayFolder="" count="0" memberValueDatatype="130" unbalanced="0"/>
    <cacheHierarchy uniqueName="[opportunity].[Record Type ID]" caption="Record Type ID" attribute="1" defaultMemberUniqueName="[opportunity].[Record Type ID].[All]" allUniqueName="[opportunity].[Record Type ID].[All]" dimensionUniqueName="[opportunity]" displayFolder="" count="0" memberValueDatatype="130" unbalanced="0"/>
    <cacheHierarchy uniqueName="[opportunity].[Registered Vendor (confirmed)]" caption="Registered Vendor (confirmed)" attribute="1" defaultMemberUniqueName="[opportunity].[Registered Vendor (confirmed)].[All]" allUniqueName="[opportunity].[Registered Vendor (confirmed)].[All]" dimensionUniqueName="[opportunity]" displayFolder="" count="0" memberValueDatatype="11" unbalanced="0"/>
    <cacheHierarchy uniqueName="[opportunity].[Secondary Application (FF)]" caption="Secondary Application (FF)" attribute="1" defaultMemberUniqueName="[opportunity].[Secondary Application (FF)].[All]" allUniqueName="[opportunity].[Secondary Application (FF)].[All]" dimensionUniqueName="[opportunity]" displayFolder="" count="0" memberValueDatatype="130" unbalanced="0"/>
    <cacheHierarchy uniqueName="[opportunity].[Ship This Quarter]" caption="Ship This Quarter" attribute="1" defaultMemberUniqueName="[opportunity].[Ship This Quarter].[All]" allUniqueName="[opportunity].[Ship This Quarter].[All]" dimensionUniqueName="[opportunity]" displayFolder="" count="0" memberValueDatatype="11" unbalanced="0"/>
    <cacheHierarchy uniqueName="[opportunity].[Stage]" caption="Stage" attribute="1" defaultMemberUniqueName="[opportunity].[Stage].[All]" allUniqueName="[opportunity].[Stage].[All]" dimensionUniqueName="[opportunity]" displayFolder="" count="0" memberValueDatatype="130" unbalanced="0"/>
    <cacheHierarchy uniqueName="[opportunity].[Standard Application]" caption="Standard Application" attribute="1" defaultMemberUniqueName="[opportunity].[Standard Application].[All]" allUniqueName="[opportunity].[Standard Application].[All]" dimensionUniqueName="[opportunity]" displayFolder="" count="0" memberValueDatatype="11" unbalanced="0"/>
    <cacheHierarchy uniqueName="[opportunity].[System Modstamp]" caption="System Modstamp" attribute="1" time="1" defaultMemberUniqueName="[opportunity].[System Modstamp].[All]" allUniqueName="[opportunity].[System Modstamp].[All]" dimensionUniqueName="[opportunity]" displayFolder="" count="0" memberValueDatatype="7" unbalanced="0"/>
    <cacheHierarchy uniqueName="[opportunity].[Technical Owner]" caption="Technical Owner" attribute="1" defaultMemberUniqueName="[opportunity].[Technical Owner].[All]" allUniqueName="[opportunity].[Technical Owner].[All]" dimensionUniqueName="[opportunity]" displayFolder="" count="0" memberValueDatatype="130" unbalanced="0"/>
    <cacheHierarchy uniqueName="[opportunity].[Validated Customer Needs]" caption="Validated Customer Needs" attribute="1" defaultMemberUniqueName="[opportunity].[Validated Customer Needs].[All]" allUniqueName="[opportunity].[Validated Customer Needs].[All]" dimensionUniqueName="[opportunity]" displayFolder="" count="0" memberValueDatatype="11" unbalanced="0"/>
    <cacheHierarchy uniqueName="[opportunity].[Won]" caption="Won" attribute="1" defaultMemberUniqueName="[opportunity].[Won].[All]" allUniqueName="[opportunity].[Won].[All]" dimensionUniqueName="[opportunity]" displayFolder="" count="0" memberValueDatatype="11" unbalanced="0"/>
    <cacheHierarchy uniqueName="[opportunity].[Close Date Extensions]" caption="Close Date Extensions" attribute="1" defaultMemberUniqueName="[opportunity].[Close Date Extensions].[All]" allUniqueName="[opportunity].[Close Date Extensions].[All]" dimensionUniqueName="[opportunity]" displayFolder="" count="0" memberValueDatatype="20" unbalanced="0"/>
    <cacheHierarchy uniqueName="[opportunity].[Close Date Month Extensions]" caption="Close Date Month Extensions" attribute="1" defaultMemberUniqueName="[opportunity].[Close Date Month Extensions].[All]" allUniqueName="[opportunity].[Close Date Month Extensions].[All]" dimensionUniqueName="[opportunity]" displayFolder="" count="0" memberValueDatatype="2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Expected Amount]" caption="Expected Amount" attribute="1" defaultMemberUniqueName="[opportunity].[Expected Amount].[All]" allUniqueName="[opportunity].[Expected 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lose Date (Year)]" caption="Close Date (Year)" attribute="1" defaultMemberUniqueName="[opportunity].[Close Date (Year)].[All]" allUniqueName="[opportunity].[Close Date (Year)].[All]" dimensionUniqueName="[opportunity]" displayFolder="" count="0" memberValueDatatype="130" unbalanced="0"/>
    <cacheHierarchy uniqueName="[opportunity].[Close Date (Quarter)]" caption="Close Date (Quarter)" attribute="1" defaultMemberUniqueName="[opportunity].[Close Date (Quarter)].[All]" allUniqueName="[opportunity].[Close Date (Quarter)].[All]" dimensionUniqueName="[opportunity]" displayFolder="" count="0" memberValueDatatype="130" unbalanced="0"/>
    <cacheHierarchy uniqueName="[opportunity].[Close Date (Month)]" caption="Close Date (Month)" attribute="1" defaultMemberUniqueName="[opportunity].[Close Date (Month)].[All]" allUniqueName="[opportunity].[Close Date (Month)].[All]" dimensionUniqueName="[opportunity]"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caption="Date" attribute="1" time="1" defaultMemberUniqueName="[opportunity table].[Date].[All]" allUniqueName="[opportunity table].[Date].[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ine Description]" caption="Line Description" attribute="1" defaultMemberUniqueName="[opportunity table].[Line Description].[All]" allUniqueName="[opportunity table].[Line Description].[All]" dimensionUniqueName="[opportunity table]" displayFolder="" count="0" memberValueDatatype="130" unbalanced="0"/>
    <cacheHierarchy uniqueName="[opportunity table].[Line Item ID]" caption="Line Item ID" attribute="1" defaultMemberUniqueName="[opportunity table].[Line Item ID].[All]" allUniqueName="[opportunity table].[Line Item ID].[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Product Name]" caption="Product Name" attribute="1" defaultMemberUniqueName="[opportunity table].[Product Name].[All]" allUniqueName="[opportunity table].[Product Name].[All]" dimensionUniqueName="[opportunity table]" displayFolder="" count="0" memberValueDatatype="130" unbalanced="0"/>
    <cacheHierarchy uniqueName="[opportunity table].[Price Book Entry ID]" caption="Price Book Entry ID" attribute="1" defaultMemberUniqueName="[opportunity table].[Price Book Entry ID].[All]" allUniqueName="[opportunity table].[Price Book Entry ID].[All]" dimensionUniqueName="[opportunity table]" displayFolder="" count="0" memberValueDatatype="130" unbalanced="0"/>
    <cacheHierarchy uniqueName="[opportunity table].[Product Code]" caption="Product Code" attribute="1" defaultMemberUniqueName="[opportunity table].[Product Code].[All]" allUniqueName="[opportunity table].[Product Code].[All]" dimensionUniqueName="[opportunity table]" displayFolder="" count="0" memberValueDatatype="130" unbalanced="0"/>
    <cacheHierarchy uniqueName="[opportunity table].[Product ID]" caption="Product ID" attribute="1" defaultMemberUniqueName="[opportunity table].[Product ID].[All]" allUniqueName="[opportunity table].[Product ID].[All]" dimensionUniqueName="[opportunity table]" displayFolder="" count="0" memberValueDatatype="130"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Discount]" caption="Discount" attribute="1" defaultMemberUniqueName="[opportunity table].[Discount].[All]" allUniqueName="[opportunity table].[Discount].[All]" dimensionUniqueName="[opportunity table]" displayFolder="" count="0" memberValueDatatype="5" unbalanced="0"/>
    <cacheHierarchy uniqueName="[opportunity table].[List Price]" caption="List Price" attribute="1" defaultMemberUniqueName="[opportunity table].[List Price].[All]" allUniqueName="[opportunity table].[List Price].[All]" dimensionUniqueName="[opportunity table]" displayFolder="" count="0" memberValueDatatype="5" unbalanced="0"/>
    <cacheHierarchy uniqueName="[opportunity table].[Quantity]" caption="Quantity" attribute="1" defaultMemberUniqueName="[opportunity table].[Quantity].[All]" allUniqueName="[opportunity table].[Quantity].[All]" dimensionUniqueName="[opportunity table]" displayFolder="" count="0" memberValueDatatype="20" unbalanced="0"/>
    <cacheHierarchy uniqueName="[opportunity table].[Sales Price]" caption="Sales Price" attribute="1" defaultMemberUniqueName="[opportunity table].[Sales Price].[All]" allUniqueName="[opportunity table].[Sales Price].[All]" dimensionUniqueName="[opportunity table]" displayFolder="" count="0" memberValueDatatype="5" unbalanced="0"/>
    <cacheHierarchy uniqueName="[opportunity table].[Sort Order]" caption="Sort Order" attribute="1" defaultMemberUniqueName="[opportunity table].[Sort Order].[All]" allUniqueName="[opportunity table].[Sort Order].[All]" dimensionUniqueName="[opportunity table]" displayFolder="" count="0" memberValueDatatype="20" unbalanced="0"/>
    <cacheHierarchy uniqueName="[opportunity table].[Subtotal]" caption="Subtotal" attribute="1" defaultMemberUniqueName="[opportunity table].[Subtotal].[All]" allUniqueName="[opportunity table].[Subtotal].[All]" dimensionUniqueName="[opportunity table]" displayFolder="" count="0" memberValueDatatype="5" unbalanced="0"/>
    <cacheHierarchy uniqueName="[opportunity table].[Total Price]" caption="Total Price" attribute="1" defaultMemberUniqueName="[opportunity table].[Total Price].[All]" allUniqueName="[opportunity table].[Total Price].[All]" dimensionUniqueName="[opportunity table]"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lose Date (Month Index)]" caption="Close Date (Month Index)" attribute="1" defaultMemberUniqueName="[opportunity].[Close Date (Month Index)].[All]" allUniqueName="[opportunity].[Close Date (Month Index)].[All]" dimensionUniqueName="[opportunity]" displayFolder="" count="0" memberValueDatatype="20" unbalanced="0" hidden="1"/>
    <cacheHierarchy uniqueName="[Measures].[__XL_Count Accounts]" caption="__XL_Count Accounts" measure="1" displayFolder="" measureGroup="Accounts" count="0" hidden="1"/>
    <cacheHierarchy uniqueName="[Measures].[__XL_Count Lead]" caption="__XL_Count Lead" measure="1" displayFolder="" measureGroup="Lead" count="0" hidden="1"/>
    <cacheHierarchy uniqueName="[Measures].[__XL_Count opportunity]" caption="__XL_Count opportunity" measure="1" displayFolder="" measureGroup="opportunity" count="0" hidden="1"/>
    <cacheHierarchy uniqueName="[Measures].[__XL_Count opportunity table]" caption="__XL_Count opportunity table" measure="1" displayFolder="" measureGroup="opportunity table"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Total Leads]" caption="Sum of Total Leads" measure="1" displayFolder="" measureGroup="Lead" count="0" hidden="1">
      <extLst>
        <ext xmlns:x15="http://schemas.microsoft.com/office/spreadsheetml/2010/11/main" uri="{B97F6D7D-B522-45F9-BDA1-12C45D357490}">
          <x15:cacheHierarchy aggregatedColumn="27"/>
        </ext>
      </extLst>
    </cacheHierarchy>
    <cacheHierarchy uniqueName="[Measures].[Count of Annual Revenue]" caption="Count of Annual Revenue" measure="1" displayFolder="" measureGroup="Accounts" count="0" hidden="1">
      <extLst>
        <ext xmlns:x15="http://schemas.microsoft.com/office/spreadsheetml/2010/11/main" uri="{B97F6D7D-B522-45F9-BDA1-12C45D357490}">
          <x15:cacheHierarchy aggregatedColumn="12"/>
        </ext>
      </extLst>
    </cacheHierarchy>
    <cacheHierarchy uniqueName="[Measures].[Sum of Expected Amount]" caption="Sum of Expected Amount" measure="1" displayFolder="" measureGroup="opportunity" count="0" oneField="1" hidden="1">
      <fieldsUsage count="1">
        <fieldUsage x="0"/>
      </fieldsUsage>
      <extLst>
        <ext xmlns:x15="http://schemas.microsoft.com/office/spreadsheetml/2010/11/main" uri="{B97F6D7D-B522-45F9-BDA1-12C45D357490}">
          <x15:cacheHierarchy aggregatedColumn="95"/>
        </ext>
      </extLst>
    </cacheHierarchy>
    <cacheHierarchy uniqueName="[Measures].[Sum of Converted Accounts]" caption="Sum of Converted Accounts" measure="1" displayFolder="" measureGroup="Lead" count="0" hidden="1">
      <extLst>
        <ext xmlns:x15="http://schemas.microsoft.com/office/spreadsheetml/2010/11/main" uri="{B97F6D7D-B522-45F9-BDA1-12C45D357490}">
          <x15:cacheHierarchy aggregatedColumn="24"/>
        </ext>
      </extLst>
    </cacheHierarchy>
    <cacheHierarchy uniqueName="[Measures].[Sum of Converted Opportunities]" caption="Sum of Converted Opportunities" measure="1" displayFolder="" measureGroup="Lead" count="0" hidden="1">
      <extLst>
        <ext xmlns:x15="http://schemas.microsoft.com/office/spreadsheetml/2010/11/main" uri="{B97F6D7D-B522-45F9-BDA1-12C45D357490}">
          <x15:cacheHierarchy aggregatedColumn="25"/>
        </ext>
      </extLst>
    </cacheHierarchy>
    <cacheHierarchy uniqueName="[Measures].[Count of Converted Accounts]" caption="Count of Converted Accounts" measure="1" displayFolder="" measureGroup="Lead"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opportunity" count="0" hidden="1">
      <extLst>
        <ext xmlns:x15="http://schemas.microsoft.com/office/spreadsheetml/2010/11/main" uri="{B97F6D7D-B522-45F9-BDA1-12C45D357490}">
          <x15:cacheHierarchy aggregatedColumn="94"/>
        </ext>
      </extLst>
    </cacheHierarchy>
    <cacheHierarchy uniqueName="[Measures].[Count of Won]" caption="Count of Won"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 ID]" caption="Count of Opportunity ID" measure="1" displayFolder="" measureGroup="opportunity table" count="0" hidden="1">
      <extLst>
        <ext xmlns:x15="http://schemas.microsoft.com/office/spreadsheetml/2010/11/main" uri="{B97F6D7D-B522-45F9-BDA1-12C45D357490}">
          <x15:cacheHierarchy aggregatedColumn="108"/>
        </ext>
      </extLst>
    </cacheHierarchy>
    <cacheHierarchy uniqueName="[Measures].[Count of Opportunity ID 2]" caption="Count of Opportunity ID 2" measure="1" displayFolder="" measureGroup="opportunity" count="0" hidden="1">
      <extLst>
        <ext xmlns:x15="http://schemas.microsoft.com/office/spreadsheetml/2010/11/main" uri="{B97F6D7D-B522-45F9-BDA1-12C45D357490}">
          <x15:cacheHierarchy aggregatedColumn="67"/>
        </ext>
      </extLst>
    </cacheHierarchy>
    <cacheHierarchy uniqueName="[Measures].[Count of Opportunity Type]" caption="Count of Opportunity Type" measure="1" displayFolder="" measureGroup="opportunity" count="0" hidden="1">
      <extLst>
        <ext xmlns:x15="http://schemas.microsoft.com/office/spreadsheetml/2010/11/main" uri="{B97F6D7D-B522-45F9-BDA1-12C45D357490}">
          <x15:cacheHierarchy aggregatedColumn="68"/>
        </ext>
      </extLst>
    </cacheHierarchy>
    <cacheHierarchy uniqueName="[Measures].[Count of Has Open Activity]" caption="Count of Has Open Activity" measure="1" displayFolder="" measureGroup="opportunity" count="0" hidden="1">
      <extLst>
        <ext xmlns:x15="http://schemas.microsoft.com/office/spreadsheetml/2010/11/main" uri="{B97F6D7D-B522-45F9-BDA1-12C45D357490}">
          <x15:cacheHierarchy aggregatedColumn="50"/>
        </ext>
      </extLst>
    </cacheHierarchy>
    <cacheHierarchy uniqueName="[Measures].[Count of Account ID]" caption="Count of Account ID" measure="1" displayFolder="" measureGroup="opportunity" count="0" hidden="1">
      <extLst>
        <ext xmlns:x15="http://schemas.microsoft.com/office/spreadsheetml/2010/11/main" uri="{B97F6D7D-B522-45F9-BDA1-12C45D357490}">
          <x15:cacheHierarchy aggregatedColumn="28"/>
        </ext>
      </extLst>
    </cacheHierarchy>
    <cacheHierarchy uniqueName="[Measures].[Count of Forecast Category]" caption="Count of Forecast Category" measure="1" displayFolder="" measureGroup="opportunity" count="0" hidden="1">
      <extLst>
        <ext xmlns:x15="http://schemas.microsoft.com/office/spreadsheetml/2010/11/main" uri="{B97F6D7D-B522-45F9-BDA1-12C45D357490}">
          <x15:cacheHierarchy aggregatedColumn="44"/>
        </ext>
      </extLst>
    </cacheHierarchy>
    <cacheHierarchy uniqueName="[Measures].[Count of Forecast Category1]" caption="Count of Forecast Category1" measure="1" displayFolder="" measureGroup="opportunity" count="0" hidden="1">
      <extLst>
        <ext xmlns:x15="http://schemas.microsoft.com/office/spreadsheetml/2010/11/main" uri="{B97F6D7D-B522-45F9-BDA1-12C45D357490}">
          <x15:cacheHierarchy aggregatedColumn="45"/>
        </ext>
      </extLst>
    </cacheHierarchy>
    <cacheHierarchy uniqueName="[Measures].[Count of Forecast Q Commit]" caption="Count of Forecast Q Commit" measure="1" displayFolder="" measureGroup="opportunity" count="0" hidden="1">
      <extLst>
        <ext xmlns:x15="http://schemas.microsoft.com/office/spreadsheetml/2010/11/main" uri="{B97F6D7D-B522-45F9-BDA1-12C45D357490}">
          <x15:cacheHierarchy aggregatedColumn="46"/>
        </ext>
      </extLst>
    </cacheHierarchy>
    <cacheHierarchy uniqueName="[Measures].[Count of Forecast Q Prior Commit]" caption="Count of Forecast Q Prior Commit" measure="1" displayFolder="" measureGroup="opportunity" count="0" hidden="1">
      <extLst>
        <ext xmlns:x15="http://schemas.microsoft.com/office/spreadsheetml/2010/11/main" uri="{B97F6D7D-B522-45F9-BDA1-12C45D357490}">
          <x15:cacheHierarchy aggregatedColumn="47"/>
        </ext>
      </extLst>
    </cacheHierarchy>
    <cacheHierarchy uniqueName="[Measures].[Count of Funding Source]" caption="Count of Funding Source" measure="1" displayFolder="" measureGroup="opportunity" count="0" hidden="1">
      <extLst>
        <ext xmlns:x15="http://schemas.microsoft.com/office/spreadsheetml/2010/11/main" uri="{B97F6D7D-B522-45F9-BDA1-12C45D357490}">
          <x15:cacheHierarchy aggregatedColumn="48"/>
        </ext>
      </extLst>
    </cacheHierarchy>
  </cacheHierarchies>
  <kpis count="0"/>
  <dimensions count="6">
    <dimension name="Accounts" uniqueName="[Accounts]" caption="Accounts"/>
    <dimension name="Lead" uniqueName="[Lead]" caption="Lead"/>
    <dimension measure="1" name="Measures" uniqueName="[Measures]" caption="Measures"/>
    <dimension name="opportunity" uniqueName="[opportunity]" caption="opportunity"/>
    <dimension name="opportunity table" uniqueName="[opportunity table]" caption="opportunity table"/>
    <dimension name="User" uniqueName="[User]" caption="User"/>
  </dimensions>
  <measureGroups count="5">
    <measureGroup name="Accounts" caption="Accounts"/>
    <measureGroup name="Lead" caption="Lead"/>
    <measureGroup name="opportunity" caption="opportunity"/>
    <measureGroup name="opportunity table" caption="opportunity table"/>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0.866794560185" createdVersion="5" refreshedVersion="8" minRefreshableVersion="3" recordCount="0" supportSubquery="1" supportAdvancedDrill="1" xr:uid="{C0BE6D30-8283-4DBD-B230-706491543DA9}">
  <cacheSource type="external" connectionId="6"/>
  <cacheFields count="1">
    <cacheField name="[Measures].[Sum of Total Leads]" caption="Sum of Total Leads" numFmtId="0" hierarchy="141" level="32767"/>
  </cacheFields>
  <cacheHierarchies count="159">
    <cacheHierarchy uniqueName="[Accounts].[Account ID]" caption="Account ID" attribute="1" defaultMemberUniqueName="[Accounts].[Account ID].[All]" allUniqueName="[Accounts].[Account ID].[All]" dimensionUniqueName="[Accounts]" displayFolder="" count="0" memberValueDatatype="130" unbalanced="0"/>
    <cacheHierarchy uniqueName="[Accounts].[Account Name]" caption="Account Name" attribute="1" defaultMemberUniqueName="[Accounts].[Account Name].[All]" allUniqueName="[Accounts].[Account Name].[All]" dimensionUniqueName="[Accounts]" displayFolder="" count="0" memberValueDatatype="130" unbalanced="0"/>
    <cacheHierarchy uniqueName="[Accounts].[Account Type]" caption="Account Type" attribute="1" defaultMemberUniqueName="[Accounts].[Account Type].[All]" allUniqueName="[Accounts].[Account Type].[All]" dimensionUniqueName="[Accounts]" displayFolder="" count="0" memberValueDatatype="130" unbalanced="0"/>
    <cacheHierarchy uniqueName="[Accounts].[Application]" caption="Application" attribute="1" defaultMemberUniqueName="[Accounts].[Application].[All]" allUniqueName="[Accounts].[Application].[All]" dimensionUniqueName="[Accounts]" displayFolder="" count="0" memberValueDatatype="130" unbalanced="0"/>
    <cacheHierarchy uniqueName="[Accounts].[Billing City]" caption="Billing City" attribute="1" defaultMemberUniqueName="[Accounts].[Billing City].[All]" allUniqueName="[Accounts].[Billing City].[All]" dimensionUniqueName="[Accounts]" displayFolder="" count="0" memberValueDatatype="130" unbalanced="0"/>
    <cacheHierarchy uniqueName="[Accounts].[Billing Country]" caption="Billing Country" attribute="1" defaultMemberUniqueName="[Accounts].[Billing Country].[All]" allUniqueName="[Accounts].[Billing Country].[All]" dimensionUniqueName="[Accounts]" displayFolder="" count="0" memberValueDatatype="130" unbalanced="0"/>
    <cacheHierarchy uniqueName="[Accounts].[Created By ID]" caption="Created By ID" attribute="1" defaultMemberUniqueName="[Accounts].[Created By ID].[All]" allUniqueName="[Accounts].[Created By ID].[All]" dimensionUniqueName="[Accounts]" displayFolder="" count="0" memberValueDatatype="130" unbalanced="0"/>
    <cacheHierarchy uniqueName="[Accounts].[Created Date]" caption="Created Date" attribute="1" time="1" defaultMemberUniqueName="[Accounts].[Created Date].[All]" allUniqueName="[Accounts].[Created Date].[All]" dimensionUniqueName="[Accounts]" displayFolder="" count="0" memberValueDatatype="7" unbalanced="0"/>
    <cacheHierarchy uniqueName="[Accounts].[Industry]" caption="Industry" attribute="1" defaultMemberUniqueName="[Accounts].[Industry].[All]" allUniqueName="[Accounts].[Industry].[All]" dimensionUniqueName="[Accounts]" displayFolder="" count="0" memberValueDatatype="130" unbalanced="0"/>
    <cacheHierarchy uniqueName="[Accounts].[Last Modified By ID]" caption="Last Modified By ID" attribute="1" defaultMemberUniqueName="[Accounts].[Last Modified By ID].[All]" allUniqueName="[Accounts].[Last Modified By ID].[All]" dimensionUniqueName="[Accounts]" displayFolder="" count="0" memberValueDatatype="130" unbalanced="0"/>
    <cacheHierarchy uniqueName="[Accounts].[Last Modified Date]" caption="Last Modified Date" attribute="1" time="1" defaultMemberUniqueName="[Accounts].[Last Modified Date].[All]" allUniqueName="[Accounts].[Last Modified Date].[All]" dimensionUniqueName="[Accounts]" displayFolder="" count="0" memberValueDatatype="7" unbalanced="0"/>
    <cacheHierarchy uniqueName="[Accounts].[Owner ID]" caption="Owner ID" attribute="1" defaultMemberUniqueName="[Accounts].[Owner ID].[All]" allUniqueName="[Accounts].[Owner ID].[All]" dimensionUniqueName="[Accounts]" displayFolder="" count="0" memberValueDatatype="130" unbalanced="0"/>
    <cacheHierarchy uniqueName="[Accounts].[Annual Revenue]" caption="Annual Revenue" attribute="1" defaultMemberUniqueName="[Accounts].[Annual Revenue].[All]" allUniqueName="[Accounts].[Annual Revenue].[All]" dimensionUniqueName="[Accounts]"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Industry]" caption="Industry" attribute="1" defaultMemberUniqueName="[Lead].[Industry].[All]" allUniqueName="[Lead].[Industry].[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Status]" caption="Status" attribute="1" defaultMemberUniqueName="[Lead].[Status].[All]" allUniqueName="[Lead].[Status].[All]" dimensionUniqueName="[Lead]" displayFolder="" count="0" memberValueDatatype="130" unbalanced="0"/>
    <cacheHierarchy uniqueName="[Lead].[Converted Accounts]" caption="Converted Accounts" attribute="1" defaultMemberUniqueName="[Lead].[Converted Accounts].[All]" allUniqueName="[Lead].[Converted Accounts].[All]" dimensionUniqueName="[Lead]" displayFolder="" count="0" memberValueDatatype="20" unbalanced="0"/>
    <cacheHierarchy uniqueName="[Lead].[Converted Opportunities]" caption="Converted Opportunities" attribute="1" defaultMemberUniqueName="[Lead].[Converted Opportunities].[All]" allUniqueName="[Lead].[Converted Opportunities].[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Total Leads]" caption="Total Leads" attribute="1" defaultMemberUniqueName="[Lead].[Total Leads].[All]" allUniqueName="[Lead].[Total Leads].[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caption="Closed" attribute="1" defaultMemberUniqueName="[opportunity].[Closed].[All]" allUniqueName="[opportunity].[Closed].[All]" dimensionUniqueName="[opportunity]" displayFolder="" count="0" memberValueDatatype="11"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OVID Status]" caption="COVID Status" attribute="1" defaultMemberUniqueName="[opportunity].[COVID Status].[All]" allUniqueName="[opportunity].[COVID Status].[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by Lead Conversion]" caption="Created by Lead Conversion" attribute="1" defaultMemberUniqueName="[opportunity].[Created by Lead Conversion].[All]" allUniqueName="[opportunity].[Created by Lead Conversion].[All]" dimensionUniqueName="[opportunity]" displayFolder="" count="0" memberValueDatatype="11"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Date Opportunity was Closed]" caption="Date Opportunity was Closed" attribute="1" time="1" defaultMemberUniqueName="[opportunity].[Date Opportunity was Closed].[All]" allUniqueName="[opportunity].[Date Opportunity was Closed].[All]" dimensionUniqueName="[opportunity]" displayFolder="" count="0" memberValueDatatype="7" unbalanced="0"/>
    <cacheHierarchy uniqueName="[opportunity].[DOR Distributor]" caption="DOR Distributor" attribute="1" defaultMemberUniqueName="[opportunity].[DOR Distributor].[All]" allUniqueName="[opportunity].[DOR Distributor].[All]" dimensionUniqueName="[opportunity]" displayFolder="" count="0" memberValueDatatype="130" unbalanced="0"/>
    <cacheHierarchy uniqueName="[opportunity].[DOR Expiration]" caption="DOR Expiration" attribute="1" time="1" defaultMemberUniqueName="[opportunity].[DOR Expiration].[All]" allUniqueName="[opportunity].[DOR Expiration].[All]" dimensionUniqueName="[opportunity]" displayFolder="" count="0" memberValueDatatype="7" unbalanced="0"/>
    <cacheHierarchy uniqueName="[opportunity].[Fiscal Period]" caption="Fiscal Period" attribute="1" time="1" defaultMemberUniqueName="[opportunity].[Fiscal Period].[All]" allUniqueName="[opportunity].[Fiscal Period].[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Forecast Category1]" caption="Forecast Category1" attribute="1" defaultMemberUniqueName="[opportunity].[Forecast Category1].[All]" allUniqueName="[opportunity].[Forecast Category1].[All]" dimensionUniqueName="[opportunity]" displayFolder="" count="0" memberValueDatatype="130" unbalanced="0"/>
    <cacheHierarchy uniqueName="[opportunity].[Forecast Q Commit]" caption="Forecast Q Commit" attribute="1" defaultMemberUniqueName="[opportunity].[Forecast Q Commit].[All]" allUniqueName="[opportunity].[Forecast Q Commit].[All]" dimensionUniqueName="[opportunity]" displayFolder="" count="0" memberValueDatatype="11" unbalanced="0"/>
    <cacheHierarchy uniqueName="[opportunity].[Forecast Q Prior Commit]" caption="Forecast Q Prior Commit" attribute="1" defaultMemberUniqueName="[opportunity].[Forecast Q Prior Commit].[All]" allUniqueName="[opportunity].[Forecast Q Prior Commit].[All]" dimensionUniqueName="[opportunity]" displayFolder="" count="0" memberValueDatatype="11" unbalanced="0"/>
    <cacheHierarchy uniqueName="[opportunity].[Funding Source]" caption="Funding Source" attribute="1" defaultMemberUniqueName="[opportunity].[Funding Source].[All]" allUniqueName="[opportunity].[Funding Source].[All]" dimensionUniqueName="[opportunity]" displayFolder="" count="0" memberValueDatatype="130" unbalanced="0"/>
    <cacheHierarchy uniqueName="[opportunity].[Has Line Item]" caption="Has Line Item" attribute="1" defaultMemberUniqueName="[opportunity].[Has Line Item].[All]" allUniqueName="[opportunity].[Has Line Item].[All]" dimensionUniqueName="[opportunity]" displayFolder="" count="0" memberValueDatatype="11" unbalanced="0"/>
    <cacheHierarchy uniqueName="[opportunity].[Has Open Activity]" caption="Has Open Activity" attribute="1" defaultMemberUniqueName="[opportunity].[Has Open Activity].[All]" allUniqueName="[opportunity].[Has Open Activity].[All]" dimensionUniqueName="[opportunity]" displayFolder="" count="0" memberValueDatatype="11" unbalanced="0"/>
    <cacheHierarchy uniqueName="[opportunity].[Has Overdue Task]" caption="Has Overdue Task" attribute="1" defaultMemberUniqueName="[opportunity].[Has Overdue Task].[All]" allUniqueName="[opportunity].[Has Overdue Task].[All]" dimensionUniqueName="[opportunity]" displayFolder="" count="0" memberValueDatatype="11"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stall This Quarter]" caption="Install This Quarter" attribute="1" defaultMemberUniqueName="[opportunity].[Install This Quarter].[All]" allUniqueName="[opportunity].[Install This Quarter].[All]" dimensionUniqueName="[opportunity]" displayFolder="" count="0" memberValueDatatype="11"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Internal Forecast]" caption="Internal Forecast" attribute="1" defaultMemberUniqueName="[opportunity].[Internal Forecast].[All]" allUniqueName="[opportunity].[Internal Forecast].[All]" dimensionUniqueName="[opportunity]" displayFolder="" count="0" memberValueDatatype="11" unbalanced="0"/>
    <cacheHierarchy uniqueName="[opportunity].[Last Activity]" caption="Last Activity" attribute="1" time="1" defaultMemberUniqueName="[opportunity].[Last Activity].[All]" allUniqueName="[opportunity].[Last Activity].[All]" dimensionUniqueName="[opportunity]" displayFolder="" count="0" memberValueDatatype="7" unbalanced="0"/>
    <cacheHierarchy uniqueName="[opportunity].[Last Modified By ID]" caption="Last Modified By ID" attribute="1" defaultMemberUniqueName="[opportunity].[Last Modified By ID].[All]" allUniqueName="[opportunity].[Last Modified By ID].[All]" dimensionUniqueName="[opportunity]" displayFolder="" count="0" memberValueDatatype="130" unbalanced="0"/>
    <cacheHierarchy uniqueName="[opportunity].[Last Modified Date]" caption="Last Modified Date" attribute="1" time="1" defaultMemberUniqueName="[opportunity].[Last Modified Date].[All]" allUniqueName="[opportunity].[Last Modified Date].[All]" dimensionUniqueName="[opportunity]" displayFolder="" count="0" memberValueDatatype="7"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ast Stage Change Date1]" caption="Last Stage Change Date1" attribute="1" time="1" defaultMemberUniqueName="[opportunity].[Last Stage Change Date1].[All]" allUniqueName="[opportunity].[Last Stage Change Date1].[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LS Research Area]" caption="LS Research Area" attribute="1" defaultMemberUniqueName="[opportunity].[LS Research Area].[All]" allUniqueName="[opportunity].[LS Research Area].[All]" dimensionUniqueName="[opportunity]" displayFolder="" count="0" memberValueDatatype="130" unbalanced="0"/>
    <cacheHierarchy uniqueName="[opportunity].[Mass Spec Manufacturer]" caption="Mass Spec Manufacturer" attribute="1" defaultMemberUniqueName="[opportunity].[Mass Spec Manufacturer].[All]" allUniqueName="[opportunity].[Mass Spec Manufacturer].[All]" dimensionUniqueName="[opportunity]" displayFolder="" count="0" memberValueDatatype="130" unbalanced="0"/>
    <cacheHierarchy uniqueName="[opportunity].[Mass Spec Type]" caption="Mass Spec Type" attribute="1" defaultMemberUniqueName="[opportunity].[Mass Spec Type].[All]" allUniqueName="[opportunity].[Mass Spec Typ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pportunity Type]" caption="Opportunity Type" attribute="1" defaultMemberUniqueName="[opportunity].[Opportunity Type].[All]" allUniqueName="[opportunity].[Opportunity Type].[All]" dimensionUniqueName="[opportunity]" displayFolder="" count="0" memberValueDatatype="130" unbalanced="0"/>
    <cacheHierarchy uniqueName="[opportunity].[Order Finalized]" caption="Order Finalized" attribute="1" defaultMemberUniqueName="[opportunity].[Order Finalized].[All]" allUniqueName="[opportunity].[Order Finalized].[All]" dimensionUniqueName="[opportunity]" displayFolder="" count="0" memberValueDatatype="11" unbalanced="0"/>
    <cacheHierarchy uniqueName="[opportunity].[Other Closed Lost Details]" caption="Other Closed Lost Details" attribute="1" defaultMemberUniqueName="[opportunity].[Other Closed Lost Details].[All]" allUniqueName="[opportunity].[Other Closed Lost Details].[All]" dimensionUniqueName="[opportunity]" displayFolder="" count="0" memberValueDatatype="130" unbalanced="0"/>
    <cacheHierarchy uniqueName="[opportunity].[Other Mass Spec Type]" caption="Other Mass Spec Type" attribute="1" defaultMemberUniqueName="[opportunity].[Other Mass Spec Type].[All]" allUniqueName="[opportunity].[Other Mass Spec Type].[All]" dimensionUniqueName="[opportunity]" displayFolder="" count="0" memberValueDatatype="130" unbalanced="0"/>
    <cacheHierarchy uniqueName="[opportunity].[Other Research Area]" caption="Other Research Area" attribute="1" defaultMemberUniqueName="[opportunity].[Other Research Area].[All]" allUniqueName="[opportunity].[Other Research Area].[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ce Book ID]" caption="Price Book ID" attribute="1" defaultMemberUniqueName="[opportunity].[Price Book ID].[All]" allUniqueName="[opportunity].[Price Book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Application (FF)]" caption="Primary Application (FF)" attribute="1" defaultMemberUniqueName="[opportunity].[Primary Application (FF)].[All]" allUniqueName="[opportunity].[Primary Application (FF)].[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Purchase Agent]" caption="Purchase Agent" attribute="1" defaultMemberUniqueName="[opportunity].[Purchase Agent].[All]" allUniqueName="[opportunity].[Purchase Agent].[All]" dimensionUniqueName="[opportunity]" displayFolder="" count="0" memberValueDatatype="130" unbalanced="0"/>
    <cacheHierarchy uniqueName="[opportunity].[Quote ID]" caption="Quote ID" attribute="1" defaultMemberUniqueName="[opportunity].[Quote ID].[All]" allUniqueName="[opportunity].[Quote ID].[All]" dimensionUniqueName="[opportunity]" displayFolder="" count="0" memberValueDatatype="130" unbalanced="0"/>
    <cacheHierarchy uniqueName="[opportunity].[Record Type ID]" caption="Record Type ID" attribute="1" defaultMemberUniqueName="[opportunity].[Record Type ID].[All]" allUniqueName="[opportunity].[Record Type ID].[All]" dimensionUniqueName="[opportunity]" displayFolder="" count="0" memberValueDatatype="130" unbalanced="0"/>
    <cacheHierarchy uniqueName="[opportunity].[Registered Vendor (confirmed)]" caption="Registered Vendor (confirmed)" attribute="1" defaultMemberUniqueName="[opportunity].[Registered Vendor (confirmed)].[All]" allUniqueName="[opportunity].[Registered Vendor (confirmed)].[All]" dimensionUniqueName="[opportunity]" displayFolder="" count="0" memberValueDatatype="11" unbalanced="0"/>
    <cacheHierarchy uniqueName="[opportunity].[Secondary Application (FF)]" caption="Secondary Application (FF)" attribute="1" defaultMemberUniqueName="[opportunity].[Secondary Application (FF)].[All]" allUniqueName="[opportunity].[Secondary Application (FF)].[All]" dimensionUniqueName="[opportunity]" displayFolder="" count="0" memberValueDatatype="130" unbalanced="0"/>
    <cacheHierarchy uniqueName="[opportunity].[Ship This Quarter]" caption="Ship This Quarter" attribute="1" defaultMemberUniqueName="[opportunity].[Ship This Quarter].[All]" allUniqueName="[opportunity].[Ship This Quarter].[All]" dimensionUniqueName="[opportunity]" displayFolder="" count="0" memberValueDatatype="11" unbalanced="0"/>
    <cacheHierarchy uniqueName="[opportunity].[Stage]" caption="Stage" attribute="1" defaultMemberUniqueName="[opportunity].[Stage].[All]" allUniqueName="[opportunity].[Stage].[All]" dimensionUniqueName="[opportunity]" displayFolder="" count="0" memberValueDatatype="130" unbalanced="0"/>
    <cacheHierarchy uniqueName="[opportunity].[Standard Application]" caption="Standard Application" attribute="1" defaultMemberUniqueName="[opportunity].[Standard Application].[All]" allUniqueName="[opportunity].[Standard Application].[All]" dimensionUniqueName="[opportunity]" displayFolder="" count="0" memberValueDatatype="11" unbalanced="0"/>
    <cacheHierarchy uniqueName="[opportunity].[System Modstamp]" caption="System Modstamp" attribute="1" time="1" defaultMemberUniqueName="[opportunity].[System Modstamp].[All]" allUniqueName="[opportunity].[System Modstamp].[All]" dimensionUniqueName="[opportunity]" displayFolder="" count="0" memberValueDatatype="7" unbalanced="0"/>
    <cacheHierarchy uniqueName="[opportunity].[Technical Owner]" caption="Technical Owner" attribute="1" defaultMemberUniqueName="[opportunity].[Technical Owner].[All]" allUniqueName="[opportunity].[Technical Owner].[All]" dimensionUniqueName="[opportunity]" displayFolder="" count="0" memberValueDatatype="130" unbalanced="0"/>
    <cacheHierarchy uniqueName="[opportunity].[Validated Customer Needs]" caption="Validated Customer Needs" attribute="1" defaultMemberUniqueName="[opportunity].[Validated Customer Needs].[All]" allUniqueName="[opportunity].[Validated Customer Needs].[All]" dimensionUniqueName="[opportunity]" displayFolder="" count="0" memberValueDatatype="11" unbalanced="0"/>
    <cacheHierarchy uniqueName="[opportunity].[Won]" caption="Won" attribute="1" defaultMemberUniqueName="[opportunity].[Won].[All]" allUniqueName="[opportunity].[Won].[All]" dimensionUniqueName="[opportunity]" displayFolder="" count="0" memberValueDatatype="11" unbalanced="0"/>
    <cacheHierarchy uniqueName="[opportunity].[Close Date Extensions]" caption="Close Date Extensions" attribute="1" defaultMemberUniqueName="[opportunity].[Close Date Extensions].[All]" allUniqueName="[opportunity].[Close Date Extensions].[All]" dimensionUniqueName="[opportunity]" displayFolder="" count="0" memberValueDatatype="20" unbalanced="0"/>
    <cacheHierarchy uniqueName="[opportunity].[Close Date Month Extensions]" caption="Close Date Month Extensions" attribute="1" defaultMemberUniqueName="[opportunity].[Close Date Month Extensions].[All]" allUniqueName="[opportunity].[Close Date Month Extensions].[All]" dimensionUniqueName="[opportunity]" displayFolder="" count="0" memberValueDatatype="2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Expected Amount]" caption="Expected Amount" attribute="1" defaultMemberUniqueName="[opportunity].[Expected Amount].[All]" allUniqueName="[opportunity].[Expected 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lose Date (Year)]" caption="Close Date (Year)" attribute="1" defaultMemberUniqueName="[opportunity].[Close Date (Year)].[All]" allUniqueName="[opportunity].[Close Date (Year)].[All]" dimensionUniqueName="[opportunity]" displayFolder="" count="0" memberValueDatatype="130" unbalanced="0"/>
    <cacheHierarchy uniqueName="[opportunity].[Close Date (Quarter)]" caption="Close Date (Quarter)" attribute="1" defaultMemberUniqueName="[opportunity].[Close Date (Quarter)].[All]" allUniqueName="[opportunity].[Close Date (Quarter)].[All]" dimensionUniqueName="[opportunity]" displayFolder="" count="0" memberValueDatatype="130" unbalanced="0"/>
    <cacheHierarchy uniqueName="[opportunity].[Close Date (Month)]" caption="Close Date (Month)" attribute="1" defaultMemberUniqueName="[opportunity].[Close Date (Month)].[All]" allUniqueName="[opportunity].[Close Date (Month)].[All]" dimensionUniqueName="[opportunity]"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caption="Date" attribute="1" time="1" defaultMemberUniqueName="[opportunity table].[Date].[All]" allUniqueName="[opportunity table].[Date].[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ine Description]" caption="Line Description" attribute="1" defaultMemberUniqueName="[opportunity table].[Line Description].[All]" allUniqueName="[opportunity table].[Line Description].[All]" dimensionUniqueName="[opportunity table]" displayFolder="" count="0" memberValueDatatype="130" unbalanced="0"/>
    <cacheHierarchy uniqueName="[opportunity table].[Line Item ID]" caption="Line Item ID" attribute="1" defaultMemberUniqueName="[opportunity table].[Line Item ID].[All]" allUniqueName="[opportunity table].[Line Item ID].[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Product Name]" caption="Product Name" attribute="1" defaultMemberUniqueName="[opportunity table].[Product Name].[All]" allUniqueName="[opportunity table].[Product Name].[All]" dimensionUniqueName="[opportunity table]" displayFolder="" count="0" memberValueDatatype="130" unbalanced="0"/>
    <cacheHierarchy uniqueName="[opportunity table].[Price Book Entry ID]" caption="Price Book Entry ID" attribute="1" defaultMemberUniqueName="[opportunity table].[Price Book Entry ID].[All]" allUniqueName="[opportunity table].[Price Book Entry ID].[All]" dimensionUniqueName="[opportunity table]" displayFolder="" count="0" memberValueDatatype="130" unbalanced="0"/>
    <cacheHierarchy uniqueName="[opportunity table].[Product Code]" caption="Product Code" attribute="1" defaultMemberUniqueName="[opportunity table].[Product Code].[All]" allUniqueName="[opportunity table].[Product Code].[All]" dimensionUniqueName="[opportunity table]" displayFolder="" count="0" memberValueDatatype="130" unbalanced="0"/>
    <cacheHierarchy uniqueName="[opportunity table].[Product ID]" caption="Product ID" attribute="1" defaultMemberUniqueName="[opportunity table].[Product ID].[All]" allUniqueName="[opportunity table].[Product ID].[All]" dimensionUniqueName="[opportunity table]" displayFolder="" count="0" memberValueDatatype="130"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Discount]" caption="Discount" attribute="1" defaultMemberUniqueName="[opportunity table].[Discount].[All]" allUniqueName="[opportunity table].[Discount].[All]" dimensionUniqueName="[opportunity table]" displayFolder="" count="0" memberValueDatatype="5" unbalanced="0"/>
    <cacheHierarchy uniqueName="[opportunity table].[List Price]" caption="List Price" attribute="1" defaultMemberUniqueName="[opportunity table].[List Price].[All]" allUniqueName="[opportunity table].[List Price].[All]" dimensionUniqueName="[opportunity table]" displayFolder="" count="0" memberValueDatatype="5" unbalanced="0"/>
    <cacheHierarchy uniqueName="[opportunity table].[Quantity]" caption="Quantity" attribute="1" defaultMemberUniqueName="[opportunity table].[Quantity].[All]" allUniqueName="[opportunity table].[Quantity].[All]" dimensionUniqueName="[opportunity table]" displayFolder="" count="0" memberValueDatatype="20" unbalanced="0"/>
    <cacheHierarchy uniqueName="[opportunity table].[Sales Price]" caption="Sales Price" attribute="1" defaultMemberUniqueName="[opportunity table].[Sales Price].[All]" allUniqueName="[opportunity table].[Sales Price].[All]" dimensionUniqueName="[opportunity table]" displayFolder="" count="0" memberValueDatatype="5" unbalanced="0"/>
    <cacheHierarchy uniqueName="[opportunity table].[Sort Order]" caption="Sort Order" attribute="1" defaultMemberUniqueName="[opportunity table].[Sort Order].[All]" allUniqueName="[opportunity table].[Sort Order].[All]" dimensionUniqueName="[opportunity table]" displayFolder="" count="0" memberValueDatatype="20" unbalanced="0"/>
    <cacheHierarchy uniqueName="[opportunity table].[Subtotal]" caption="Subtotal" attribute="1" defaultMemberUniqueName="[opportunity table].[Subtotal].[All]" allUniqueName="[opportunity table].[Subtotal].[All]" dimensionUniqueName="[opportunity table]" displayFolder="" count="0" memberValueDatatype="5" unbalanced="0"/>
    <cacheHierarchy uniqueName="[opportunity table].[Total Price]" caption="Total Price" attribute="1" defaultMemberUniqueName="[opportunity table].[Total Price].[All]" allUniqueName="[opportunity table].[Total Price].[All]" dimensionUniqueName="[opportunity table]"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lose Date (Month Index)]" caption="Close Date (Month Index)" attribute="1" defaultMemberUniqueName="[opportunity].[Close Date (Month Index)].[All]" allUniqueName="[opportunity].[Close Date (Month Index)].[All]" dimensionUniqueName="[opportunity]" displayFolder="" count="0" memberValueDatatype="20" unbalanced="0" hidden="1"/>
    <cacheHierarchy uniqueName="[Measures].[__XL_Count Accounts]" caption="__XL_Count Accounts" measure="1" displayFolder="" measureGroup="Accounts" count="0" hidden="1"/>
    <cacheHierarchy uniqueName="[Measures].[__XL_Count Lead]" caption="__XL_Count Lead" measure="1" displayFolder="" measureGroup="Lead" count="0" hidden="1"/>
    <cacheHierarchy uniqueName="[Measures].[__XL_Count opportunity]" caption="__XL_Count opportunity" measure="1" displayFolder="" measureGroup="opportunity" count="0" hidden="1"/>
    <cacheHierarchy uniqueName="[Measures].[__XL_Count opportunity table]" caption="__XL_Count opportunity table" measure="1" displayFolder="" measureGroup="opportunity table"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Total Leads]" caption="Sum of Total Leads" measure="1" displayFolder="" measureGroup="Lead"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Annual Revenue]" caption="Count of Annual Revenue" measure="1" displayFolder="" measureGroup="Accounts" count="0" hidden="1">
      <extLst>
        <ext xmlns:x15="http://schemas.microsoft.com/office/spreadsheetml/2010/11/main" uri="{B97F6D7D-B522-45F9-BDA1-12C45D357490}">
          <x15:cacheHierarchy aggregatedColumn="12"/>
        </ext>
      </extLst>
    </cacheHierarchy>
    <cacheHierarchy uniqueName="[Measures].[Sum of Expected Amount]" caption="Sum of Expected Amount" measure="1" displayFolder="" measureGroup="opportunity" count="0" hidden="1">
      <extLst>
        <ext xmlns:x15="http://schemas.microsoft.com/office/spreadsheetml/2010/11/main" uri="{B97F6D7D-B522-45F9-BDA1-12C45D357490}">
          <x15:cacheHierarchy aggregatedColumn="95"/>
        </ext>
      </extLst>
    </cacheHierarchy>
    <cacheHierarchy uniqueName="[Measures].[Sum of Converted Accounts]" caption="Sum of Converted Accounts" measure="1" displayFolder="" measureGroup="Lead" count="0" hidden="1">
      <extLst>
        <ext xmlns:x15="http://schemas.microsoft.com/office/spreadsheetml/2010/11/main" uri="{B97F6D7D-B522-45F9-BDA1-12C45D357490}">
          <x15:cacheHierarchy aggregatedColumn="24"/>
        </ext>
      </extLst>
    </cacheHierarchy>
    <cacheHierarchy uniqueName="[Measures].[Sum of Converted Opportunities]" caption="Sum of Converted Opportunities" measure="1" displayFolder="" measureGroup="Lead" count="0" hidden="1">
      <extLst>
        <ext xmlns:x15="http://schemas.microsoft.com/office/spreadsheetml/2010/11/main" uri="{B97F6D7D-B522-45F9-BDA1-12C45D357490}">
          <x15:cacheHierarchy aggregatedColumn="25"/>
        </ext>
      </extLst>
    </cacheHierarchy>
    <cacheHierarchy uniqueName="[Measures].[Count of Converted Accounts]" caption="Count of Converted Accounts" measure="1" displayFolder="" measureGroup="Lead"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opportunity" count="0" hidden="1">
      <extLst>
        <ext xmlns:x15="http://schemas.microsoft.com/office/spreadsheetml/2010/11/main" uri="{B97F6D7D-B522-45F9-BDA1-12C45D357490}">
          <x15:cacheHierarchy aggregatedColumn="94"/>
        </ext>
      </extLst>
    </cacheHierarchy>
    <cacheHierarchy uniqueName="[Measures].[Count of Won]" caption="Count of Won"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 ID]" caption="Count of Opportunity ID" measure="1" displayFolder="" measureGroup="opportunity table" count="0" hidden="1">
      <extLst>
        <ext xmlns:x15="http://schemas.microsoft.com/office/spreadsheetml/2010/11/main" uri="{B97F6D7D-B522-45F9-BDA1-12C45D357490}">
          <x15:cacheHierarchy aggregatedColumn="108"/>
        </ext>
      </extLst>
    </cacheHierarchy>
    <cacheHierarchy uniqueName="[Measures].[Count of Opportunity ID 2]" caption="Count of Opportunity ID 2" measure="1" displayFolder="" measureGroup="opportunity" count="0" hidden="1">
      <extLst>
        <ext xmlns:x15="http://schemas.microsoft.com/office/spreadsheetml/2010/11/main" uri="{B97F6D7D-B522-45F9-BDA1-12C45D357490}">
          <x15:cacheHierarchy aggregatedColumn="67"/>
        </ext>
      </extLst>
    </cacheHierarchy>
    <cacheHierarchy uniqueName="[Measures].[Count of Opportunity Type]" caption="Count of Opportunity Type" measure="1" displayFolder="" measureGroup="opportunity" count="0" hidden="1">
      <extLst>
        <ext xmlns:x15="http://schemas.microsoft.com/office/spreadsheetml/2010/11/main" uri="{B97F6D7D-B522-45F9-BDA1-12C45D357490}">
          <x15:cacheHierarchy aggregatedColumn="68"/>
        </ext>
      </extLst>
    </cacheHierarchy>
    <cacheHierarchy uniqueName="[Measures].[Count of Has Open Activity]" caption="Count of Has Open Activity" measure="1" displayFolder="" measureGroup="opportunity" count="0" hidden="1">
      <extLst>
        <ext xmlns:x15="http://schemas.microsoft.com/office/spreadsheetml/2010/11/main" uri="{B97F6D7D-B522-45F9-BDA1-12C45D357490}">
          <x15:cacheHierarchy aggregatedColumn="50"/>
        </ext>
      </extLst>
    </cacheHierarchy>
    <cacheHierarchy uniqueName="[Measures].[Count of Account ID]" caption="Count of Account ID" measure="1" displayFolder="" measureGroup="opportunity" count="0" hidden="1">
      <extLst>
        <ext xmlns:x15="http://schemas.microsoft.com/office/spreadsheetml/2010/11/main" uri="{B97F6D7D-B522-45F9-BDA1-12C45D357490}">
          <x15:cacheHierarchy aggregatedColumn="28"/>
        </ext>
      </extLst>
    </cacheHierarchy>
    <cacheHierarchy uniqueName="[Measures].[Count of Forecast Category]" caption="Count of Forecast Category" measure="1" displayFolder="" measureGroup="opportunity" count="0" hidden="1">
      <extLst>
        <ext xmlns:x15="http://schemas.microsoft.com/office/spreadsheetml/2010/11/main" uri="{B97F6D7D-B522-45F9-BDA1-12C45D357490}">
          <x15:cacheHierarchy aggregatedColumn="44"/>
        </ext>
      </extLst>
    </cacheHierarchy>
    <cacheHierarchy uniqueName="[Measures].[Count of Forecast Category1]" caption="Count of Forecast Category1" measure="1" displayFolder="" measureGroup="opportunity" count="0" hidden="1">
      <extLst>
        <ext xmlns:x15="http://schemas.microsoft.com/office/spreadsheetml/2010/11/main" uri="{B97F6D7D-B522-45F9-BDA1-12C45D357490}">
          <x15:cacheHierarchy aggregatedColumn="45"/>
        </ext>
      </extLst>
    </cacheHierarchy>
    <cacheHierarchy uniqueName="[Measures].[Count of Forecast Q Commit]" caption="Count of Forecast Q Commit" measure="1" displayFolder="" measureGroup="opportunity" count="0" hidden="1">
      <extLst>
        <ext xmlns:x15="http://schemas.microsoft.com/office/spreadsheetml/2010/11/main" uri="{B97F6D7D-B522-45F9-BDA1-12C45D357490}">
          <x15:cacheHierarchy aggregatedColumn="46"/>
        </ext>
      </extLst>
    </cacheHierarchy>
    <cacheHierarchy uniqueName="[Measures].[Count of Forecast Q Prior Commit]" caption="Count of Forecast Q Prior Commit" measure="1" displayFolder="" measureGroup="opportunity" count="0" hidden="1">
      <extLst>
        <ext xmlns:x15="http://schemas.microsoft.com/office/spreadsheetml/2010/11/main" uri="{B97F6D7D-B522-45F9-BDA1-12C45D357490}">
          <x15:cacheHierarchy aggregatedColumn="47"/>
        </ext>
      </extLst>
    </cacheHierarchy>
    <cacheHierarchy uniqueName="[Measures].[Count of Funding Source]" caption="Count of Funding Source" measure="1" displayFolder="" measureGroup="opportunity" count="0" hidden="1">
      <extLst>
        <ext xmlns:x15="http://schemas.microsoft.com/office/spreadsheetml/2010/11/main" uri="{B97F6D7D-B522-45F9-BDA1-12C45D357490}">
          <x15:cacheHierarchy aggregatedColumn="48"/>
        </ext>
      </extLst>
    </cacheHierarchy>
  </cacheHierarchies>
  <kpis count="0"/>
  <dimensions count="6">
    <dimension name="Accounts" uniqueName="[Accounts]" caption="Accounts"/>
    <dimension name="Lead" uniqueName="[Lead]" caption="Lead"/>
    <dimension measure="1" name="Measures" uniqueName="[Measures]" caption="Measures"/>
    <dimension name="opportunity" uniqueName="[opportunity]" caption="opportunity"/>
    <dimension name="opportunity table" uniqueName="[opportunity table]" caption="opportunity table"/>
    <dimension name="User" uniqueName="[User]" caption="User"/>
  </dimensions>
  <measureGroups count="5">
    <measureGroup name="Accounts" caption="Accounts"/>
    <measureGroup name="Lead" caption="Lead"/>
    <measureGroup name="opportunity" caption="opportunity"/>
    <measureGroup name="opportunity table" caption="opportunity table"/>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0.868568865742" createdVersion="8" refreshedVersion="8" minRefreshableVersion="3" recordCount="0" supportSubquery="1" supportAdvancedDrill="1" xr:uid="{F0820410-0625-4293-A62F-10F1EFF666A9}">
  <cacheSource type="external" connectionId="6"/>
  <cacheFields count="2">
    <cacheField name="[Lead].[Lead Source].[Lead Source]" caption="Lead Source" numFmtId="0" hierarchy="20" level="1">
      <sharedItems containsBlank="1" count="28">
        <m/>
        <s v="Advertisement"/>
        <s v="Advertising"/>
        <s v="Advertisment"/>
        <s v="Banner Ads"/>
        <s v="Bing Natural Search"/>
        <s v="eApp Note"/>
        <s v="Eblast"/>
        <s v="Eblasts"/>
        <s v="Field Sales"/>
        <s v="Google Natural Search"/>
        <s v="Industry Event"/>
        <s v="Inside Sales"/>
        <s v="Key Account Event"/>
        <s v="LinkedIn"/>
        <s v="Organic Social"/>
        <s v="Other"/>
        <s v="Prospecting Journey"/>
        <s v="Referral"/>
        <s v="Sales Seminar"/>
        <s v="Service"/>
        <s v="Social"/>
        <s v="Trade Show"/>
        <s v="Trades Show"/>
        <s v="Training"/>
        <s v="Twitter"/>
        <s v="Webinar"/>
        <s v="Website"/>
      </sharedItems>
    </cacheField>
    <cacheField name="[Measures].[Sum of Total Leads]" caption="Sum of Total Leads" numFmtId="0" hierarchy="141" level="32767"/>
  </cacheFields>
  <cacheHierarchies count="159">
    <cacheHierarchy uniqueName="[Accounts].[Account ID]" caption="Account ID" attribute="1" defaultMemberUniqueName="[Accounts].[Account ID].[All]" allUniqueName="[Accounts].[Account ID].[All]" dimensionUniqueName="[Accounts]" displayFolder="" count="0" memberValueDatatype="130" unbalanced="0"/>
    <cacheHierarchy uniqueName="[Accounts].[Account Name]" caption="Account Name" attribute="1" defaultMemberUniqueName="[Accounts].[Account Name].[All]" allUniqueName="[Accounts].[Account Name].[All]" dimensionUniqueName="[Accounts]" displayFolder="" count="0" memberValueDatatype="130" unbalanced="0"/>
    <cacheHierarchy uniqueName="[Accounts].[Account Type]" caption="Account Type" attribute="1" defaultMemberUniqueName="[Accounts].[Account Type].[All]" allUniqueName="[Accounts].[Account Type].[All]" dimensionUniqueName="[Accounts]" displayFolder="" count="0" memberValueDatatype="130" unbalanced="0"/>
    <cacheHierarchy uniqueName="[Accounts].[Application]" caption="Application" attribute="1" defaultMemberUniqueName="[Accounts].[Application].[All]" allUniqueName="[Accounts].[Application].[All]" dimensionUniqueName="[Accounts]" displayFolder="" count="0" memberValueDatatype="130" unbalanced="0"/>
    <cacheHierarchy uniqueName="[Accounts].[Billing City]" caption="Billing City" attribute="1" defaultMemberUniqueName="[Accounts].[Billing City].[All]" allUniqueName="[Accounts].[Billing City].[All]" dimensionUniqueName="[Accounts]" displayFolder="" count="0" memberValueDatatype="130" unbalanced="0"/>
    <cacheHierarchy uniqueName="[Accounts].[Billing Country]" caption="Billing Country" attribute="1" defaultMemberUniqueName="[Accounts].[Billing Country].[All]" allUniqueName="[Accounts].[Billing Country].[All]" dimensionUniqueName="[Accounts]" displayFolder="" count="0" memberValueDatatype="130" unbalanced="0"/>
    <cacheHierarchy uniqueName="[Accounts].[Created By ID]" caption="Created By ID" attribute="1" defaultMemberUniqueName="[Accounts].[Created By ID].[All]" allUniqueName="[Accounts].[Created By ID].[All]" dimensionUniqueName="[Accounts]" displayFolder="" count="0" memberValueDatatype="130" unbalanced="0"/>
    <cacheHierarchy uniqueName="[Accounts].[Created Date]" caption="Created Date" attribute="1" time="1" defaultMemberUniqueName="[Accounts].[Created Date].[All]" allUniqueName="[Accounts].[Created Date].[All]" dimensionUniqueName="[Accounts]" displayFolder="" count="0" memberValueDatatype="7" unbalanced="0"/>
    <cacheHierarchy uniqueName="[Accounts].[Industry]" caption="Industry" attribute="1" defaultMemberUniqueName="[Accounts].[Industry].[All]" allUniqueName="[Accounts].[Industry].[All]" dimensionUniqueName="[Accounts]" displayFolder="" count="0" memberValueDatatype="130" unbalanced="0"/>
    <cacheHierarchy uniqueName="[Accounts].[Last Modified By ID]" caption="Last Modified By ID" attribute="1" defaultMemberUniqueName="[Accounts].[Last Modified By ID].[All]" allUniqueName="[Accounts].[Last Modified By ID].[All]" dimensionUniqueName="[Accounts]" displayFolder="" count="0" memberValueDatatype="130" unbalanced="0"/>
    <cacheHierarchy uniqueName="[Accounts].[Last Modified Date]" caption="Last Modified Date" attribute="1" time="1" defaultMemberUniqueName="[Accounts].[Last Modified Date].[All]" allUniqueName="[Accounts].[Last Modified Date].[All]" dimensionUniqueName="[Accounts]" displayFolder="" count="0" memberValueDatatype="7" unbalanced="0"/>
    <cacheHierarchy uniqueName="[Accounts].[Owner ID]" caption="Owner ID" attribute="1" defaultMemberUniqueName="[Accounts].[Owner ID].[All]" allUniqueName="[Accounts].[Owner ID].[All]" dimensionUniqueName="[Accounts]" displayFolder="" count="0" memberValueDatatype="130" unbalanced="0"/>
    <cacheHierarchy uniqueName="[Accounts].[Annual Revenue]" caption="Annual Revenue" attribute="1" defaultMemberUniqueName="[Accounts].[Annual Revenue].[All]" allUniqueName="[Accounts].[Annual Revenue].[All]" dimensionUniqueName="[Accounts]"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Industry]" caption="Industry" attribute="1" defaultMemberUniqueName="[Lead].[Industry].[All]" allUniqueName="[Lead].[Industry].[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0"/>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Status]" caption="Status" attribute="1" defaultMemberUniqueName="[Lead].[Status].[All]" allUniqueName="[Lead].[Status].[All]" dimensionUniqueName="[Lead]" displayFolder="" count="0" memberValueDatatype="130" unbalanced="0"/>
    <cacheHierarchy uniqueName="[Lead].[Converted Accounts]" caption="Converted Accounts" attribute="1" defaultMemberUniqueName="[Lead].[Converted Accounts].[All]" allUniqueName="[Lead].[Converted Accounts].[All]" dimensionUniqueName="[Lead]" displayFolder="" count="0" memberValueDatatype="20" unbalanced="0"/>
    <cacheHierarchy uniqueName="[Lead].[Converted Opportunities]" caption="Converted Opportunities" attribute="1" defaultMemberUniqueName="[Lead].[Converted Opportunities].[All]" allUniqueName="[Lead].[Converted Opportunities].[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Total Leads]" caption="Total Leads" attribute="1" defaultMemberUniqueName="[Lead].[Total Leads].[All]" allUniqueName="[Lead].[Total Leads].[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caption="Closed" attribute="1" defaultMemberUniqueName="[opportunity].[Closed].[All]" allUniqueName="[opportunity].[Closed].[All]" dimensionUniqueName="[opportunity]" displayFolder="" count="0" memberValueDatatype="11"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OVID Status]" caption="COVID Status" attribute="1" defaultMemberUniqueName="[opportunity].[COVID Status].[All]" allUniqueName="[opportunity].[COVID Status].[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by Lead Conversion]" caption="Created by Lead Conversion" attribute="1" defaultMemberUniqueName="[opportunity].[Created by Lead Conversion].[All]" allUniqueName="[opportunity].[Created by Lead Conversion].[All]" dimensionUniqueName="[opportunity]" displayFolder="" count="0" memberValueDatatype="11"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Date Opportunity was Closed]" caption="Date Opportunity was Closed" attribute="1" time="1" defaultMemberUniqueName="[opportunity].[Date Opportunity was Closed].[All]" allUniqueName="[opportunity].[Date Opportunity was Closed].[All]" dimensionUniqueName="[opportunity]" displayFolder="" count="0" memberValueDatatype="7" unbalanced="0"/>
    <cacheHierarchy uniqueName="[opportunity].[DOR Distributor]" caption="DOR Distributor" attribute="1" defaultMemberUniqueName="[opportunity].[DOR Distributor].[All]" allUniqueName="[opportunity].[DOR Distributor].[All]" dimensionUniqueName="[opportunity]" displayFolder="" count="0" memberValueDatatype="130" unbalanced="0"/>
    <cacheHierarchy uniqueName="[opportunity].[DOR Expiration]" caption="DOR Expiration" attribute="1" time="1" defaultMemberUniqueName="[opportunity].[DOR Expiration].[All]" allUniqueName="[opportunity].[DOR Expiration].[All]" dimensionUniqueName="[opportunity]" displayFolder="" count="0" memberValueDatatype="7" unbalanced="0"/>
    <cacheHierarchy uniqueName="[opportunity].[Fiscal Period]" caption="Fiscal Period" attribute="1" time="1" defaultMemberUniqueName="[opportunity].[Fiscal Period].[All]" allUniqueName="[opportunity].[Fiscal Period].[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Forecast Category1]" caption="Forecast Category1" attribute="1" defaultMemberUniqueName="[opportunity].[Forecast Category1].[All]" allUniqueName="[opportunity].[Forecast Category1].[All]" dimensionUniqueName="[opportunity]" displayFolder="" count="0" memberValueDatatype="130" unbalanced="0"/>
    <cacheHierarchy uniqueName="[opportunity].[Forecast Q Commit]" caption="Forecast Q Commit" attribute="1" defaultMemberUniqueName="[opportunity].[Forecast Q Commit].[All]" allUniqueName="[opportunity].[Forecast Q Commit].[All]" dimensionUniqueName="[opportunity]" displayFolder="" count="0" memberValueDatatype="11" unbalanced="0"/>
    <cacheHierarchy uniqueName="[opportunity].[Forecast Q Prior Commit]" caption="Forecast Q Prior Commit" attribute="1" defaultMemberUniqueName="[opportunity].[Forecast Q Prior Commit].[All]" allUniqueName="[opportunity].[Forecast Q Prior Commit].[All]" dimensionUniqueName="[opportunity]" displayFolder="" count="0" memberValueDatatype="11" unbalanced="0"/>
    <cacheHierarchy uniqueName="[opportunity].[Funding Source]" caption="Funding Source" attribute="1" defaultMemberUniqueName="[opportunity].[Funding Source].[All]" allUniqueName="[opportunity].[Funding Source].[All]" dimensionUniqueName="[opportunity]" displayFolder="" count="0" memberValueDatatype="130" unbalanced="0"/>
    <cacheHierarchy uniqueName="[opportunity].[Has Line Item]" caption="Has Line Item" attribute="1" defaultMemberUniqueName="[opportunity].[Has Line Item].[All]" allUniqueName="[opportunity].[Has Line Item].[All]" dimensionUniqueName="[opportunity]" displayFolder="" count="0" memberValueDatatype="11" unbalanced="0"/>
    <cacheHierarchy uniqueName="[opportunity].[Has Open Activity]" caption="Has Open Activity" attribute="1" defaultMemberUniqueName="[opportunity].[Has Open Activity].[All]" allUniqueName="[opportunity].[Has Open Activity].[All]" dimensionUniqueName="[opportunity]" displayFolder="" count="0" memberValueDatatype="11" unbalanced="0"/>
    <cacheHierarchy uniqueName="[opportunity].[Has Overdue Task]" caption="Has Overdue Task" attribute="1" defaultMemberUniqueName="[opportunity].[Has Overdue Task].[All]" allUniqueName="[opportunity].[Has Overdue Task].[All]" dimensionUniqueName="[opportunity]" displayFolder="" count="0" memberValueDatatype="11"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stall This Quarter]" caption="Install This Quarter" attribute="1" defaultMemberUniqueName="[opportunity].[Install This Quarter].[All]" allUniqueName="[opportunity].[Install This Quarter].[All]" dimensionUniqueName="[opportunity]" displayFolder="" count="0" memberValueDatatype="11"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Internal Forecast]" caption="Internal Forecast" attribute="1" defaultMemberUniqueName="[opportunity].[Internal Forecast].[All]" allUniqueName="[opportunity].[Internal Forecast].[All]" dimensionUniqueName="[opportunity]" displayFolder="" count="0" memberValueDatatype="11" unbalanced="0"/>
    <cacheHierarchy uniqueName="[opportunity].[Last Activity]" caption="Last Activity" attribute="1" time="1" defaultMemberUniqueName="[opportunity].[Last Activity].[All]" allUniqueName="[opportunity].[Last Activity].[All]" dimensionUniqueName="[opportunity]" displayFolder="" count="0" memberValueDatatype="7" unbalanced="0"/>
    <cacheHierarchy uniqueName="[opportunity].[Last Modified By ID]" caption="Last Modified By ID" attribute="1" defaultMemberUniqueName="[opportunity].[Last Modified By ID].[All]" allUniqueName="[opportunity].[Last Modified By ID].[All]" dimensionUniqueName="[opportunity]" displayFolder="" count="0" memberValueDatatype="130" unbalanced="0"/>
    <cacheHierarchy uniqueName="[opportunity].[Last Modified Date]" caption="Last Modified Date" attribute="1" time="1" defaultMemberUniqueName="[opportunity].[Last Modified Date].[All]" allUniqueName="[opportunity].[Last Modified Date].[All]" dimensionUniqueName="[opportunity]" displayFolder="" count="0" memberValueDatatype="7"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ast Stage Change Date1]" caption="Last Stage Change Date1" attribute="1" time="1" defaultMemberUniqueName="[opportunity].[Last Stage Change Date1].[All]" allUniqueName="[opportunity].[Last Stage Change Date1].[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LS Research Area]" caption="LS Research Area" attribute="1" defaultMemberUniqueName="[opportunity].[LS Research Area].[All]" allUniqueName="[opportunity].[LS Research Area].[All]" dimensionUniqueName="[opportunity]" displayFolder="" count="0" memberValueDatatype="130" unbalanced="0"/>
    <cacheHierarchy uniqueName="[opportunity].[Mass Spec Manufacturer]" caption="Mass Spec Manufacturer" attribute="1" defaultMemberUniqueName="[opportunity].[Mass Spec Manufacturer].[All]" allUniqueName="[opportunity].[Mass Spec Manufacturer].[All]" dimensionUniqueName="[opportunity]" displayFolder="" count="0" memberValueDatatype="130" unbalanced="0"/>
    <cacheHierarchy uniqueName="[opportunity].[Mass Spec Type]" caption="Mass Spec Type" attribute="1" defaultMemberUniqueName="[opportunity].[Mass Spec Type].[All]" allUniqueName="[opportunity].[Mass Spec Typ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pportunity Type]" caption="Opportunity Type" attribute="1" defaultMemberUniqueName="[opportunity].[Opportunity Type].[All]" allUniqueName="[opportunity].[Opportunity Type].[All]" dimensionUniqueName="[opportunity]" displayFolder="" count="0" memberValueDatatype="130" unbalanced="0"/>
    <cacheHierarchy uniqueName="[opportunity].[Order Finalized]" caption="Order Finalized" attribute="1" defaultMemberUniqueName="[opportunity].[Order Finalized].[All]" allUniqueName="[opportunity].[Order Finalized].[All]" dimensionUniqueName="[opportunity]" displayFolder="" count="0" memberValueDatatype="11" unbalanced="0"/>
    <cacheHierarchy uniqueName="[opportunity].[Other Closed Lost Details]" caption="Other Closed Lost Details" attribute="1" defaultMemberUniqueName="[opportunity].[Other Closed Lost Details].[All]" allUniqueName="[opportunity].[Other Closed Lost Details].[All]" dimensionUniqueName="[opportunity]" displayFolder="" count="0" memberValueDatatype="130" unbalanced="0"/>
    <cacheHierarchy uniqueName="[opportunity].[Other Mass Spec Type]" caption="Other Mass Spec Type" attribute="1" defaultMemberUniqueName="[opportunity].[Other Mass Spec Type].[All]" allUniqueName="[opportunity].[Other Mass Spec Type].[All]" dimensionUniqueName="[opportunity]" displayFolder="" count="0" memberValueDatatype="130" unbalanced="0"/>
    <cacheHierarchy uniqueName="[opportunity].[Other Research Area]" caption="Other Research Area" attribute="1" defaultMemberUniqueName="[opportunity].[Other Research Area].[All]" allUniqueName="[opportunity].[Other Research Area].[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ce Book ID]" caption="Price Book ID" attribute="1" defaultMemberUniqueName="[opportunity].[Price Book ID].[All]" allUniqueName="[opportunity].[Price Book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Application (FF)]" caption="Primary Application (FF)" attribute="1" defaultMemberUniqueName="[opportunity].[Primary Application (FF)].[All]" allUniqueName="[opportunity].[Primary Application (FF)].[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Purchase Agent]" caption="Purchase Agent" attribute="1" defaultMemberUniqueName="[opportunity].[Purchase Agent].[All]" allUniqueName="[opportunity].[Purchase Agent].[All]" dimensionUniqueName="[opportunity]" displayFolder="" count="0" memberValueDatatype="130" unbalanced="0"/>
    <cacheHierarchy uniqueName="[opportunity].[Quote ID]" caption="Quote ID" attribute="1" defaultMemberUniqueName="[opportunity].[Quote ID].[All]" allUniqueName="[opportunity].[Quote ID].[All]" dimensionUniqueName="[opportunity]" displayFolder="" count="0" memberValueDatatype="130" unbalanced="0"/>
    <cacheHierarchy uniqueName="[opportunity].[Record Type ID]" caption="Record Type ID" attribute="1" defaultMemberUniqueName="[opportunity].[Record Type ID].[All]" allUniqueName="[opportunity].[Record Type ID].[All]" dimensionUniqueName="[opportunity]" displayFolder="" count="0" memberValueDatatype="130" unbalanced="0"/>
    <cacheHierarchy uniqueName="[opportunity].[Registered Vendor (confirmed)]" caption="Registered Vendor (confirmed)" attribute="1" defaultMemberUniqueName="[opportunity].[Registered Vendor (confirmed)].[All]" allUniqueName="[opportunity].[Registered Vendor (confirmed)].[All]" dimensionUniqueName="[opportunity]" displayFolder="" count="0" memberValueDatatype="11" unbalanced="0"/>
    <cacheHierarchy uniqueName="[opportunity].[Secondary Application (FF)]" caption="Secondary Application (FF)" attribute="1" defaultMemberUniqueName="[opportunity].[Secondary Application (FF)].[All]" allUniqueName="[opportunity].[Secondary Application (FF)].[All]" dimensionUniqueName="[opportunity]" displayFolder="" count="0" memberValueDatatype="130" unbalanced="0"/>
    <cacheHierarchy uniqueName="[opportunity].[Ship This Quarter]" caption="Ship This Quarter" attribute="1" defaultMemberUniqueName="[opportunity].[Ship This Quarter].[All]" allUniqueName="[opportunity].[Ship This Quarter].[All]" dimensionUniqueName="[opportunity]" displayFolder="" count="0" memberValueDatatype="11" unbalanced="0"/>
    <cacheHierarchy uniqueName="[opportunity].[Stage]" caption="Stage" attribute="1" defaultMemberUniqueName="[opportunity].[Stage].[All]" allUniqueName="[opportunity].[Stage].[All]" dimensionUniqueName="[opportunity]" displayFolder="" count="0" memberValueDatatype="130" unbalanced="0"/>
    <cacheHierarchy uniqueName="[opportunity].[Standard Application]" caption="Standard Application" attribute="1" defaultMemberUniqueName="[opportunity].[Standard Application].[All]" allUniqueName="[opportunity].[Standard Application].[All]" dimensionUniqueName="[opportunity]" displayFolder="" count="0" memberValueDatatype="11" unbalanced="0"/>
    <cacheHierarchy uniqueName="[opportunity].[System Modstamp]" caption="System Modstamp" attribute="1" time="1" defaultMemberUniqueName="[opportunity].[System Modstamp].[All]" allUniqueName="[opportunity].[System Modstamp].[All]" dimensionUniqueName="[opportunity]" displayFolder="" count="0" memberValueDatatype="7" unbalanced="0"/>
    <cacheHierarchy uniqueName="[opportunity].[Technical Owner]" caption="Technical Owner" attribute="1" defaultMemberUniqueName="[opportunity].[Technical Owner].[All]" allUniqueName="[opportunity].[Technical Owner].[All]" dimensionUniqueName="[opportunity]" displayFolder="" count="0" memberValueDatatype="130" unbalanced="0"/>
    <cacheHierarchy uniqueName="[opportunity].[Validated Customer Needs]" caption="Validated Customer Needs" attribute="1" defaultMemberUniqueName="[opportunity].[Validated Customer Needs].[All]" allUniqueName="[opportunity].[Validated Customer Needs].[All]" dimensionUniqueName="[opportunity]" displayFolder="" count="0" memberValueDatatype="11" unbalanced="0"/>
    <cacheHierarchy uniqueName="[opportunity].[Won]" caption="Won" attribute="1" defaultMemberUniqueName="[opportunity].[Won].[All]" allUniqueName="[opportunity].[Won].[All]" dimensionUniqueName="[opportunity]" displayFolder="" count="0" memberValueDatatype="11" unbalanced="0"/>
    <cacheHierarchy uniqueName="[opportunity].[Close Date Extensions]" caption="Close Date Extensions" attribute="1" defaultMemberUniqueName="[opportunity].[Close Date Extensions].[All]" allUniqueName="[opportunity].[Close Date Extensions].[All]" dimensionUniqueName="[opportunity]" displayFolder="" count="0" memberValueDatatype="20" unbalanced="0"/>
    <cacheHierarchy uniqueName="[opportunity].[Close Date Month Extensions]" caption="Close Date Month Extensions" attribute="1" defaultMemberUniqueName="[opportunity].[Close Date Month Extensions].[All]" allUniqueName="[opportunity].[Close Date Month Extensions].[All]" dimensionUniqueName="[opportunity]" displayFolder="" count="0" memberValueDatatype="2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Expected Amount]" caption="Expected Amount" attribute="1" defaultMemberUniqueName="[opportunity].[Expected Amount].[All]" allUniqueName="[opportunity].[Expected 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lose Date (Year)]" caption="Close Date (Year)" attribute="1" defaultMemberUniqueName="[opportunity].[Close Date (Year)].[All]" allUniqueName="[opportunity].[Close Date (Year)].[All]" dimensionUniqueName="[opportunity]" displayFolder="" count="0" memberValueDatatype="130" unbalanced="0"/>
    <cacheHierarchy uniqueName="[opportunity].[Close Date (Quarter)]" caption="Close Date (Quarter)" attribute="1" defaultMemberUniqueName="[opportunity].[Close Date (Quarter)].[All]" allUniqueName="[opportunity].[Close Date (Quarter)].[All]" dimensionUniqueName="[opportunity]" displayFolder="" count="0" memberValueDatatype="130" unbalanced="0"/>
    <cacheHierarchy uniqueName="[opportunity].[Close Date (Month)]" caption="Close Date (Month)" attribute="1" defaultMemberUniqueName="[opportunity].[Close Date (Month)].[All]" allUniqueName="[opportunity].[Close Date (Month)].[All]" dimensionUniqueName="[opportunity]"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caption="Date" attribute="1" time="1" defaultMemberUniqueName="[opportunity table].[Date].[All]" allUniqueName="[opportunity table].[Date].[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ine Description]" caption="Line Description" attribute="1" defaultMemberUniqueName="[opportunity table].[Line Description].[All]" allUniqueName="[opportunity table].[Line Description].[All]" dimensionUniqueName="[opportunity table]" displayFolder="" count="0" memberValueDatatype="130" unbalanced="0"/>
    <cacheHierarchy uniqueName="[opportunity table].[Line Item ID]" caption="Line Item ID" attribute="1" defaultMemberUniqueName="[opportunity table].[Line Item ID].[All]" allUniqueName="[opportunity table].[Line Item ID].[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Product Name]" caption="Product Name" attribute="1" defaultMemberUniqueName="[opportunity table].[Product Name].[All]" allUniqueName="[opportunity table].[Product Name].[All]" dimensionUniqueName="[opportunity table]" displayFolder="" count="0" memberValueDatatype="130" unbalanced="0"/>
    <cacheHierarchy uniqueName="[opportunity table].[Price Book Entry ID]" caption="Price Book Entry ID" attribute="1" defaultMemberUniqueName="[opportunity table].[Price Book Entry ID].[All]" allUniqueName="[opportunity table].[Price Book Entry ID].[All]" dimensionUniqueName="[opportunity table]" displayFolder="" count="0" memberValueDatatype="130" unbalanced="0"/>
    <cacheHierarchy uniqueName="[opportunity table].[Product Code]" caption="Product Code" attribute="1" defaultMemberUniqueName="[opportunity table].[Product Code].[All]" allUniqueName="[opportunity table].[Product Code].[All]" dimensionUniqueName="[opportunity table]" displayFolder="" count="0" memberValueDatatype="130" unbalanced="0"/>
    <cacheHierarchy uniqueName="[opportunity table].[Product ID]" caption="Product ID" attribute="1" defaultMemberUniqueName="[opportunity table].[Product ID].[All]" allUniqueName="[opportunity table].[Product ID].[All]" dimensionUniqueName="[opportunity table]" displayFolder="" count="0" memberValueDatatype="130"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Discount]" caption="Discount" attribute="1" defaultMemberUniqueName="[opportunity table].[Discount].[All]" allUniqueName="[opportunity table].[Discount].[All]" dimensionUniqueName="[opportunity table]" displayFolder="" count="0" memberValueDatatype="5" unbalanced="0"/>
    <cacheHierarchy uniqueName="[opportunity table].[List Price]" caption="List Price" attribute="1" defaultMemberUniqueName="[opportunity table].[List Price].[All]" allUniqueName="[opportunity table].[List Price].[All]" dimensionUniqueName="[opportunity table]" displayFolder="" count="0" memberValueDatatype="5" unbalanced="0"/>
    <cacheHierarchy uniqueName="[opportunity table].[Quantity]" caption="Quantity" attribute="1" defaultMemberUniqueName="[opportunity table].[Quantity].[All]" allUniqueName="[opportunity table].[Quantity].[All]" dimensionUniqueName="[opportunity table]" displayFolder="" count="0" memberValueDatatype="20" unbalanced="0"/>
    <cacheHierarchy uniqueName="[opportunity table].[Sales Price]" caption="Sales Price" attribute="1" defaultMemberUniqueName="[opportunity table].[Sales Price].[All]" allUniqueName="[opportunity table].[Sales Price].[All]" dimensionUniqueName="[opportunity table]" displayFolder="" count="0" memberValueDatatype="5" unbalanced="0"/>
    <cacheHierarchy uniqueName="[opportunity table].[Sort Order]" caption="Sort Order" attribute="1" defaultMemberUniqueName="[opportunity table].[Sort Order].[All]" allUniqueName="[opportunity table].[Sort Order].[All]" dimensionUniqueName="[opportunity table]" displayFolder="" count="0" memberValueDatatype="20" unbalanced="0"/>
    <cacheHierarchy uniqueName="[opportunity table].[Subtotal]" caption="Subtotal" attribute="1" defaultMemberUniqueName="[opportunity table].[Subtotal].[All]" allUniqueName="[opportunity table].[Subtotal].[All]" dimensionUniqueName="[opportunity table]" displayFolder="" count="0" memberValueDatatype="5" unbalanced="0"/>
    <cacheHierarchy uniqueName="[opportunity table].[Total Price]" caption="Total Price" attribute="1" defaultMemberUniqueName="[opportunity table].[Total Price].[All]" allUniqueName="[opportunity table].[Total Price].[All]" dimensionUniqueName="[opportunity table]"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lose Date (Month Index)]" caption="Close Date (Month Index)" attribute="1" defaultMemberUniqueName="[opportunity].[Close Date (Month Index)].[All]" allUniqueName="[opportunity].[Close Date (Month Index)].[All]" dimensionUniqueName="[opportunity]" displayFolder="" count="0" memberValueDatatype="20" unbalanced="0" hidden="1"/>
    <cacheHierarchy uniqueName="[Measures].[__XL_Count Accounts]" caption="__XL_Count Accounts" measure="1" displayFolder="" measureGroup="Accounts" count="0" hidden="1"/>
    <cacheHierarchy uniqueName="[Measures].[__XL_Count Lead]" caption="__XL_Count Lead" measure="1" displayFolder="" measureGroup="Lead" count="0" hidden="1"/>
    <cacheHierarchy uniqueName="[Measures].[__XL_Count opportunity]" caption="__XL_Count opportunity" measure="1" displayFolder="" measureGroup="opportunity" count="0" hidden="1"/>
    <cacheHierarchy uniqueName="[Measures].[__XL_Count opportunity table]" caption="__XL_Count opportunity table" measure="1" displayFolder="" measureGroup="opportunity table"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Total Leads]" caption="Sum of Total Leads" measure="1" displayFolder="" measureGroup="Lead"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Annual Revenue]" caption="Count of Annual Revenue" measure="1" displayFolder="" measureGroup="Accounts" count="0" hidden="1">
      <extLst>
        <ext xmlns:x15="http://schemas.microsoft.com/office/spreadsheetml/2010/11/main" uri="{B97F6D7D-B522-45F9-BDA1-12C45D357490}">
          <x15:cacheHierarchy aggregatedColumn="12"/>
        </ext>
      </extLst>
    </cacheHierarchy>
    <cacheHierarchy uniqueName="[Measures].[Sum of Expected Amount]" caption="Sum of Expected Amount" measure="1" displayFolder="" measureGroup="opportunity" count="0" hidden="1">
      <extLst>
        <ext xmlns:x15="http://schemas.microsoft.com/office/spreadsheetml/2010/11/main" uri="{B97F6D7D-B522-45F9-BDA1-12C45D357490}">
          <x15:cacheHierarchy aggregatedColumn="95"/>
        </ext>
      </extLst>
    </cacheHierarchy>
    <cacheHierarchy uniqueName="[Measures].[Sum of Converted Accounts]" caption="Sum of Converted Accounts" measure="1" displayFolder="" measureGroup="Lead" count="0" hidden="1">
      <extLst>
        <ext xmlns:x15="http://schemas.microsoft.com/office/spreadsheetml/2010/11/main" uri="{B97F6D7D-B522-45F9-BDA1-12C45D357490}">
          <x15:cacheHierarchy aggregatedColumn="24"/>
        </ext>
      </extLst>
    </cacheHierarchy>
    <cacheHierarchy uniqueName="[Measures].[Sum of Converted Opportunities]" caption="Sum of Converted Opportunities" measure="1" displayFolder="" measureGroup="Lead" count="0" hidden="1">
      <extLst>
        <ext xmlns:x15="http://schemas.microsoft.com/office/spreadsheetml/2010/11/main" uri="{B97F6D7D-B522-45F9-BDA1-12C45D357490}">
          <x15:cacheHierarchy aggregatedColumn="25"/>
        </ext>
      </extLst>
    </cacheHierarchy>
    <cacheHierarchy uniqueName="[Measures].[Count of Converted Accounts]" caption="Count of Converted Accounts" measure="1" displayFolder="" measureGroup="Lead"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opportunity" count="0" hidden="1">
      <extLst>
        <ext xmlns:x15="http://schemas.microsoft.com/office/spreadsheetml/2010/11/main" uri="{B97F6D7D-B522-45F9-BDA1-12C45D357490}">
          <x15:cacheHierarchy aggregatedColumn="94"/>
        </ext>
      </extLst>
    </cacheHierarchy>
    <cacheHierarchy uniqueName="[Measures].[Count of Won]" caption="Count of Won"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 ID]" caption="Count of Opportunity ID" measure="1" displayFolder="" measureGroup="opportunity table" count="0" hidden="1">
      <extLst>
        <ext xmlns:x15="http://schemas.microsoft.com/office/spreadsheetml/2010/11/main" uri="{B97F6D7D-B522-45F9-BDA1-12C45D357490}">
          <x15:cacheHierarchy aggregatedColumn="108"/>
        </ext>
      </extLst>
    </cacheHierarchy>
    <cacheHierarchy uniqueName="[Measures].[Count of Opportunity ID 2]" caption="Count of Opportunity ID 2" measure="1" displayFolder="" measureGroup="opportunity" count="0" hidden="1">
      <extLst>
        <ext xmlns:x15="http://schemas.microsoft.com/office/spreadsheetml/2010/11/main" uri="{B97F6D7D-B522-45F9-BDA1-12C45D357490}">
          <x15:cacheHierarchy aggregatedColumn="67"/>
        </ext>
      </extLst>
    </cacheHierarchy>
    <cacheHierarchy uniqueName="[Measures].[Count of Opportunity Type]" caption="Count of Opportunity Type" measure="1" displayFolder="" measureGroup="opportunity" count="0" hidden="1">
      <extLst>
        <ext xmlns:x15="http://schemas.microsoft.com/office/spreadsheetml/2010/11/main" uri="{B97F6D7D-B522-45F9-BDA1-12C45D357490}">
          <x15:cacheHierarchy aggregatedColumn="68"/>
        </ext>
      </extLst>
    </cacheHierarchy>
    <cacheHierarchy uniqueName="[Measures].[Count of Has Open Activity]" caption="Count of Has Open Activity" measure="1" displayFolder="" measureGroup="opportunity" count="0" hidden="1">
      <extLst>
        <ext xmlns:x15="http://schemas.microsoft.com/office/spreadsheetml/2010/11/main" uri="{B97F6D7D-B522-45F9-BDA1-12C45D357490}">
          <x15:cacheHierarchy aggregatedColumn="50"/>
        </ext>
      </extLst>
    </cacheHierarchy>
    <cacheHierarchy uniqueName="[Measures].[Count of Account ID]" caption="Count of Account ID" measure="1" displayFolder="" measureGroup="opportunity" count="0" hidden="1">
      <extLst>
        <ext xmlns:x15="http://schemas.microsoft.com/office/spreadsheetml/2010/11/main" uri="{B97F6D7D-B522-45F9-BDA1-12C45D357490}">
          <x15:cacheHierarchy aggregatedColumn="28"/>
        </ext>
      </extLst>
    </cacheHierarchy>
    <cacheHierarchy uniqueName="[Measures].[Count of Forecast Category]" caption="Count of Forecast Category" measure="1" displayFolder="" measureGroup="opportunity" count="0" hidden="1">
      <extLst>
        <ext xmlns:x15="http://schemas.microsoft.com/office/spreadsheetml/2010/11/main" uri="{B97F6D7D-B522-45F9-BDA1-12C45D357490}">
          <x15:cacheHierarchy aggregatedColumn="44"/>
        </ext>
      </extLst>
    </cacheHierarchy>
    <cacheHierarchy uniqueName="[Measures].[Count of Forecast Category1]" caption="Count of Forecast Category1" measure="1" displayFolder="" measureGroup="opportunity" count="0" hidden="1">
      <extLst>
        <ext xmlns:x15="http://schemas.microsoft.com/office/spreadsheetml/2010/11/main" uri="{B97F6D7D-B522-45F9-BDA1-12C45D357490}">
          <x15:cacheHierarchy aggregatedColumn="45"/>
        </ext>
      </extLst>
    </cacheHierarchy>
    <cacheHierarchy uniqueName="[Measures].[Count of Forecast Q Commit]" caption="Count of Forecast Q Commit" measure="1" displayFolder="" measureGroup="opportunity" count="0" hidden="1">
      <extLst>
        <ext xmlns:x15="http://schemas.microsoft.com/office/spreadsheetml/2010/11/main" uri="{B97F6D7D-B522-45F9-BDA1-12C45D357490}">
          <x15:cacheHierarchy aggregatedColumn="46"/>
        </ext>
      </extLst>
    </cacheHierarchy>
    <cacheHierarchy uniqueName="[Measures].[Count of Forecast Q Prior Commit]" caption="Count of Forecast Q Prior Commit" measure="1" displayFolder="" measureGroup="opportunity" count="0" hidden="1">
      <extLst>
        <ext xmlns:x15="http://schemas.microsoft.com/office/spreadsheetml/2010/11/main" uri="{B97F6D7D-B522-45F9-BDA1-12C45D357490}">
          <x15:cacheHierarchy aggregatedColumn="47"/>
        </ext>
      </extLst>
    </cacheHierarchy>
    <cacheHierarchy uniqueName="[Measures].[Count of Funding Source]" caption="Count of Funding Source" measure="1" displayFolder="" measureGroup="opportunity" count="0" hidden="1">
      <extLst>
        <ext xmlns:x15="http://schemas.microsoft.com/office/spreadsheetml/2010/11/main" uri="{B97F6D7D-B522-45F9-BDA1-12C45D357490}">
          <x15:cacheHierarchy aggregatedColumn="48"/>
        </ext>
      </extLst>
    </cacheHierarchy>
  </cacheHierarchies>
  <kpis count="0"/>
  <dimensions count="6">
    <dimension name="Accounts" uniqueName="[Accounts]" caption="Accounts"/>
    <dimension name="Lead" uniqueName="[Lead]" caption="Lead"/>
    <dimension measure="1" name="Measures" uniqueName="[Measures]" caption="Measures"/>
    <dimension name="opportunity" uniqueName="[opportunity]" caption="opportunity"/>
    <dimension name="opportunity table" uniqueName="[opportunity table]" caption="opportunity table"/>
    <dimension name="User" uniqueName="[User]" caption="User"/>
  </dimensions>
  <measureGroups count="5">
    <measureGroup name="Accounts" caption="Accounts"/>
    <measureGroup name="Lead" caption="Lead"/>
    <measureGroup name="opportunity" caption="opportunity"/>
    <measureGroup name="opportunity table" caption="opportunity table"/>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0.868568287035" createdVersion="8" refreshedVersion="8" minRefreshableVersion="3" recordCount="0" supportSubquery="1" supportAdvancedDrill="1" xr:uid="{FA70062D-8589-4BC1-817A-40B70C275072}">
  <cacheSource type="external" connectionId="6"/>
  <cacheFields count="3">
    <cacheField name="[Lead].[Industry].[Industry]" caption="Industry" numFmtId="0" hierarchy="18" level="1">
      <sharedItems containsBlank="1" count="21">
        <m/>
        <s v="Agriculture"/>
        <s v="Apparel"/>
        <s v="Applied Markets"/>
        <s v="Banking"/>
        <s v="Biotechnology"/>
        <s v="Cannabis"/>
        <s v="Chemicals"/>
        <s v="Communications"/>
        <s v="Construction"/>
        <s v="Consulting"/>
        <s v="Distributor"/>
        <s v="Environmental"/>
        <s v="Hydrocarbon Processing"/>
        <s v="Life Sciences"/>
        <s v="Oil &amp; Gas"/>
        <s v="Other"/>
        <s v="Rebel"/>
        <s v="Retail"/>
        <s v="Safety and Security"/>
        <s v="Telecommunications"/>
      </sharedItems>
    </cacheField>
    <cacheField name="[Measures].[Sum of Total Leads]" caption="Sum of Total Leads" numFmtId="0" hierarchy="141" level="32767"/>
    <cacheField name="[Lead].[Lead Source].[Lead Source]" caption="Lead Source" numFmtId="0" hierarchy="20" level="1">
      <sharedItems containsSemiMixedTypes="0" containsNonDate="0" containsString="0"/>
    </cacheField>
  </cacheFields>
  <cacheHierarchies count="159">
    <cacheHierarchy uniqueName="[Accounts].[Account ID]" caption="Account ID" attribute="1" defaultMemberUniqueName="[Accounts].[Account ID].[All]" allUniqueName="[Accounts].[Account ID].[All]" dimensionUniqueName="[Accounts]" displayFolder="" count="0" memberValueDatatype="130" unbalanced="0"/>
    <cacheHierarchy uniqueName="[Accounts].[Account Name]" caption="Account Name" attribute="1" defaultMemberUniqueName="[Accounts].[Account Name].[All]" allUniqueName="[Accounts].[Account Name].[All]" dimensionUniqueName="[Accounts]" displayFolder="" count="0" memberValueDatatype="130" unbalanced="0"/>
    <cacheHierarchy uniqueName="[Accounts].[Account Type]" caption="Account Type" attribute="1" defaultMemberUniqueName="[Accounts].[Account Type].[All]" allUniqueName="[Accounts].[Account Type].[All]" dimensionUniqueName="[Accounts]" displayFolder="" count="0" memberValueDatatype="130" unbalanced="0"/>
    <cacheHierarchy uniqueName="[Accounts].[Application]" caption="Application" attribute="1" defaultMemberUniqueName="[Accounts].[Application].[All]" allUniqueName="[Accounts].[Application].[All]" dimensionUniqueName="[Accounts]" displayFolder="" count="0" memberValueDatatype="130" unbalanced="0"/>
    <cacheHierarchy uniqueName="[Accounts].[Billing City]" caption="Billing City" attribute="1" defaultMemberUniqueName="[Accounts].[Billing City].[All]" allUniqueName="[Accounts].[Billing City].[All]" dimensionUniqueName="[Accounts]" displayFolder="" count="0" memberValueDatatype="130" unbalanced="0"/>
    <cacheHierarchy uniqueName="[Accounts].[Billing Country]" caption="Billing Country" attribute="1" defaultMemberUniqueName="[Accounts].[Billing Country].[All]" allUniqueName="[Accounts].[Billing Country].[All]" dimensionUniqueName="[Accounts]" displayFolder="" count="0" memberValueDatatype="130" unbalanced="0"/>
    <cacheHierarchy uniqueName="[Accounts].[Created By ID]" caption="Created By ID" attribute="1" defaultMemberUniqueName="[Accounts].[Created By ID].[All]" allUniqueName="[Accounts].[Created By ID].[All]" dimensionUniqueName="[Accounts]" displayFolder="" count="0" memberValueDatatype="130" unbalanced="0"/>
    <cacheHierarchy uniqueName="[Accounts].[Created Date]" caption="Created Date" attribute="1" time="1" defaultMemberUniqueName="[Accounts].[Created Date].[All]" allUniqueName="[Accounts].[Created Date].[All]" dimensionUniqueName="[Accounts]" displayFolder="" count="0" memberValueDatatype="7" unbalanced="0"/>
    <cacheHierarchy uniqueName="[Accounts].[Industry]" caption="Industry" attribute="1" defaultMemberUniqueName="[Accounts].[Industry].[All]" allUniqueName="[Accounts].[Industry].[All]" dimensionUniqueName="[Accounts]" displayFolder="" count="0" memberValueDatatype="130" unbalanced="0"/>
    <cacheHierarchy uniqueName="[Accounts].[Last Modified By ID]" caption="Last Modified By ID" attribute="1" defaultMemberUniqueName="[Accounts].[Last Modified By ID].[All]" allUniqueName="[Accounts].[Last Modified By ID].[All]" dimensionUniqueName="[Accounts]" displayFolder="" count="0" memberValueDatatype="130" unbalanced="0"/>
    <cacheHierarchy uniqueName="[Accounts].[Last Modified Date]" caption="Last Modified Date" attribute="1" time="1" defaultMemberUniqueName="[Accounts].[Last Modified Date].[All]" allUniqueName="[Accounts].[Last Modified Date].[All]" dimensionUniqueName="[Accounts]" displayFolder="" count="0" memberValueDatatype="7" unbalanced="0"/>
    <cacheHierarchy uniqueName="[Accounts].[Owner ID]" caption="Owner ID" attribute="1" defaultMemberUniqueName="[Accounts].[Owner ID].[All]" allUniqueName="[Accounts].[Owner ID].[All]" dimensionUniqueName="[Accounts]" displayFolder="" count="0" memberValueDatatype="130" unbalanced="0"/>
    <cacheHierarchy uniqueName="[Accounts].[Annual Revenue]" caption="Annual Revenue" attribute="1" defaultMemberUniqueName="[Accounts].[Annual Revenue].[All]" allUniqueName="[Accounts].[Annual Revenue].[All]" dimensionUniqueName="[Accounts]"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Industry]" caption="Industry" attribute="1" defaultMemberUniqueName="[Lead].[Industry].[All]" allUniqueName="[Lead].[Industry].[All]" dimensionUniqueName="[Lead]" displayFolder="" count="2" memberValueDatatype="130" unbalanced="0">
      <fieldsUsage count="2">
        <fieldUsage x="-1"/>
        <fieldUsage x="0"/>
      </fieldsUsage>
    </cacheHierarchy>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2"/>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Status]" caption="Status" attribute="1" defaultMemberUniqueName="[Lead].[Status].[All]" allUniqueName="[Lead].[Status].[All]" dimensionUniqueName="[Lead]" displayFolder="" count="0" memberValueDatatype="130" unbalanced="0"/>
    <cacheHierarchy uniqueName="[Lead].[Converted Accounts]" caption="Converted Accounts" attribute="1" defaultMemberUniqueName="[Lead].[Converted Accounts].[All]" allUniqueName="[Lead].[Converted Accounts].[All]" dimensionUniqueName="[Lead]" displayFolder="" count="0" memberValueDatatype="20" unbalanced="0"/>
    <cacheHierarchy uniqueName="[Lead].[Converted Opportunities]" caption="Converted Opportunities" attribute="1" defaultMemberUniqueName="[Lead].[Converted Opportunities].[All]" allUniqueName="[Lead].[Converted Opportunities].[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Total Leads]" caption="Total Leads" attribute="1" defaultMemberUniqueName="[Lead].[Total Leads].[All]" allUniqueName="[Lead].[Total Leads].[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caption="Closed" attribute="1" defaultMemberUniqueName="[opportunity].[Closed].[All]" allUniqueName="[opportunity].[Closed].[All]" dimensionUniqueName="[opportunity]" displayFolder="" count="0" memberValueDatatype="11"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OVID Status]" caption="COVID Status" attribute="1" defaultMemberUniqueName="[opportunity].[COVID Status].[All]" allUniqueName="[opportunity].[COVID Status].[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by Lead Conversion]" caption="Created by Lead Conversion" attribute="1" defaultMemberUniqueName="[opportunity].[Created by Lead Conversion].[All]" allUniqueName="[opportunity].[Created by Lead Conversion].[All]" dimensionUniqueName="[opportunity]" displayFolder="" count="0" memberValueDatatype="11"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Date Opportunity was Closed]" caption="Date Opportunity was Closed" attribute="1" time="1" defaultMemberUniqueName="[opportunity].[Date Opportunity was Closed].[All]" allUniqueName="[opportunity].[Date Opportunity was Closed].[All]" dimensionUniqueName="[opportunity]" displayFolder="" count="0" memberValueDatatype="7" unbalanced="0"/>
    <cacheHierarchy uniqueName="[opportunity].[DOR Distributor]" caption="DOR Distributor" attribute="1" defaultMemberUniqueName="[opportunity].[DOR Distributor].[All]" allUniqueName="[opportunity].[DOR Distributor].[All]" dimensionUniqueName="[opportunity]" displayFolder="" count="0" memberValueDatatype="130" unbalanced="0"/>
    <cacheHierarchy uniqueName="[opportunity].[DOR Expiration]" caption="DOR Expiration" attribute="1" time="1" defaultMemberUniqueName="[opportunity].[DOR Expiration].[All]" allUniqueName="[opportunity].[DOR Expiration].[All]" dimensionUniqueName="[opportunity]" displayFolder="" count="0" memberValueDatatype="7" unbalanced="0"/>
    <cacheHierarchy uniqueName="[opportunity].[Fiscal Period]" caption="Fiscal Period" attribute="1" time="1" defaultMemberUniqueName="[opportunity].[Fiscal Period].[All]" allUniqueName="[opportunity].[Fiscal Period].[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Forecast Category1]" caption="Forecast Category1" attribute="1" defaultMemberUniqueName="[opportunity].[Forecast Category1].[All]" allUniqueName="[opportunity].[Forecast Category1].[All]" dimensionUniqueName="[opportunity]" displayFolder="" count="0" memberValueDatatype="130" unbalanced="0"/>
    <cacheHierarchy uniqueName="[opportunity].[Forecast Q Commit]" caption="Forecast Q Commit" attribute="1" defaultMemberUniqueName="[opportunity].[Forecast Q Commit].[All]" allUniqueName="[opportunity].[Forecast Q Commit].[All]" dimensionUniqueName="[opportunity]" displayFolder="" count="0" memberValueDatatype="11" unbalanced="0"/>
    <cacheHierarchy uniqueName="[opportunity].[Forecast Q Prior Commit]" caption="Forecast Q Prior Commit" attribute="1" defaultMemberUniqueName="[opportunity].[Forecast Q Prior Commit].[All]" allUniqueName="[opportunity].[Forecast Q Prior Commit].[All]" dimensionUniqueName="[opportunity]" displayFolder="" count="0" memberValueDatatype="11" unbalanced="0"/>
    <cacheHierarchy uniqueName="[opportunity].[Funding Source]" caption="Funding Source" attribute="1" defaultMemberUniqueName="[opportunity].[Funding Source].[All]" allUniqueName="[opportunity].[Funding Source].[All]" dimensionUniqueName="[opportunity]" displayFolder="" count="0" memberValueDatatype="130" unbalanced="0"/>
    <cacheHierarchy uniqueName="[opportunity].[Has Line Item]" caption="Has Line Item" attribute="1" defaultMemberUniqueName="[opportunity].[Has Line Item].[All]" allUniqueName="[opportunity].[Has Line Item].[All]" dimensionUniqueName="[opportunity]" displayFolder="" count="0" memberValueDatatype="11" unbalanced="0"/>
    <cacheHierarchy uniqueName="[opportunity].[Has Open Activity]" caption="Has Open Activity" attribute="1" defaultMemberUniqueName="[opportunity].[Has Open Activity].[All]" allUniqueName="[opportunity].[Has Open Activity].[All]" dimensionUniqueName="[opportunity]" displayFolder="" count="0" memberValueDatatype="11" unbalanced="0"/>
    <cacheHierarchy uniqueName="[opportunity].[Has Overdue Task]" caption="Has Overdue Task" attribute="1" defaultMemberUniqueName="[opportunity].[Has Overdue Task].[All]" allUniqueName="[opportunity].[Has Overdue Task].[All]" dimensionUniqueName="[opportunity]" displayFolder="" count="0" memberValueDatatype="11"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stall This Quarter]" caption="Install This Quarter" attribute="1" defaultMemberUniqueName="[opportunity].[Install This Quarter].[All]" allUniqueName="[opportunity].[Install This Quarter].[All]" dimensionUniqueName="[opportunity]" displayFolder="" count="0" memberValueDatatype="11"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Internal Forecast]" caption="Internal Forecast" attribute="1" defaultMemberUniqueName="[opportunity].[Internal Forecast].[All]" allUniqueName="[opportunity].[Internal Forecast].[All]" dimensionUniqueName="[opportunity]" displayFolder="" count="0" memberValueDatatype="11" unbalanced="0"/>
    <cacheHierarchy uniqueName="[opportunity].[Last Activity]" caption="Last Activity" attribute="1" time="1" defaultMemberUniqueName="[opportunity].[Last Activity].[All]" allUniqueName="[opportunity].[Last Activity].[All]" dimensionUniqueName="[opportunity]" displayFolder="" count="0" memberValueDatatype="7" unbalanced="0"/>
    <cacheHierarchy uniqueName="[opportunity].[Last Modified By ID]" caption="Last Modified By ID" attribute="1" defaultMemberUniqueName="[opportunity].[Last Modified By ID].[All]" allUniqueName="[opportunity].[Last Modified By ID].[All]" dimensionUniqueName="[opportunity]" displayFolder="" count="0" memberValueDatatype="130" unbalanced="0"/>
    <cacheHierarchy uniqueName="[opportunity].[Last Modified Date]" caption="Last Modified Date" attribute="1" time="1" defaultMemberUniqueName="[opportunity].[Last Modified Date].[All]" allUniqueName="[opportunity].[Last Modified Date].[All]" dimensionUniqueName="[opportunity]" displayFolder="" count="0" memberValueDatatype="7"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ast Stage Change Date1]" caption="Last Stage Change Date1" attribute="1" time="1" defaultMemberUniqueName="[opportunity].[Last Stage Change Date1].[All]" allUniqueName="[opportunity].[Last Stage Change Date1].[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LS Research Area]" caption="LS Research Area" attribute="1" defaultMemberUniqueName="[opportunity].[LS Research Area].[All]" allUniqueName="[opportunity].[LS Research Area].[All]" dimensionUniqueName="[opportunity]" displayFolder="" count="0" memberValueDatatype="130" unbalanced="0"/>
    <cacheHierarchy uniqueName="[opportunity].[Mass Spec Manufacturer]" caption="Mass Spec Manufacturer" attribute="1" defaultMemberUniqueName="[opportunity].[Mass Spec Manufacturer].[All]" allUniqueName="[opportunity].[Mass Spec Manufacturer].[All]" dimensionUniqueName="[opportunity]" displayFolder="" count="0" memberValueDatatype="130" unbalanced="0"/>
    <cacheHierarchy uniqueName="[opportunity].[Mass Spec Type]" caption="Mass Spec Type" attribute="1" defaultMemberUniqueName="[opportunity].[Mass Spec Type].[All]" allUniqueName="[opportunity].[Mass Spec Typ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pportunity Type]" caption="Opportunity Type" attribute="1" defaultMemberUniqueName="[opportunity].[Opportunity Type].[All]" allUniqueName="[opportunity].[Opportunity Type].[All]" dimensionUniqueName="[opportunity]" displayFolder="" count="0" memberValueDatatype="130" unbalanced="0"/>
    <cacheHierarchy uniqueName="[opportunity].[Order Finalized]" caption="Order Finalized" attribute="1" defaultMemberUniqueName="[opportunity].[Order Finalized].[All]" allUniqueName="[opportunity].[Order Finalized].[All]" dimensionUniqueName="[opportunity]" displayFolder="" count="0" memberValueDatatype="11" unbalanced="0"/>
    <cacheHierarchy uniqueName="[opportunity].[Other Closed Lost Details]" caption="Other Closed Lost Details" attribute="1" defaultMemberUniqueName="[opportunity].[Other Closed Lost Details].[All]" allUniqueName="[opportunity].[Other Closed Lost Details].[All]" dimensionUniqueName="[opportunity]" displayFolder="" count="0" memberValueDatatype="130" unbalanced="0"/>
    <cacheHierarchy uniqueName="[opportunity].[Other Mass Spec Type]" caption="Other Mass Spec Type" attribute="1" defaultMemberUniqueName="[opportunity].[Other Mass Spec Type].[All]" allUniqueName="[opportunity].[Other Mass Spec Type].[All]" dimensionUniqueName="[opportunity]" displayFolder="" count="0" memberValueDatatype="130" unbalanced="0"/>
    <cacheHierarchy uniqueName="[opportunity].[Other Research Area]" caption="Other Research Area" attribute="1" defaultMemberUniqueName="[opportunity].[Other Research Area].[All]" allUniqueName="[opportunity].[Other Research Area].[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ce Book ID]" caption="Price Book ID" attribute="1" defaultMemberUniqueName="[opportunity].[Price Book ID].[All]" allUniqueName="[opportunity].[Price Book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Application (FF)]" caption="Primary Application (FF)" attribute="1" defaultMemberUniqueName="[opportunity].[Primary Application (FF)].[All]" allUniqueName="[opportunity].[Primary Application (FF)].[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Purchase Agent]" caption="Purchase Agent" attribute="1" defaultMemberUniqueName="[opportunity].[Purchase Agent].[All]" allUniqueName="[opportunity].[Purchase Agent].[All]" dimensionUniqueName="[opportunity]" displayFolder="" count="0" memberValueDatatype="130" unbalanced="0"/>
    <cacheHierarchy uniqueName="[opportunity].[Quote ID]" caption="Quote ID" attribute="1" defaultMemberUniqueName="[opportunity].[Quote ID].[All]" allUniqueName="[opportunity].[Quote ID].[All]" dimensionUniqueName="[opportunity]" displayFolder="" count="0" memberValueDatatype="130" unbalanced="0"/>
    <cacheHierarchy uniqueName="[opportunity].[Record Type ID]" caption="Record Type ID" attribute="1" defaultMemberUniqueName="[opportunity].[Record Type ID].[All]" allUniqueName="[opportunity].[Record Type ID].[All]" dimensionUniqueName="[opportunity]" displayFolder="" count="0" memberValueDatatype="130" unbalanced="0"/>
    <cacheHierarchy uniqueName="[opportunity].[Registered Vendor (confirmed)]" caption="Registered Vendor (confirmed)" attribute="1" defaultMemberUniqueName="[opportunity].[Registered Vendor (confirmed)].[All]" allUniqueName="[opportunity].[Registered Vendor (confirmed)].[All]" dimensionUniqueName="[opportunity]" displayFolder="" count="0" memberValueDatatype="11" unbalanced="0"/>
    <cacheHierarchy uniqueName="[opportunity].[Secondary Application (FF)]" caption="Secondary Application (FF)" attribute="1" defaultMemberUniqueName="[opportunity].[Secondary Application (FF)].[All]" allUniqueName="[opportunity].[Secondary Application (FF)].[All]" dimensionUniqueName="[opportunity]" displayFolder="" count="0" memberValueDatatype="130" unbalanced="0"/>
    <cacheHierarchy uniqueName="[opportunity].[Ship This Quarter]" caption="Ship This Quarter" attribute="1" defaultMemberUniqueName="[opportunity].[Ship This Quarter].[All]" allUniqueName="[opportunity].[Ship This Quarter].[All]" dimensionUniqueName="[opportunity]" displayFolder="" count="0" memberValueDatatype="11" unbalanced="0"/>
    <cacheHierarchy uniqueName="[opportunity].[Stage]" caption="Stage" attribute="1" defaultMemberUniqueName="[opportunity].[Stage].[All]" allUniqueName="[opportunity].[Stage].[All]" dimensionUniqueName="[opportunity]" displayFolder="" count="0" memberValueDatatype="130" unbalanced="0"/>
    <cacheHierarchy uniqueName="[opportunity].[Standard Application]" caption="Standard Application" attribute="1" defaultMemberUniqueName="[opportunity].[Standard Application].[All]" allUniqueName="[opportunity].[Standard Application].[All]" dimensionUniqueName="[opportunity]" displayFolder="" count="0" memberValueDatatype="11" unbalanced="0"/>
    <cacheHierarchy uniqueName="[opportunity].[System Modstamp]" caption="System Modstamp" attribute="1" time="1" defaultMemberUniqueName="[opportunity].[System Modstamp].[All]" allUniqueName="[opportunity].[System Modstamp].[All]" dimensionUniqueName="[opportunity]" displayFolder="" count="0" memberValueDatatype="7" unbalanced="0"/>
    <cacheHierarchy uniqueName="[opportunity].[Technical Owner]" caption="Technical Owner" attribute="1" defaultMemberUniqueName="[opportunity].[Technical Owner].[All]" allUniqueName="[opportunity].[Technical Owner].[All]" dimensionUniqueName="[opportunity]" displayFolder="" count="0" memberValueDatatype="130" unbalanced="0"/>
    <cacheHierarchy uniqueName="[opportunity].[Validated Customer Needs]" caption="Validated Customer Needs" attribute="1" defaultMemberUniqueName="[opportunity].[Validated Customer Needs].[All]" allUniqueName="[opportunity].[Validated Customer Needs].[All]" dimensionUniqueName="[opportunity]" displayFolder="" count="0" memberValueDatatype="11" unbalanced="0"/>
    <cacheHierarchy uniqueName="[opportunity].[Won]" caption="Won" attribute="1" defaultMemberUniqueName="[opportunity].[Won].[All]" allUniqueName="[opportunity].[Won].[All]" dimensionUniqueName="[opportunity]" displayFolder="" count="0" memberValueDatatype="11" unbalanced="0"/>
    <cacheHierarchy uniqueName="[opportunity].[Close Date Extensions]" caption="Close Date Extensions" attribute="1" defaultMemberUniqueName="[opportunity].[Close Date Extensions].[All]" allUniqueName="[opportunity].[Close Date Extensions].[All]" dimensionUniqueName="[opportunity]" displayFolder="" count="0" memberValueDatatype="20" unbalanced="0"/>
    <cacheHierarchy uniqueName="[opportunity].[Close Date Month Extensions]" caption="Close Date Month Extensions" attribute="1" defaultMemberUniqueName="[opportunity].[Close Date Month Extensions].[All]" allUniqueName="[opportunity].[Close Date Month Extensions].[All]" dimensionUniqueName="[opportunity]" displayFolder="" count="0" memberValueDatatype="2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Expected Amount]" caption="Expected Amount" attribute="1" defaultMemberUniqueName="[opportunity].[Expected Amount].[All]" allUniqueName="[opportunity].[Expected 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lose Date (Year)]" caption="Close Date (Year)" attribute="1" defaultMemberUniqueName="[opportunity].[Close Date (Year)].[All]" allUniqueName="[opportunity].[Close Date (Year)].[All]" dimensionUniqueName="[opportunity]" displayFolder="" count="0" memberValueDatatype="130" unbalanced="0"/>
    <cacheHierarchy uniqueName="[opportunity].[Close Date (Quarter)]" caption="Close Date (Quarter)" attribute="1" defaultMemberUniqueName="[opportunity].[Close Date (Quarter)].[All]" allUniqueName="[opportunity].[Close Date (Quarter)].[All]" dimensionUniqueName="[opportunity]" displayFolder="" count="0" memberValueDatatype="130" unbalanced="0"/>
    <cacheHierarchy uniqueName="[opportunity].[Close Date (Month)]" caption="Close Date (Month)" attribute="1" defaultMemberUniqueName="[opportunity].[Close Date (Month)].[All]" allUniqueName="[opportunity].[Close Date (Month)].[All]" dimensionUniqueName="[opportunity]"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caption="Date" attribute="1" time="1" defaultMemberUniqueName="[opportunity table].[Date].[All]" allUniqueName="[opportunity table].[Date].[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ine Description]" caption="Line Description" attribute="1" defaultMemberUniqueName="[opportunity table].[Line Description].[All]" allUniqueName="[opportunity table].[Line Description].[All]" dimensionUniqueName="[opportunity table]" displayFolder="" count="0" memberValueDatatype="130" unbalanced="0"/>
    <cacheHierarchy uniqueName="[opportunity table].[Line Item ID]" caption="Line Item ID" attribute="1" defaultMemberUniqueName="[opportunity table].[Line Item ID].[All]" allUniqueName="[opportunity table].[Line Item ID].[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Product Name]" caption="Product Name" attribute="1" defaultMemberUniqueName="[opportunity table].[Product Name].[All]" allUniqueName="[opportunity table].[Product Name].[All]" dimensionUniqueName="[opportunity table]" displayFolder="" count="0" memberValueDatatype="130" unbalanced="0"/>
    <cacheHierarchy uniqueName="[opportunity table].[Price Book Entry ID]" caption="Price Book Entry ID" attribute="1" defaultMemberUniqueName="[opportunity table].[Price Book Entry ID].[All]" allUniqueName="[opportunity table].[Price Book Entry ID].[All]" dimensionUniqueName="[opportunity table]" displayFolder="" count="0" memberValueDatatype="130" unbalanced="0"/>
    <cacheHierarchy uniqueName="[opportunity table].[Product Code]" caption="Product Code" attribute="1" defaultMemberUniqueName="[opportunity table].[Product Code].[All]" allUniqueName="[opportunity table].[Product Code].[All]" dimensionUniqueName="[opportunity table]" displayFolder="" count="0" memberValueDatatype="130" unbalanced="0"/>
    <cacheHierarchy uniqueName="[opportunity table].[Product ID]" caption="Product ID" attribute="1" defaultMemberUniqueName="[opportunity table].[Product ID].[All]" allUniqueName="[opportunity table].[Product ID].[All]" dimensionUniqueName="[opportunity table]" displayFolder="" count="0" memberValueDatatype="130"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Discount]" caption="Discount" attribute="1" defaultMemberUniqueName="[opportunity table].[Discount].[All]" allUniqueName="[opportunity table].[Discount].[All]" dimensionUniqueName="[opportunity table]" displayFolder="" count="0" memberValueDatatype="5" unbalanced="0"/>
    <cacheHierarchy uniqueName="[opportunity table].[List Price]" caption="List Price" attribute="1" defaultMemberUniqueName="[opportunity table].[List Price].[All]" allUniqueName="[opportunity table].[List Price].[All]" dimensionUniqueName="[opportunity table]" displayFolder="" count="0" memberValueDatatype="5" unbalanced="0"/>
    <cacheHierarchy uniqueName="[opportunity table].[Quantity]" caption="Quantity" attribute="1" defaultMemberUniqueName="[opportunity table].[Quantity].[All]" allUniqueName="[opportunity table].[Quantity].[All]" dimensionUniqueName="[opportunity table]" displayFolder="" count="0" memberValueDatatype="20" unbalanced="0"/>
    <cacheHierarchy uniqueName="[opportunity table].[Sales Price]" caption="Sales Price" attribute="1" defaultMemberUniqueName="[opportunity table].[Sales Price].[All]" allUniqueName="[opportunity table].[Sales Price].[All]" dimensionUniqueName="[opportunity table]" displayFolder="" count="0" memberValueDatatype="5" unbalanced="0"/>
    <cacheHierarchy uniqueName="[opportunity table].[Sort Order]" caption="Sort Order" attribute="1" defaultMemberUniqueName="[opportunity table].[Sort Order].[All]" allUniqueName="[opportunity table].[Sort Order].[All]" dimensionUniqueName="[opportunity table]" displayFolder="" count="0" memberValueDatatype="20" unbalanced="0"/>
    <cacheHierarchy uniqueName="[opportunity table].[Subtotal]" caption="Subtotal" attribute="1" defaultMemberUniqueName="[opportunity table].[Subtotal].[All]" allUniqueName="[opportunity table].[Subtotal].[All]" dimensionUniqueName="[opportunity table]" displayFolder="" count="0" memberValueDatatype="5" unbalanced="0"/>
    <cacheHierarchy uniqueName="[opportunity table].[Total Price]" caption="Total Price" attribute="1" defaultMemberUniqueName="[opportunity table].[Total Price].[All]" allUniqueName="[opportunity table].[Total Price].[All]" dimensionUniqueName="[opportunity table]"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lose Date (Month Index)]" caption="Close Date (Month Index)" attribute="1" defaultMemberUniqueName="[opportunity].[Close Date (Month Index)].[All]" allUniqueName="[opportunity].[Close Date (Month Index)].[All]" dimensionUniqueName="[opportunity]" displayFolder="" count="0" memberValueDatatype="20" unbalanced="0" hidden="1"/>
    <cacheHierarchy uniqueName="[Measures].[__XL_Count Accounts]" caption="__XL_Count Accounts" measure="1" displayFolder="" measureGroup="Accounts" count="0" hidden="1"/>
    <cacheHierarchy uniqueName="[Measures].[__XL_Count Lead]" caption="__XL_Count Lead" measure="1" displayFolder="" measureGroup="Lead" count="0" hidden="1"/>
    <cacheHierarchy uniqueName="[Measures].[__XL_Count opportunity]" caption="__XL_Count opportunity" measure="1" displayFolder="" measureGroup="opportunity" count="0" hidden="1"/>
    <cacheHierarchy uniqueName="[Measures].[__XL_Count opportunity table]" caption="__XL_Count opportunity table" measure="1" displayFolder="" measureGroup="opportunity table"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Total Leads]" caption="Sum of Total Leads" measure="1" displayFolder="" measureGroup="Lead"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Annual Revenue]" caption="Count of Annual Revenue" measure="1" displayFolder="" measureGroup="Accounts" count="0" hidden="1">
      <extLst>
        <ext xmlns:x15="http://schemas.microsoft.com/office/spreadsheetml/2010/11/main" uri="{B97F6D7D-B522-45F9-BDA1-12C45D357490}">
          <x15:cacheHierarchy aggregatedColumn="12"/>
        </ext>
      </extLst>
    </cacheHierarchy>
    <cacheHierarchy uniqueName="[Measures].[Sum of Expected Amount]" caption="Sum of Expected Amount" measure="1" displayFolder="" measureGroup="opportunity" count="0" hidden="1">
      <extLst>
        <ext xmlns:x15="http://schemas.microsoft.com/office/spreadsheetml/2010/11/main" uri="{B97F6D7D-B522-45F9-BDA1-12C45D357490}">
          <x15:cacheHierarchy aggregatedColumn="95"/>
        </ext>
      </extLst>
    </cacheHierarchy>
    <cacheHierarchy uniqueName="[Measures].[Sum of Converted Accounts]" caption="Sum of Converted Accounts" measure="1" displayFolder="" measureGroup="Lead" count="0" hidden="1">
      <extLst>
        <ext xmlns:x15="http://schemas.microsoft.com/office/spreadsheetml/2010/11/main" uri="{B97F6D7D-B522-45F9-BDA1-12C45D357490}">
          <x15:cacheHierarchy aggregatedColumn="24"/>
        </ext>
      </extLst>
    </cacheHierarchy>
    <cacheHierarchy uniqueName="[Measures].[Sum of Converted Opportunities]" caption="Sum of Converted Opportunities" measure="1" displayFolder="" measureGroup="Lead" count="0" hidden="1">
      <extLst>
        <ext xmlns:x15="http://schemas.microsoft.com/office/spreadsheetml/2010/11/main" uri="{B97F6D7D-B522-45F9-BDA1-12C45D357490}">
          <x15:cacheHierarchy aggregatedColumn="25"/>
        </ext>
      </extLst>
    </cacheHierarchy>
    <cacheHierarchy uniqueName="[Measures].[Count of Converted Accounts]" caption="Count of Converted Accounts" measure="1" displayFolder="" measureGroup="Lead"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opportunity" count="0" hidden="1">
      <extLst>
        <ext xmlns:x15="http://schemas.microsoft.com/office/spreadsheetml/2010/11/main" uri="{B97F6D7D-B522-45F9-BDA1-12C45D357490}">
          <x15:cacheHierarchy aggregatedColumn="94"/>
        </ext>
      </extLst>
    </cacheHierarchy>
    <cacheHierarchy uniqueName="[Measures].[Count of Won]" caption="Count of Won"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 ID]" caption="Count of Opportunity ID" measure="1" displayFolder="" measureGroup="opportunity table" count="0" hidden="1">
      <extLst>
        <ext xmlns:x15="http://schemas.microsoft.com/office/spreadsheetml/2010/11/main" uri="{B97F6D7D-B522-45F9-BDA1-12C45D357490}">
          <x15:cacheHierarchy aggregatedColumn="108"/>
        </ext>
      </extLst>
    </cacheHierarchy>
    <cacheHierarchy uniqueName="[Measures].[Count of Opportunity ID 2]" caption="Count of Opportunity ID 2" measure="1" displayFolder="" measureGroup="opportunity" count="0" hidden="1">
      <extLst>
        <ext xmlns:x15="http://schemas.microsoft.com/office/spreadsheetml/2010/11/main" uri="{B97F6D7D-B522-45F9-BDA1-12C45D357490}">
          <x15:cacheHierarchy aggregatedColumn="67"/>
        </ext>
      </extLst>
    </cacheHierarchy>
    <cacheHierarchy uniqueName="[Measures].[Count of Opportunity Type]" caption="Count of Opportunity Type" measure="1" displayFolder="" measureGroup="opportunity" count="0" hidden="1">
      <extLst>
        <ext xmlns:x15="http://schemas.microsoft.com/office/spreadsheetml/2010/11/main" uri="{B97F6D7D-B522-45F9-BDA1-12C45D357490}">
          <x15:cacheHierarchy aggregatedColumn="68"/>
        </ext>
      </extLst>
    </cacheHierarchy>
    <cacheHierarchy uniqueName="[Measures].[Count of Has Open Activity]" caption="Count of Has Open Activity" measure="1" displayFolder="" measureGroup="opportunity" count="0" hidden="1">
      <extLst>
        <ext xmlns:x15="http://schemas.microsoft.com/office/spreadsheetml/2010/11/main" uri="{B97F6D7D-B522-45F9-BDA1-12C45D357490}">
          <x15:cacheHierarchy aggregatedColumn="50"/>
        </ext>
      </extLst>
    </cacheHierarchy>
    <cacheHierarchy uniqueName="[Measures].[Count of Account ID]" caption="Count of Account ID" measure="1" displayFolder="" measureGroup="opportunity" count="0" hidden="1">
      <extLst>
        <ext xmlns:x15="http://schemas.microsoft.com/office/spreadsheetml/2010/11/main" uri="{B97F6D7D-B522-45F9-BDA1-12C45D357490}">
          <x15:cacheHierarchy aggregatedColumn="28"/>
        </ext>
      </extLst>
    </cacheHierarchy>
    <cacheHierarchy uniqueName="[Measures].[Count of Forecast Category]" caption="Count of Forecast Category" measure="1" displayFolder="" measureGroup="opportunity" count="0" hidden="1">
      <extLst>
        <ext xmlns:x15="http://schemas.microsoft.com/office/spreadsheetml/2010/11/main" uri="{B97F6D7D-B522-45F9-BDA1-12C45D357490}">
          <x15:cacheHierarchy aggregatedColumn="44"/>
        </ext>
      </extLst>
    </cacheHierarchy>
    <cacheHierarchy uniqueName="[Measures].[Count of Forecast Category1]" caption="Count of Forecast Category1" measure="1" displayFolder="" measureGroup="opportunity" count="0" hidden="1">
      <extLst>
        <ext xmlns:x15="http://schemas.microsoft.com/office/spreadsheetml/2010/11/main" uri="{B97F6D7D-B522-45F9-BDA1-12C45D357490}">
          <x15:cacheHierarchy aggregatedColumn="45"/>
        </ext>
      </extLst>
    </cacheHierarchy>
    <cacheHierarchy uniqueName="[Measures].[Count of Forecast Q Commit]" caption="Count of Forecast Q Commit" measure="1" displayFolder="" measureGroup="opportunity" count="0" hidden="1">
      <extLst>
        <ext xmlns:x15="http://schemas.microsoft.com/office/spreadsheetml/2010/11/main" uri="{B97F6D7D-B522-45F9-BDA1-12C45D357490}">
          <x15:cacheHierarchy aggregatedColumn="46"/>
        </ext>
      </extLst>
    </cacheHierarchy>
    <cacheHierarchy uniqueName="[Measures].[Count of Forecast Q Prior Commit]" caption="Count of Forecast Q Prior Commit" measure="1" displayFolder="" measureGroup="opportunity" count="0" hidden="1">
      <extLst>
        <ext xmlns:x15="http://schemas.microsoft.com/office/spreadsheetml/2010/11/main" uri="{B97F6D7D-B522-45F9-BDA1-12C45D357490}">
          <x15:cacheHierarchy aggregatedColumn="47"/>
        </ext>
      </extLst>
    </cacheHierarchy>
    <cacheHierarchy uniqueName="[Measures].[Count of Funding Source]" caption="Count of Funding Source" measure="1" displayFolder="" measureGroup="opportunity" count="0" hidden="1">
      <extLst>
        <ext xmlns:x15="http://schemas.microsoft.com/office/spreadsheetml/2010/11/main" uri="{B97F6D7D-B522-45F9-BDA1-12C45D357490}">
          <x15:cacheHierarchy aggregatedColumn="48"/>
        </ext>
      </extLst>
    </cacheHierarchy>
  </cacheHierarchies>
  <kpis count="0"/>
  <dimensions count="6">
    <dimension name="Accounts" uniqueName="[Accounts]" caption="Accounts"/>
    <dimension name="Lead" uniqueName="[Lead]" caption="Lead"/>
    <dimension measure="1" name="Measures" uniqueName="[Measures]" caption="Measures"/>
    <dimension name="opportunity" uniqueName="[opportunity]" caption="opportunity"/>
    <dimension name="opportunity table" uniqueName="[opportunity table]" caption="opportunity table"/>
    <dimension name="User" uniqueName="[User]" caption="User"/>
  </dimensions>
  <measureGroups count="5">
    <measureGroup name="Accounts" caption="Accounts"/>
    <measureGroup name="Lead" caption="Lead"/>
    <measureGroup name="opportunity" caption="opportunity"/>
    <measureGroup name="opportunity table" caption="opportunity table"/>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0.868569444443" createdVersion="8" refreshedVersion="8" minRefreshableVersion="3" recordCount="0" supportSubquery="1" supportAdvancedDrill="1" xr:uid="{B2DCAA1A-B6DB-46C4-BBFA-A87FA27C619B}">
  <cacheSource type="external" connectionId="6"/>
  <cacheFields count="3">
    <cacheField name="[Lead].[Status].[Status]" caption="Status" numFmtId="0" hierarchy="23" level="1">
      <sharedItems count="8">
        <s v="Converted"/>
        <s v="Disqualified"/>
        <s v="MQL"/>
        <s v="Nurturing"/>
        <s v="Prospect"/>
        <s v="Qualified"/>
        <s v="SQL"/>
        <s v="Untouched"/>
      </sharedItems>
    </cacheField>
    <cacheField name="[Measures].[Sum of Total Leads]" caption="Sum of Total Leads" numFmtId="0" hierarchy="141" level="32767"/>
    <cacheField name="[Lead].[Lead Source].[Lead Source]" caption="Lead Source" numFmtId="0" hierarchy="20" level="1">
      <sharedItems containsSemiMixedTypes="0" containsNonDate="0" containsString="0"/>
    </cacheField>
  </cacheFields>
  <cacheHierarchies count="159">
    <cacheHierarchy uniqueName="[Accounts].[Account ID]" caption="Account ID" attribute="1" defaultMemberUniqueName="[Accounts].[Account ID].[All]" allUniqueName="[Accounts].[Account ID].[All]" dimensionUniqueName="[Accounts]" displayFolder="" count="0" memberValueDatatype="130" unbalanced="0"/>
    <cacheHierarchy uniqueName="[Accounts].[Account Name]" caption="Account Name" attribute="1" defaultMemberUniqueName="[Accounts].[Account Name].[All]" allUniqueName="[Accounts].[Account Name].[All]" dimensionUniqueName="[Accounts]" displayFolder="" count="0" memberValueDatatype="130" unbalanced="0"/>
    <cacheHierarchy uniqueName="[Accounts].[Account Type]" caption="Account Type" attribute="1" defaultMemberUniqueName="[Accounts].[Account Type].[All]" allUniqueName="[Accounts].[Account Type].[All]" dimensionUniqueName="[Accounts]" displayFolder="" count="0" memberValueDatatype="130" unbalanced="0"/>
    <cacheHierarchy uniqueName="[Accounts].[Application]" caption="Application" attribute="1" defaultMemberUniqueName="[Accounts].[Application].[All]" allUniqueName="[Accounts].[Application].[All]" dimensionUniqueName="[Accounts]" displayFolder="" count="0" memberValueDatatype="130" unbalanced="0"/>
    <cacheHierarchy uniqueName="[Accounts].[Billing City]" caption="Billing City" attribute="1" defaultMemberUniqueName="[Accounts].[Billing City].[All]" allUniqueName="[Accounts].[Billing City].[All]" dimensionUniqueName="[Accounts]" displayFolder="" count="0" memberValueDatatype="130" unbalanced="0"/>
    <cacheHierarchy uniqueName="[Accounts].[Billing Country]" caption="Billing Country" attribute="1" defaultMemberUniqueName="[Accounts].[Billing Country].[All]" allUniqueName="[Accounts].[Billing Country].[All]" dimensionUniqueName="[Accounts]" displayFolder="" count="0" memberValueDatatype="130" unbalanced="0"/>
    <cacheHierarchy uniqueName="[Accounts].[Created By ID]" caption="Created By ID" attribute="1" defaultMemberUniqueName="[Accounts].[Created By ID].[All]" allUniqueName="[Accounts].[Created By ID].[All]" dimensionUniqueName="[Accounts]" displayFolder="" count="0" memberValueDatatype="130" unbalanced="0"/>
    <cacheHierarchy uniqueName="[Accounts].[Created Date]" caption="Created Date" attribute="1" time="1" defaultMemberUniqueName="[Accounts].[Created Date].[All]" allUniqueName="[Accounts].[Created Date].[All]" dimensionUniqueName="[Accounts]" displayFolder="" count="0" memberValueDatatype="7" unbalanced="0"/>
    <cacheHierarchy uniqueName="[Accounts].[Industry]" caption="Industry" attribute="1" defaultMemberUniqueName="[Accounts].[Industry].[All]" allUniqueName="[Accounts].[Industry].[All]" dimensionUniqueName="[Accounts]" displayFolder="" count="0" memberValueDatatype="130" unbalanced="0"/>
    <cacheHierarchy uniqueName="[Accounts].[Last Modified By ID]" caption="Last Modified By ID" attribute="1" defaultMemberUniqueName="[Accounts].[Last Modified By ID].[All]" allUniqueName="[Accounts].[Last Modified By ID].[All]" dimensionUniqueName="[Accounts]" displayFolder="" count="0" memberValueDatatype="130" unbalanced="0"/>
    <cacheHierarchy uniqueName="[Accounts].[Last Modified Date]" caption="Last Modified Date" attribute="1" time="1" defaultMemberUniqueName="[Accounts].[Last Modified Date].[All]" allUniqueName="[Accounts].[Last Modified Date].[All]" dimensionUniqueName="[Accounts]" displayFolder="" count="0" memberValueDatatype="7" unbalanced="0"/>
    <cacheHierarchy uniqueName="[Accounts].[Owner ID]" caption="Owner ID" attribute="1" defaultMemberUniqueName="[Accounts].[Owner ID].[All]" allUniqueName="[Accounts].[Owner ID].[All]" dimensionUniqueName="[Accounts]" displayFolder="" count="0" memberValueDatatype="130" unbalanced="0"/>
    <cacheHierarchy uniqueName="[Accounts].[Annual Revenue]" caption="Annual Revenue" attribute="1" defaultMemberUniqueName="[Accounts].[Annual Revenue].[All]" allUniqueName="[Accounts].[Annual Revenue].[All]" dimensionUniqueName="[Accounts]"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Industry]" caption="Industry" attribute="1" defaultMemberUniqueName="[Lead].[Industry].[All]" allUniqueName="[Lead].[Industry].[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2"/>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Status]" caption="Status" attribute="1" defaultMemberUniqueName="[Lead].[Status].[All]" allUniqueName="[Lead].[Status].[All]" dimensionUniqueName="[Lead]" displayFolder="" count="2" memberValueDatatype="130" unbalanced="0">
      <fieldsUsage count="2">
        <fieldUsage x="-1"/>
        <fieldUsage x="0"/>
      </fieldsUsage>
    </cacheHierarchy>
    <cacheHierarchy uniqueName="[Lead].[Converted Accounts]" caption="Converted Accounts" attribute="1" defaultMemberUniqueName="[Lead].[Converted Accounts].[All]" allUniqueName="[Lead].[Converted Accounts].[All]" dimensionUniqueName="[Lead]" displayFolder="" count="0" memberValueDatatype="20" unbalanced="0"/>
    <cacheHierarchy uniqueName="[Lead].[Converted Opportunities]" caption="Converted Opportunities" attribute="1" defaultMemberUniqueName="[Lead].[Converted Opportunities].[All]" allUniqueName="[Lead].[Converted Opportunities].[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Total Leads]" caption="Total Leads" attribute="1" defaultMemberUniqueName="[Lead].[Total Leads].[All]" allUniqueName="[Lead].[Total Leads].[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caption="Closed" attribute="1" defaultMemberUniqueName="[opportunity].[Closed].[All]" allUniqueName="[opportunity].[Closed].[All]" dimensionUniqueName="[opportunity]" displayFolder="" count="0" memberValueDatatype="11"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OVID Status]" caption="COVID Status" attribute="1" defaultMemberUniqueName="[opportunity].[COVID Status].[All]" allUniqueName="[opportunity].[COVID Status].[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by Lead Conversion]" caption="Created by Lead Conversion" attribute="1" defaultMemberUniqueName="[opportunity].[Created by Lead Conversion].[All]" allUniqueName="[opportunity].[Created by Lead Conversion].[All]" dimensionUniqueName="[opportunity]" displayFolder="" count="0" memberValueDatatype="11"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Date Opportunity was Closed]" caption="Date Opportunity was Closed" attribute="1" time="1" defaultMemberUniqueName="[opportunity].[Date Opportunity was Closed].[All]" allUniqueName="[opportunity].[Date Opportunity was Closed].[All]" dimensionUniqueName="[opportunity]" displayFolder="" count="0" memberValueDatatype="7" unbalanced="0"/>
    <cacheHierarchy uniqueName="[opportunity].[DOR Distributor]" caption="DOR Distributor" attribute="1" defaultMemberUniqueName="[opportunity].[DOR Distributor].[All]" allUniqueName="[opportunity].[DOR Distributor].[All]" dimensionUniqueName="[opportunity]" displayFolder="" count="0" memberValueDatatype="130" unbalanced="0"/>
    <cacheHierarchy uniqueName="[opportunity].[DOR Expiration]" caption="DOR Expiration" attribute="1" time="1" defaultMemberUniqueName="[opportunity].[DOR Expiration].[All]" allUniqueName="[opportunity].[DOR Expiration].[All]" dimensionUniqueName="[opportunity]" displayFolder="" count="0" memberValueDatatype="7" unbalanced="0"/>
    <cacheHierarchy uniqueName="[opportunity].[Fiscal Period]" caption="Fiscal Period" attribute="1" time="1" defaultMemberUniqueName="[opportunity].[Fiscal Period].[All]" allUniqueName="[opportunity].[Fiscal Period].[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Forecast Category1]" caption="Forecast Category1" attribute="1" defaultMemberUniqueName="[opportunity].[Forecast Category1].[All]" allUniqueName="[opportunity].[Forecast Category1].[All]" dimensionUniqueName="[opportunity]" displayFolder="" count="0" memberValueDatatype="130" unbalanced="0"/>
    <cacheHierarchy uniqueName="[opportunity].[Forecast Q Commit]" caption="Forecast Q Commit" attribute="1" defaultMemberUniqueName="[opportunity].[Forecast Q Commit].[All]" allUniqueName="[opportunity].[Forecast Q Commit].[All]" dimensionUniqueName="[opportunity]" displayFolder="" count="0" memberValueDatatype="11" unbalanced="0"/>
    <cacheHierarchy uniqueName="[opportunity].[Forecast Q Prior Commit]" caption="Forecast Q Prior Commit" attribute="1" defaultMemberUniqueName="[opportunity].[Forecast Q Prior Commit].[All]" allUniqueName="[opportunity].[Forecast Q Prior Commit].[All]" dimensionUniqueName="[opportunity]" displayFolder="" count="0" memberValueDatatype="11" unbalanced="0"/>
    <cacheHierarchy uniqueName="[opportunity].[Funding Source]" caption="Funding Source" attribute="1" defaultMemberUniqueName="[opportunity].[Funding Source].[All]" allUniqueName="[opportunity].[Funding Source].[All]" dimensionUniqueName="[opportunity]" displayFolder="" count="0" memberValueDatatype="130" unbalanced="0"/>
    <cacheHierarchy uniqueName="[opportunity].[Has Line Item]" caption="Has Line Item" attribute="1" defaultMemberUniqueName="[opportunity].[Has Line Item].[All]" allUniqueName="[opportunity].[Has Line Item].[All]" dimensionUniqueName="[opportunity]" displayFolder="" count="0" memberValueDatatype="11" unbalanced="0"/>
    <cacheHierarchy uniqueName="[opportunity].[Has Open Activity]" caption="Has Open Activity" attribute="1" defaultMemberUniqueName="[opportunity].[Has Open Activity].[All]" allUniqueName="[opportunity].[Has Open Activity].[All]" dimensionUniqueName="[opportunity]" displayFolder="" count="0" memberValueDatatype="11" unbalanced="0"/>
    <cacheHierarchy uniqueName="[opportunity].[Has Overdue Task]" caption="Has Overdue Task" attribute="1" defaultMemberUniqueName="[opportunity].[Has Overdue Task].[All]" allUniqueName="[opportunity].[Has Overdue Task].[All]" dimensionUniqueName="[opportunity]" displayFolder="" count="0" memberValueDatatype="11"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stall This Quarter]" caption="Install This Quarter" attribute="1" defaultMemberUniqueName="[opportunity].[Install This Quarter].[All]" allUniqueName="[opportunity].[Install This Quarter].[All]" dimensionUniqueName="[opportunity]" displayFolder="" count="0" memberValueDatatype="11"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Internal Forecast]" caption="Internal Forecast" attribute="1" defaultMemberUniqueName="[opportunity].[Internal Forecast].[All]" allUniqueName="[opportunity].[Internal Forecast].[All]" dimensionUniqueName="[opportunity]" displayFolder="" count="0" memberValueDatatype="11" unbalanced="0"/>
    <cacheHierarchy uniqueName="[opportunity].[Last Activity]" caption="Last Activity" attribute="1" time="1" defaultMemberUniqueName="[opportunity].[Last Activity].[All]" allUniqueName="[opportunity].[Last Activity].[All]" dimensionUniqueName="[opportunity]" displayFolder="" count="0" memberValueDatatype="7" unbalanced="0"/>
    <cacheHierarchy uniqueName="[opportunity].[Last Modified By ID]" caption="Last Modified By ID" attribute="1" defaultMemberUniqueName="[opportunity].[Last Modified By ID].[All]" allUniqueName="[opportunity].[Last Modified By ID].[All]" dimensionUniqueName="[opportunity]" displayFolder="" count="0" memberValueDatatype="130" unbalanced="0"/>
    <cacheHierarchy uniqueName="[opportunity].[Last Modified Date]" caption="Last Modified Date" attribute="1" time="1" defaultMemberUniqueName="[opportunity].[Last Modified Date].[All]" allUniqueName="[opportunity].[Last Modified Date].[All]" dimensionUniqueName="[opportunity]" displayFolder="" count="0" memberValueDatatype="7"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ast Stage Change Date1]" caption="Last Stage Change Date1" attribute="1" time="1" defaultMemberUniqueName="[opportunity].[Last Stage Change Date1].[All]" allUniqueName="[opportunity].[Last Stage Change Date1].[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LS Research Area]" caption="LS Research Area" attribute="1" defaultMemberUniqueName="[opportunity].[LS Research Area].[All]" allUniqueName="[opportunity].[LS Research Area].[All]" dimensionUniqueName="[opportunity]" displayFolder="" count="0" memberValueDatatype="130" unbalanced="0"/>
    <cacheHierarchy uniqueName="[opportunity].[Mass Spec Manufacturer]" caption="Mass Spec Manufacturer" attribute="1" defaultMemberUniqueName="[opportunity].[Mass Spec Manufacturer].[All]" allUniqueName="[opportunity].[Mass Spec Manufacturer].[All]" dimensionUniqueName="[opportunity]" displayFolder="" count="0" memberValueDatatype="130" unbalanced="0"/>
    <cacheHierarchy uniqueName="[opportunity].[Mass Spec Type]" caption="Mass Spec Type" attribute="1" defaultMemberUniqueName="[opportunity].[Mass Spec Type].[All]" allUniqueName="[opportunity].[Mass Spec Typ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pportunity Type]" caption="Opportunity Type" attribute="1" defaultMemberUniqueName="[opportunity].[Opportunity Type].[All]" allUniqueName="[opportunity].[Opportunity Type].[All]" dimensionUniqueName="[opportunity]" displayFolder="" count="0" memberValueDatatype="130" unbalanced="0"/>
    <cacheHierarchy uniqueName="[opportunity].[Order Finalized]" caption="Order Finalized" attribute="1" defaultMemberUniqueName="[opportunity].[Order Finalized].[All]" allUniqueName="[opportunity].[Order Finalized].[All]" dimensionUniqueName="[opportunity]" displayFolder="" count="0" memberValueDatatype="11" unbalanced="0"/>
    <cacheHierarchy uniqueName="[opportunity].[Other Closed Lost Details]" caption="Other Closed Lost Details" attribute="1" defaultMemberUniqueName="[opportunity].[Other Closed Lost Details].[All]" allUniqueName="[opportunity].[Other Closed Lost Details].[All]" dimensionUniqueName="[opportunity]" displayFolder="" count="0" memberValueDatatype="130" unbalanced="0"/>
    <cacheHierarchy uniqueName="[opportunity].[Other Mass Spec Type]" caption="Other Mass Spec Type" attribute="1" defaultMemberUniqueName="[opportunity].[Other Mass Spec Type].[All]" allUniqueName="[opportunity].[Other Mass Spec Type].[All]" dimensionUniqueName="[opportunity]" displayFolder="" count="0" memberValueDatatype="130" unbalanced="0"/>
    <cacheHierarchy uniqueName="[opportunity].[Other Research Area]" caption="Other Research Area" attribute="1" defaultMemberUniqueName="[opportunity].[Other Research Area].[All]" allUniqueName="[opportunity].[Other Research Area].[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ce Book ID]" caption="Price Book ID" attribute="1" defaultMemberUniqueName="[opportunity].[Price Book ID].[All]" allUniqueName="[opportunity].[Price Book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Application (FF)]" caption="Primary Application (FF)" attribute="1" defaultMemberUniqueName="[opportunity].[Primary Application (FF)].[All]" allUniqueName="[opportunity].[Primary Application (FF)].[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Purchase Agent]" caption="Purchase Agent" attribute="1" defaultMemberUniqueName="[opportunity].[Purchase Agent].[All]" allUniqueName="[opportunity].[Purchase Agent].[All]" dimensionUniqueName="[opportunity]" displayFolder="" count="0" memberValueDatatype="130" unbalanced="0"/>
    <cacheHierarchy uniqueName="[opportunity].[Quote ID]" caption="Quote ID" attribute="1" defaultMemberUniqueName="[opportunity].[Quote ID].[All]" allUniqueName="[opportunity].[Quote ID].[All]" dimensionUniqueName="[opportunity]" displayFolder="" count="0" memberValueDatatype="130" unbalanced="0"/>
    <cacheHierarchy uniqueName="[opportunity].[Record Type ID]" caption="Record Type ID" attribute="1" defaultMemberUniqueName="[opportunity].[Record Type ID].[All]" allUniqueName="[opportunity].[Record Type ID].[All]" dimensionUniqueName="[opportunity]" displayFolder="" count="0" memberValueDatatype="130" unbalanced="0"/>
    <cacheHierarchy uniqueName="[opportunity].[Registered Vendor (confirmed)]" caption="Registered Vendor (confirmed)" attribute="1" defaultMemberUniqueName="[opportunity].[Registered Vendor (confirmed)].[All]" allUniqueName="[opportunity].[Registered Vendor (confirmed)].[All]" dimensionUniqueName="[opportunity]" displayFolder="" count="0" memberValueDatatype="11" unbalanced="0"/>
    <cacheHierarchy uniqueName="[opportunity].[Secondary Application (FF)]" caption="Secondary Application (FF)" attribute="1" defaultMemberUniqueName="[opportunity].[Secondary Application (FF)].[All]" allUniqueName="[opportunity].[Secondary Application (FF)].[All]" dimensionUniqueName="[opportunity]" displayFolder="" count="0" memberValueDatatype="130" unbalanced="0"/>
    <cacheHierarchy uniqueName="[opportunity].[Ship This Quarter]" caption="Ship This Quarter" attribute="1" defaultMemberUniqueName="[opportunity].[Ship This Quarter].[All]" allUniqueName="[opportunity].[Ship This Quarter].[All]" dimensionUniqueName="[opportunity]" displayFolder="" count="0" memberValueDatatype="11" unbalanced="0"/>
    <cacheHierarchy uniqueName="[opportunity].[Stage]" caption="Stage" attribute="1" defaultMemberUniqueName="[opportunity].[Stage].[All]" allUniqueName="[opportunity].[Stage].[All]" dimensionUniqueName="[opportunity]" displayFolder="" count="0" memberValueDatatype="130" unbalanced="0"/>
    <cacheHierarchy uniqueName="[opportunity].[Standard Application]" caption="Standard Application" attribute="1" defaultMemberUniqueName="[opportunity].[Standard Application].[All]" allUniqueName="[opportunity].[Standard Application].[All]" dimensionUniqueName="[opportunity]" displayFolder="" count="0" memberValueDatatype="11" unbalanced="0"/>
    <cacheHierarchy uniqueName="[opportunity].[System Modstamp]" caption="System Modstamp" attribute="1" time="1" defaultMemberUniqueName="[opportunity].[System Modstamp].[All]" allUniqueName="[opportunity].[System Modstamp].[All]" dimensionUniqueName="[opportunity]" displayFolder="" count="0" memberValueDatatype="7" unbalanced="0"/>
    <cacheHierarchy uniqueName="[opportunity].[Technical Owner]" caption="Technical Owner" attribute="1" defaultMemberUniqueName="[opportunity].[Technical Owner].[All]" allUniqueName="[opportunity].[Technical Owner].[All]" dimensionUniqueName="[opportunity]" displayFolder="" count="0" memberValueDatatype="130" unbalanced="0"/>
    <cacheHierarchy uniqueName="[opportunity].[Validated Customer Needs]" caption="Validated Customer Needs" attribute="1" defaultMemberUniqueName="[opportunity].[Validated Customer Needs].[All]" allUniqueName="[opportunity].[Validated Customer Needs].[All]" dimensionUniqueName="[opportunity]" displayFolder="" count="0" memberValueDatatype="11" unbalanced="0"/>
    <cacheHierarchy uniqueName="[opportunity].[Won]" caption="Won" attribute="1" defaultMemberUniqueName="[opportunity].[Won].[All]" allUniqueName="[opportunity].[Won].[All]" dimensionUniqueName="[opportunity]" displayFolder="" count="0" memberValueDatatype="11" unbalanced="0"/>
    <cacheHierarchy uniqueName="[opportunity].[Close Date Extensions]" caption="Close Date Extensions" attribute="1" defaultMemberUniqueName="[opportunity].[Close Date Extensions].[All]" allUniqueName="[opportunity].[Close Date Extensions].[All]" dimensionUniqueName="[opportunity]" displayFolder="" count="0" memberValueDatatype="20" unbalanced="0"/>
    <cacheHierarchy uniqueName="[opportunity].[Close Date Month Extensions]" caption="Close Date Month Extensions" attribute="1" defaultMemberUniqueName="[opportunity].[Close Date Month Extensions].[All]" allUniqueName="[opportunity].[Close Date Month Extensions].[All]" dimensionUniqueName="[opportunity]" displayFolder="" count="0" memberValueDatatype="2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Expected Amount]" caption="Expected Amount" attribute="1" defaultMemberUniqueName="[opportunity].[Expected Amount].[All]" allUniqueName="[opportunity].[Expected 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lose Date (Year)]" caption="Close Date (Year)" attribute="1" defaultMemberUniqueName="[opportunity].[Close Date (Year)].[All]" allUniqueName="[opportunity].[Close Date (Year)].[All]" dimensionUniqueName="[opportunity]" displayFolder="" count="0" memberValueDatatype="130" unbalanced="0"/>
    <cacheHierarchy uniqueName="[opportunity].[Close Date (Quarter)]" caption="Close Date (Quarter)" attribute="1" defaultMemberUniqueName="[opportunity].[Close Date (Quarter)].[All]" allUniqueName="[opportunity].[Close Date (Quarter)].[All]" dimensionUniqueName="[opportunity]" displayFolder="" count="0" memberValueDatatype="130" unbalanced="0"/>
    <cacheHierarchy uniqueName="[opportunity].[Close Date (Month)]" caption="Close Date (Month)" attribute="1" defaultMemberUniqueName="[opportunity].[Close Date (Month)].[All]" allUniqueName="[opportunity].[Close Date (Month)].[All]" dimensionUniqueName="[opportunity]"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caption="Date" attribute="1" time="1" defaultMemberUniqueName="[opportunity table].[Date].[All]" allUniqueName="[opportunity table].[Date].[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ine Description]" caption="Line Description" attribute="1" defaultMemberUniqueName="[opportunity table].[Line Description].[All]" allUniqueName="[opportunity table].[Line Description].[All]" dimensionUniqueName="[opportunity table]" displayFolder="" count="0" memberValueDatatype="130" unbalanced="0"/>
    <cacheHierarchy uniqueName="[opportunity table].[Line Item ID]" caption="Line Item ID" attribute="1" defaultMemberUniqueName="[opportunity table].[Line Item ID].[All]" allUniqueName="[opportunity table].[Line Item ID].[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Product Name]" caption="Product Name" attribute="1" defaultMemberUniqueName="[opportunity table].[Product Name].[All]" allUniqueName="[opportunity table].[Product Name].[All]" dimensionUniqueName="[opportunity table]" displayFolder="" count="0" memberValueDatatype="130" unbalanced="0"/>
    <cacheHierarchy uniqueName="[opportunity table].[Price Book Entry ID]" caption="Price Book Entry ID" attribute="1" defaultMemberUniqueName="[opportunity table].[Price Book Entry ID].[All]" allUniqueName="[opportunity table].[Price Book Entry ID].[All]" dimensionUniqueName="[opportunity table]" displayFolder="" count="0" memberValueDatatype="130" unbalanced="0"/>
    <cacheHierarchy uniqueName="[opportunity table].[Product Code]" caption="Product Code" attribute="1" defaultMemberUniqueName="[opportunity table].[Product Code].[All]" allUniqueName="[opportunity table].[Product Code].[All]" dimensionUniqueName="[opportunity table]" displayFolder="" count="0" memberValueDatatype="130" unbalanced="0"/>
    <cacheHierarchy uniqueName="[opportunity table].[Product ID]" caption="Product ID" attribute="1" defaultMemberUniqueName="[opportunity table].[Product ID].[All]" allUniqueName="[opportunity table].[Product ID].[All]" dimensionUniqueName="[opportunity table]" displayFolder="" count="0" memberValueDatatype="130"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Discount]" caption="Discount" attribute="1" defaultMemberUniqueName="[opportunity table].[Discount].[All]" allUniqueName="[opportunity table].[Discount].[All]" dimensionUniqueName="[opportunity table]" displayFolder="" count="0" memberValueDatatype="5" unbalanced="0"/>
    <cacheHierarchy uniqueName="[opportunity table].[List Price]" caption="List Price" attribute="1" defaultMemberUniqueName="[opportunity table].[List Price].[All]" allUniqueName="[opportunity table].[List Price].[All]" dimensionUniqueName="[opportunity table]" displayFolder="" count="0" memberValueDatatype="5" unbalanced="0"/>
    <cacheHierarchy uniqueName="[opportunity table].[Quantity]" caption="Quantity" attribute="1" defaultMemberUniqueName="[opportunity table].[Quantity].[All]" allUniqueName="[opportunity table].[Quantity].[All]" dimensionUniqueName="[opportunity table]" displayFolder="" count="0" memberValueDatatype="20" unbalanced="0"/>
    <cacheHierarchy uniqueName="[opportunity table].[Sales Price]" caption="Sales Price" attribute="1" defaultMemberUniqueName="[opportunity table].[Sales Price].[All]" allUniqueName="[opportunity table].[Sales Price].[All]" dimensionUniqueName="[opportunity table]" displayFolder="" count="0" memberValueDatatype="5" unbalanced="0"/>
    <cacheHierarchy uniqueName="[opportunity table].[Sort Order]" caption="Sort Order" attribute="1" defaultMemberUniqueName="[opportunity table].[Sort Order].[All]" allUniqueName="[opportunity table].[Sort Order].[All]" dimensionUniqueName="[opportunity table]" displayFolder="" count="0" memberValueDatatype="20" unbalanced="0"/>
    <cacheHierarchy uniqueName="[opportunity table].[Subtotal]" caption="Subtotal" attribute="1" defaultMemberUniqueName="[opportunity table].[Subtotal].[All]" allUniqueName="[opportunity table].[Subtotal].[All]" dimensionUniqueName="[opportunity table]" displayFolder="" count="0" memberValueDatatype="5" unbalanced="0"/>
    <cacheHierarchy uniqueName="[opportunity table].[Total Price]" caption="Total Price" attribute="1" defaultMemberUniqueName="[opportunity table].[Total Price].[All]" allUniqueName="[opportunity table].[Total Price].[All]" dimensionUniqueName="[opportunity table]"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lose Date (Month Index)]" caption="Close Date (Month Index)" attribute="1" defaultMemberUniqueName="[opportunity].[Close Date (Month Index)].[All]" allUniqueName="[opportunity].[Close Date (Month Index)].[All]" dimensionUniqueName="[opportunity]" displayFolder="" count="0" memberValueDatatype="20" unbalanced="0" hidden="1"/>
    <cacheHierarchy uniqueName="[Measures].[__XL_Count Accounts]" caption="__XL_Count Accounts" measure="1" displayFolder="" measureGroup="Accounts" count="0" hidden="1"/>
    <cacheHierarchy uniqueName="[Measures].[__XL_Count Lead]" caption="__XL_Count Lead" measure="1" displayFolder="" measureGroup="Lead" count="0" hidden="1"/>
    <cacheHierarchy uniqueName="[Measures].[__XL_Count opportunity]" caption="__XL_Count opportunity" measure="1" displayFolder="" measureGroup="opportunity" count="0" hidden="1"/>
    <cacheHierarchy uniqueName="[Measures].[__XL_Count opportunity table]" caption="__XL_Count opportunity table" measure="1" displayFolder="" measureGroup="opportunity table"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Total Leads]" caption="Sum of Total Leads" measure="1" displayFolder="" measureGroup="Lead"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Annual Revenue]" caption="Count of Annual Revenue" measure="1" displayFolder="" measureGroup="Accounts" count="0" hidden="1">
      <extLst>
        <ext xmlns:x15="http://schemas.microsoft.com/office/spreadsheetml/2010/11/main" uri="{B97F6D7D-B522-45F9-BDA1-12C45D357490}">
          <x15:cacheHierarchy aggregatedColumn="12"/>
        </ext>
      </extLst>
    </cacheHierarchy>
    <cacheHierarchy uniqueName="[Measures].[Sum of Expected Amount]" caption="Sum of Expected Amount" measure="1" displayFolder="" measureGroup="opportunity" count="0" hidden="1">
      <extLst>
        <ext xmlns:x15="http://schemas.microsoft.com/office/spreadsheetml/2010/11/main" uri="{B97F6D7D-B522-45F9-BDA1-12C45D357490}">
          <x15:cacheHierarchy aggregatedColumn="95"/>
        </ext>
      </extLst>
    </cacheHierarchy>
    <cacheHierarchy uniqueName="[Measures].[Sum of Converted Accounts]" caption="Sum of Converted Accounts" measure="1" displayFolder="" measureGroup="Lead" count="0" hidden="1">
      <extLst>
        <ext xmlns:x15="http://schemas.microsoft.com/office/spreadsheetml/2010/11/main" uri="{B97F6D7D-B522-45F9-BDA1-12C45D357490}">
          <x15:cacheHierarchy aggregatedColumn="24"/>
        </ext>
      </extLst>
    </cacheHierarchy>
    <cacheHierarchy uniqueName="[Measures].[Sum of Converted Opportunities]" caption="Sum of Converted Opportunities" measure="1" displayFolder="" measureGroup="Lead" count="0" hidden="1">
      <extLst>
        <ext xmlns:x15="http://schemas.microsoft.com/office/spreadsheetml/2010/11/main" uri="{B97F6D7D-B522-45F9-BDA1-12C45D357490}">
          <x15:cacheHierarchy aggregatedColumn="25"/>
        </ext>
      </extLst>
    </cacheHierarchy>
    <cacheHierarchy uniqueName="[Measures].[Count of Converted Accounts]" caption="Count of Converted Accounts" measure="1" displayFolder="" measureGroup="Lead"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opportunity" count="0" hidden="1">
      <extLst>
        <ext xmlns:x15="http://schemas.microsoft.com/office/spreadsheetml/2010/11/main" uri="{B97F6D7D-B522-45F9-BDA1-12C45D357490}">
          <x15:cacheHierarchy aggregatedColumn="94"/>
        </ext>
      </extLst>
    </cacheHierarchy>
    <cacheHierarchy uniqueName="[Measures].[Count of Won]" caption="Count of Won"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 ID]" caption="Count of Opportunity ID" measure="1" displayFolder="" measureGroup="opportunity table" count="0" hidden="1">
      <extLst>
        <ext xmlns:x15="http://schemas.microsoft.com/office/spreadsheetml/2010/11/main" uri="{B97F6D7D-B522-45F9-BDA1-12C45D357490}">
          <x15:cacheHierarchy aggregatedColumn="108"/>
        </ext>
      </extLst>
    </cacheHierarchy>
    <cacheHierarchy uniqueName="[Measures].[Count of Opportunity ID 2]" caption="Count of Opportunity ID 2" measure="1" displayFolder="" measureGroup="opportunity" count="0" hidden="1">
      <extLst>
        <ext xmlns:x15="http://schemas.microsoft.com/office/spreadsheetml/2010/11/main" uri="{B97F6D7D-B522-45F9-BDA1-12C45D357490}">
          <x15:cacheHierarchy aggregatedColumn="67"/>
        </ext>
      </extLst>
    </cacheHierarchy>
    <cacheHierarchy uniqueName="[Measures].[Count of Opportunity Type]" caption="Count of Opportunity Type" measure="1" displayFolder="" measureGroup="opportunity" count="0" hidden="1">
      <extLst>
        <ext xmlns:x15="http://schemas.microsoft.com/office/spreadsheetml/2010/11/main" uri="{B97F6D7D-B522-45F9-BDA1-12C45D357490}">
          <x15:cacheHierarchy aggregatedColumn="68"/>
        </ext>
      </extLst>
    </cacheHierarchy>
    <cacheHierarchy uniqueName="[Measures].[Count of Has Open Activity]" caption="Count of Has Open Activity" measure="1" displayFolder="" measureGroup="opportunity" count="0" hidden="1">
      <extLst>
        <ext xmlns:x15="http://schemas.microsoft.com/office/spreadsheetml/2010/11/main" uri="{B97F6D7D-B522-45F9-BDA1-12C45D357490}">
          <x15:cacheHierarchy aggregatedColumn="50"/>
        </ext>
      </extLst>
    </cacheHierarchy>
    <cacheHierarchy uniqueName="[Measures].[Count of Account ID]" caption="Count of Account ID" measure="1" displayFolder="" measureGroup="opportunity" count="0" hidden="1">
      <extLst>
        <ext xmlns:x15="http://schemas.microsoft.com/office/spreadsheetml/2010/11/main" uri="{B97F6D7D-B522-45F9-BDA1-12C45D357490}">
          <x15:cacheHierarchy aggregatedColumn="28"/>
        </ext>
      </extLst>
    </cacheHierarchy>
    <cacheHierarchy uniqueName="[Measures].[Count of Forecast Category]" caption="Count of Forecast Category" measure="1" displayFolder="" measureGroup="opportunity" count="0" hidden="1">
      <extLst>
        <ext xmlns:x15="http://schemas.microsoft.com/office/spreadsheetml/2010/11/main" uri="{B97F6D7D-B522-45F9-BDA1-12C45D357490}">
          <x15:cacheHierarchy aggregatedColumn="44"/>
        </ext>
      </extLst>
    </cacheHierarchy>
    <cacheHierarchy uniqueName="[Measures].[Count of Forecast Category1]" caption="Count of Forecast Category1" measure="1" displayFolder="" measureGroup="opportunity" count="0" hidden="1">
      <extLst>
        <ext xmlns:x15="http://schemas.microsoft.com/office/spreadsheetml/2010/11/main" uri="{B97F6D7D-B522-45F9-BDA1-12C45D357490}">
          <x15:cacheHierarchy aggregatedColumn="45"/>
        </ext>
      </extLst>
    </cacheHierarchy>
    <cacheHierarchy uniqueName="[Measures].[Count of Forecast Q Commit]" caption="Count of Forecast Q Commit" measure="1" displayFolder="" measureGroup="opportunity" count="0" hidden="1">
      <extLst>
        <ext xmlns:x15="http://schemas.microsoft.com/office/spreadsheetml/2010/11/main" uri="{B97F6D7D-B522-45F9-BDA1-12C45D357490}">
          <x15:cacheHierarchy aggregatedColumn="46"/>
        </ext>
      </extLst>
    </cacheHierarchy>
    <cacheHierarchy uniqueName="[Measures].[Count of Forecast Q Prior Commit]" caption="Count of Forecast Q Prior Commit" measure="1" displayFolder="" measureGroup="opportunity" count="0" hidden="1">
      <extLst>
        <ext xmlns:x15="http://schemas.microsoft.com/office/spreadsheetml/2010/11/main" uri="{B97F6D7D-B522-45F9-BDA1-12C45D357490}">
          <x15:cacheHierarchy aggregatedColumn="47"/>
        </ext>
      </extLst>
    </cacheHierarchy>
    <cacheHierarchy uniqueName="[Measures].[Count of Funding Source]" caption="Count of Funding Source" measure="1" displayFolder="" measureGroup="opportunity" count="0" hidden="1">
      <extLst>
        <ext xmlns:x15="http://schemas.microsoft.com/office/spreadsheetml/2010/11/main" uri="{B97F6D7D-B522-45F9-BDA1-12C45D357490}">
          <x15:cacheHierarchy aggregatedColumn="48"/>
        </ext>
      </extLst>
    </cacheHierarchy>
  </cacheHierarchies>
  <kpis count="0"/>
  <dimensions count="6">
    <dimension name="Accounts" uniqueName="[Accounts]" caption="Accounts"/>
    <dimension name="Lead" uniqueName="[Lead]" caption="Lead"/>
    <dimension measure="1" name="Measures" uniqueName="[Measures]" caption="Measures"/>
    <dimension name="opportunity" uniqueName="[opportunity]" caption="opportunity"/>
    <dimension name="opportunity table" uniqueName="[opportunity table]" caption="opportunity table"/>
    <dimension name="User" uniqueName="[User]" caption="User"/>
  </dimensions>
  <measureGroups count="5">
    <measureGroup name="Accounts" caption="Accounts"/>
    <measureGroup name="Lead" caption="Lead"/>
    <measureGroup name="opportunity" caption="opportunity"/>
    <measureGroup name="opportunity table" caption="opportunity table"/>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0.868567592595" createdVersion="8" refreshedVersion="8" minRefreshableVersion="3" recordCount="0" supportSubquery="1" supportAdvancedDrill="1" xr:uid="{0A6A8B5A-B247-4F9F-8BDF-E0A718D28982}">
  <cacheSource type="external" connectionId="6"/>
  <cacheFields count="3">
    <cacheField name="[Lead].[Converted].[Converted]" caption="Converted" numFmtId="0" hierarchy="13" level="1">
      <sharedItems count="2">
        <b v="0"/>
        <b v="1"/>
      </sharedItems>
    </cacheField>
    <cacheField name="[Measures].[Sum of Total Leads]" caption="Sum of Total Leads" numFmtId="0" hierarchy="141" level="32767"/>
    <cacheField name="[Lead].[Lead Source].[Lead Source]" caption="Lead Source" numFmtId="0" hierarchy="20" level="1">
      <sharedItems containsSemiMixedTypes="0" containsNonDate="0" containsString="0"/>
    </cacheField>
  </cacheFields>
  <cacheHierarchies count="159">
    <cacheHierarchy uniqueName="[Accounts].[Account ID]" caption="Account ID" attribute="1" defaultMemberUniqueName="[Accounts].[Account ID].[All]" allUniqueName="[Accounts].[Account ID].[All]" dimensionUniqueName="[Accounts]" displayFolder="" count="0" memberValueDatatype="130" unbalanced="0"/>
    <cacheHierarchy uniqueName="[Accounts].[Account Name]" caption="Account Name" attribute="1" defaultMemberUniqueName="[Accounts].[Account Name].[All]" allUniqueName="[Accounts].[Account Name].[All]" dimensionUniqueName="[Accounts]" displayFolder="" count="0" memberValueDatatype="130" unbalanced="0"/>
    <cacheHierarchy uniqueName="[Accounts].[Account Type]" caption="Account Type" attribute="1" defaultMemberUniqueName="[Accounts].[Account Type].[All]" allUniqueName="[Accounts].[Account Type].[All]" dimensionUniqueName="[Accounts]" displayFolder="" count="0" memberValueDatatype="130" unbalanced="0"/>
    <cacheHierarchy uniqueName="[Accounts].[Application]" caption="Application" attribute="1" defaultMemberUniqueName="[Accounts].[Application].[All]" allUniqueName="[Accounts].[Application].[All]" dimensionUniqueName="[Accounts]" displayFolder="" count="0" memberValueDatatype="130" unbalanced="0"/>
    <cacheHierarchy uniqueName="[Accounts].[Billing City]" caption="Billing City" attribute="1" defaultMemberUniqueName="[Accounts].[Billing City].[All]" allUniqueName="[Accounts].[Billing City].[All]" dimensionUniqueName="[Accounts]" displayFolder="" count="0" memberValueDatatype="130" unbalanced="0"/>
    <cacheHierarchy uniqueName="[Accounts].[Billing Country]" caption="Billing Country" attribute="1" defaultMemberUniqueName="[Accounts].[Billing Country].[All]" allUniqueName="[Accounts].[Billing Country].[All]" dimensionUniqueName="[Accounts]" displayFolder="" count="0" memberValueDatatype="130" unbalanced="0"/>
    <cacheHierarchy uniqueName="[Accounts].[Created By ID]" caption="Created By ID" attribute="1" defaultMemberUniqueName="[Accounts].[Created By ID].[All]" allUniqueName="[Accounts].[Created By ID].[All]" dimensionUniqueName="[Accounts]" displayFolder="" count="0" memberValueDatatype="130" unbalanced="0"/>
    <cacheHierarchy uniqueName="[Accounts].[Created Date]" caption="Created Date" attribute="1" time="1" defaultMemberUniqueName="[Accounts].[Created Date].[All]" allUniqueName="[Accounts].[Created Date].[All]" dimensionUniqueName="[Accounts]" displayFolder="" count="0" memberValueDatatype="7" unbalanced="0"/>
    <cacheHierarchy uniqueName="[Accounts].[Industry]" caption="Industry" attribute="1" defaultMemberUniqueName="[Accounts].[Industry].[All]" allUniqueName="[Accounts].[Industry].[All]" dimensionUniqueName="[Accounts]" displayFolder="" count="0" memberValueDatatype="130" unbalanced="0"/>
    <cacheHierarchy uniqueName="[Accounts].[Last Modified By ID]" caption="Last Modified By ID" attribute="1" defaultMemberUniqueName="[Accounts].[Last Modified By ID].[All]" allUniqueName="[Accounts].[Last Modified By ID].[All]" dimensionUniqueName="[Accounts]" displayFolder="" count="0" memberValueDatatype="130" unbalanced="0"/>
    <cacheHierarchy uniqueName="[Accounts].[Last Modified Date]" caption="Last Modified Date" attribute="1" time="1" defaultMemberUniqueName="[Accounts].[Last Modified Date].[All]" allUniqueName="[Accounts].[Last Modified Date].[All]" dimensionUniqueName="[Accounts]" displayFolder="" count="0" memberValueDatatype="7" unbalanced="0"/>
    <cacheHierarchy uniqueName="[Accounts].[Owner ID]" caption="Owner ID" attribute="1" defaultMemberUniqueName="[Accounts].[Owner ID].[All]" allUniqueName="[Accounts].[Owner ID].[All]" dimensionUniqueName="[Accounts]" displayFolder="" count="0" memberValueDatatype="130" unbalanced="0"/>
    <cacheHierarchy uniqueName="[Accounts].[Annual Revenue]" caption="Annual Revenue" attribute="1" defaultMemberUniqueName="[Accounts].[Annual Revenue].[All]" allUniqueName="[Accounts].[Annual Revenue].[All]" dimensionUniqueName="[Accounts]" displayFolder="" count="0" memberValueDatatype="130" unbalanced="0"/>
    <cacheHierarchy uniqueName="[Lead].[Converted]" caption="Converted" attribute="1" defaultMemberUniqueName="[Lead].[Converted].[All]" allUniqueName="[Lead].[Converted].[All]" dimensionUniqueName="[Lead]" displayFolder="" count="2" memberValueDatatype="11" unbalanced="0">
      <fieldsUsage count="2">
        <fieldUsage x="-1"/>
        <fieldUsage x="0"/>
      </fieldsUsage>
    </cacheHierarchy>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Industry]" caption="Industry" attribute="1" defaultMemberUniqueName="[Lead].[Industry].[All]" allUniqueName="[Lead].[Industry].[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2"/>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Status]" caption="Status" attribute="1" defaultMemberUniqueName="[Lead].[Status].[All]" allUniqueName="[Lead].[Status].[All]" dimensionUniqueName="[Lead]" displayFolder="" count="0" memberValueDatatype="130" unbalanced="0"/>
    <cacheHierarchy uniqueName="[Lead].[Converted Accounts]" caption="Converted Accounts" attribute="1" defaultMemberUniqueName="[Lead].[Converted Accounts].[All]" allUniqueName="[Lead].[Converted Accounts].[All]" dimensionUniqueName="[Lead]" displayFolder="" count="0" memberValueDatatype="20" unbalanced="0"/>
    <cacheHierarchy uniqueName="[Lead].[Converted Opportunities]" caption="Converted Opportunities" attribute="1" defaultMemberUniqueName="[Lead].[Converted Opportunities].[All]" allUniqueName="[Lead].[Converted Opportunities].[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Total Leads]" caption="Total Leads" attribute="1" defaultMemberUniqueName="[Lead].[Total Leads].[All]" allUniqueName="[Lead].[Total Leads].[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caption="Closed" attribute="1" defaultMemberUniqueName="[opportunity].[Closed].[All]" allUniqueName="[opportunity].[Closed].[All]" dimensionUniqueName="[opportunity]" displayFolder="" count="0" memberValueDatatype="11"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OVID Status]" caption="COVID Status" attribute="1" defaultMemberUniqueName="[opportunity].[COVID Status].[All]" allUniqueName="[opportunity].[COVID Status].[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by Lead Conversion]" caption="Created by Lead Conversion" attribute="1" defaultMemberUniqueName="[opportunity].[Created by Lead Conversion].[All]" allUniqueName="[opportunity].[Created by Lead Conversion].[All]" dimensionUniqueName="[opportunity]" displayFolder="" count="0" memberValueDatatype="11"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Date Opportunity was Closed]" caption="Date Opportunity was Closed" attribute="1" time="1" defaultMemberUniqueName="[opportunity].[Date Opportunity was Closed].[All]" allUniqueName="[opportunity].[Date Opportunity was Closed].[All]" dimensionUniqueName="[opportunity]" displayFolder="" count="0" memberValueDatatype="7" unbalanced="0"/>
    <cacheHierarchy uniqueName="[opportunity].[DOR Distributor]" caption="DOR Distributor" attribute="1" defaultMemberUniqueName="[opportunity].[DOR Distributor].[All]" allUniqueName="[opportunity].[DOR Distributor].[All]" dimensionUniqueName="[opportunity]" displayFolder="" count="0" memberValueDatatype="130" unbalanced="0"/>
    <cacheHierarchy uniqueName="[opportunity].[DOR Expiration]" caption="DOR Expiration" attribute="1" time="1" defaultMemberUniqueName="[opportunity].[DOR Expiration].[All]" allUniqueName="[opportunity].[DOR Expiration].[All]" dimensionUniqueName="[opportunity]" displayFolder="" count="0" memberValueDatatype="7" unbalanced="0"/>
    <cacheHierarchy uniqueName="[opportunity].[Fiscal Period]" caption="Fiscal Period" attribute="1" time="1" defaultMemberUniqueName="[opportunity].[Fiscal Period].[All]" allUniqueName="[opportunity].[Fiscal Period].[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Forecast Category1]" caption="Forecast Category1" attribute="1" defaultMemberUniqueName="[opportunity].[Forecast Category1].[All]" allUniqueName="[opportunity].[Forecast Category1].[All]" dimensionUniqueName="[opportunity]" displayFolder="" count="0" memberValueDatatype="130" unbalanced="0"/>
    <cacheHierarchy uniqueName="[opportunity].[Forecast Q Commit]" caption="Forecast Q Commit" attribute="1" defaultMemberUniqueName="[opportunity].[Forecast Q Commit].[All]" allUniqueName="[opportunity].[Forecast Q Commit].[All]" dimensionUniqueName="[opportunity]" displayFolder="" count="0" memberValueDatatype="11" unbalanced="0"/>
    <cacheHierarchy uniqueName="[opportunity].[Forecast Q Prior Commit]" caption="Forecast Q Prior Commit" attribute="1" defaultMemberUniqueName="[opportunity].[Forecast Q Prior Commit].[All]" allUniqueName="[opportunity].[Forecast Q Prior Commit].[All]" dimensionUniqueName="[opportunity]" displayFolder="" count="0" memberValueDatatype="11" unbalanced="0"/>
    <cacheHierarchy uniqueName="[opportunity].[Funding Source]" caption="Funding Source" attribute="1" defaultMemberUniqueName="[opportunity].[Funding Source].[All]" allUniqueName="[opportunity].[Funding Source].[All]" dimensionUniqueName="[opportunity]" displayFolder="" count="0" memberValueDatatype="130" unbalanced="0"/>
    <cacheHierarchy uniqueName="[opportunity].[Has Line Item]" caption="Has Line Item" attribute="1" defaultMemberUniqueName="[opportunity].[Has Line Item].[All]" allUniqueName="[opportunity].[Has Line Item].[All]" dimensionUniqueName="[opportunity]" displayFolder="" count="0" memberValueDatatype="11" unbalanced="0"/>
    <cacheHierarchy uniqueName="[opportunity].[Has Open Activity]" caption="Has Open Activity" attribute="1" defaultMemberUniqueName="[opportunity].[Has Open Activity].[All]" allUniqueName="[opportunity].[Has Open Activity].[All]" dimensionUniqueName="[opportunity]" displayFolder="" count="0" memberValueDatatype="11" unbalanced="0"/>
    <cacheHierarchy uniqueName="[opportunity].[Has Overdue Task]" caption="Has Overdue Task" attribute="1" defaultMemberUniqueName="[opportunity].[Has Overdue Task].[All]" allUniqueName="[opportunity].[Has Overdue Task].[All]" dimensionUniqueName="[opportunity]" displayFolder="" count="0" memberValueDatatype="11"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stall This Quarter]" caption="Install This Quarter" attribute="1" defaultMemberUniqueName="[opportunity].[Install This Quarter].[All]" allUniqueName="[opportunity].[Install This Quarter].[All]" dimensionUniqueName="[opportunity]" displayFolder="" count="0" memberValueDatatype="11"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Internal Forecast]" caption="Internal Forecast" attribute="1" defaultMemberUniqueName="[opportunity].[Internal Forecast].[All]" allUniqueName="[opportunity].[Internal Forecast].[All]" dimensionUniqueName="[opportunity]" displayFolder="" count="0" memberValueDatatype="11" unbalanced="0"/>
    <cacheHierarchy uniqueName="[opportunity].[Last Activity]" caption="Last Activity" attribute="1" time="1" defaultMemberUniqueName="[opportunity].[Last Activity].[All]" allUniqueName="[opportunity].[Last Activity].[All]" dimensionUniqueName="[opportunity]" displayFolder="" count="0" memberValueDatatype="7" unbalanced="0"/>
    <cacheHierarchy uniqueName="[opportunity].[Last Modified By ID]" caption="Last Modified By ID" attribute="1" defaultMemberUniqueName="[opportunity].[Last Modified By ID].[All]" allUniqueName="[opportunity].[Last Modified By ID].[All]" dimensionUniqueName="[opportunity]" displayFolder="" count="0" memberValueDatatype="130" unbalanced="0"/>
    <cacheHierarchy uniqueName="[opportunity].[Last Modified Date]" caption="Last Modified Date" attribute="1" time="1" defaultMemberUniqueName="[opportunity].[Last Modified Date].[All]" allUniqueName="[opportunity].[Last Modified Date].[All]" dimensionUniqueName="[opportunity]" displayFolder="" count="0" memberValueDatatype="7"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ast Stage Change Date1]" caption="Last Stage Change Date1" attribute="1" time="1" defaultMemberUniqueName="[opportunity].[Last Stage Change Date1].[All]" allUniqueName="[opportunity].[Last Stage Change Date1].[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LS Research Area]" caption="LS Research Area" attribute="1" defaultMemberUniqueName="[opportunity].[LS Research Area].[All]" allUniqueName="[opportunity].[LS Research Area].[All]" dimensionUniqueName="[opportunity]" displayFolder="" count="0" memberValueDatatype="130" unbalanced="0"/>
    <cacheHierarchy uniqueName="[opportunity].[Mass Spec Manufacturer]" caption="Mass Spec Manufacturer" attribute="1" defaultMemberUniqueName="[opportunity].[Mass Spec Manufacturer].[All]" allUniqueName="[opportunity].[Mass Spec Manufacturer].[All]" dimensionUniqueName="[opportunity]" displayFolder="" count="0" memberValueDatatype="130" unbalanced="0"/>
    <cacheHierarchy uniqueName="[opportunity].[Mass Spec Type]" caption="Mass Spec Type" attribute="1" defaultMemberUniqueName="[opportunity].[Mass Spec Type].[All]" allUniqueName="[opportunity].[Mass Spec Typ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pportunity Type]" caption="Opportunity Type" attribute="1" defaultMemberUniqueName="[opportunity].[Opportunity Type].[All]" allUniqueName="[opportunity].[Opportunity Type].[All]" dimensionUniqueName="[opportunity]" displayFolder="" count="0" memberValueDatatype="130" unbalanced="0"/>
    <cacheHierarchy uniqueName="[opportunity].[Order Finalized]" caption="Order Finalized" attribute="1" defaultMemberUniqueName="[opportunity].[Order Finalized].[All]" allUniqueName="[opportunity].[Order Finalized].[All]" dimensionUniqueName="[opportunity]" displayFolder="" count="0" memberValueDatatype="11" unbalanced="0"/>
    <cacheHierarchy uniqueName="[opportunity].[Other Closed Lost Details]" caption="Other Closed Lost Details" attribute="1" defaultMemberUniqueName="[opportunity].[Other Closed Lost Details].[All]" allUniqueName="[opportunity].[Other Closed Lost Details].[All]" dimensionUniqueName="[opportunity]" displayFolder="" count="0" memberValueDatatype="130" unbalanced="0"/>
    <cacheHierarchy uniqueName="[opportunity].[Other Mass Spec Type]" caption="Other Mass Spec Type" attribute="1" defaultMemberUniqueName="[opportunity].[Other Mass Spec Type].[All]" allUniqueName="[opportunity].[Other Mass Spec Type].[All]" dimensionUniqueName="[opportunity]" displayFolder="" count="0" memberValueDatatype="130" unbalanced="0"/>
    <cacheHierarchy uniqueName="[opportunity].[Other Research Area]" caption="Other Research Area" attribute="1" defaultMemberUniqueName="[opportunity].[Other Research Area].[All]" allUniqueName="[opportunity].[Other Research Area].[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ce Book ID]" caption="Price Book ID" attribute="1" defaultMemberUniqueName="[opportunity].[Price Book ID].[All]" allUniqueName="[opportunity].[Price Book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Application (FF)]" caption="Primary Application (FF)" attribute="1" defaultMemberUniqueName="[opportunity].[Primary Application (FF)].[All]" allUniqueName="[opportunity].[Primary Application (FF)].[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Purchase Agent]" caption="Purchase Agent" attribute="1" defaultMemberUniqueName="[opportunity].[Purchase Agent].[All]" allUniqueName="[opportunity].[Purchase Agent].[All]" dimensionUniqueName="[opportunity]" displayFolder="" count="0" memberValueDatatype="130" unbalanced="0"/>
    <cacheHierarchy uniqueName="[opportunity].[Quote ID]" caption="Quote ID" attribute="1" defaultMemberUniqueName="[opportunity].[Quote ID].[All]" allUniqueName="[opportunity].[Quote ID].[All]" dimensionUniqueName="[opportunity]" displayFolder="" count="0" memberValueDatatype="130" unbalanced="0"/>
    <cacheHierarchy uniqueName="[opportunity].[Record Type ID]" caption="Record Type ID" attribute="1" defaultMemberUniqueName="[opportunity].[Record Type ID].[All]" allUniqueName="[opportunity].[Record Type ID].[All]" dimensionUniqueName="[opportunity]" displayFolder="" count="0" memberValueDatatype="130" unbalanced="0"/>
    <cacheHierarchy uniqueName="[opportunity].[Registered Vendor (confirmed)]" caption="Registered Vendor (confirmed)" attribute="1" defaultMemberUniqueName="[opportunity].[Registered Vendor (confirmed)].[All]" allUniqueName="[opportunity].[Registered Vendor (confirmed)].[All]" dimensionUniqueName="[opportunity]" displayFolder="" count="0" memberValueDatatype="11" unbalanced="0"/>
    <cacheHierarchy uniqueName="[opportunity].[Secondary Application (FF)]" caption="Secondary Application (FF)" attribute="1" defaultMemberUniqueName="[opportunity].[Secondary Application (FF)].[All]" allUniqueName="[opportunity].[Secondary Application (FF)].[All]" dimensionUniqueName="[opportunity]" displayFolder="" count="0" memberValueDatatype="130" unbalanced="0"/>
    <cacheHierarchy uniqueName="[opportunity].[Ship This Quarter]" caption="Ship This Quarter" attribute="1" defaultMemberUniqueName="[opportunity].[Ship This Quarter].[All]" allUniqueName="[opportunity].[Ship This Quarter].[All]" dimensionUniqueName="[opportunity]" displayFolder="" count="0" memberValueDatatype="11" unbalanced="0"/>
    <cacheHierarchy uniqueName="[opportunity].[Stage]" caption="Stage" attribute="1" defaultMemberUniqueName="[opportunity].[Stage].[All]" allUniqueName="[opportunity].[Stage].[All]" dimensionUniqueName="[opportunity]" displayFolder="" count="0" memberValueDatatype="130" unbalanced="0"/>
    <cacheHierarchy uniqueName="[opportunity].[Standard Application]" caption="Standard Application" attribute="1" defaultMemberUniqueName="[opportunity].[Standard Application].[All]" allUniqueName="[opportunity].[Standard Application].[All]" dimensionUniqueName="[opportunity]" displayFolder="" count="0" memberValueDatatype="11" unbalanced="0"/>
    <cacheHierarchy uniqueName="[opportunity].[System Modstamp]" caption="System Modstamp" attribute="1" time="1" defaultMemberUniqueName="[opportunity].[System Modstamp].[All]" allUniqueName="[opportunity].[System Modstamp].[All]" dimensionUniqueName="[opportunity]" displayFolder="" count="0" memberValueDatatype="7" unbalanced="0"/>
    <cacheHierarchy uniqueName="[opportunity].[Technical Owner]" caption="Technical Owner" attribute="1" defaultMemberUniqueName="[opportunity].[Technical Owner].[All]" allUniqueName="[opportunity].[Technical Owner].[All]" dimensionUniqueName="[opportunity]" displayFolder="" count="0" memberValueDatatype="130" unbalanced="0"/>
    <cacheHierarchy uniqueName="[opportunity].[Validated Customer Needs]" caption="Validated Customer Needs" attribute="1" defaultMemberUniqueName="[opportunity].[Validated Customer Needs].[All]" allUniqueName="[opportunity].[Validated Customer Needs].[All]" dimensionUniqueName="[opportunity]" displayFolder="" count="0" memberValueDatatype="11" unbalanced="0"/>
    <cacheHierarchy uniqueName="[opportunity].[Won]" caption="Won" attribute="1" defaultMemberUniqueName="[opportunity].[Won].[All]" allUniqueName="[opportunity].[Won].[All]" dimensionUniqueName="[opportunity]" displayFolder="" count="0" memberValueDatatype="11" unbalanced="0"/>
    <cacheHierarchy uniqueName="[opportunity].[Close Date Extensions]" caption="Close Date Extensions" attribute="1" defaultMemberUniqueName="[opportunity].[Close Date Extensions].[All]" allUniqueName="[opportunity].[Close Date Extensions].[All]" dimensionUniqueName="[opportunity]" displayFolder="" count="0" memberValueDatatype="20" unbalanced="0"/>
    <cacheHierarchy uniqueName="[opportunity].[Close Date Month Extensions]" caption="Close Date Month Extensions" attribute="1" defaultMemberUniqueName="[opportunity].[Close Date Month Extensions].[All]" allUniqueName="[opportunity].[Close Date Month Extensions].[All]" dimensionUniqueName="[opportunity]" displayFolder="" count="0" memberValueDatatype="2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Expected Amount]" caption="Expected Amount" attribute="1" defaultMemberUniqueName="[opportunity].[Expected Amount].[All]" allUniqueName="[opportunity].[Expected 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lose Date (Year)]" caption="Close Date (Year)" attribute="1" defaultMemberUniqueName="[opportunity].[Close Date (Year)].[All]" allUniqueName="[opportunity].[Close Date (Year)].[All]" dimensionUniqueName="[opportunity]" displayFolder="" count="0" memberValueDatatype="130" unbalanced="0"/>
    <cacheHierarchy uniqueName="[opportunity].[Close Date (Quarter)]" caption="Close Date (Quarter)" attribute="1" defaultMemberUniqueName="[opportunity].[Close Date (Quarter)].[All]" allUniqueName="[opportunity].[Close Date (Quarter)].[All]" dimensionUniqueName="[opportunity]" displayFolder="" count="0" memberValueDatatype="130" unbalanced="0"/>
    <cacheHierarchy uniqueName="[opportunity].[Close Date (Month)]" caption="Close Date (Month)" attribute="1" defaultMemberUniqueName="[opportunity].[Close Date (Month)].[All]" allUniqueName="[opportunity].[Close Date (Month)].[All]" dimensionUniqueName="[opportunity]"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caption="Date" attribute="1" time="1" defaultMemberUniqueName="[opportunity table].[Date].[All]" allUniqueName="[opportunity table].[Date].[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ine Description]" caption="Line Description" attribute="1" defaultMemberUniqueName="[opportunity table].[Line Description].[All]" allUniqueName="[opportunity table].[Line Description].[All]" dimensionUniqueName="[opportunity table]" displayFolder="" count="0" memberValueDatatype="130" unbalanced="0"/>
    <cacheHierarchy uniqueName="[opportunity table].[Line Item ID]" caption="Line Item ID" attribute="1" defaultMemberUniqueName="[opportunity table].[Line Item ID].[All]" allUniqueName="[opportunity table].[Line Item ID].[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Product Name]" caption="Product Name" attribute="1" defaultMemberUniqueName="[opportunity table].[Product Name].[All]" allUniqueName="[opportunity table].[Product Name].[All]" dimensionUniqueName="[opportunity table]" displayFolder="" count="0" memberValueDatatype="130" unbalanced="0"/>
    <cacheHierarchy uniqueName="[opportunity table].[Price Book Entry ID]" caption="Price Book Entry ID" attribute="1" defaultMemberUniqueName="[opportunity table].[Price Book Entry ID].[All]" allUniqueName="[opportunity table].[Price Book Entry ID].[All]" dimensionUniqueName="[opportunity table]" displayFolder="" count="0" memberValueDatatype="130" unbalanced="0"/>
    <cacheHierarchy uniqueName="[opportunity table].[Product Code]" caption="Product Code" attribute="1" defaultMemberUniqueName="[opportunity table].[Product Code].[All]" allUniqueName="[opportunity table].[Product Code].[All]" dimensionUniqueName="[opportunity table]" displayFolder="" count="0" memberValueDatatype="130" unbalanced="0"/>
    <cacheHierarchy uniqueName="[opportunity table].[Product ID]" caption="Product ID" attribute="1" defaultMemberUniqueName="[opportunity table].[Product ID].[All]" allUniqueName="[opportunity table].[Product ID].[All]" dimensionUniqueName="[opportunity table]" displayFolder="" count="0" memberValueDatatype="130"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Discount]" caption="Discount" attribute="1" defaultMemberUniqueName="[opportunity table].[Discount].[All]" allUniqueName="[opportunity table].[Discount].[All]" dimensionUniqueName="[opportunity table]" displayFolder="" count="0" memberValueDatatype="5" unbalanced="0"/>
    <cacheHierarchy uniqueName="[opportunity table].[List Price]" caption="List Price" attribute="1" defaultMemberUniqueName="[opportunity table].[List Price].[All]" allUniqueName="[opportunity table].[List Price].[All]" dimensionUniqueName="[opportunity table]" displayFolder="" count="0" memberValueDatatype="5" unbalanced="0"/>
    <cacheHierarchy uniqueName="[opportunity table].[Quantity]" caption="Quantity" attribute="1" defaultMemberUniqueName="[opportunity table].[Quantity].[All]" allUniqueName="[opportunity table].[Quantity].[All]" dimensionUniqueName="[opportunity table]" displayFolder="" count="0" memberValueDatatype="20" unbalanced="0"/>
    <cacheHierarchy uniqueName="[opportunity table].[Sales Price]" caption="Sales Price" attribute="1" defaultMemberUniqueName="[opportunity table].[Sales Price].[All]" allUniqueName="[opportunity table].[Sales Price].[All]" dimensionUniqueName="[opportunity table]" displayFolder="" count="0" memberValueDatatype="5" unbalanced="0"/>
    <cacheHierarchy uniqueName="[opportunity table].[Sort Order]" caption="Sort Order" attribute="1" defaultMemberUniqueName="[opportunity table].[Sort Order].[All]" allUniqueName="[opportunity table].[Sort Order].[All]" dimensionUniqueName="[opportunity table]" displayFolder="" count="0" memberValueDatatype="20" unbalanced="0"/>
    <cacheHierarchy uniqueName="[opportunity table].[Subtotal]" caption="Subtotal" attribute="1" defaultMemberUniqueName="[opportunity table].[Subtotal].[All]" allUniqueName="[opportunity table].[Subtotal].[All]" dimensionUniqueName="[opportunity table]" displayFolder="" count="0" memberValueDatatype="5" unbalanced="0"/>
    <cacheHierarchy uniqueName="[opportunity table].[Total Price]" caption="Total Price" attribute="1" defaultMemberUniqueName="[opportunity table].[Total Price].[All]" allUniqueName="[opportunity table].[Total Price].[All]" dimensionUniqueName="[opportunity table]"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lose Date (Month Index)]" caption="Close Date (Month Index)" attribute="1" defaultMemberUniqueName="[opportunity].[Close Date (Month Index)].[All]" allUniqueName="[opportunity].[Close Date (Month Index)].[All]" dimensionUniqueName="[opportunity]" displayFolder="" count="0" memberValueDatatype="20" unbalanced="0" hidden="1"/>
    <cacheHierarchy uniqueName="[Measures].[__XL_Count Accounts]" caption="__XL_Count Accounts" measure="1" displayFolder="" measureGroup="Accounts" count="0" hidden="1"/>
    <cacheHierarchy uniqueName="[Measures].[__XL_Count Lead]" caption="__XL_Count Lead" measure="1" displayFolder="" measureGroup="Lead" count="0" hidden="1"/>
    <cacheHierarchy uniqueName="[Measures].[__XL_Count opportunity]" caption="__XL_Count opportunity" measure="1" displayFolder="" measureGroup="opportunity" count="0" hidden="1"/>
    <cacheHierarchy uniqueName="[Measures].[__XL_Count opportunity table]" caption="__XL_Count opportunity table" measure="1" displayFolder="" measureGroup="opportunity table"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Total Leads]" caption="Sum of Total Leads" measure="1" displayFolder="" measureGroup="Lead"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Annual Revenue]" caption="Count of Annual Revenue" measure="1" displayFolder="" measureGroup="Accounts" count="0" hidden="1">
      <extLst>
        <ext xmlns:x15="http://schemas.microsoft.com/office/spreadsheetml/2010/11/main" uri="{B97F6D7D-B522-45F9-BDA1-12C45D357490}">
          <x15:cacheHierarchy aggregatedColumn="12"/>
        </ext>
      </extLst>
    </cacheHierarchy>
    <cacheHierarchy uniqueName="[Measures].[Sum of Expected Amount]" caption="Sum of Expected Amount" measure="1" displayFolder="" measureGroup="opportunity" count="0" hidden="1">
      <extLst>
        <ext xmlns:x15="http://schemas.microsoft.com/office/spreadsheetml/2010/11/main" uri="{B97F6D7D-B522-45F9-BDA1-12C45D357490}">
          <x15:cacheHierarchy aggregatedColumn="95"/>
        </ext>
      </extLst>
    </cacheHierarchy>
    <cacheHierarchy uniqueName="[Measures].[Sum of Converted Accounts]" caption="Sum of Converted Accounts" measure="1" displayFolder="" measureGroup="Lead" count="0" hidden="1">
      <extLst>
        <ext xmlns:x15="http://schemas.microsoft.com/office/spreadsheetml/2010/11/main" uri="{B97F6D7D-B522-45F9-BDA1-12C45D357490}">
          <x15:cacheHierarchy aggregatedColumn="24"/>
        </ext>
      </extLst>
    </cacheHierarchy>
    <cacheHierarchy uniqueName="[Measures].[Sum of Converted Opportunities]" caption="Sum of Converted Opportunities" measure="1" displayFolder="" measureGroup="Lead" count="0" hidden="1">
      <extLst>
        <ext xmlns:x15="http://schemas.microsoft.com/office/spreadsheetml/2010/11/main" uri="{B97F6D7D-B522-45F9-BDA1-12C45D357490}">
          <x15:cacheHierarchy aggregatedColumn="25"/>
        </ext>
      </extLst>
    </cacheHierarchy>
    <cacheHierarchy uniqueName="[Measures].[Count of Converted Accounts]" caption="Count of Converted Accounts" measure="1" displayFolder="" measureGroup="Lead"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opportunity" count="0" hidden="1">
      <extLst>
        <ext xmlns:x15="http://schemas.microsoft.com/office/spreadsheetml/2010/11/main" uri="{B97F6D7D-B522-45F9-BDA1-12C45D357490}">
          <x15:cacheHierarchy aggregatedColumn="94"/>
        </ext>
      </extLst>
    </cacheHierarchy>
    <cacheHierarchy uniqueName="[Measures].[Count of Won]" caption="Count of Won"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 ID]" caption="Count of Opportunity ID" measure="1" displayFolder="" measureGroup="opportunity table" count="0" hidden="1">
      <extLst>
        <ext xmlns:x15="http://schemas.microsoft.com/office/spreadsheetml/2010/11/main" uri="{B97F6D7D-B522-45F9-BDA1-12C45D357490}">
          <x15:cacheHierarchy aggregatedColumn="108"/>
        </ext>
      </extLst>
    </cacheHierarchy>
    <cacheHierarchy uniqueName="[Measures].[Count of Opportunity ID 2]" caption="Count of Opportunity ID 2" measure="1" displayFolder="" measureGroup="opportunity" count="0" hidden="1">
      <extLst>
        <ext xmlns:x15="http://schemas.microsoft.com/office/spreadsheetml/2010/11/main" uri="{B97F6D7D-B522-45F9-BDA1-12C45D357490}">
          <x15:cacheHierarchy aggregatedColumn="67"/>
        </ext>
      </extLst>
    </cacheHierarchy>
    <cacheHierarchy uniqueName="[Measures].[Count of Opportunity Type]" caption="Count of Opportunity Type" measure="1" displayFolder="" measureGroup="opportunity" count="0" hidden="1">
      <extLst>
        <ext xmlns:x15="http://schemas.microsoft.com/office/spreadsheetml/2010/11/main" uri="{B97F6D7D-B522-45F9-BDA1-12C45D357490}">
          <x15:cacheHierarchy aggregatedColumn="68"/>
        </ext>
      </extLst>
    </cacheHierarchy>
    <cacheHierarchy uniqueName="[Measures].[Count of Has Open Activity]" caption="Count of Has Open Activity" measure="1" displayFolder="" measureGroup="opportunity" count="0" hidden="1">
      <extLst>
        <ext xmlns:x15="http://schemas.microsoft.com/office/spreadsheetml/2010/11/main" uri="{B97F6D7D-B522-45F9-BDA1-12C45D357490}">
          <x15:cacheHierarchy aggregatedColumn="50"/>
        </ext>
      </extLst>
    </cacheHierarchy>
    <cacheHierarchy uniqueName="[Measures].[Count of Account ID]" caption="Count of Account ID" measure="1" displayFolder="" measureGroup="opportunity" count="0" hidden="1">
      <extLst>
        <ext xmlns:x15="http://schemas.microsoft.com/office/spreadsheetml/2010/11/main" uri="{B97F6D7D-B522-45F9-BDA1-12C45D357490}">
          <x15:cacheHierarchy aggregatedColumn="28"/>
        </ext>
      </extLst>
    </cacheHierarchy>
    <cacheHierarchy uniqueName="[Measures].[Count of Forecast Category]" caption="Count of Forecast Category" measure="1" displayFolder="" measureGroup="opportunity" count="0" hidden="1">
      <extLst>
        <ext xmlns:x15="http://schemas.microsoft.com/office/spreadsheetml/2010/11/main" uri="{B97F6D7D-B522-45F9-BDA1-12C45D357490}">
          <x15:cacheHierarchy aggregatedColumn="44"/>
        </ext>
      </extLst>
    </cacheHierarchy>
    <cacheHierarchy uniqueName="[Measures].[Count of Forecast Category1]" caption="Count of Forecast Category1" measure="1" displayFolder="" measureGroup="opportunity" count="0" hidden="1">
      <extLst>
        <ext xmlns:x15="http://schemas.microsoft.com/office/spreadsheetml/2010/11/main" uri="{B97F6D7D-B522-45F9-BDA1-12C45D357490}">
          <x15:cacheHierarchy aggregatedColumn="45"/>
        </ext>
      </extLst>
    </cacheHierarchy>
    <cacheHierarchy uniqueName="[Measures].[Count of Forecast Q Commit]" caption="Count of Forecast Q Commit" measure="1" displayFolder="" measureGroup="opportunity" count="0" hidden="1">
      <extLst>
        <ext xmlns:x15="http://schemas.microsoft.com/office/spreadsheetml/2010/11/main" uri="{B97F6D7D-B522-45F9-BDA1-12C45D357490}">
          <x15:cacheHierarchy aggregatedColumn="46"/>
        </ext>
      </extLst>
    </cacheHierarchy>
    <cacheHierarchy uniqueName="[Measures].[Count of Forecast Q Prior Commit]" caption="Count of Forecast Q Prior Commit" measure="1" displayFolder="" measureGroup="opportunity" count="0" hidden="1">
      <extLst>
        <ext xmlns:x15="http://schemas.microsoft.com/office/spreadsheetml/2010/11/main" uri="{B97F6D7D-B522-45F9-BDA1-12C45D357490}">
          <x15:cacheHierarchy aggregatedColumn="47"/>
        </ext>
      </extLst>
    </cacheHierarchy>
    <cacheHierarchy uniqueName="[Measures].[Count of Funding Source]" caption="Count of Funding Source" measure="1" displayFolder="" measureGroup="opportunity" count="0" hidden="1">
      <extLst>
        <ext xmlns:x15="http://schemas.microsoft.com/office/spreadsheetml/2010/11/main" uri="{B97F6D7D-B522-45F9-BDA1-12C45D357490}">
          <x15:cacheHierarchy aggregatedColumn="48"/>
        </ext>
      </extLst>
    </cacheHierarchy>
  </cacheHierarchies>
  <kpis count="0"/>
  <dimensions count="6">
    <dimension name="Accounts" uniqueName="[Accounts]" caption="Accounts"/>
    <dimension name="Lead" uniqueName="[Lead]" caption="Lead"/>
    <dimension measure="1" name="Measures" uniqueName="[Measures]" caption="Measures"/>
    <dimension name="opportunity" uniqueName="[opportunity]" caption="opportunity"/>
    <dimension name="opportunity table" uniqueName="[opportunity table]" caption="opportunity table"/>
    <dimension name="User" uniqueName="[User]" caption="User"/>
  </dimensions>
  <measureGroups count="5">
    <measureGroup name="Accounts" caption="Accounts"/>
    <measureGroup name="Lead" caption="Lead"/>
    <measureGroup name="opportunity" caption="opportunity"/>
    <measureGroup name="opportunity table" caption="opportunity table"/>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0.840280902776" createdVersion="3" refreshedVersion="8" minRefreshableVersion="3" recordCount="0" supportSubquery="1" supportAdvancedDrill="1" xr:uid="{A7551F89-2CA0-4D9B-B6BF-2447F04EB3CA}">
  <cacheSource type="external" connectionId="6">
    <extLst>
      <ext xmlns:x14="http://schemas.microsoft.com/office/spreadsheetml/2009/9/main" uri="{F057638F-6D5F-4e77-A914-E7F072B9BCA8}">
        <x14:sourceConnection name="ThisWorkbookDataModel"/>
      </ext>
    </extLst>
  </cacheSource>
  <cacheFields count="0"/>
  <cacheHierarchies count="154">
    <cacheHierarchy uniqueName="[Accounts].[Account ID]" caption="Account ID" attribute="1" defaultMemberUniqueName="[Accounts].[Account ID].[All]" allUniqueName="[Accounts].[Account ID].[All]" dimensionUniqueName="[Accounts]" displayFolder="" count="0" memberValueDatatype="130" unbalanced="0"/>
    <cacheHierarchy uniqueName="[Accounts].[Account Name]" caption="Account Name" attribute="1" defaultMemberUniqueName="[Accounts].[Account Name].[All]" allUniqueName="[Accounts].[Account Name].[All]" dimensionUniqueName="[Accounts]" displayFolder="" count="0" memberValueDatatype="130" unbalanced="0"/>
    <cacheHierarchy uniqueName="[Accounts].[Account Type]" caption="Account Type" attribute="1" defaultMemberUniqueName="[Accounts].[Account Type].[All]" allUniqueName="[Accounts].[Account Type].[All]" dimensionUniqueName="[Accounts]" displayFolder="" count="0" memberValueDatatype="130" unbalanced="0"/>
    <cacheHierarchy uniqueName="[Accounts].[Application]" caption="Application" attribute="1" defaultMemberUniqueName="[Accounts].[Application].[All]" allUniqueName="[Accounts].[Application].[All]" dimensionUniqueName="[Accounts]" displayFolder="" count="0" memberValueDatatype="130" unbalanced="0"/>
    <cacheHierarchy uniqueName="[Accounts].[Billing City]" caption="Billing City" attribute="1" defaultMemberUniqueName="[Accounts].[Billing City].[All]" allUniqueName="[Accounts].[Billing City].[All]" dimensionUniqueName="[Accounts]" displayFolder="" count="0" memberValueDatatype="130" unbalanced="0"/>
    <cacheHierarchy uniqueName="[Accounts].[Billing Country]" caption="Billing Country" attribute="1" defaultMemberUniqueName="[Accounts].[Billing Country].[All]" allUniqueName="[Accounts].[Billing Country].[All]" dimensionUniqueName="[Accounts]" displayFolder="" count="0" memberValueDatatype="130" unbalanced="0"/>
    <cacheHierarchy uniqueName="[Accounts].[Created By ID]" caption="Created By ID" attribute="1" defaultMemberUniqueName="[Accounts].[Created By ID].[All]" allUniqueName="[Accounts].[Created By ID].[All]" dimensionUniqueName="[Accounts]" displayFolder="" count="0" memberValueDatatype="130" unbalanced="0"/>
    <cacheHierarchy uniqueName="[Accounts].[Created Date]" caption="Created Date" attribute="1" time="1" defaultMemberUniqueName="[Accounts].[Created Date].[All]" allUniqueName="[Accounts].[Created Date].[All]" dimensionUniqueName="[Accounts]" displayFolder="" count="0" memberValueDatatype="7" unbalanced="0"/>
    <cacheHierarchy uniqueName="[Accounts].[Industry]" caption="Industry" attribute="1" defaultMemberUniqueName="[Accounts].[Industry].[All]" allUniqueName="[Accounts].[Industry].[All]" dimensionUniqueName="[Accounts]" displayFolder="" count="0" memberValueDatatype="130" unbalanced="0"/>
    <cacheHierarchy uniqueName="[Accounts].[Last Modified By ID]" caption="Last Modified By ID" attribute="1" defaultMemberUniqueName="[Accounts].[Last Modified By ID].[All]" allUniqueName="[Accounts].[Last Modified By ID].[All]" dimensionUniqueName="[Accounts]" displayFolder="" count="0" memberValueDatatype="130" unbalanced="0"/>
    <cacheHierarchy uniqueName="[Accounts].[Last Modified Date]" caption="Last Modified Date" attribute="1" time="1" defaultMemberUniqueName="[Accounts].[Last Modified Date].[All]" allUniqueName="[Accounts].[Last Modified Date].[All]" dimensionUniqueName="[Accounts]" displayFolder="" count="0" memberValueDatatype="7" unbalanced="0"/>
    <cacheHierarchy uniqueName="[Accounts].[Owner ID]" caption="Owner ID" attribute="1" defaultMemberUniqueName="[Accounts].[Owner ID].[All]" allUniqueName="[Accounts].[Owner ID].[All]" dimensionUniqueName="[Accounts]" displayFolder="" count="0" memberValueDatatype="130" unbalanced="0"/>
    <cacheHierarchy uniqueName="[Accounts].[Annual Revenue]" caption="Annual Revenue" attribute="1" defaultMemberUniqueName="[Accounts].[Annual Revenue].[All]" allUniqueName="[Accounts].[Annual Revenue].[All]" dimensionUniqueName="[Accounts]"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d Date]" caption="Created Date" attribute="1" time="1" defaultMemberUniqueName="[Lead].[Created Date].[All]" allUniqueName="[Lead].[Created Date].[All]" dimensionUniqueName="[Lead]" displayFolder="" count="0" memberValueDatatype="7" unbalanced="0"/>
    <cacheHierarchy uniqueName="[Lead].[Industry]" caption="Industry" attribute="1" defaultMemberUniqueName="[Lead].[Industry].[All]" allUniqueName="[Lead].[Industry].[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Status]" caption="Status" attribute="1" defaultMemberUniqueName="[Lead].[Status].[All]" allUniqueName="[Lead].[Status].[All]" dimensionUniqueName="[Lead]" displayFolder="" count="0" memberValueDatatype="130" unbalanced="0"/>
    <cacheHierarchy uniqueName="[Lead].[Converted Accounts]" caption="Converted Accounts" attribute="1" defaultMemberUniqueName="[Lead].[Converted Accounts].[All]" allUniqueName="[Lead].[Converted Accounts].[All]" dimensionUniqueName="[Lead]" displayFolder="" count="0" memberValueDatatype="20" unbalanced="0"/>
    <cacheHierarchy uniqueName="[Lead].[Converted Opportunities]" caption="Converted Opportunities" attribute="1" defaultMemberUniqueName="[Lead].[Converted Opportunities].[All]" allUniqueName="[Lead].[Converted Opportunities].[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Total Leads]" caption="Total Leads" attribute="1" defaultMemberUniqueName="[Lead].[Total Leads].[All]" allUniqueName="[Lead].[Total Leads].[All]" dimensionUniqueName="[Lead]" displayFolder="" count="0" memberValueDatatype="20" unbalanced="0"/>
    <cacheHierarchy uniqueName="[opportunity].[Account ID]" caption="Account ID" attribute="1" defaultMemberUniqueName="[opportunity].[Account ID].[All]" allUniqueName="[opportunity].[Account ID].[All]" dimensionUniqueName="[opportunity]" displayFolder="" count="0" memberValueDatatype="130" unbalanced="0"/>
    <cacheHierarchy uniqueName="[opportunity].[Campaign ID]" caption="Campaign ID" attribute="1" defaultMemberUniqueName="[opportunity].[Campaign ID].[All]" allUniqueName="[opportunity].[Campaign ID].[All]" dimensionUniqueName="[opportunity]" displayFolder="" count="0" memberValueDatatype="130" unbalanced="0"/>
    <cacheHierarchy uniqueName="[opportunity].[Close Date]" caption="Close Date" attribute="1" time="1" defaultMemberUniqueName="[opportunity].[Close Date].[All]" allUniqueName="[opportunity].[Close Date].[All]" dimensionUniqueName="[opportunity]" displayFolder="" count="0" memberValueDatatype="7" unbalanced="0"/>
    <cacheHierarchy uniqueName="[opportunity].[Closed]" caption="Closed" attribute="1" defaultMemberUniqueName="[opportunity].[Closed].[All]" allUniqueName="[opportunity].[Closed].[All]" dimensionUniqueName="[opportunity]" displayFolder="" count="0" memberValueDatatype="11" unbalanced="0"/>
    <cacheHierarchy uniqueName="[opportunity].[Closed Lost Reason]" caption="Closed Lost Reason" attribute="1" defaultMemberUniqueName="[opportunity].[Closed Lost Reason].[All]" allUniqueName="[opportunity].[Closed Lost Reason].[All]" dimensionUniqueName="[opportunity]" displayFolder="" count="0" memberValueDatatype="130" unbalanced="0"/>
    <cacheHierarchy uniqueName="[opportunity].[Contact ID]" caption="Contact ID" attribute="1" defaultMemberUniqueName="[opportunity].[Contact ID].[All]" allUniqueName="[opportunity].[Contact ID].[All]" dimensionUniqueName="[opportunity]" displayFolder="" count="0" memberValueDatatype="130" unbalanced="0"/>
    <cacheHierarchy uniqueName="[opportunity].[COVID Status]" caption="COVID Status" attribute="1" defaultMemberUniqueName="[opportunity].[COVID Status].[All]" allUniqueName="[opportunity].[COVID Status].[All]" dimensionUniqueName="[opportunity]" displayFolder="" count="0" memberValueDatatype="130" unbalanced="0"/>
    <cacheHierarchy uniqueName="[opportunity].[Created By ID]" caption="Created By ID" attribute="1" defaultMemberUniqueName="[opportunity].[Created By ID].[All]" allUniqueName="[opportunity].[Created By ID].[All]" dimensionUniqueName="[opportunity]" displayFolder="" count="0" memberValueDatatype="130" unbalanced="0"/>
    <cacheHierarchy uniqueName="[opportunity].[Created by Lead Conversion]" caption="Created by Lead Conversion" attribute="1" defaultMemberUniqueName="[opportunity].[Created by Lead Conversion].[All]" allUniqueName="[opportunity].[Created by Lead Conversion].[All]" dimensionUniqueName="[opportunity]" displayFolder="" count="0" memberValueDatatype="11" unbalanced="0"/>
    <cacheHierarchy uniqueName="[opportunity].[Created Date]" caption="Created Date" attribute="1" time="1" defaultMemberUniqueName="[opportunity].[Created Date].[All]" allUniqueName="[opportunity].[Created Date].[All]" dimensionUniqueName="[opportunity]" displayFolder="" count="0" memberValueDatatype="7" unbalanced="0"/>
    <cacheHierarchy uniqueName="[opportunity].[Date Opportunity was Closed]" caption="Date Opportunity was Closed" attribute="1" time="1" defaultMemberUniqueName="[opportunity].[Date Opportunity was Closed].[All]" allUniqueName="[opportunity].[Date Opportunity was Closed].[All]" dimensionUniqueName="[opportunity]" displayFolder="" count="0" memberValueDatatype="7" unbalanced="0"/>
    <cacheHierarchy uniqueName="[opportunity].[DOR Distributor]" caption="DOR Distributor" attribute="1" defaultMemberUniqueName="[opportunity].[DOR Distributor].[All]" allUniqueName="[opportunity].[DOR Distributor].[All]" dimensionUniqueName="[opportunity]" displayFolder="" count="0" memberValueDatatype="130" unbalanced="0"/>
    <cacheHierarchy uniqueName="[opportunity].[DOR Expiration]" caption="DOR Expiration" attribute="1" time="1" defaultMemberUniqueName="[opportunity].[DOR Expiration].[All]" allUniqueName="[opportunity].[DOR Expiration].[All]" dimensionUniqueName="[opportunity]" displayFolder="" count="0" memberValueDatatype="7" unbalanced="0"/>
    <cacheHierarchy uniqueName="[opportunity].[Fiscal Period]" caption="Fiscal Period" attribute="1" time="1" defaultMemberUniqueName="[opportunity].[Fiscal Period].[All]" allUniqueName="[opportunity].[Fiscal Period].[All]" dimensionUniqueName="[opportunity]" displayFolder="" count="0" memberValueDatatype="7" unbalanced="0"/>
    <cacheHierarchy uniqueName="[opportunity].[Fiscal Quarter]" caption="Fiscal Quarter" attribute="1" defaultMemberUniqueName="[opportunity].[Fiscal Quarter].[All]" allUniqueName="[opportunity].[Fiscal Quarter].[All]" dimensionUniqueName="[opportunity]" displayFolder="" count="0" memberValueDatatype="20" unbalanced="0"/>
    <cacheHierarchy uniqueName="[opportunity].[Fiscal Year]" caption="Fiscal Year" attribute="1" defaultMemberUniqueName="[opportunity].[Fiscal Year].[All]" allUniqueName="[opportunity].[Fiscal Year].[All]" dimensionUniqueName="[opportunity]" displayFolder="" count="0" memberValueDatatype="20" unbalanced="0"/>
    <cacheHierarchy uniqueName="[opportunity].[Forecast Category]" caption="Forecast Category" attribute="1" defaultMemberUniqueName="[opportunity].[Forecast Category].[All]" allUniqueName="[opportunity].[Forecast Category].[All]" dimensionUniqueName="[opportunity]" displayFolder="" count="0" memberValueDatatype="130" unbalanced="0"/>
    <cacheHierarchy uniqueName="[opportunity].[Forecast Category1]" caption="Forecast Category1" attribute="1" defaultMemberUniqueName="[opportunity].[Forecast Category1].[All]" allUniqueName="[opportunity].[Forecast Category1].[All]" dimensionUniqueName="[opportunity]" displayFolder="" count="0" memberValueDatatype="130" unbalanced="0"/>
    <cacheHierarchy uniqueName="[opportunity].[Forecast Q Commit]" caption="Forecast Q Commit" attribute="1" defaultMemberUniqueName="[opportunity].[Forecast Q Commit].[All]" allUniqueName="[opportunity].[Forecast Q Commit].[All]" dimensionUniqueName="[opportunity]" displayFolder="" count="0" memberValueDatatype="11" unbalanced="0"/>
    <cacheHierarchy uniqueName="[opportunity].[Forecast Q Prior Commit]" caption="Forecast Q Prior Commit" attribute="1" defaultMemberUniqueName="[opportunity].[Forecast Q Prior Commit].[All]" allUniqueName="[opportunity].[Forecast Q Prior Commit].[All]" dimensionUniqueName="[opportunity]" displayFolder="" count="0" memberValueDatatype="11" unbalanced="0"/>
    <cacheHierarchy uniqueName="[opportunity].[Funding Source]" caption="Funding Source" attribute="1" defaultMemberUniqueName="[opportunity].[Funding Source].[All]" allUniqueName="[opportunity].[Funding Source].[All]" dimensionUniqueName="[opportunity]" displayFolder="" count="0" memberValueDatatype="130" unbalanced="0"/>
    <cacheHierarchy uniqueName="[opportunity].[Has Line Item]" caption="Has Line Item" attribute="1" defaultMemberUniqueName="[opportunity].[Has Line Item].[All]" allUniqueName="[opportunity].[Has Line Item].[All]" dimensionUniqueName="[opportunity]" displayFolder="" count="0" memberValueDatatype="11" unbalanced="0"/>
    <cacheHierarchy uniqueName="[opportunity].[Has Open Activity]" caption="Has Open Activity" attribute="1" defaultMemberUniqueName="[opportunity].[Has Open Activity].[All]" allUniqueName="[opportunity].[Has Open Activity].[All]" dimensionUniqueName="[opportunity]" displayFolder="" count="0" memberValueDatatype="11" unbalanced="0"/>
    <cacheHierarchy uniqueName="[opportunity].[Has Overdue Task]" caption="Has Overdue Task" attribute="1" defaultMemberUniqueName="[opportunity].[Has Overdue Task].[All]" allUniqueName="[opportunity].[Has Overdue Task].[All]" dimensionUniqueName="[opportunity]" displayFolder="" count="0" memberValueDatatype="11" unbalanced="0"/>
    <cacheHierarchy uniqueName="[opportunity].[Industry]" caption="Industry" attribute="1" defaultMemberUniqueName="[opportunity].[Industry].[All]" allUniqueName="[opportunity].[Industry].[All]" dimensionUniqueName="[opportunity]" displayFolder="" count="0" memberValueDatatype="130" unbalanced="0"/>
    <cacheHierarchy uniqueName="[opportunity].[Install This Quarter]" caption="Install This Quarter" attribute="1" defaultMemberUniqueName="[opportunity].[Install This Quarter].[All]" allUniqueName="[opportunity].[Install This Quarter].[All]" dimensionUniqueName="[opportunity]" displayFolder="" count="0" memberValueDatatype="11" unbalanced="0"/>
    <cacheHierarchy uniqueName="[opportunity].[Interface Type]" caption="Interface Type" attribute="1" defaultMemberUniqueName="[opportunity].[Interface Type].[All]" allUniqueName="[opportunity].[Interface Type].[All]" dimensionUniqueName="[opportunity]" displayFolder="" count="0" memberValueDatatype="130" unbalanced="0"/>
    <cacheHierarchy uniqueName="[opportunity].[Internal Forecast]" caption="Internal Forecast" attribute="1" defaultMemberUniqueName="[opportunity].[Internal Forecast].[All]" allUniqueName="[opportunity].[Internal Forecast].[All]" dimensionUniqueName="[opportunity]" displayFolder="" count="0" memberValueDatatype="11" unbalanced="0"/>
    <cacheHierarchy uniqueName="[opportunity].[Last Activity]" caption="Last Activity" attribute="1" time="1" defaultMemberUniqueName="[opportunity].[Last Activity].[All]" allUniqueName="[opportunity].[Last Activity].[All]" dimensionUniqueName="[opportunity]" displayFolder="" count="0" memberValueDatatype="7" unbalanced="0"/>
    <cacheHierarchy uniqueName="[opportunity].[Last Modified By ID]" caption="Last Modified By ID" attribute="1" defaultMemberUniqueName="[opportunity].[Last Modified By ID].[All]" allUniqueName="[opportunity].[Last Modified By ID].[All]" dimensionUniqueName="[opportunity]" displayFolder="" count="0" memberValueDatatype="130" unbalanced="0"/>
    <cacheHierarchy uniqueName="[opportunity].[Last Modified Date]" caption="Last Modified Date" attribute="1" time="1" defaultMemberUniqueName="[opportunity].[Last Modified Date].[All]" allUniqueName="[opportunity].[Last Modified Date].[All]" dimensionUniqueName="[opportunity]" displayFolder="" count="0" memberValueDatatype="7" unbalanced="0"/>
    <cacheHierarchy uniqueName="[opportunity].[Last Stage Change Date]" caption="Last Stage Change Date" attribute="1" time="1" defaultMemberUniqueName="[opportunity].[Last Stage Change Date].[All]" allUniqueName="[opportunity].[Last Stage Change Date].[All]" dimensionUniqueName="[opportunity]" displayFolder="" count="0" memberValueDatatype="7" unbalanced="0"/>
    <cacheHierarchy uniqueName="[opportunity].[Last Stage Change Date1]" caption="Last Stage Change Date1" attribute="1" time="1" defaultMemberUniqueName="[opportunity].[Last Stage Change Date1].[All]" allUniqueName="[opportunity].[Last Stage Change Date1].[All]" dimensionUniqueName="[opportunity]" displayFolder="" count="0" memberValueDatatype="7" unbalanced="0"/>
    <cacheHierarchy uniqueName="[opportunity].[LDO]" caption="LDO" attribute="1" defaultMemberUniqueName="[opportunity].[LDO].[All]" allUniqueName="[opportunity].[LDO].[All]" dimensionUniqueName="[opportunity]" displayFolder="" count="0" memberValueDatatype="11" unbalanced="0"/>
    <cacheHierarchy uniqueName="[opportunity].[Lead Application]" caption="Lead Application" attribute="1" defaultMemberUniqueName="[opportunity].[Lead Application].[All]" allUniqueName="[opportunity].[Lead Application].[All]" dimensionUniqueName="[opportunity]" displayFolder="" count="0" memberValueDatatype="130" unbalanced="0"/>
    <cacheHierarchy uniqueName="[opportunity].[Lead Source]" caption="Lead Source" attribute="1" defaultMemberUniqueName="[opportunity].[Lead Source].[All]" allUniqueName="[opportunity].[Lead Source].[All]" dimensionUniqueName="[opportunity]" displayFolder="" count="0" memberValueDatatype="130" unbalanced="0"/>
    <cacheHierarchy uniqueName="[opportunity].[LS Research Area]" caption="LS Research Area" attribute="1" defaultMemberUniqueName="[opportunity].[LS Research Area].[All]" allUniqueName="[opportunity].[LS Research Area].[All]" dimensionUniqueName="[opportunity]" displayFolder="" count="0" memberValueDatatype="130" unbalanced="0"/>
    <cacheHierarchy uniqueName="[opportunity].[Mass Spec Manufacturer]" caption="Mass Spec Manufacturer" attribute="1" defaultMemberUniqueName="[opportunity].[Mass Spec Manufacturer].[All]" allUniqueName="[opportunity].[Mass Spec Manufacturer].[All]" dimensionUniqueName="[opportunity]" displayFolder="" count="0" memberValueDatatype="130" unbalanced="0"/>
    <cacheHierarchy uniqueName="[opportunity].[Mass Spec Type]" caption="Mass Spec Type" attribute="1" defaultMemberUniqueName="[opportunity].[Mass Spec Type].[All]" allUniqueName="[opportunity].[Mass Spec Type].[All]" dimensionUniqueName="[opportunity]" displayFolder="" count="0" memberValueDatatype="130" unbalanced="0"/>
    <cacheHierarchy uniqueName="[opportunity].[Opportunity ID]" caption="Opportunity ID" attribute="1" defaultMemberUniqueName="[opportunity].[Opportunity ID].[All]" allUniqueName="[opportunity].[Opportunity ID].[All]" dimensionUniqueName="[opportunity]" displayFolder="" count="0" memberValueDatatype="130" unbalanced="0"/>
    <cacheHierarchy uniqueName="[opportunity].[Opportunity Type]" caption="Opportunity Type" attribute="1" defaultMemberUniqueName="[opportunity].[Opportunity Type].[All]" allUniqueName="[opportunity].[Opportunity Type].[All]" dimensionUniqueName="[opportunity]" displayFolder="" count="0" memberValueDatatype="130" unbalanced="0"/>
    <cacheHierarchy uniqueName="[opportunity].[Order Finalized]" caption="Order Finalized" attribute="1" defaultMemberUniqueName="[opportunity].[Order Finalized].[All]" allUniqueName="[opportunity].[Order Finalized].[All]" dimensionUniqueName="[opportunity]" displayFolder="" count="0" memberValueDatatype="11" unbalanced="0"/>
    <cacheHierarchy uniqueName="[opportunity].[Other Closed Lost Details]" caption="Other Closed Lost Details" attribute="1" defaultMemberUniqueName="[opportunity].[Other Closed Lost Details].[All]" allUniqueName="[opportunity].[Other Closed Lost Details].[All]" dimensionUniqueName="[opportunity]" displayFolder="" count="0" memberValueDatatype="130" unbalanced="0"/>
    <cacheHierarchy uniqueName="[opportunity].[Other Mass Spec Type]" caption="Other Mass Spec Type" attribute="1" defaultMemberUniqueName="[opportunity].[Other Mass Spec Type].[All]" allUniqueName="[opportunity].[Other Mass Spec Type].[All]" dimensionUniqueName="[opportunity]" displayFolder="" count="0" memberValueDatatype="130" unbalanced="0"/>
    <cacheHierarchy uniqueName="[opportunity].[Other Research Area]" caption="Other Research Area" attribute="1" defaultMemberUniqueName="[opportunity].[Other Research Area].[All]" allUniqueName="[opportunity].[Other Research Area].[All]" dimensionUniqueName="[opportunity]" displayFolder="" count="0" memberValueDatatype="130" unbalanced="0"/>
    <cacheHierarchy uniqueName="[opportunity].[Owner ID]" caption="Owner ID" attribute="1" defaultMemberUniqueName="[opportunity].[Owner ID].[All]" allUniqueName="[opportunity].[Owner ID].[All]" dimensionUniqueName="[opportunity]" displayFolder="" count="0" memberValueDatatype="130" unbalanced="0"/>
    <cacheHierarchy uniqueName="[opportunity].[Price Book ID]" caption="Price Book ID" attribute="1" defaultMemberUniqueName="[opportunity].[Price Book ID].[All]" allUniqueName="[opportunity].[Price Book ID].[All]" dimensionUniqueName="[opportunity]" displayFolder="" count="0" memberValueDatatype="130" unbalanced="0"/>
    <cacheHierarchy uniqueName="[opportunity].[Primary Application]" caption="Primary Application" attribute="1" defaultMemberUniqueName="[opportunity].[Primary Application].[All]" allUniqueName="[opportunity].[Primary Application].[All]" dimensionUniqueName="[opportunity]" displayFolder="" count="0" memberValueDatatype="130" unbalanced="0"/>
    <cacheHierarchy uniqueName="[opportunity].[Primary Application (FF)]" caption="Primary Application (FF)" attribute="1" defaultMemberUniqueName="[opportunity].[Primary Application (FF)].[All]" allUniqueName="[opportunity].[Primary Application (FF)].[All]" dimensionUniqueName="[opportunity]" displayFolder="" count="0" memberValueDatatype="130" unbalanced="0"/>
    <cacheHierarchy uniqueName="[opportunity].[Primary Contact]" caption="Primary Contact" attribute="1" defaultMemberUniqueName="[opportunity].[Primary Contact].[All]" allUniqueName="[opportunity].[Primary Contact].[All]" dimensionUniqueName="[opportunity]" displayFolder="" count="0" memberValueDatatype="130" unbalanced="0"/>
    <cacheHierarchy uniqueName="[opportunity].[Product Category]" caption="Product Category" attribute="1" defaultMemberUniqueName="[opportunity].[Product Category].[All]" allUniqueName="[opportunity].[Product Category].[All]" dimensionUniqueName="[opportunity]" displayFolder="" count="0" memberValueDatatype="130" unbalanced="0"/>
    <cacheHierarchy uniqueName="[opportunity].[Product of Interest]" caption="Product of Interest" attribute="1" defaultMemberUniqueName="[opportunity].[Product of Interest].[All]" allUniqueName="[opportunity].[Product of Interest].[All]" dimensionUniqueName="[opportunity]" displayFolder="" count="0" memberValueDatatype="130" unbalanced="0"/>
    <cacheHierarchy uniqueName="[opportunity].[Purchase Agent]" caption="Purchase Agent" attribute="1" defaultMemberUniqueName="[opportunity].[Purchase Agent].[All]" allUniqueName="[opportunity].[Purchase Agent].[All]" dimensionUniqueName="[opportunity]" displayFolder="" count="0" memberValueDatatype="130" unbalanced="0"/>
    <cacheHierarchy uniqueName="[opportunity].[Quote ID]" caption="Quote ID" attribute="1" defaultMemberUniqueName="[opportunity].[Quote ID].[All]" allUniqueName="[opportunity].[Quote ID].[All]" dimensionUniqueName="[opportunity]" displayFolder="" count="0" memberValueDatatype="130" unbalanced="0"/>
    <cacheHierarchy uniqueName="[opportunity].[Record Type ID]" caption="Record Type ID" attribute="1" defaultMemberUniqueName="[opportunity].[Record Type ID].[All]" allUniqueName="[opportunity].[Record Type ID].[All]" dimensionUniqueName="[opportunity]" displayFolder="" count="0" memberValueDatatype="130" unbalanced="0"/>
    <cacheHierarchy uniqueName="[opportunity].[Registered Vendor (confirmed)]" caption="Registered Vendor (confirmed)" attribute="1" defaultMemberUniqueName="[opportunity].[Registered Vendor (confirmed)].[All]" allUniqueName="[opportunity].[Registered Vendor (confirmed)].[All]" dimensionUniqueName="[opportunity]" displayFolder="" count="0" memberValueDatatype="11" unbalanced="0"/>
    <cacheHierarchy uniqueName="[opportunity].[Secondary Application (FF)]" caption="Secondary Application (FF)" attribute="1" defaultMemberUniqueName="[opportunity].[Secondary Application (FF)].[All]" allUniqueName="[opportunity].[Secondary Application (FF)].[All]" dimensionUniqueName="[opportunity]" displayFolder="" count="0" memberValueDatatype="130" unbalanced="0"/>
    <cacheHierarchy uniqueName="[opportunity].[Ship This Quarter]" caption="Ship This Quarter" attribute="1" defaultMemberUniqueName="[opportunity].[Ship This Quarter].[All]" allUniqueName="[opportunity].[Ship This Quarter].[All]" dimensionUniqueName="[opportunity]" displayFolder="" count="0" memberValueDatatype="11" unbalanced="0"/>
    <cacheHierarchy uniqueName="[opportunity].[Stage]" caption="Stage" attribute="1" defaultMemberUniqueName="[opportunity].[Stage].[All]" allUniqueName="[opportunity].[Stage].[All]" dimensionUniqueName="[opportunity]" displayFolder="" count="0" memberValueDatatype="130" unbalanced="0"/>
    <cacheHierarchy uniqueName="[opportunity].[Standard Application]" caption="Standard Application" attribute="1" defaultMemberUniqueName="[opportunity].[Standard Application].[All]" allUniqueName="[opportunity].[Standard Application].[All]" dimensionUniqueName="[opportunity]" displayFolder="" count="0" memberValueDatatype="11" unbalanced="0"/>
    <cacheHierarchy uniqueName="[opportunity].[System Modstamp]" caption="System Modstamp" attribute="1" time="1" defaultMemberUniqueName="[opportunity].[System Modstamp].[All]" allUniqueName="[opportunity].[System Modstamp].[All]" dimensionUniqueName="[opportunity]" displayFolder="" count="0" memberValueDatatype="7" unbalanced="0"/>
    <cacheHierarchy uniqueName="[opportunity].[Technical Owner]" caption="Technical Owner" attribute="1" defaultMemberUniqueName="[opportunity].[Technical Owner].[All]" allUniqueName="[opportunity].[Technical Owner].[All]" dimensionUniqueName="[opportunity]" displayFolder="" count="0" memberValueDatatype="130" unbalanced="0"/>
    <cacheHierarchy uniqueName="[opportunity].[Validated Customer Needs]" caption="Validated Customer Needs" attribute="1" defaultMemberUniqueName="[opportunity].[Validated Customer Needs].[All]" allUniqueName="[opportunity].[Validated Customer Needs].[All]" dimensionUniqueName="[opportunity]" displayFolder="" count="0" memberValueDatatype="11" unbalanced="0"/>
    <cacheHierarchy uniqueName="[opportunity].[Won]" caption="Won" attribute="1" defaultMemberUniqueName="[opportunity].[Won].[All]" allUniqueName="[opportunity].[Won].[All]" dimensionUniqueName="[opportunity]" displayFolder="" count="0" memberValueDatatype="11" unbalanced="0"/>
    <cacheHierarchy uniqueName="[opportunity].[Close Date Extensions]" caption="Close Date Extensions" attribute="1" defaultMemberUniqueName="[opportunity].[Close Date Extensions].[All]" allUniqueName="[opportunity].[Close Date Extensions].[All]" dimensionUniqueName="[opportunity]" displayFolder="" count="0" memberValueDatatype="20" unbalanced="0"/>
    <cacheHierarchy uniqueName="[opportunity].[Close Date Month Extensions]" caption="Close Date Month Extensions" attribute="1" defaultMemberUniqueName="[opportunity].[Close Date Month Extensions].[All]" allUniqueName="[opportunity].[Close Date Month Extensions].[All]" dimensionUniqueName="[opportunity]" displayFolder="" count="0" memberValueDatatype="20" unbalanced="0"/>
    <cacheHierarchy uniqueName="[opportunity].[Amount]" caption="Amount" attribute="1" defaultMemberUniqueName="[opportunity].[Amount].[All]" allUniqueName="[opportunity].[Amount].[All]" dimensionUniqueName="[opportunity]" displayFolder="" count="0" memberValueDatatype="5" unbalanced="0"/>
    <cacheHierarchy uniqueName="[opportunity].[Expected Amount]" caption="Expected Amount" attribute="1" defaultMemberUniqueName="[opportunity].[Expected Amount].[All]" allUniqueName="[opportunity].[Expected Amount].[All]" dimensionUniqueName="[opportunity]" displayFolder="" count="0" memberValueDatatype="5" unbalanced="0"/>
    <cacheHierarchy uniqueName="[opportunity].[Probability (%)]" caption="Probability (%)" attribute="1" defaultMemberUniqueName="[opportunity].[Probability (%)].[All]" allUniqueName="[opportunity].[Probability (%)].[All]" dimensionUniqueName="[opportunity]" displayFolder="" count="0" memberValueDatatype="20" unbalanced="0"/>
    <cacheHierarchy uniqueName="[opportunity].[Close Date (Year)]" caption="Close Date (Year)" attribute="1" defaultMemberUniqueName="[opportunity].[Close Date (Year)].[All]" allUniqueName="[opportunity].[Close Date (Year)].[All]" dimensionUniqueName="[opportunity]" displayFolder="" count="0" memberValueDatatype="130" unbalanced="0"/>
    <cacheHierarchy uniqueName="[opportunity].[Close Date (Quarter)]" caption="Close Date (Quarter)" attribute="1" defaultMemberUniqueName="[opportunity].[Close Date (Quarter)].[All]" allUniqueName="[opportunity].[Close Date (Quarter)].[All]" dimensionUniqueName="[opportunity]" displayFolder="" count="0" memberValueDatatype="130" unbalanced="0"/>
    <cacheHierarchy uniqueName="[opportunity].[Close Date (Month)]" caption="Close Date (Month)" attribute="1" defaultMemberUniqueName="[opportunity].[Close Date (Month)].[All]" allUniqueName="[opportunity].[Close Date (Month)].[All]" dimensionUniqueName="[opportunity]"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caption="Date" attribute="1" time="1" defaultMemberUniqueName="[opportunity table].[Date].[All]" allUniqueName="[opportunity table].[Date].[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ine Description]" caption="Line Description" attribute="1" defaultMemberUniqueName="[opportunity table].[Line Description].[All]" allUniqueName="[opportunity table].[Line Description].[All]" dimensionUniqueName="[opportunity table]" displayFolder="" count="0" memberValueDatatype="130" unbalanced="0"/>
    <cacheHierarchy uniqueName="[opportunity table].[Line Item ID]" caption="Line Item ID" attribute="1" defaultMemberUniqueName="[opportunity table].[Line Item ID].[All]" allUniqueName="[opportunity table].[Line Item ID].[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Product Name]" caption="Product Name" attribute="1" defaultMemberUniqueName="[opportunity table].[Product Name].[All]" allUniqueName="[opportunity table].[Product Name].[All]" dimensionUniqueName="[opportunity table]" displayFolder="" count="0" memberValueDatatype="130" unbalanced="0"/>
    <cacheHierarchy uniqueName="[opportunity table].[Price Book Entry ID]" caption="Price Book Entry ID" attribute="1" defaultMemberUniqueName="[opportunity table].[Price Book Entry ID].[All]" allUniqueName="[opportunity table].[Price Book Entry ID].[All]" dimensionUniqueName="[opportunity table]" displayFolder="" count="0" memberValueDatatype="130" unbalanced="0"/>
    <cacheHierarchy uniqueName="[opportunity table].[Product Code]" caption="Product Code" attribute="1" defaultMemberUniqueName="[opportunity table].[Product Code].[All]" allUniqueName="[opportunity table].[Product Code].[All]" dimensionUniqueName="[opportunity table]" displayFolder="" count="0" memberValueDatatype="130" unbalanced="0"/>
    <cacheHierarchy uniqueName="[opportunity table].[Product ID]" caption="Product ID" attribute="1" defaultMemberUniqueName="[opportunity table].[Product ID].[All]" allUniqueName="[opportunity table].[Product ID].[All]" dimensionUniqueName="[opportunity table]" displayFolder="" count="0" memberValueDatatype="130"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Discount]" caption="Discount" attribute="1" defaultMemberUniqueName="[opportunity table].[Discount].[All]" allUniqueName="[opportunity table].[Discount].[All]" dimensionUniqueName="[opportunity table]" displayFolder="" count="0" memberValueDatatype="5" unbalanced="0"/>
    <cacheHierarchy uniqueName="[opportunity table].[List Price]" caption="List Price" attribute="1" defaultMemberUniqueName="[opportunity table].[List Price].[All]" allUniqueName="[opportunity table].[List Price].[All]" dimensionUniqueName="[opportunity table]" displayFolder="" count="0" memberValueDatatype="5" unbalanced="0"/>
    <cacheHierarchy uniqueName="[opportunity table].[Quantity]" caption="Quantity" attribute="1" defaultMemberUniqueName="[opportunity table].[Quantity].[All]" allUniqueName="[opportunity table].[Quantity].[All]" dimensionUniqueName="[opportunity table]" displayFolder="" count="0" memberValueDatatype="20" unbalanced="0"/>
    <cacheHierarchy uniqueName="[opportunity table].[Sales Price]" caption="Sales Price" attribute="1" defaultMemberUniqueName="[opportunity table].[Sales Price].[All]" allUniqueName="[opportunity table].[Sales Price].[All]" dimensionUniqueName="[opportunity table]" displayFolder="" count="0" memberValueDatatype="5" unbalanced="0"/>
    <cacheHierarchy uniqueName="[opportunity table].[Sort Order]" caption="Sort Order" attribute="1" defaultMemberUniqueName="[opportunity table].[Sort Order].[All]" allUniqueName="[opportunity table].[Sort Order].[All]" dimensionUniqueName="[opportunity table]" displayFolder="" count="0" memberValueDatatype="20" unbalanced="0"/>
    <cacheHierarchy uniqueName="[opportunity table].[Subtotal]" caption="Subtotal" attribute="1" defaultMemberUniqueName="[opportunity table].[Subtotal].[All]" allUniqueName="[opportunity table].[Subtotal].[All]" dimensionUniqueName="[opportunity table]" displayFolder="" count="0" memberValueDatatype="5" unbalanced="0"/>
    <cacheHierarchy uniqueName="[opportunity table].[Total Price]" caption="Total Price" attribute="1" defaultMemberUniqueName="[opportunity table].[Total Price].[All]" allUniqueName="[opportunity table].[Total Price].[All]" dimensionUniqueName="[opportunity table]"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Department]" caption="Department" attribute="1" defaultMemberUniqueName="[User].[Department].[All]" allUniqueName="[User].[Department].[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Manager ID]" caption="Manager ID" attribute="1" defaultMemberUniqueName="[User].[Manager ID].[All]" allUniqueName="[User].[Manager ID].[All]" dimensionUniqueName="[User]" displayFolder="" count="0" memberValueDatatype="130" unbalanced="0"/>
    <cacheHierarchy uniqueName="[User].[Profile ID]" caption="Profile ID" attribute="1" defaultMemberUniqueName="[User].[Profile ID].[All]" allUniqueName="[User].[Profile ID].[All]" dimensionUniqueName="[User]" displayFolder="" count="0" memberValueDatatype="130" unbalanced="0"/>
    <cacheHierarchy uniqueName="[User].[Role ID]" caption="Role ID" attribute="1" defaultMemberUniqueName="[User].[Role ID].[All]" allUniqueName="[User].[Ro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Close Date (Month Index)]" caption="Close Date (Month Index)" attribute="1" defaultMemberUniqueName="[opportunity].[Close Date (Month Index)].[All]" allUniqueName="[opportunity].[Close Date (Month Index)].[All]" dimensionUniqueName="[opportunity]" displayFolder="" count="0" memberValueDatatype="20" unbalanced="0" hidden="1"/>
    <cacheHierarchy uniqueName="[Measures].[__XL_Count Accounts]" caption="__XL_Count Accounts" measure="1" displayFolder="" measureGroup="Accounts" count="0" hidden="1"/>
    <cacheHierarchy uniqueName="[Measures].[__XL_Count Lead]" caption="__XL_Count Lead" measure="1" displayFolder="" measureGroup="Lead" count="0" hidden="1"/>
    <cacheHierarchy uniqueName="[Measures].[__XL_Count opportunity]" caption="__XL_Count opportunity" measure="1" displayFolder="" measureGroup="opportunity" count="0" hidden="1"/>
    <cacheHierarchy uniqueName="[Measures].[__XL_Count opportunity table]" caption="__XL_Count opportunity table" measure="1" displayFolder="" measureGroup="opportunity table"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Total Leads]" caption="Sum of Total Leads" measure="1" displayFolder="" measureGroup="Lead" count="0" hidden="1">
      <extLst>
        <ext xmlns:x15="http://schemas.microsoft.com/office/spreadsheetml/2010/11/main" uri="{B97F6D7D-B522-45F9-BDA1-12C45D357490}">
          <x15:cacheHierarchy aggregatedColumn="27"/>
        </ext>
      </extLst>
    </cacheHierarchy>
    <cacheHierarchy uniqueName="[Measures].[Count of Annual Revenue]" caption="Count of Annual Revenue" measure="1" displayFolder="" measureGroup="Accounts" count="0" hidden="1">
      <extLst>
        <ext xmlns:x15="http://schemas.microsoft.com/office/spreadsheetml/2010/11/main" uri="{B97F6D7D-B522-45F9-BDA1-12C45D357490}">
          <x15:cacheHierarchy aggregatedColumn="12"/>
        </ext>
      </extLst>
    </cacheHierarchy>
    <cacheHierarchy uniqueName="[Measures].[Sum of Expected Amount]" caption="Sum of Expected Amount" measure="1" displayFolder="" measureGroup="opportunity" count="0" hidden="1">
      <extLst>
        <ext xmlns:x15="http://schemas.microsoft.com/office/spreadsheetml/2010/11/main" uri="{B97F6D7D-B522-45F9-BDA1-12C45D357490}">
          <x15:cacheHierarchy aggregatedColumn="95"/>
        </ext>
      </extLst>
    </cacheHierarchy>
    <cacheHierarchy uniqueName="[Measures].[Sum of Converted Accounts]" caption="Sum of Converted Accounts" measure="1" displayFolder="" measureGroup="Lead" count="0" hidden="1">
      <extLst>
        <ext xmlns:x15="http://schemas.microsoft.com/office/spreadsheetml/2010/11/main" uri="{B97F6D7D-B522-45F9-BDA1-12C45D357490}">
          <x15:cacheHierarchy aggregatedColumn="24"/>
        </ext>
      </extLst>
    </cacheHierarchy>
    <cacheHierarchy uniqueName="[Measures].[Sum of Converted Opportunities]" caption="Sum of Converted Opportunities" measure="1" displayFolder="" measureGroup="Lead" count="0" hidden="1">
      <extLst>
        <ext xmlns:x15="http://schemas.microsoft.com/office/spreadsheetml/2010/11/main" uri="{B97F6D7D-B522-45F9-BDA1-12C45D357490}">
          <x15:cacheHierarchy aggregatedColumn="25"/>
        </ext>
      </extLst>
    </cacheHierarchy>
    <cacheHierarchy uniqueName="[Measures].[Count of Converted Accounts]" caption="Count of Converted Accounts" measure="1" displayFolder="" measureGroup="Lead"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opportunity" count="0" hidden="1">
      <extLst>
        <ext xmlns:x15="http://schemas.microsoft.com/office/spreadsheetml/2010/11/main" uri="{B97F6D7D-B522-45F9-BDA1-12C45D357490}">
          <x15:cacheHierarchy aggregatedColumn="94"/>
        </ext>
      </extLst>
    </cacheHierarchy>
    <cacheHierarchy uniqueName="[Measures].[Count of Won]" caption="Count of Won"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 ID]" caption="Count of Opportunity ID" measure="1" displayFolder="" measureGroup="opportunity table" count="0" hidden="1">
      <extLst>
        <ext xmlns:x15="http://schemas.microsoft.com/office/spreadsheetml/2010/11/main" uri="{B97F6D7D-B522-45F9-BDA1-12C45D357490}">
          <x15:cacheHierarchy aggregatedColumn="108"/>
        </ext>
      </extLst>
    </cacheHierarchy>
    <cacheHierarchy uniqueName="[Measures].[Count of Opportunity ID 2]" caption="Count of Opportunity ID 2" measure="1" displayFolder="" measureGroup="opportunity" count="0" hidden="1">
      <extLst>
        <ext xmlns:x15="http://schemas.microsoft.com/office/spreadsheetml/2010/11/main" uri="{B97F6D7D-B522-45F9-BDA1-12C45D357490}">
          <x15:cacheHierarchy aggregatedColumn="67"/>
        </ext>
      </extLst>
    </cacheHierarchy>
    <cacheHierarchy uniqueName="[Measures].[Count of Opportunity Type]" caption="Count of Opportunity Type" measure="1" displayFolder="" measureGroup="opportunity" count="0" hidden="1">
      <extLst>
        <ext xmlns:x15="http://schemas.microsoft.com/office/spreadsheetml/2010/11/main" uri="{B97F6D7D-B522-45F9-BDA1-12C45D357490}">
          <x15:cacheHierarchy aggregatedColumn="68"/>
        </ext>
      </extLst>
    </cacheHierarchy>
    <cacheHierarchy uniqueName="[Measures].[Count of Has Open Activity]" caption="Count of Has Open Activity" measure="1" displayFolder="" measureGroup="opportunity" count="0" hidden="1">
      <extLst>
        <ext xmlns:x15="http://schemas.microsoft.com/office/spreadsheetml/2010/11/main" uri="{B97F6D7D-B522-45F9-BDA1-12C45D357490}">
          <x15:cacheHierarchy aggregatedColumn="50"/>
        </ext>
      </extLst>
    </cacheHierarchy>
    <cacheHierarchy uniqueName="[Measures].[Count of Account ID]" caption="Count of Account ID" measure="1" displayFolder="" measureGroup="opportunity" count="0" hidden="1">
      <extLst>
        <ext xmlns:x15="http://schemas.microsoft.com/office/spreadsheetml/2010/11/main" uri="{B97F6D7D-B522-45F9-BDA1-12C45D357490}">
          <x15:cacheHierarchy aggregatedColumn="28"/>
        </ext>
      </extLst>
    </cacheHierarchy>
  </cacheHierarchies>
  <kpis count="0"/>
  <dimensions count="6">
    <dimension name="Accounts" uniqueName="[Accounts]" caption="Accounts"/>
    <dimension name="Lead" uniqueName="[Lead]" caption="Lead"/>
    <dimension measure="1" name="Measures" uniqueName="[Measures]" caption="Measures"/>
    <dimension name="opportunity" uniqueName="[opportunity]" caption="opportunity"/>
    <dimension name="opportunity table" uniqueName="[opportunity table]" caption="opportunity table"/>
    <dimension name="User" uniqueName="[User]" caption="User"/>
  </dimensions>
  <measureGroups count="5">
    <measureGroup name="Accounts" caption="Accounts"/>
    <measureGroup name="Lead" caption="Lead"/>
    <measureGroup name="opportunity" caption="opportunity"/>
    <measureGroup name="opportunity table" caption="opportunity table"/>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licerData="1" pivotCacheId="8498639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5569F5-FEA2-4797-8996-DD9DBDFBC8FF}" name="PivotTable2" cacheId="2" applyNumberFormats="0" applyBorderFormats="0" applyFontFormats="0" applyPatternFormats="0" applyAlignmentFormats="0" applyWidthHeightFormats="1" dataCaption="Values" tag="f6e0b994-6aa4-49d9-9faf-17ba4a859e53" updatedVersion="8" minRefreshableVersion="3" useAutoFormatting="1" subtotalHiddenItems="1" itemPrintTitles="1" createdVersion="8" indent="0" outline="1" outlineData="1" multipleFieldFilters="0">
  <location ref="A6:A7" firstHeaderRow="1" firstDataRow="1" firstDataCol="0"/>
  <pivotFields count="1">
    <pivotField dataField="1" subtotalTop="0" showAll="0" defaultSubtotal="0"/>
  </pivotFields>
  <rowItems count="1">
    <i/>
  </rowItems>
  <colItems count="1">
    <i/>
  </colItems>
  <dataFields count="1">
    <dataField name="Sum of Expected Amount" fld="0" baseField="0" baseItem="0"/>
  </dataFields>
  <pivotHierarchies count="1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activeTabTopLevelEntity name="[Account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492973-3353-4575-AABE-2E3C7610A8D1}" name="PivotTable1" cacheId="3" applyNumberFormats="0" applyBorderFormats="0" applyFontFormats="0" applyPatternFormats="0" applyAlignmentFormats="0" applyWidthHeightFormats="1" dataCaption="Values" tag="96daed51-9dfe-497c-a3ee-64d5cfc7fd8a" updatedVersion="8" minRefreshableVersion="3" useAutoFormatting="1" subtotalHiddenItems="1" itemPrintTitles="1" createdVersion="5"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Sum of Total Leads" fld="0" baseField="0" baseItem="0"/>
  </dataFields>
  <pivotHierarchies count="1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ED83B6-1568-45C8-B2B3-EA155B8D1E54}" name="PivotTable4" cacheId="0" applyNumberFormats="0" applyBorderFormats="0" applyFontFormats="0" applyPatternFormats="0" applyAlignmentFormats="0" applyWidthHeightFormats="1" dataCaption="Values" tag="c48fff6f-9511-48cc-8e0a-4cff468bc82c" updatedVersion="8" minRefreshableVersion="3" useAutoFormatting="1" subtotalHiddenItems="1" itemPrintTitles="1" createdVersion="8" indent="0" outline="1" outlineData="1" multipleFieldFilters="0">
  <location ref="A12:A13" firstHeaderRow="1" firstDataRow="1" firstDataCol="0"/>
  <pivotFields count="1">
    <pivotField dataField="1" subtotalTop="0" showAll="0" defaultSubtotal="0"/>
  </pivotFields>
  <rowItems count="1">
    <i/>
  </rowItems>
  <colItems count="1">
    <i/>
  </colItems>
  <dataFields count="1">
    <dataField name="Sum of Converted Opportunities" fld="0" baseField="0" baseItem="0"/>
  </dataFields>
  <pivotHierarchies count="1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C0817F-312D-4D16-9FC9-F481BE3B8214}" name="PivotTable3" cacheId="1" applyNumberFormats="0" applyBorderFormats="0" applyFontFormats="0" applyPatternFormats="0" applyAlignmentFormats="0" applyWidthHeightFormats="1" dataCaption="Values" tag="82eab89a-3de9-46bf-a76e-67fe5904e037" updatedVersion="8" minRefreshableVersion="3" useAutoFormatting="1" subtotalHiddenItems="1" itemPrintTitles="1" createdVersion="8" indent="0" outline="1" outlineData="1" multipleFieldFilters="0">
  <location ref="A9:A10" firstHeaderRow="1" firstDataRow="1" firstDataCol="0"/>
  <pivotFields count="1">
    <pivotField dataField="1" subtotalTop="0" showAll="0" defaultSubtotal="0"/>
  </pivotFields>
  <rowItems count="1">
    <i/>
  </rowItems>
  <colItems count="1">
    <i/>
  </colItems>
  <dataFields count="1">
    <dataField name="Sum of Converted Accounts" fld="0" baseField="0" baseItem="0"/>
  </dataFields>
  <pivotHierarchies count="1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7A185C-C52D-4FF9-87F1-588028BA25FF}" name="PivotTable5" cacheId="4" applyNumberFormats="0" applyBorderFormats="0" applyFontFormats="0" applyPatternFormats="0" applyAlignmentFormats="0" applyWidthHeightFormats="1" dataCaption="Values" tag="ef833a0d-8ce7-4bd6-808e-c79f230337da" updatedVersion="8" minRefreshableVersion="3" useAutoFormatting="1" subtotalHiddenItems="1" itemPrintTitles="1" createdVersion="8" indent="0" outline="1" outlineData="1" multipleFieldFilters="0" chartFormat="24">
  <location ref="A1:B30" firstHeaderRow="1" firstDataRow="1" firstDataCol="1"/>
  <pivotFields count="2">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Total Leads" fld="1" baseField="0" baseItem="0"/>
  </dataFields>
  <chartFormats count="2">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1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95A59B-2532-432E-A49C-0571668B24BE}" name="PivotTable6" cacheId="5" applyNumberFormats="0" applyBorderFormats="0" applyFontFormats="0" applyPatternFormats="0" applyAlignmentFormats="0" applyWidthHeightFormats="1" dataCaption="Values" tag="0af08d81-e789-4b5f-ba84-0473b7429869" updatedVersion="8" minRefreshableVersion="3" useAutoFormatting="1" subtotalHiddenItems="1" itemPrintTitles="1" createdVersion="8" indent="0" outline="1" outlineData="1" multipleFieldFilters="0" chartFormat="11">
  <location ref="A2:B24" firstHeaderRow="1" firstDataRow="1" firstDataCol="1"/>
  <pivotFields count="3">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allDrilled="1" subtotalTop="0" showAll="0" dataSourceSort="1" defaultSubtotal="0"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Total Leads" fld="1" baseField="0" baseItem="0"/>
  </dataField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C507E6-AB59-47D6-A8EB-0DA4F2271277}" name="PivotTable7" cacheId="6" applyNumberFormats="0" applyBorderFormats="0" applyFontFormats="0" applyPatternFormats="0" applyAlignmentFormats="0" applyWidthHeightFormats="1" dataCaption="Values" tag="41de49d1-bcbc-474c-9500-08c67cf8fbd3" updatedVersion="8" minRefreshableVersion="3" useAutoFormatting="1" subtotalHiddenItems="1" itemPrintTitles="1" createdVersion="8" indent="0" outline="1" outlineData="1" multipleFieldFilters="0" chartFormat="10">
  <location ref="A2:B11"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Total Leads" fld="1" baseField="0" baseItem="0"/>
  </dataFields>
  <chartFormats count="18">
    <chartFormat chart="0" format="0"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0" count="1" selected="0">
            <x v="0"/>
          </reference>
        </references>
      </pivotArea>
    </chartFormat>
    <chartFormat chart="9" format="12">
      <pivotArea type="data" outline="0" fieldPosition="0">
        <references count="2">
          <reference field="4294967294" count="1" selected="0">
            <x v="0"/>
          </reference>
          <reference field="0" count="1" selected="0">
            <x v="1"/>
          </reference>
        </references>
      </pivotArea>
    </chartFormat>
    <chartFormat chart="9" format="13">
      <pivotArea type="data" outline="0" fieldPosition="0">
        <references count="2">
          <reference field="4294967294" count="1" selected="0">
            <x v="0"/>
          </reference>
          <reference field="0" count="1" selected="0">
            <x v="2"/>
          </reference>
        </references>
      </pivotArea>
    </chartFormat>
    <chartFormat chart="9" format="14">
      <pivotArea type="data" outline="0" fieldPosition="0">
        <references count="2">
          <reference field="4294967294" count="1" selected="0">
            <x v="0"/>
          </reference>
          <reference field="0" count="1" selected="0">
            <x v="3"/>
          </reference>
        </references>
      </pivotArea>
    </chartFormat>
    <chartFormat chart="9" format="15">
      <pivotArea type="data" outline="0" fieldPosition="0">
        <references count="2">
          <reference field="4294967294" count="1" selected="0">
            <x v="0"/>
          </reference>
          <reference field="0" count="1" selected="0">
            <x v="4"/>
          </reference>
        </references>
      </pivotArea>
    </chartFormat>
    <chartFormat chart="9" format="16">
      <pivotArea type="data" outline="0" fieldPosition="0">
        <references count="2">
          <reference field="4294967294" count="1" selected="0">
            <x v="0"/>
          </reference>
          <reference field="0" count="1" selected="0">
            <x v="5"/>
          </reference>
        </references>
      </pivotArea>
    </chartFormat>
    <chartFormat chart="9" format="17">
      <pivotArea type="data" outline="0" fieldPosition="0">
        <references count="2">
          <reference field="4294967294" count="1" selected="0">
            <x v="0"/>
          </reference>
          <reference field="0" count="1" selected="0">
            <x v="6"/>
          </reference>
        </references>
      </pivotArea>
    </chartFormat>
    <chartFormat chart="9" format="18">
      <pivotArea type="data" outline="0" fieldPosition="0">
        <references count="2">
          <reference field="4294967294" count="1" selected="0">
            <x v="0"/>
          </reference>
          <reference field="0" count="1" selected="0">
            <x v="7"/>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s>
  <pivotHierarchies count="1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A590D2-B003-4DFB-BCAE-98D6179BFBDB}" name="PivotTable8" cacheId="7" applyNumberFormats="0" applyBorderFormats="0" applyFontFormats="0" applyPatternFormats="0" applyAlignmentFormats="0" applyWidthHeightFormats="1" dataCaption="Values" tag="f269903a-6230-4464-8ec7-1bb1538751c1" updatedVersion="8" minRefreshableVersion="3" useAutoFormatting="1" subtotalHiddenItems="1" itemPrintTitles="1" createdVersion="8" indent="0" outline="1" outlineData="1" multipleFieldFilters="0" chartFormat="11">
  <location ref="A2:B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 Leads" fld="1" baseField="0" baseItem="0"/>
  </dataFields>
  <chartFormats count="6">
    <chartFormat chart="4"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s>
  <pivotHierarchies count="1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Source" xr10:uid="{A9D93541-9AD7-4FEF-9862-6A464E62E8C0}" sourceName="[Lead].[Lead Source]">
  <pivotTables>
    <pivotTable tabId="5" name="PivotTable8"/>
    <pivotTable tabId="3" name="PivotTable6"/>
    <pivotTable tabId="2" name="PivotTable5"/>
    <pivotTable tabId="4" name="PivotTable7"/>
  </pivotTables>
  <data>
    <olap pivotCacheId="849863933">
      <levels count="2">
        <level uniqueName="[Lead].[Lead Source].[(All)]" sourceCaption="(All)" count="0"/>
        <level uniqueName="[Lead].[Lead Source].[Lead Source]" sourceCaption="Lead Source" count="28">
          <ranges>
            <range startItem="0">
              <i n="[Lead].[Lead Source].&amp;" c="(blank)"/>
              <i n="[Lead].[Lead Source].&amp;[Advertisement]" c="Advertisement"/>
              <i n="[Lead].[Lead Source].&amp;[Advertising]" c="Advertising"/>
              <i n="[Lead].[Lead Source].&amp;[Advertisment]" c="Advertisment"/>
              <i n="[Lead].[Lead Source].&amp;[Banner Ads]" c="Banner Ads"/>
              <i n="[Lead].[Lead Source].&amp;[Bing Natural Search]" c="Bing Natural Search"/>
              <i n="[Lead].[Lead Source].&amp;[eApp Note]" c="eApp Note"/>
              <i n="[Lead].[Lead Source].&amp;[Eblast]" c="Eblast"/>
              <i n="[Lead].[Lead Source].&amp;[Eblasts]" c="Eblasts"/>
              <i n="[Lead].[Lead Source].&amp;[Field Sales]" c="Field Sales"/>
              <i n="[Lead].[Lead Source].&amp;[Google Natural Search]" c="Google Natural Search"/>
              <i n="[Lead].[Lead Source].&amp;[Industry Event]" c="Industry Event"/>
              <i n="[Lead].[Lead Source].&amp;[Inside Sales]" c="Inside Sales"/>
              <i n="[Lead].[Lead Source].&amp;[Key Account Event]" c="Key Account Event"/>
              <i n="[Lead].[Lead Source].&amp;[LinkedIn]" c="LinkedIn"/>
              <i n="[Lead].[Lead Source].&amp;[Organic Social]" c="Organic Social"/>
              <i n="[Lead].[Lead Source].&amp;[Other]" c="Other"/>
              <i n="[Lead].[Lead Source].&amp;[Prospecting Journey]" c="Prospecting Journey"/>
              <i n="[Lead].[Lead Source].&amp;[Referral]" c="Referral"/>
              <i n="[Lead].[Lead Source].&amp;[Sales Seminar]" c="Sales Seminar"/>
              <i n="[Lead].[Lead Source].&amp;[Service]" c="Service"/>
              <i n="[Lead].[Lead Source].&amp;[Social]" c="Social"/>
              <i n="[Lead].[Lead Source].&amp;[Trade Show]" c="Trade Show"/>
              <i n="[Lead].[Lead Source].&amp;[Trades Show]" c="Trades Show"/>
              <i n="[Lead].[Lead Source].&amp;[Training]" c="Training"/>
              <i n="[Lead].[Lead Source].&amp;[Twitter]" c="Twitter"/>
              <i n="[Lead].[Lead Source].&amp;[Webinar]" c="Webinar"/>
              <i n="[Lead].[Lead Source].&amp;[Website]" c="Website"/>
            </range>
          </ranges>
        </level>
      </levels>
      <selections count="1">
        <selection n="[Lead].[Lead Sourc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DDF8FC8-ADDA-4C62-86E8-F1836025C0C4}" sourceName="[Lead].[Country]">
  <pivotTables>
    <pivotTable tabId="5" name="PivotTable8"/>
    <pivotTable tabId="3" name="PivotTable6"/>
    <pivotTable tabId="2" name="PivotTable5"/>
    <pivotTable tabId="4" name="PivotTable7"/>
  </pivotTables>
  <data>
    <olap pivotCacheId="849863933">
      <levels count="2">
        <level uniqueName="[Lead].[Country].[(All)]" sourceCaption="(All)" count="0"/>
        <level uniqueName="[Lead].[Country].[Country]" sourceCaption="Country" count="145">
          <ranges>
            <range startItem="0">
              <i n="[Lead].[Country].&amp;" c="(blank)"/>
              <i n="[Lead].[Country].&amp;[AFGHANISTAN]" c="AFGHANISTAN"/>
              <i n="[Lead].[Country].&amp;[ALBANIA]" c="ALBANIA"/>
              <i n="[Lead].[Country].&amp;[ALGERIA]" c="ALGERIA"/>
              <i n="[Lead].[Country].&amp;[AMERICAN SAMOA]" c="AMERICAN SAMOA"/>
              <i n="[Lead].[Country].&amp;[ANDORRA]" c="ANDORRA"/>
              <i n="[Lead].[Country].&amp;[ARGENTINA]" c="ARGENTINA"/>
              <i n="[Lead].[Country].&amp;[AUSTRALIA]" c="AUSTRALIA"/>
              <i n="[Lead].[Country].&amp;[AUSTRIA]" c="AUSTRIA"/>
              <i n="[Lead].[Country].&amp;[AZERBAIJAN]" c="AZERBAIJAN"/>
              <i n="[Lead].[Country].&amp;[BAHAMAS]" c="BAHAMAS"/>
              <i n="[Lead].[Country].&amp;[BAHRAIN]" c="BAHRAIN"/>
              <i n="[Lead].[Country].&amp;[BANGALORE]" c="BANGALORE"/>
              <i n="[Lead].[Country].&amp;[BANGLADESH]" c="BANGLADESH"/>
              <i n="[Lead].[Country].&amp;[BARBADOS]" c="BARBADOS"/>
              <i n="[Lead].[Country].&amp;[BELARUS]" c="BELARUS"/>
              <i n="[Lead].[Country].&amp;[BELGIUM]" c="BELGIUM"/>
              <i n="[Lead].[Country].&amp;[BELIZE]" c="BELIZE"/>
              <i n="[Lead].[Country].&amp;[Benelux]" c="Benelux"/>
              <i n="[Lead].[Country].&amp;[BOGOTA]" c="BOGOTA"/>
              <i n="[Lead].[Country].&amp;[BRAZIL]" c="BRAZIL"/>
              <i n="[Lead].[Country].&amp;[CAMBODIA]" c="CAMBODIA"/>
              <i n="[Lead].[Country].&amp;[CAMEROON]" c="CAMEROON"/>
              <i n="[Lead].[Country].&amp;[CANADA]" c="CANADA"/>
              <i n="[Lead].[Country].&amp;[CAYMAN ISLANDS]" c="CAYMAN ISLANDS"/>
              <i n="[Lead].[Country].&amp;[CHILE]" c="CHILE"/>
              <i n="[Lead].[Country].&amp;[CHINA]" c="CHINA"/>
              <i n="[Lead].[Country].&amp;[COLOMBIA]" c="COLOMBIA"/>
              <i n="[Lead].[Country].&amp;[Congo, The Democratic Republic of the]" c="Congo, The Democratic Republic of the"/>
              <i n="[Lead].[Country].&amp;[COSTA RICA]" c="COSTA RICA"/>
              <i n="[Lead].[Country].&amp;[CROATIA]" c="CROATIA"/>
              <i n="[Lead].[Country].&amp;[CZECH REPUBLIC]" c="CZECH REPUBLIC"/>
              <i n="[Lead].[Country].&amp;[Czechia]" c="Czechia"/>
              <i n="[Lead].[Country].&amp;[DE]" c="DE"/>
              <i n="[Lead].[Country].&amp;[DENMARK]" c="DENMARK"/>
              <i n="[Lead].[Country].&amp;[ECUADOR]" c="ECUADOR"/>
              <i n="[Lead].[Country].&amp;[EGYPT]" c="EGYPT"/>
              <i n="[Lead].[Country].&amp;[ENGLAND]" c="ENGLAND"/>
              <i n="[Lead].[Country].&amp;[ESTONIA]" c="ESTONIA"/>
              <i n="[Lead].[Country].&amp;[FINLAND]" c="FINLAND"/>
              <i n="[Lead].[Country].&amp;[France]" c="France"/>
              <i n="[Lead].[Country].&amp;[GEORGIA]" c="GEORGIA"/>
              <i n="[Lead].[Country].&amp;[GERMANY]" c="GERMANY"/>
              <i n="[Lead].[Country].&amp;[GHANA]" c="GHANA"/>
              <i n="[Lead].[Country].&amp;[GREECE]" c="GREECE"/>
              <i n="[Lead].[Country].&amp;[GUATEMALA]" c="GUATEMALA"/>
              <i n="[Lead].[Country].&amp;[HONDURAS]" c="HONDURAS"/>
              <i n="[Lead].[Country].&amp;[HONG KONG]" c="HONG KONG"/>
              <i n="[Lead].[Country].&amp;[HUNGARY]" c="HUNGARY"/>
              <i n="[Lead].[Country].&amp;[ICELAND]" c="ICELAND"/>
              <i n="[Lead].[Country].&amp;[INDIA]" c="INDIA"/>
              <i n="[Lead].[Country].&amp;[INDONESIA]" c="INDONESIA"/>
              <i n="[Lead].[Country].&amp;[IRAN]" c="IRAN"/>
              <i n="[Lead].[Country].&amp;[IRAQ]" c="IRAQ"/>
              <i n="[Lead].[Country].&amp;[IRELAND]" c="IRELAND"/>
              <i n="[Lead].[Country].&amp;[IRELEAND]" c="IRELEAND"/>
              <i n="[Lead].[Country].&amp;[ISRAEL]" c="ISRAEL"/>
              <i n="[Lead].[Country].&amp;[ITALY]" c="ITALY"/>
              <i n="[Lead].[Country].&amp;[Jakarta]" c="Jakarta"/>
              <i n="[Lead].[Country].&amp;[JAPAN]" c="JAPAN"/>
              <i n="[Lead].[Country].&amp;[JORDAN]" c="JORDAN"/>
              <i n="[Lead].[Country].&amp;[K.S.A]" c="K.S.A"/>
              <i n="[Lead].[Country].&amp;[KENYA]" c="KENYA"/>
              <i n="[Lead].[Country].&amp;[KOREA]" c="KOREA"/>
              <i n="[Lead].[Country].&amp;[KOREA, REPUBLIC OF]" c="KOREA, REPUBLIC OF"/>
              <i n="[Lead].[Country].&amp;[KOSOVO]" c="KOSOVO"/>
              <i n="[Lead].[Country].&amp;[KSA]" c="KSA"/>
              <i n="[Lead].[Country].&amp;[KUWAIT]" c="KUWAIT"/>
              <i n="[Lead].[Country].&amp;[LATVIA]" c="LATVIA"/>
              <i n="[Lead].[Country].&amp;[LEBANON]" c="LEBANON"/>
              <i n="[Lead].[Country].&amp;[LIBERIA]" c="LIBERIA"/>
              <i n="[Lead].[Country].&amp;[LITHUANIA]" c="LITHUANIA"/>
              <i n="[Lead].[Country].&amp;[Luxembourg]" c="Luxembourg"/>
              <i n="[Lead].[Country].&amp;[MACEDONIA]" c="MACEDONIA"/>
              <i n="[Lead].[Country].&amp;[Magyarország]" c="Magyarország"/>
              <i n="[Lead].[Country].&amp;[MALAYSIA]" c="MALAYSIA"/>
              <i n="[Lead].[Country].&amp;[Mexico]" c="Mexico"/>
              <i n="[Lead].[Country].&amp;[MOROCCO]" c="MOROCCO"/>
              <i n="[Lead].[Country].&amp;[MYANMAR]" c="MYANMAR"/>
              <i n="[Lead].[Country].&amp;[Nederland]" c="Nederland"/>
              <i n="[Lead].[Country].&amp;[NEPAL]" c="NEPAL"/>
              <i n="[Lead].[Country].&amp;[NETHERLAND]" c="NETHERLAND"/>
              <i n="[Lead].[Country].&amp;[NETHERLANDS]" c="NETHERLANDS"/>
              <i n="[Lead].[Country].&amp;[NEW ZEALAND]" c="NEW ZEALAND"/>
              <i n="[Lead].[Country].&amp;[NIGERIA]" c="NIGERIA"/>
              <i n="[Lead].[Country].&amp;[NIGREIA]" c="NIGREIA"/>
              <i n="[Lead].[Country].&amp;[NORWAY]" c="NORWAY"/>
              <i n="[Lead].[Country].&amp;[Oman]" c="Oman"/>
              <i n="[Lead].[Country].&amp;[Other]" c="Other"/>
              <i n="[Lead].[Country].&amp;[PAKISTAN]" c="PAKISTAN"/>
              <i n="[Lead].[Country].&amp;[PERU]" c="PERU"/>
              <i n="[Lead].[Country].&amp;[PHILIPPINES]" c="PHILIPPINES"/>
              <i n="[Lead].[Country].&amp;[POLAND]" c="POLAND"/>
              <i n="[Lead].[Country].&amp;[POLEND]" c="POLEND"/>
              <i n="[Lead].[Country].&amp;[PORTUGAL]" c="PORTUGAL"/>
              <i n="[Lead].[Country].&amp;[PUERTO RICO]" c="PUERTO RICO"/>
              <i n="[Lead].[Country].&amp;[QATAR]" c="QATAR"/>
              <i n="[Lead].[Country].&amp;[Republic of China (Taiwan)]" c="Republic of China (Taiwan)"/>
              <i n="[Lead].[Country].&amp;[ROMANIA]" c="ROMANIA"/>
              <i n="[Lead].[Country].&amp;[RUSSIA]" c="RUSSIA"/>
              <i n="[Lead].[Country].&amp;[RUSSIAN FEDERATION]" c="RUSSIAN FEDERATION"/>
              <i n="[Lead].[Country].&amp;[SAUDI ARABIA]" c="SAUDI ARABIA"/>
              <i n="[Lead].[Country].&amp;[SERBIA]" c="SERBIA"/>
              <i n="[Lead].[Country].&amp;[SERBIA AND MONTENEGRO]" c="SERBIA AND MONTENEGRO"/>
              <i n="[Lead].[Country].&amp;[Shanghai]" c="Shanghai"/>
              <i n="[Lead].[Country].&amp;[SINGAPORE]" c="SINGAPORE"/>
              <i n="[Lead].[Country].&amp;[SLOVAK REPUBLIC]" c="SLOVAK REPUBLIC"/>
              <i n="[Lead].[Country].&amp;[SLOVAKIA]" c="SLOVAKIA"/>
              <i n="[Lead].[Country].&amp;[SLOVENIA]" c="SLOVENIA"/>
              <i n="[Lead].[Country].&amp;[SOUTH AFRICA]" c="SOUTH AFRICA"/>
              <i n="[Lead].[Country].&amp;[SOUTH KOREA]" c="SOUTH KOREA"/>
              <i n="[Lead].[Country].&amp;[SPAIN]" c="SPAIN"/>
              <i n="[Lead].[Country].&amp;[SRI LANKA]" c="SRI LANKA"/>
              <i n="[Lead].[Country].&amp;[SUSTRIA]" c="SUSTRIA"/>
              <i n="[Lead].[Country].&amp;[SWEDEN]" c="SWEDEN"/>
              <i n="[Lead].[Country].&amp;[SWITZERLAND]" c="SWITZERLAND"/>
              <i n="[Lead].[Country].&amp;[TAIWAN]" c="TAIWAN"/>
              <i n="[Lead].[Country].&amp;[THAILAND]" c="THAILAND"/>
              <i n="[Lead].[Country].&amp;[THE CZECH REPUBLIC]" c="THE CZECH REPUBLIC"/>
              <i n="[Lead].[Country].&amp;[THE NETHERLANDS]" c="THE NETHERLANDS"/>
              <i n="[Lead].[Country].&amp;[THE PHILIPPINES]" c="THE PHILIPPINES"/>
              <i n="[Lead].[Country].&amp;[ThermoFisher]" c="ThermoFisher"/>
              <i n="[Lead].[Country].&amp;[TUNISIA]" c="TUNISIA"/>
              <i n="[Lead].[Country].&amp;[TURKEY]" c="TURKEY"/>
              <i n="[Lead].[Country].&amp;[Türkiye]" c="Türkiye"/>
              <i n="[Lead].[Country].&amp;[TUVALU]" c="TUVALU"/>
              <i n="[Lead].[Country].&amp;[UAE]" c="UAE"/>
              <i n="[Lead].[Country].&amp;[UGANDA]" c="UGANDA"/>
              <i n="[Lead].[Country].&amp;[UK]" c="UK"/>
              <i n="[Lead].[Country].&amp;[UKRAINE]" c="UKRAINE"/>
              <i n="[Lead].[Country].&amp;[UNITED ARAB EMIRATES]" c="UNITED ARAB EMIRATES"/>
              <i n="[Lead].[Country].&amp;[UNITED KINGDOM]" c="UNITED KINGDOM"/>
              <i n="[Lead].[Country].&amp;[UNITED KINGDON]" c="UNITED KINGDON"/>
              <i n="[Lead].[Country].&amp;[UNITED STATES]" c="UNITED STATES"/>
              <i n="[Lead].[Country].&amp;[United States of America]" c="United States of America"/>
              <i n="[Lead].[Country].&amp;[UNITES STATES]" c="UNITES STATES"/>
              <i n="[Lead].[Country].&amp;[URUGUAY]" c="URUGUAY"/>
              <i n="[Lead].[Country].&amp;[US]" c="US"/>
              <i n="[Lead].[Country].&amp;[USA]" c="USA"/>
              <i n="[Lead].[Country].&amp;[VENEZUELA]" c="VENEZUELA"/>
              <i n="[Lead].[Country].&amp;[VIET NAM]" c="VIET NAM"/>
              <i n="[Lead].[Country].&amp;[VIETNAM]" c="VIETNAM"/>
              <i n="[Lead].[Country].&amp;[ZIMBABWE]" c="ZIMBABWE"/>
              <i n="[Lead].[Country].&amp;[Россия]" c="Россия"/>
              <i n="[Lead].[Country].&amp;[المملكة العربية السعودية]" c="المملكة العربية السعودية"/>
            </range>
          </ranges>
        </level>
      </levels>
      <selections count="1">
        <selection n="[Lead].[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0C3AFF9A-32A6-443E-B093-98488F4AA096}" sourceName="[Lead].[Industry]">
  <pivotTables>
    <pivotTable tabId="5" name="PivotTable8"/>
    <pivotTable tabId="3" name="PivotTable6"/>
    <pivotTable tabId="2" name="PivotTable5"/>
    <pivotTable tabId="4" name="PivotTable7"/>
  </pivotTables>
  <data>
    <olap pivotCacheId="849863933">
      <levels count="2">
        <level uniqueName="[Lead].[Industry].[(All)]" sourceCaption="(All)" count="0"/>
        <level uniqueName="[Lead].[Industry].[Industry]" sourceCaption="Industry" count="21">
          <ranges>
            <range startItem="0">
              <i n="[Lead].[Industry].&amp;" c="(blank)"/>
              <i n="[Lead].[Industry].&amp;[Agriculture]" c="Agriculture"/>
              <i n="[Lead].[Industry].&amp;[Apparel]" c="Apparel"/>
              <i n="[Lead].[Industry].&amp;[Applied Markets]" c="Applied Markets"/>
              <i n="[Lead].[Industry].&amp;[Banking]" c="Banking"/>
              <i n="[Lead].[Industry].&amp;[Biotechnology]" c="Biotechnology"/>
              <i n="[Lead].[Industry].&amp;[Cannabis]" c="Cannabis"/>
              <i n="[Lead].[Industry].&amp;[Chemicals]" c="Chemicals"/>
              <i n="[Lead].[Industry].&amp;[Communications]" c="Communications"/>
              <i n="[Lead].[Industry].&amp;[Construction]" c="Construction"/>
              <i n="[Lead].[Industry].&amp;[Consulting]" c="Consulting"/>
              <i n="[Lead].[Industry].&amp;[Distributor]" c="Distributor"/>
              <i n="[Lead].[Industry].&amp;[Environmental]" c="Environmental"/>
              <i n="[Lead].[Industry].&amp;[Hydrocarbon Processing]" c="Hydrocarbon Processing"/>
              <i n="[Lead].[Industry].&amp;[Life Sciences]" c="Life Sciences"/>
              <i n="[Lead].[Industry].&amp;[Oil &amp; Gas]" c="Oil &amp; Gas"/>
              <i n="[Lead].[Industry].&amp;[Other]" c="Other"/>
              <i n="[Lead].[Industry].&amp;[Rebel]" c="Rebel"/>
              <i n="[Lead].[Industry].&amp;[Retail]" c="Retail"/>
              <i n="[Lead].[Industry].&amp;[Safety and Security]" c="Safety and Security"/>
              <i n="[Lead].[Industry].&amp;[Telecommunications]" c="Telecommunications"/>
            </range>
          </ranges>
        </level>
      </levels>
      <selections count="1">
        <selection n="[Lead].[Indus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d Source" xr10:uid="{295999A5-29EA-4BFA-84A5-A4D59DCD4996}" cache="Slicer_Lead_Source" caption="Lead Source" level="1" rowHeight="234950"/>
  <slicer name="Country" xr10:uid="{91C460A6-604C-4955-9FB9-5C0A61F35E81}" cache="Slicer_Country" caption="Country" level="1" rowHeight="234950"/>
  <slicer name="Industry" xr10:uid="{1F6B61FB-82A3-4C62-A289-7889A847AF9B}" cache="Slicer_Industry" caption="Indus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d Source 1" xr10:uid="{4BD3B61E-9480-46F1-844B-046B74F4BAEE}" cache="Slicer_Lead_Source" caption="Lead Source" level="1" rowHeight="234950"/>
  <slicer name="Country 1" xr10:uid="{88FC19F5-DDFE-45B8-98A6-4BDE5FB44CD7}" cache="Slicer_Country" caption="Country" level="1" rowHeight="234950"/>
  <slicer name="Industry 1" xr10:uid="{DE721D7D-9900-434C-A591-950B0EF177F5}" cache="Slicer_Industry" caption="Indust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E588E-A2F4-4B97-B783-D361546D4FB2}">
  <dimension ref="A2:I25"/>
  <sheetViews>
    <sheetView workbookViewId="0">
      <selection activeCell="B16" sqref="A16:B16"/>
    </sheetView>
  </sheetViews>
  <sheetFormatPr defaultRowHeight="14.4" x14ac:dyDescent="0.3"/>
  <cols>
    <col min="1" max="1" width="22.77734375" bestFit="1" customWidth="1"/>
    <col min="2" max="2" width="22.88671875" bestFit="1" customWidth="1"/>
    <col min="9" max="9" width="10" bestFit="1" customWidth="1"/>
  </cols>
  <sheetData>
    <row r="2" spans="1:9" x14ac:dyDescent="0.3">
      <c r="A2" t="s">
        <v>0</v>
      </c>
      <c r="B2" s="14" t="s">
        <v>1</v>
      </c>
    </row>
    <row r="3" spans="1:9" x14ac:dyDescent="0.3">
      <c r="A3">
        <v>10000</v>
      </c>
      <c r="C3">
        <f>GETPIVOTDATA("[Measures].[Sum of Total Leads]",$A$2)</f>
        <v>10000</v>
      </c>
      <c r="I3">
        <f>GETPIVOTDATA("[Measures].[Sum of Total Leads]",$A$2)</f>
        <v>10000</v>
      </c>
    </row>
    <row r="6" spans="1:9" x14ac:dyDescent="0.3">
      <c r="A6" t="s">
        <v>7</v>
      </c>
      <c r="B6" s="14" t="s">
        <v>8</v>
      </c>
      <c r="I6">
        <f>GETPIVOTDATA("[Measures].[Sum of Expected Amount]",$A$6)</f>
        <v>184143968.97</v>
      </c>
    </row>
    <row r="7" spans="1:9" x14ac:dyDescent="0.3">
      <c r="A7">
        <v>184143968.97</v>
      </c>
    </row>
    <row r="9" spans="1:9" x14ac:dyDescent="0.3">
      <c r="A9" t="s">
        <v>9</v>
      </c>
      <c r="B9" s="14" t="s">
        <v>65</v>
      </c>
    </row>
    <row r="10" spans="1:9" x14ac:dyDescent="0.3">
      <c r="A10">
        <v>1016</v>
      </c>
      <c r="I10">
        <f>GETPIVOTDATA("[Measures].[Sum of Converted Accounts]",$A$9)</f>
        <v>1016</v>
      </c>
    </row>
    <row r="12" spans="1:9" x14ac:dyDescent="0.3">
      <c r="A12" t="s">
        <v>10</v>
      </c>
      <c r="B12" s="14" t="s">
        <v>66</v>
      </c>
    </row>
    <row r="13" spans="1:9" x14ac:dyDescent="0.3">
      <c r="A13">
        <v>411</v>
      </c>
      <c r="I13">
        <f>GETPIVOTDATA("[Measures].[Sum of Converted Opportunities]",$A$12)</f>
        <v>411</v>
      </c>
    </row>
    <row r="16" spans="1:9" x14ac:dyDescent="0.3">
      <c r="A16" s="19" t="s">
        <v>79</v>
      </c>
      <c r="B16" s="14"/>
    </row>
    <row r="17" spans="1:7" ht="15.6" x14ac:dyDescent="0.3">
      <c r="A17" s="15" t="s">
        <v>71</v>
      </c>
      <c r="B17" s="16"/>
      <c r="C17" s="16"/>
      <c r="D17" s="16"/>
      <c r="E17" s="16"/>
      <c r="F17" s="16"/>
      <c r="G17" s="16"/>
    </row>
    <row r="18" spans="1:7" ht="15.6" x14ac:dyDescent="0.3">
      <c r="A18" s="15" t="s">
        <v>72</v>
      </c>
      <c r="B18" s="16"/>
      <c r="C18" s="16"/>
      <c r="D18" s="16"/>
      <c r="E18" s="16"/>
      <c r="F18" s="16"/>
      <c r="G18" s="16"/>
    </row>
    <row r="19" spans="1:7" ht="15.6" x14ac:dyDescent="0.3">
      <c r="A19" s="15" t="s">
        <v>73</v>
      </c>
      <c r="B19" s="16"/>
      <c r="C19" s="16"/>
      <c r="D19" s="16"/>
      <c r="E19" s="16"/>
      <c r="F19" s="16"/>
      <c r="G19" s="16"/>
    </row>
    <row r="20" spans="1:7" ht="15.6" x14ac:dyDescent="0.3">
      <c r="A20" s="17" t="s">
        <v>74</v>
      </c>
      <c r="B20" s="16"/>
      <c r="C20" s="16"/>
      <c r="D20" s="16"/>
      <c r="E20" s="16"/>
      <c r="F20" s="16"/>
      <c r="G20" s="16"/>
    </row>
    <row r="21" spans="1:7" ht="15.6" x14ac:dyDescent="0.3">
      <c r="A21" s="15" t="s">
        <v>75</v>
      </c>
      <c r="B21" s="16"/>
      <c r="C21" s="16"/>
      <c r="D21" s="16"/>
      <c r="E21" s="16"/>
      <c r="F21" s="16"/>
      <c r="G21" s="16"/>
    </row>
    <row r="22" spans="1:7" ht="15.6" x14ac:dyDescent="0.3">
      <c r="A22" s="15" t="s">
        <v>76</v>
      </c>
      <c r="B22" s="16"/>
      <c r="C22" s="16"/>
      <c r="D22" s="16"/>
      <c r="E22" s="16"/>
      <c r="F22" s="16"/>
      <c r="G22" s="16"/>
    </row>
    <row r="23" spans="1:7" ht="15.6" x14ac:dyDescent="0.3">
      <c r="A23" s="15" t="s">
        <v>77</v>
      </c>
      <c r="B23" s="16"/>
      <c r="C23" s="16"/>
      <c r="D23" s="16"/>
      <c r="E23" s="16"/>
      <c r="F23" s="16"/>
      <c r="G23" s="16"/>
    </row>
    <row r="24" spans="1:7" ht="15.6" x14ac:dyDescent="0.3">
      <c r="A24" s="17" t="s">
        <v>78</v>
      </c>
      <c r="B24" s="16"/>
      <c r="C24" s="16"/>
      <c r="D24" s="16"/>
      <c r="E24" s="16"/>
      <c r="F24" s="16"/>
      <c r="G24" s="16"/>
    </row>
    <row r="25" spans="1:7" ht="15.6" x14ac:dyDescent="0.3">
      <c r="A25" s="18"/>
      <c r="B25" s="16"/>
      <c r="C25" s="16"/>
      <c r="D25" s="16"/>
      <c r="E25" s="16"/>
      <c r="F25" s="16"/>
      <c r="G25"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D8C65-1A92-49AD-963F-52D3FAEE2916}">
  <dimension ref="A1:B30"/>
  <sheetViews>
    <sheetView workbookViewId="0">
      <selection activeCell="M19" sqref="M19"/>
    </sheetView>
  </sheetViews>
  <sheetFormatPr defaultRowHeight="14.4" x14ac:dyDescent="0.3"/>
  <cols>
    <col min="1" max="1" width="19.44140625" bestFit="1" customWidth="1"/>
    <col min="2" max="2" width="17" bestFit="1" customWidth="1"/>
  </cols>
  <sheetData>
    <row r="1" spans="1:2" x14ac:dyDescent="0.3">
      <c r="A1" s="1" t="s">
        <v>2</v>
      </c>
      <c r="B1" t="s">
        <v>0</v>
      </c>
    </row>
    <row r="2" spans="1:2" x14ac:dyDescent="0.3">
      <c r="A2" s="2" t="s">
        <v>5</v>
      </c>
      <c r="B2">
        <v>16</v>
      </c>
    </row>
    <row r="3" spans="1:2" x14ac:dyDescent="0.3">
      <c r="A3" s="2" t="s">
        <v>11</v>
      </c>
      <c r="B3">
        <v>613</v>
      </c>
    </row>
    <row r="4" spans="1:2" x14ac:dyDescent="0.3">
      <c r="A4" s="2" t="s">
        <v>12</v>
      </c>
      <c r="B4">
        <v>1</v>
      </c>
    </row>
    <row r="5" spans="1:2" x14ac:dyDescent="0.3">
      <c r="A5" s="2" t="s">
        <v>13</v>
      </c>
      <c r="B5">
        <v>11</v>
      </c>
    </row>
    <row r="6" spans="1:2" x14ac:dyDescent="0.3">
      <c r="A6" s="2" t="s">
        <v>14</v>
      </c>
      <c r="B6">
        <v>5</v>
      </c>
    </row>
    <row r="7" spans="1:2" x14ac:dyDescent="0.3">
      <c r="A7" s="2" t="s">
        <v>15</v>
      </c>
      <c r="B7">
        <v>2</v>
      </c>
    </row>
    <row r="8" spans="1:2" x14ac:dyDescent="0.3">
      <c r="A8" s="2" t="s">
        <v>16</v>
      </c>
      <c r="B8">
        <v>4</v>
      </c>
    </row>
    <row r="9" spans="1:2" x14ac:dyDescent="0.3">
      <c r="A9" s="2" t="s">
        <v>17</v>
      </c>
      <c r="B9">
        <v>1</v>
      </c>
    </row>
    <row r="10" spans="1:2" x14ac:dyDescent="0.3">
      <c r="A10" s="2" t="s">
        <v>18</v>
      </c>
      <c r="B10">
        <v>298</v>
      </c>
    </row>
    <row r="11" spans="1:2" x14ac:dyDescent="0.3">
      <c r="A11" s="2" t="s">
        <v>19</v>
      </c>
      <c r="B11">
        <v>577</v>
      </c>
    </row>
    <row r="12" spans="1:2" x14ac:dyDescent="0.3">
      <c r="A12" s="2" t="s">
        <v>20</v>
      </c>
      <c r="B12">
        <v>17</v>
      </c>
    </row>
    <row r="13" spans="1:2" x14ac:dyDescent="0.3">
      <c r="A13" s="2" t="s">
        <v>21</v>
      </c>
      <c r="B13">
        <v>18</v>
      </c>
    </row>
    <row r="14" spans="1:2" x14ac:dyDescent="0.3">
      <c r="A14" s="2" t="s">
        <v>22</v>
      </c>
      <c r="B14">
        <v>2786</v>
      </c>
    </row>
    <row r="15" spans="1:2" x14ac:dyDescent="0.3">
      <c r="A15" s="2" t="s">
        <v>23</v>
      </c>
      <c r="B15">
        <v>1</v>
      </c>
    </row>
    <row r="16" spans="1:2" x14ac:dyDescent="0.3">
      <c r="A16" s="2" t="s">
        <v>24</v>
      </c>
      <c r="B16">
        <v>6</v>
      </c>
    </row>
    <row r="17" spans="1:2" x14ac:dyDescent="0.3">
      <c r="A17" s="2" t="s">
        <v>25</v>
      </c>
      <c r="B17">
        <v>1</v>
      </c>
    </row>
    <row r="18" spans="1:2" x14ac:dyDescent="0.3">
      <c r="A18" s="2" t="s">
        <v>26</v>
      </c>
      <c r="B18">
        <v>47</v>
      </c>
    </row>
    <row r="19" spans="1:2" x14ac:dyDescent="0.3">
      <c r="A19" s="2" t="s">
        <v>27</v>
      </c>
      <c r="B19">
        <v>440</v>
      </c>
    </row>
    <row r="20" spans="1:2" x14ac:dyDescent="0.3">
      <c r="A20" s="2" t="s">
        <v>28</v>
      </c>
      <c r="B20">
        <v>20</v>
      </c>
    </row>
    <row r="21" spans="1:2" x14ac:dyDescent="0.3">
      <c r="A21" s="2" t="s">
        <v>29</v>
      </c>
      <c r="B21">
        <v>207</v>
      </c>
    </row>
    <row r="22" spans="1:2" x14ac:dyDescent="0.3">
      <c r="A22" s="2" t="s">
        <v>30</v>
      </c>
      <c r="B22">
        <v>1</v>
      </c>
    </row>
    <row r="23" spans="1:2" x14ac:dyDescent="0.3">
      <c r="A23" s="2" t="s">
        <v>31</v>
      </c>
      <c r="B23">
        <v>15</v>
      </c>
    </row>
    <row r="24" spans="1:2" x14ac:dyDescent="0.3">
      <c r="A24" s="2" t="s">
        <v>32</v>
      </c>
      <c r="B24">
        <v>1610</v>
      </c>
    </row>
    <row r="25" spans="1:2" x14ac:dyDescent="0.3">
      <c r="A25" s="2" t="s">
        <v>33</v>
      </c>
      <c r="B25">
        <v>6</v>
      </c>
    </row>
    <row r="26" spans="1:2" x14ac:dyDescent="0.3">
      <c r="A26" s="2" t="s">
        <v>34</v>
      </c>
      <c r="B26">
        <v>7</v>
      </c>
    </row>
    <row r="27" spans="1:2" x14ac:dyDescent="0.3">
      <c r="A27" s="2" t="s">
        <v>35</v>
      </c>
      <c r="B27">
        <v>4</v>
      </c>
    </row>
    <row r="28" spans="1:2" x14ac:dyDescent="0.3">
      <c r="A28" s="2" t="s">
        <v>36</v>
      </c>
      <c r="B28">
        <v>1091</v>
      </c>
    </row>
    <row r="29" spans="1:2" x14ac:dyDescent="0.3">
      <c r="A29" s="2" t="s">
        <v>37</v>
      </c>
      <c r="B29">
        <v>2195</v>
      </c>
    </row>
    <row r="30" spans="1:2" x14ac:dyDescent="0.3">
      <c r="A30" s="2" t="s">
        <v>6</v>
      </c>
      <c r="B30">
        <v>10000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31606-2C94-43CA-9680-8C1830F1DF29}">
  <dimension ref="A2:B24"/>
  <sheetViews>
    <sheetView workbookViewId="0">
      <selection activeCell="A2" sqref="A2"/>
    </sheetView>
  </sheetViews>
  <sheetFormatPr defaultRowHeight="14.4" x14ac:dyDescent="0.3"/>
  <cols>
    <col min="1" max="1" width="20.77734375" bestFit="1" customWidth="1"/>
    <col min="2" max="2" width="17" bestFit="1" customWidth="1"/>
  </cols>
  <sheetData>
    <row r="2" spans="1:2" x14ac:dyDescent="0.3">
      <c r="A2" s="1" t="s">
        <v>2</v>
      </c>
      <c r="B2" t="s">
        <v>0</v>
      </c>
    </row>
    <row r="3" spans="1:2" x14ac:dyDescent="0.3">
      <c r="A3" s="2" t="s">
        <v>5</v>
      </c>
      <c r="B3">
        <v>53</v>
      </c>
    </row>
    <row r="4" spans="1:2" x14ac:dyDescent="0.3">
      <c r="A4" s="2" t="s">
        <v>38</v>
      </c>
      <c r="B4">
        <v>32</v>
      </c>
    </row>
    <row r="5" spans="1:2" x14ac:dyDescent="0.3">
      <c r="A5" s="2" t="s">
        <v>39</v>
      </c>
      <c r="B5">
        <v>44</v>
      </c>
    </row>
    <row r="6" spans="1:2" x14ac:dyDescent="0.3">
      <c r="A6" s="2" t="s">
        <v>40</v>
      </c>
      <c r="B6">
        <v>1</v>
      </c>
    </row>
    <row r="7" spans="1:2" x14ac:dyDescent="0.3">
      <c r="A7" s="2" t="s">
        <v>41</v>
      </c>
      <c r="B7">
        <v>41</v>
      </c>
    </row>
    <row r="8" spans="1:2" x14ac:dyDescent="0.3">
      <c r="A8" s="2" t="s">
        <v>42</v>
      </c>
      <c r="B8">
        <v>47</v>
      </c>
    </row>
    <row r="9" spans="1:2" x14ac:dyDescent="0.3">
      <c r="A9" s="2" t="s">
        <v>43</v>
      </c>
      <c r="B9">
        <v>2</v>
      </c>
    </row>
    <row r="10" spans="1:2" x14ac:dyDescent="0.3">
      <c r="A10" s="2" t="s">
        <v>44</v>
      </c>
      <c r="B10">
        <v>30</v>
      </c>
    </row>
    <row r="11" spans="1:2" x14ac:dyDescent="0.3">
      <c r="A11" s="2" t="s">
        <v>45</v>
      </c>
      <c r="B11">
        <v>26</v>
      </c>
    </row>
    <row r="12" spans="1:2" x14ac:dyDescent="0.3">
      <c r="A12" s="2" t="s">
        <v>46</v>
      </c>
      <c r="B12">
        <v>5</v>
      </c>
    </row>
    <row r="13" spans="1:2" x14ac:dyDescent="0.3">
      <c r="A13" s="2" t="s">
        <v>47</v>
      </c>
      <c r="B13">
        <v>15</v>
      </c>
    </row>
    <row r="14" spans="1:2" x14ac:dyDescent="0.3">
      <c r="A14" s="2" t="s">
        <v>48</v>
      </c>
      <c r="B14">
        <v>98</v>
      </c>
    </row>
    <row r="15" spans="1:2" x14ac:dyDescent="0.3">
      <c r="A15" s="2" t="s">
        <v>49</v>
      </c>
      <c r="B15">
        <v>25</v>
      </c>
    </row>
    <row r="16" spans="1:2" x14ac:dyDescent="0.3">
      <c r="A16" s="2" t="s">
        <v>50</v>
      </c>
      <c r="B16">
        <v>1</v>
      </c>
    </row>
    <row r="17" spans="1:2" x14ac:dyDescent="0.3">
      <c r="A17" s="2" t="s">
        <v>51</v>
      </c>
      <c r="B17">
        <v>4120</v>
      </c>
    </row>
    <row r="18" spans="1:2" x14ac:dyDescent="0.3">
      <c r="A18" s="2" t="s">
        <v>52</v>
      </c>
      <c r="B18">
        <v>15</v>
      </c>
    </row>
    <row r="19" spans="1:2" x14ac:dyDescent="0.3">
      <c r="A19" s="2" t="s">
        <v>26</v>
      </c>
      <c r="B19">
        <v>83</v>
      </c>
    </row>
    <row r="20" spans="1:2" x14ac:dyDescent="0.3">
      <c r="A20" s="2" t="s">
        <v>53</v>
      </c>
      <c r="B20">
        <v>1</v>
      </c>
    </row>
    <row r="21" spans="1:2" x14ac:dyDescent="0.3">
      <c r="A21" s="2" t="s">
        <v>54</v>
      </c>
      <c r="B21">
        <v>2</v>
      </c>
    </row>
    <row r="22" spans="1:2" x14ac:dyDescent="0.3">
      <c r="A22" s="2" t="s">
        <v>55</v>
      </c>
      <c r="B22">
        <v>5357</v>
      </c>
    </row>
    <row r="23" spans="1:2" x14ac:dyDescent="0.3">
      <c r="A23" s="2" t="s">
        <v>56</v>
      </c>
      <c r="B23">
        <v>2</v>
      </c>
    </row>
    <row r="24" spans="1:2" x14ac:dyDescent="0.3">
      <c r="A24" s="2" t="s">
        <v>6</v>
      </c>
      <c r="B24">
        <v>10000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041E2-8489-431C-9F6B-90418F6271B1}">
  <dimension ref="A2:B11"/>
  <sheetViews>
    <sheetView workbookViewId="0">
      <selection activeCell="O3" sqref="O3"/>
    </sheetView>
  </sheetViews>
  <sheetFormatPr defaultRowHeight="14.4" x14ac:dyDescent="0.3"/>
  <cols>
    <col min="1" max="1" width="12.5546875" bestFit="1" customWidth="1"/>
    <col min="2" max="2" width="17" bestFit="1" customWidth="1"/>
  </cols>
  <sheetData>
    <row r="2" spans="1:2" x14ac:dyDescent="0.3">
      <c r="A2" s="1" t="s">
        <v>2</v>
      </c>
      <c r="B2" t="s">
        <v>0</v>
      </c>
    </row>
    <row r="3" spans="1:2" x14ac:dyDescent="0.3">
      <c r="A3" s="2" t="s">
        <v>57</v>
      </c>
      <c r="B3">
        <v>907</v>
      </c>
    </row>
    <row r="4" spans="1:2" x14ac:dyDescent="0.3">
      <c r="A4" s="2" t="s">
        <v>62</v>
      </c>
      <c r="B4">
        <v>690</v>
      </c>
    </row>
    <row r="5" spans="1:2" x14ac:dyDescent="0.3">
      <c r="A5" s="2" t="s">
        <v>58</v>
      </c>
      <c r="B5">
        <v>591</v>
      </c>
    </row>
    <row r="6" spans="1:2" x14ac:dyDescent="0.3">
      <c r="A6" s="2" t="s">
        <v>59</v>
      </c>
      <c r="B6">
        <v>5303</v>
      </c>
    </row>
    <row r="7" spans="1:2" x14ac:dyDescent="0.3">
      <c r="A7" s="2" t="s">
        <v>60</v>
      </c>
      <c r="B7">
        <v>2154</v>
      </c>
    </row>
    <row r="8" spans="1:2" x14ac:dyDescent="0.3">
      <c r="A8" s="2" t="s">
        <v>63</v>
      </c>
      <c r="B8">
        <v>3</v>
      </c>
    </row>
    <row r="9" spans="1:2" x14ac:dyDescent="0.3">
      <c r="A9" s="2" t="s">
        <v>61</v>
      </c>
      <c r="B9">
        <v>351</v>
      </c>
    </row>
    <row r="10" spans="1:2" x14ac:dyDescent="0.3">
      <c r="A10" s="2" t="s">
        <v>64</v>
      </c>
      <c r="B10">
        <v>1</v>
      </c>
    </row>
    <row r="11" spans="1:2" x14ac:dyDescent="0.3">
      <c r="A11" s="2" t="s">
        <v>6</v>
      </c>
      <c r="B11">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05AF4-4949-45A7-97C6-72A6E168D61D}">
  <dimension ref="A2:B5"/>
  <sheetViews>
    <sheetView workbookViewId="0">
      <selection activeCell="A3" sqref="A3:B3"/>
      <pivotSelection pane="bottomRight" showHeader="1" extendable="1" axis="axisRow" max="3" activeRow="2" previousRow="2" click="1" r:id="rId1">
        <pivotArea dataOnly="0" fieldPosition="0">
          <references count="1">
            <reference field="0" count="1">
              <x v="0"/>
            </reference>
          </references>
        </pivotArea>
      </pivotSelection>
    </sheetView>
  </sheetViews>
  <sheetFormatPr defaultRowHeight="14.4" x14ac:dyDescent="0.3"/>
  <cols>
    <col min="1" max="1" width="12.5546875" bestFit="1" customWidth="1"/>
    <col min="2" max="2" width="17" bestFit="1" customWidth="1"/>
  </cols>
  <sheetData>
    <row r="2" spans="1:2" x14ac:dyDescent="0.3">
      <c r="A2" s="1" t="s">
        <v>2</v>
      </c>
      <c r="B2" t="s">
        <v>0</v>
      </c>
    </row>
    <row r="3" spans="1:2" x14ac:dyDescent="0.3">
      <c r="A3" s="2" t="s">
        <v>3</v>
      </c>
      <c r="B3">
        <v>8967</v>
      </c>
    </row>
    <row r="4" spans="1:2" x14ac:dyDescent="0.3">
      <c r="A4" s="2" t="s">
        <v>4</v>
      </c>
      <c r="B4">
        <v>1033</v>
      </c>
    </row>
    <row r="5" spans="1:2" x14ac:dyDescent="0.3">
      <c r="A5" s="2" t="s">
        <v>6</v>
      </c>
      <c r="B5">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8AAB7-5348-4DD6-ACFF-B55014A5F3DF}">
  <dimension ref="A1:R30"/>
  <sheetViews>
    <sheetView tabSelected="1" zoomScale="90" zoomScaleNormal="90" workbookViewId="0">
      <selection activeCell="U15" sqref="U15"/>
    </sheetView>
  </sheetViews>
  <sheetFormatPr defaultRowHeight="14.4" x14ac:dyDescent="0.3"/>
  <cols>
    <col min="4" max="4" width="21.6640625" bestFit="1" customWidth="1"/>
  </cols>
  <sheetData>
    <row r="1" spans="1:18" x14ac:dyDescent="0.3">
      <c r="A1" s="3"/>
      <c r="B1" s="3"/>
      <c r="C1" s="3"/>
      <c r="D1" s="3"/>
      <c r="E1" s="3"/>
      <c r="F1" s="3"/>
      <c r="G1" s="3"/>
      <c r="H1" s="3"/>
      <c r="I1" s="3"/>
      <c r="J1" s="3"/>
      <c r="K1" s="3"/>
      <c r="L1" s="3"/>
      <c r="M1" s="3"/>
      <c r="N1" s="3"/>
      <c r="O1" s="3"/>
      <c r="P1" s="3"/>
      <c r="Q1" s="3"/>
      <c r="R1" s="3"/>
    </row>
    <row r="2" spans="1:18" ht="25.8" x14ac:dyDescent="0.5">
      <c r="A2" s="3"/>
      <c r="B2" s="3"/>
      <c r="C2" s="13"/>
      <c r="D2" s="13"/>
      <c r="E2" s="13"/>
      <c r="F2" s="13"/>
      <c r="G2" s="13"/>
      <c r="H2" s="13"/>
      <c r="I2" s="13"/>
      <c r="J2" s="13"/>
      <c r="K2" s="13"/>
      <c r="L2" s="13"/>
      <c r="M2" s="13"/>
      <c r="N2" s="13"/>
      <c r="O2" s="13"/>
      <c r="P2" s="7"/>
      <c r="Q2" s="3"/>
      <c r="R2" s="3"/>
    </row>
    <row r="3" spans="1:18" x14ac:dyDescent="0.3">
      <c r="A3" s="3"/>
      <c r="B3" s="3"/>
      <c r="C3" s="3"/>
      <c r="D3" s="3"/>
      <c r="E3" s="3"/>
      <c r="F3" s="3"/>
      <c r="G3" s="3"/>
      <c r="H3" s="3"/>
      <c r="I3" s="3"/>
      <c r="J3" s="3"/>
      <c r="K3" s="3"/>
      <c r="L3" s="3"/>
      <c r="M3" s="3"/>
      <c r="N3" s="3"/>
      <c r="O3" s="3"/>
      <c r="P3" s="3"/>
      <c r="Q3" s="3"/>
      <c r="R3" s="3"/>
    </row>
    <row r="4" spans="1:18" x14ac:dyDescent="0.3">
      <c r="A4" s="3"/>
      <c r="B4" s="3"/>
      <c r="C4" s="3"/>
      <c r="D4" s="3"/>
      <c r="E4" s="3"/>
      <c r="F4" s="3"/>
      <c r="G4" s="3"/>
      <c r="H4" s="3"/>
      <c r="I4" s="3"/>
      <c r="J4" s="3"/>
      <c r="K4" s="3"/>
      <c r="L4" s="3"/>
      <c r="M4" s="3"/>
      <c r="N4" s="3"/>
      <c r="O4" s="3"/>
      <c r="P4" s="3"/>
      <c r="Q4" s="3"/>
      <c r="R4" s="3"/>
    </row>
    <row r="5" spans="1:18" ht="21" x14ac:dyDescent="0.4">
      <c r="A5" s="9" t="s">
        <v>67</v>
      </c>
      <c r="B5" s="8"/>
      <c r="C5" s="7"/>
      <c r="D5" s="10" t="s">
        <v>68</v>
      </c>
      <c r="E5" s="11"/>
      <c r="F5" s="6"/>
      <c r="G5" s="5" t="s">
        <v>69</v>
      </c>
      <c r="H5" s="5"/>
      <c r="I5" s="5"/>
      <c r="J5" s="5"/>
      <c r="K5" s="5" t="s">
        <v>70</v>
      </c>
      <c r="L5" s="5"/>
      <c r="M5" s="7"/>
      <c r="N5" s="7"/>
      <c r="O5" s="7"/>
      <c r="P5" s="3"/>
      <c r="Q5" s="3"/>
      <c r="R5" s="3"/>
    </row>
    <row r="6" spans="1:18" ht="21" x14ac:dyDescent="0.4">
      <c r="A6" s="9">
        <f>KPIS!C3</f>
        <v>10000</v>
      </c>
      <c r="B6" s="8"/>
      <c r="C6" s="7"/>
      <c r="D6" s="12">
        <f>KPIS!I6</f>
        <v>184143968.97</v>
      </c>
      <c r="E6" s="7"/>
      <c r="F6" s="7"/>
      <c r="G6" s="10">
        <f>KPIS!I10</f>
        <v>1016</v>
      </c>
      <c r="H6" s="8"/>
      <c r="I6" s="7"/>
      <c r="J6" s="7"/>
      <c r="K6" s="5">
        <f>KPIS!I13</f>
        <v>411</v>
      </c>
      <c r="L6" s="8"/>
      <c r="M6" s="7"/>
      <c r="N6" s="7"/>
      <c r="O6" s="7"/>
      <c r="P6" s="3"/>
      <c r="Q6" s="3"/>
      <c r="R6" s="3"/>
    </row>
    <row r="7" spans="1:18" x14ac:dyDescent="0.3">
      <c r="A7" s="3"/>
      <c r="B7" s="4"/>
      <c r="C7" s="3"/>
      <c r="D7" s="3"/>
      <c r="E7" s="3"/>
      <c r="F7" s="3"/>
      <c r="G7" s="3"/>
      <c r="H7" s="3"/>
      <c r="I7" s="3"/>
      <c r="J7" s="3"/>
      <c r="K7" s="3"/>
      <c r="L7" s="3"/>
      <c r="M7" s="3"/>
      <c r="N7" s="3"/>
      <c r="O7" s="3"/>
      <c r="P7" s="3"/>
      <c r="Q7" s="3"/>
      <c r="R7" s="3"/>
    </row>
    <row r="8" spans="1:18" x14ac:dyDescent="0.3">
      <c r="A8" s="3"/>
      <c r="B8" s="3"/>
      <c r="C8" s="3"/>
      <c r="D8" s="3"/>
      <c r="E8" s="3"/>
      <c r="F8" s="3"/>
      <c r="G8" s="3"/>
      <c r="H8" s="3"/>
      <c r="I8" s="3"/>
      <c r="J8" s="3"/>
      <c r="K8" s="3"/>
      <c r="L8" s="3"/>
      <c r="M8" s="3"/>
      <c r="N8" s="3"/>
      <c r="O8" s="3"/>
      <c r="P8" s="3"/>
      <c r="Q8" s="3"/>
      <c r="R8" s="3"/>
    </row>
    <row r="9" spans="1:18" x14ac:dyDescent="0.3">
      <c r="A9" s="3"/>
      <c r="B9" s="3"/>
      <c r="C9" s="3"/>
      <c r="D9" s="3"/>
      <c r="E9" s="3"/>
      <c r="F9" s="3"/>
      <c r="G9" s="3"/>
      <c r="H9" s="3"/>
      <c r="I9" s="3"/>
      <c r="J9" s="3"/>
      <c r="K9" s="3"/>
      <c r="L9" s="3"/>
      <c r="M9" s="3"/>
      <c r="N9" s="3"/>
      <c r="O9" s="3"/>
      <c r="P9" s="3"/>
      <c r="Q9" s="3"/>
      <c r="R9" s="3"/>
    </row>
    <row r="10" spans="1:18" x14ac:dyDescent="0.3">
      <c r="A10" s="3"/>
      <c r="B10" s="3"/>
      <c r="C10" s="3"/>
      <c r="D10" s="3"/>
      <c r="E10" s="3"/>
      <c r="F10" s="3"/>
      <c r="G10" s="3"/>
      <c r="H10" s="3"/>
      <c r="I10" s="3"/>
      <c r="J10" s="3"/>
      <c r="K10" s="3"/>
      <c r="L10" s="3"/>
      <c r="M10" s="3"/>
      <c r="N10" s="3"/>
      <c r="O10" s="3"/>
      <c r="P10" s="3"/>
      <c r="Q10" s="3"/>
      <c r="R10" s="3"/>
    </row>
    <row r="11" spans="1:18" x14ac:dyDescent="0.3">
      <c r="A11" s="3"/>
      <c r="B11" s="3"/>
      <c r="C11" s="3"/>
      <c r="D11" s="3"/>
      <c r="E11" s="3"/>
      <c r="F11" s="3"/>
      <c r="G11" s="3"/>
      <c r="H11" s="3"/>
      <c r="I11" s="3"/>
      <c r="J11" s="3"/>
      <c r="K11" s="3"/>
      <c r="L11" s="3"/>
      <c r="M11" s="3"/>
      <c r="N11" s="3"/>
      <c r="O11" s="3"/>
      <c r="P11" s="3"/>
      <c r="Q11" s="3"/>
      <c r="R11" s="3"/>
    </row>
    <row r="12" spans="1:18" x14ac:dyDescent="0.3">
      <c r="A12" s="3"/>
      <c r="B12" s="3"/>
      <c r="C12" s="3"/>
      <c r="D12" s="3"/>
      <c r="E12" s="3"/>
      <c r="F12" s="3"/>
      <c r="G12" s="3"/>
      <c r="H12" s="3"/>
      <c r="I12" s="3"/>
      <c r="J12" s="3"/>
      <c r="K12" s="3"/>
      <c r="L12" s="3"/>
      <c r="M12" s="3"/>
      <c r="N12" s="3"/>
      <c r="O12" s="3"/>
      <c r="P12" s="3"/>
      <c r="Q12" s="3"/>
      <c r="R12" s="3"/>
    </row>
    <row r="13" spans="1:18" x14ac:dyDescent="0.3">
      <c r="A13" s="3"/>
      <c r="B13" s="3"/>
      <c r="C13" s="3"/>
      <c r="D13" s="3"/>
      <c r="E13" s="3"/>
      <c r="F13" s="3"/>
      <c r="G13" s="3"/>
      <c r="H13" s="3"/>
      <c r="I13" s="3"/>
      <c r="J13" s="3"/>
      <c r="K13" s="3"/>
      <c r="L13" s="3"/>
      <c r="M13" s="3"/>
      <c r="N13" s="3"/>
      <c r="O13" s="3"/>
      <c r="P13" s="3"/>
      <c r="Q13" s="3"/>
      <c r="R13" s="3"/>
    </row>
    <row r="14" spans="1:18" x14ac:dyDescent="0.3">
      <c r="A14" s="3"/>
      <c r="B14" s="3"/>
      <c r="C14" s="3"/>
      <c r="D14" s="3"/>
      <c r="E14" s="3"/>
      <c r="F14" s="3"/>
      <c r="G14" s="3"/>
      <c r="H14" s="3"/>
      <c r="I14" s="3"/>
      <c r="J14" s="3"/>
      <c r="K14" s="3"/>
      <c r="L14" s="3"/>
      <c r="M14" s="3"/>
      <c r="N14" s="3"/>
      <c r="O14" s="3"/>
      <c r="P14" s="3"/>
      <c r="Q14" s="3"/>
      <c r="R14" s="3"/>
    </row>
    <row r="15" spans="1:18" x14ac:dyDescent="0.3">
      <c r="A15" s="3"/>
      <c r="B15" s="3"/>
      <c r="C15" s="3"/>
      <c r="D15" s="3"/>
      <c r="E15" s="3"/>
      <c r="F15" s="3"/>
      <c r="G15" s="3"/>
      <c r="H15" s="3"/>
      <c r="I15" s="3"/>
      <c r="J15" s="3"/>
      <c r="K15" s="3"/>
      <c r="L15" s="3"/>
      <c r="M15" s="3"/>
      <c r="N15" s="3"/>
      <c r="O15" s="3"/>
      <c r="P15" s="3"/>
      <c r="Q15" s="3"/>
      <c r="R15" s="3"/>
    </row>
    <row r="16" spans="1:18" x14ac:dyDescent="0.3">
      <c r="A16" s="3"/>
      <c r="B16" s="3"/>
      <c r="C16" s="3"/>
      <c r="D16" s="3"/>
      <c r="E16" s="3"/>
      <c r="F16" s="3"/>
      <c r="G16" s="3"/>
      <c r="H16" s="3"/>
      <c r="I16" s="3"/>
      <c r="J16" s="3"/>
      <c r="K16" s="3"/>
      <c r="L16" s="3"/>
      <c r="M16" s="3"/>
      <c r="N16" s="3"/>
      <c r="O16" s="3"/>
      <c r="P16" s="3"/>
      <c r="Q16" s="3"/>
      <c r="R16" s="3"/>
    </row>
    <row r="17" spans="1:18" x14ac:dyDescent="0.3">
      <c r="A17" s="3"/>
      <c r="B17" s="3"/>
      <c r="C17" s="3"/>
      <c r="D17" s="3"/>
      <c r="E17" s="3"/>
      <c r="F17" s="3"/>
      <c r="G17" s="3"/>
      <c r="H17" s="3"/>
      <c r="I17" s="3"/>
      <c r="J17" s="3"/>
      <c r="K17" s="3"/>
      <c r="L17" s="3"/>
      <c r="M17" s="3"/>
      <c r="N17" s="3"/>
      <c r="O17" s="3"/>
      <c r="P17" s="3"/>
      <c r="Q17" s="3"/>
      <c r="R17" s="3"/>
    </row>
    <row r="18" spans="1:18" x14ac:dyDescent="0.3">
      <c r="A18" s="3"/>
      <c r="B18" s="3"/>
      <c r="C18" s="3"/>
      <c r="D18" s="3"/>
      <c r="E18" s="3"/>
      <c r="F18" s="3"/>
      <c r="G18" s="3"/>
      <c r="H18" s="3"/>
      <c r="I18" s="3"/>
      <c r="J18" s="3"/>
      <c r="K18" s="3"/>
      <c r="L18" s="3"/>
      <c r="M18" s="3"/>
      <c r="N18" s="3"/>
      <c r="O18" s="3"/>
      <c r="P18" s="3"/>
      <c r="Q18" s="3"/>
      <c r="R18" s="3"/>
    </row>
    <row r="19" spans="1:18" x14ac:dyDescent="0.3">
      <c r="A19" s="3"/>
      <c r="B19" s="3"/>
      <c r="C19" s="3"/>
      <c r="D19" s="3"/>
      <c r="E19" s="3"/>
      <c r="F19" s="3"/>
      <c r="G19" s="3"/>
      <c r="H19" s="3"/>
      <c r="I19" s="3"/>
      <c r="J19" s="3"/>
      <c r="K19" s="3"/>
      <c r="L19" s="3"/>
      <c r="M19" s="3"/>
      <c r="N19" s="3"/>
      <c r="O19" s="3"/>
      <c r="P19" s="3"/>
      <c r="Q19" s="3"/>
      <c r="R19" s="3"/>
    </row>
    <row r="20" spans="1:18" x14ac:dyDescent="0.3">
      <c r="A20" s="3"/>
      <c r="B20" s="3"/>
      <c r="C20" s="3"/>
      <c r="D20" s="3"/>
      <c r="E20" s="3"/>
      <c r="F20" s="3"/>
      <c r="G20" s="3"/>
      <c r="H20" s="3"/>
      <c r="I20" s="3"/>
      <c r="J20" s="3"/>
      <c r="K20" s="3"/>
      <c r="L20" s="3"/>
      <c r="M20" s="3"/>
      <c r="N20" s="3"/>
      <c r="O20" s="3"/>
      <c r="P20" s="3"/>
      <c r="Q20" s="3"/>
      <c r="R20" s="3"/>
    </row>
    <row r="21" spans="1:18" x14ac:dyDescent="0.3">
      <c r="A21" s="3"/>
      <c r="B21" s="3"/>
      <c r="C21" s="3"/>
      <c r="D21" s="3"/>
      <c r="E21" s="3"/>
      <c r="F21" s="3"/>
      <c r="G21" s="3"/>
      <c r="H21" s="3"/>
      <c r="I21" s="3"/>
      <c r="J21" s="3"/>
      <c r="K21" s="3"/>
      <c r="L21" s="3"/>
      <c r="M21" s="3"/>
      <c r="N21" s="3"/>
      <c r="O21" s="3"/>
      <c r="P21" s="3"/>
      <c r="Q21" s="3"/>
      <c r="R21" s="3"/>
    </row>
    <row r="22" spans="1:18" x14ac:dyDescent="0.3">
      <c r="A22" s="3"/>
      <c r="B22" s="3"/>
      <c r="C22" s="3"/>
      <c r="D22" s="3"/>
      <c r="E22" s="3"/>
      <c r="F22" s="3"/>
      <c r="G22" s="3"/>
      <c r="H22" s="3"/>
      <c r="I22" s="3"/>
      <c r="J22" s="3"/>
      <c r="K22" s="3"/>
      <c r="L22" s="3"/>
      <c r="M22" s="3"/>
      <c r="N22" s="3"/>
      <c r="O22" s="3"/>
      <c r="P22" s="3"/>
      <c r="Q22" s="3"/>
      <c r="R22" s="3"/>
    </row>
    <row r="23" spans="1:18" x14ac:dyDescent="0.3">
      <c r="A23" s="3"/>
      <c r="B23" s="3"/>
      <c r="C23" s="3"/>
      <c r="D23" s="3"/>
      <c r="E23" s="3"/>
      <c r="F23" s="3"/>
      <c r="G23" s="3"/>
      <c r="H23" s="3"/>
      <c r="I23" s="3"/>
      <c r="J23" s="3"/>
      <c r="K23" s="3"/>
      <c r="L23" s="3"/>
      <c r="M23" s="3"/>
      <c r="N23" s="3"/>
      <c r="O23" s="3"/>
      <c r="P23" s="3"/>
      <c r="Q23" s="3"/>
      <c r="R23" s="3"/>
    </row>
    <row r="24" spans="1:18" x14ac:dyDescent="0.3">
      <c r="A24" s="3"/>
      <c r="B24" s="3"/>
      <c r="C24" s="3"/>
      <c r="D24" s="3"/>
      <c r="E24" s="3"/>
      <c r="F24" s="3"/>
      <c r="G24" s="3"/>
      <c r="H24" s="3"/>
      <c r="I24" s="3"/>
      <c r="J24" s="3"/>
      <c r="K24" s="3"/>
      <c r="L24" s="3"/>
      <c r="M24" s="3"/>
      <c r="N24" s="3"/>
      <c r="O24" s="3"/>
      <c r="P24" s="3"/>
      <c r="Q24" s="3"/>
      <c r="R24" s="3"/>
    </row>
    <row r="25" spans="1:18" x14ac:dyDescent="0.3">
      <c r="A25" s="3"/>
      <c r="B25" s="3"/>
      <c r="C25" s="3"/>
      <c r="D25" s="3"/>
      <c r="E25" s="3"/>
      <c r="F25" s="3"/>
      <c r="G25" s="3"/>
      <c r="H25" s="3"/>
      <c r="I25" s="3"/>
      <c r="J25" s="3"/>
      <c r="K25" s="3"/>
      <c r="L25" s="3"/>
      <c r="M25" s="3"/>
      <c r="N25" s="3"/>
      <c r="O25" s="3"/>
      <c r="P25" s="3"/>
      <c r="Q25" s="3"/>
      <c r="R25" s="3"/>
    </row>
    <row r="26" spans="1:18" x14ac:dyDescent="0.3">
      <c r="A26" s="3"/>
      <c r="B26" s="3"/>
      <c r="C26" s="3"/>
      <c r="D26" s="3"/>
      <c r="E26" s="3"/>
      <c r="F26" s="3"/>
      <c r="G26" s="3"/>
      <c r="H26" s="3"/>
      <c r="I26" s="3"/>
      <c r="J26" s="3"/>
      <c r="K26" s="3"/>
      <c r="L26" s="3"/>
      <c r="M26" s="3"/>
      <c r="N26" s="3"/>
      <c r="O26" s="3"/>
      <c r="P26" s="3"/>
      <c r="Q26" s="3"/>
      <c r="R26" s="3"/>
    </row>
    <row r="27" spans="1:18" x14ac:dyDescent="0.3">
      <c r="A27" s="3"/>
      <c r="B27" s="3"/>
      <c r="C27" s="3"/>
      <c r="D27" s="3"/>
      <c r="E27" s="3"/>
      <c r="F27" s="3"/>
      <c r="G27" s="3"/>
      <c r="H27" s="3"/>
      <c r="I27" s="3"/>
      <c r="J27" s="3"/>
      <c r="K27" s="3"/>
      <c r="L27" s="3"/>
      <c r="M27" s="3"/>
      <c r="N27" s="3"/>
      <c r="O27" s="3"/>
      <c r="P27" s="3"/>
      <c r="Q27" s="3"/>
      <c r="R27" s="3"/>
    </row>
    <row r="28" spans="1:18" x14ac:dyDescent="0.3">
      <c r="A28" s="3"/>
      <c r="B28" s="3"/>
      <c r="C28" s="3"/>
      <c r="D28" s="3"/>
      <c r="E28" s="3"/>
      <c r="F28" s="3"/>
      <c r="G28" s="3"/>
      <c r="H28" s="3"/>
      <c r="I28" s="3"/>
      <c r="J28" s="3"/>
      <c r="K28" s="3"/>
      <c r="L28" s="3"/>
      <c r="M28" s="3"/>
      <c r="N28" s="3"/>
      <c r="O28" s="3"/>
      <c r="P28" s="3"/>
      <c r="Q28" s="3"/>
      <c r="R28" s="3"/>
    </row>
    <row r="29" spans="1:18" x14ac:dyDescent="0.3">
      <c r="A29" s="3"/>
      <c r="B29" s="3"/>
      <c r="C29" s="3"/>
      <c r="D29" s="3"/>
      <c r="E29" s="3"/>
      <c r="F29" s="3"/>
      <c r="G29" s="3"/>
      <c r="H29" s="3"/>
      <c r="I29" s="3"/>
      <c r="J29" s="3"/>
      <c r="K29" s="3"/>
      <c r="L29" s="3"/>
      <c r="M29" s="3"/>
      <c r="N29" s="3"/>
      <c r="O29" s="3"/>
      <c r="P29" s="3"/>
      <c r="Q29" s="3"/>
      <c r="R29" s="3"/>
    </row>
    <row r="30" spans="1:18" x14ac:dyDescent="0.3">
      <c r="A30" s="3"/>
      <c r="B30" s="3"/>
      <c r="C30" s="3"/>
      <c r="D30" s="3"/>
      <c r="E30" s="3"/>
      <c r="F30" s="3"/>
      <c r="G30" s="3"/>
      <c r="H30" s="3"/>
      <c r="I30" s="3"/>
      <c r="J30" s="3"/>
      <c r="K30" s="3"/>
      <c r="L30" s="3"/>
      <c r="M30" s="3"/>
      <c r="N30" s="3"/>
      <c r="O30" s="3"/>
      <c r="P30" s="3"/>
      <c r="Q30" s="3"/>
      <c r="R30"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59A1872-8E0D-4A92-9BA1-490189D26CDE}">
  <ds:schemaRefs/>
</ds:datastoreItem>
</file>

<file path=customXml/itemProps2.xml><?xml version="1.0" encoding="utf-8"?>
<ds:datastoreItem xmlns:ds="http://schemas.openxmlformats.org/officeDocument/2006/customXml" ds:itemID="{EE081E2D-7A52-4800-BC69-18F7D52FDD3F}">
  <ds:schemaRefs>
    <ds:schemaRef ds:uri="http://schemas.microsoft.com/DataMashup"/>
  </ds:schemaRefs>
</ds:datastoreItem>
</file>

<file path=customXml/itemProps3.xml><?xml version="1.0" encoding="utf-8"?>
<ds:datastoreItem xmlns:ds="http://schemas.openxmlformats.org/officeDocument/2006/customXml" ds:itemID="{70F5EC91-0BE9-4568-8424-ACAF1CB2E366}">
  <ds:schemaRefs/>
</ds:datastoreItem>
</file>

<file path=customXml/itemProps4.xml><?xml version="1.0" encoding="utf-8"?>
<ds:datastoreItem xmlns:ds="http://schemas.openxmlformats.org/officeDocument/2006/customXml" ds:itemID="{F2CCA8AA-2FFC-4920-A4BE-35747A825B77}">
  <ds:schemaRefs/>
</ds:datastoreItem>
</file>

<file path=customXml/itemProps5.xml><?xml version="1.0" encoding="utf-8"?>
<ds:datastoreItem xmlns:ds="http://schemas.openxmlformats.org/officeDocument/2006/customXml" ds:itemID="{59F5E8C4-CB7F-4DC5-8BFD-786D7F3BC8D9}">
  <ds:schemaRefs/>
</ds:datastoreItem>
</file>

<file path=customXml/itemProps6.xml><?xml version="1.0" encoding="utf-8"?>
<ds:datastoreItem xmlns:ds="http://schemas.openxmlformats.org/officeDocument/2006/customXml" ds:itemID="{41119639-A8BB-450F-BDBA-0325160CB2B8}">
  <ds:schemaRefs/>
</ds:datastoreItem>
</file>

<file path=customXml/itemProps7.xml><?xml version="1.0" encoding="utf-8"?>
<ds:datastoreItem xmlns:ds="http://schemas.openxmlformats.org/officeDocument/2006/customXml" ds:itemID="{939851A0-7D61-4950-ACD2-9132C4B37B62}">
  <ds:schemaRefs/>
</ds:datastoreItem>
</file>

<file path=customXml/itemProps8.xml><?xml version="1.0" encoding="utf-8"?>
<ds:datastoreItem xmlns:ds="http://schemas.openxmlformats.org/officeDocument/2006/customXml" ds:itemID="{EE112E27-9FDE-4040-BE6D-4B08736E2C4A}">
  <ds:schemaRefs/>
</ds:datastoreItem>
</file>

<file path=customXml/itemProps9.xml><?xml version="1.0" encoding="utf-8"?>
<ds:datastoreItem xmlns:ds="http://schemas.openxmlformats.org/officeDocument/2006/customXml" ds:itemID="{4A8E8371-7076-46A3-944C-487E2D140F61}">
  <ds:schemaRefs/>
</ds:datastoreItem>
</file>

<file path=customXml/itemProps10.xml><?xml version="1.0" encoding="utf-8"?>
<ds:datastoreItem xmlns:ds="http://schemas.openxmlformats.org/officeDocument/2006/customXml" ds:itemID="{C717FE01-0200-4D34-BFFD-EBA740878772}">
  <ds:schemaRefs/>
</ds:datastoreItem>
</file>

<file path=customXml/itemProps11.xml><?xml version="1.0" encoding="utf-8"?>
<ds:datastoreItem xmlns:ds="http://schemas.openxmlformats.org/officeDocument/2006/customXml" ds:itemID="{2DD9F99C-1FD6-4EC6-92AB-11615D5B9D37}">
  <ds:schemaRefs/>
</ds:datastoreItem>
</file>

<file path=customXml/itemProps12.xml><?xml version="1.0" encoding="utf-8"?>
<ds:datastoreItem xmlns:ds="http://schemas.openxmlformats.org/officeDocument/2006/customXml" ds:itemID="{1A20C4A8-C297-4DCB-9860-7FD94AF81EF1}">
  <ds:schemaRefs/>
</ds:datastoreItem>
</file>

<file path=customXml/itemProps13.xml><?xml version="1.0" encoding="utf-8"?>
<ds:datastoreItem xmlns:ds="http://schemas.openxmlformats.org/officeDocument/2006/customXml" ds:itemID="{A5F0FD7C-2C7C-447E-B1C3-27503F3858D3}">
  <ds:schemaRefs/>
</ds:datastoreItem>
</file>

<file path=customXml/itemProps14.xml><?xml version="1.0" encoding="utf-8"?>
<ds:datastoreItem xmlns:ds="http://schemas.openxmlformats.org/officeDocument/2006/customXml" ds:itemID="{00024847-B354-4D90-8272-E7D195EE14D0}">
  <ds:schemaRefs/>
</ds:datastoreItem>
</file>

<file path=customXml/itemProps15.xml><?xml version="1.0" encoding="utf-8"?>
<ds:datastoreItem xmlns:ds="http://schemas.openxmlformats.org/officeDocument/2006/customXml" ds:itemID="{6DDAE124-EDCC-42F9-90BA-66A65A554DD3}">
  <ds:schemaRefs/>
</ds:datastoreItem>
</file>

<file path=customXml/itemProps16.xml><?xml version="1.0" encoding="utf-8"?>
<ds:datastoreItem xmlns:ds="http://schemas.openxmlformats.org/officeDocument/2006/customXml" ds:itemID="{DB70CE8C-85B0-4C25-8AEF-7C1A7CEE1521}">
  <ds:schemaRefs/>
</ds:datastoreItem>
</file>

<file path=customXml/itemProps17.xml><?xml version="1.0" encoding="utf-8"?>
<ds:datastoreItem xmlns:ds="http://schemas.openxmlformats.org/officeDocument/2006/customXml" ds:itemID="{46B4B6B8-C98B-4AAA-8EF2-A4128518CB34}">
  <ds:schemaRefs/>
</ds:datastoreItem>
</file>

<file path=customXml/itemProps18.xml><?xml version="1.0" encoding="utf-8"?>
<ds:datastoreItem xmlns:ds="http://schemas.openxmlformats.org/officeDocument/2006/customXml" ds:itemID="{3E029A56-8513-45DF-9F57-8AB12E86308B}">
  <ds:schemaRefs/>
</ds:datastoreItem>
</file>

<file path=customXml/itemProps19.xml><?xml version="1.0" encoding="utf-8"?>
<ds:datastoreItem xmlns:ds="http://schemas.openxmlformats.org/officeDocument/2006/customXml" ds:itemID="{066DB19B-8998-4B44-9BAB-9A47AF043614}">
  <ds:schemaRefs/>
</ds:datastoreItem>
</file>

<file path=customXml/itemProps20.xml><?xml version="1.0" encoding="utf-8"?>
<ds:datastoreItem xmlns:ds="http://schemas.openxmlformats.org/officeDocument/2006/customXml" ds:itemID="{2B6A6952-DBEB-42A1-A649-D74700129A06}">
  <ds:schemaRefs/>
</ds:datastoreItem>
</file>

<file path=customXml/itemProps21.xml><?xml version="1.0" encoding="utf-8"?>
<ds:datastoreItem xmlns:ds="http://schemas.openxmlformats.org/officeDocument/2006/customXml" ds:itemID="{821B7D89-5D22-4383-80D3-56DE67AC15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KPIS</vt:lpstr>
      <vt:lpstr>Lead by source</vt:lpstr>
      <vt:lpstr>Lead by Industry</vt:lpstr>
      <vt:lpstr>Lead by status</vt:lpstr>
      <vt:lpstr>conversion rate</vt:lpstr>
      <vt:lpstr>Lead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priyasuryawanshi583@gmail.com</dc:creator>
  <cp:lastModifiedBy>priyasuryawanshi583@gmail.com</cp:lastModifiedBy>
  <dcterms:created xsi:type="dcterms:W3CDTF">2026-03-19T05:53:24Z</dcterms:created>
  <dcterms:modified xsi:type="dcterms:W3CDTF">2026-03-20T15:09:23Z</dcterms:modified>
</cp:coreProperties>
</file>