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FEFB7770-0683-4F81-9C44-C6709A66BAC2}" xr6:coauthVersionLast="47" xr6:coauthVersionMax="47" xr10:uidLastSave="{00000000-0000-0000-0000-000000000000}"/>
  <bookViews>
    <workbookView xWindow="-108" yWindow="-108" windowWidth="23256" windowHeight="12576" firstSheet="5" activeTab="9" xr2:uid="{00000000-000D-0000-FFFF-FFFF00000000}"/>
  </bookViews>
  <sheets>
    <sheet name="KPI" sheetId="7" r:id="rId1"/>
    <sheet name="Rating" sheetId="8" r:id="rId2"/>
    <sheet name="Gender" sheetId="9" r:id="rId3"/>
    <sheet name="Education by Attrition" sheetId="10" r:id="rId4"/>
    <sheet name="Attrition by Job" sheetId="11" r:id="rId5"/>
    <sheet name="Dept wise Attrition" sheetId="12" r:id="rId6"/>
    <sheet name="Attrition by Age Group" sheetId="13" r:id="rId7"/>
    <sheet name="Attrition by Martial Status" sheetId="14" r:id="rId8"/>
    <sheet name="Data" sheetId="1" r:id="rId9"/>
    <sheet name="Dashboard" sheetId="6" r:id="rId10"/>
  </sheets>
  <definedNames>
    <definedName name="_xlchart.v1.0" hidden="1">'Attrition by Job'!$D$4:$D$12</definedName>
    <definedName name="_xlchart.v1.1" hidden="1">'Attrition by Job'!$E$4:$E$12</definedName>
    <definedName name="_xlchart.v1.6" hidden="1">'Attrition by Job'!$D$4:$D$12</definedName>
    <definedName name="_xlchart.v1.7" hidden="1">'Attrition by Job'!$E$4:$E$12</definedName>
    <definedName name="_xlchart.v2.2" hidden="1">'Attrition by Martial Status'!$D$4:$D$6</definedName>
    <definedName name="_xlchart.v2.3" hidden="1">'Attrition by Martial Status'!$E$4:$E$6</definedName>
    <definedName name="_xlchart.v2.4" hidden="1">'Attrition by Martial Status'!$D$4:$D$6</definedName>
    <definedName name="_xlchart.v2.5" hidden="1">'Attrition by Martial Status'!$E$4:$E$6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3" roundtripDataChecksum="0W7NtiAel2xy0cZdwUBcRsMoEuXg6pzXui43o1bypBA="/>
    </ext>
  </extLst>
</workbook>
</file>

<file path=xl/calcChain.xml><?xml version="1.0" encoding="utf-8"?>
<calcChain xmlns="http://schemas.openxmlformats.org/spreadsheetml/2006/main">
  <c r="D4" i="14" l="1"/>
  <c r="D5" i="14"/>
  <c r="D6" i="14"/>
  <c r="D5" i="11"/>
  <c r="D6" i="11"/>
  <c r="D7" i="11"/>
  <c r="D8" i="11"/>
  <c r="D9" i="11"/>
  <c r="D10" i="11"/>
  <c r="D11" i="11"/>
  <c r="D12" i="11"/>
  <c r="D4" i="11"/>
  <c r="A8" i="7"/>
  <c r="B6" i="8"/>
  <c r="E9" i="11"/>
  <c r="E4" i="14"/>
  <c r="E11" i="11"/>
  <c r="E5" i="14"/>
  <c r="E10" i="11"/>
  <c r="E6" i="14"/>
  <c r="E12" i="11"/>
  <c r="E5" i="11"/>
  <c r="E4" i="11"/>
  <c r="B11" i="9"/>
  <c r="E6" i="11"/>
  <c r="B10" i="9"/>
  <c r="E8" i="11"/>
  <c r="C8" i="7"/>
  <c r="E7" i="11"/>
  <c r="B8" i="7"/>
  <c r="E8" i="7" l="1"/>
  <c r="D8" i="7"/>
  <c r="C10" i="9"/>
  <c r="C11" i="9"/>
  <c r="B7" i="8"/>
  <c r="C7" i="8" s="1"/>
  <c r="C6" i="8"/>
</calcChain>
</file>

<file path=xl/sharedStrings.xml><?xml version="1.0" encoding="utf-8"?>
<sst xmlns="http://schemas.openxmlformats.org/spreadsheetml/2006/main" count="19214" uniqueCount="1570">
  <si>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</si>
  <si>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</si>
  <si>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</si>
  <si>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</si>
  <si>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</si>
  <si>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</si>
  <si>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</si>
  <si>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</si>
  <si>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</si>
  <si>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</si>
  <si>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</si>
  <si>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</si>
  <si>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</si>
  <si>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</si>
  <si>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</si>
  <si>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</si>
  <si>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</si>
  <si>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</si>
  <si>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</si>
  <si>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</si>
  <si>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</si>
  <si>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</si>
  <si>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</si>
  <si>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</si>
  <si>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</si>
  <si>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</si>
  <si>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</si>
  <si>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</si>
  <si>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</si>
  <si>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</si>
  <si>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</si>
  <si>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</si>
  <si>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</si>
  <si>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</si>
  <si>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</si>
  <si>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</si>
  <si>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</si>
  <si>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</si>
  <si>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</si>
  <si>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</si>
  <si>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</si>
  <si>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</si>
  <si>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</si>
  <si>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</si>
  <si>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</si>
  <si>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</si>
  <si>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</si>
  <si>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</si>
  <si>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</si>
  <si>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</si>
  <si>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</si>
  <si>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</si>
  <si>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</si>
  <si>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</si>
  <si>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</si>
  <si>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</si>
  <si>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</si>
  <si>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</si>
  <si>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</si>
  <si>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</si>
  <si>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</si>
  <si>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</si>
  <si>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</si>
  <si>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</si>
  <si>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</si>
  <si>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</si>
  <si>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</si>
  <si>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</si>
  <si>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</si>
  <si>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</si>
  <si>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</si>
  <si>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</si>
  <si>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</si>
  <si>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</si>
  <si>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</si>
  <si>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</si>
  <si>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</si>
  <si>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</si>
  <si>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</si>
  <si>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</si>
  <si>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</si>
  <si>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</si>
  <si>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</si>
  <si>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</si>
  <si>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</si>
  <si>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</si>
  <si>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</si>
  <si>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</si>
  <si>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</si>
  <si>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</si>
  <si>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</si>
  <si>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</si>
  <si>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</si>
  <si>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</si>
  <si>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</si>
  <si>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</si>
  <si>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</si>
  <si>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</si>
  <si>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</si>
  <si>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</si>
  <si>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</si>
  <si>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</si>
  <si>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</si>
  <si>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</si>
  <si>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</si>
  <si>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</si>
  <si>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</si>
  <si>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</si>
  <si>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</si>
  <si>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</si>
  <si>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</si>
  <si>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</si>
  <si>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</si>
  <si>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</si>
  <si>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</si>
  <si>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</si>
  <si>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</si>
  <si>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</si>
  <si>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</si>
  <si>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</si>
  <si>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</si>
  <si>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</si>
  <si>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</si>
  <si>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</si>
  <si>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</si>
  <si>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</si>
  <si>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</si>
  <si>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</si>
  <si>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</si>
  <si>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</si>
  <si>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</si>
  <si>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</si>
  <si>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</si>
  <si>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</si>
  <si>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</si>
  <si>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</si>
  <si>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</si>
  <si>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</si>
  <si>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</si>
  <si>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</si>
  <si>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</si>
  <si>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</si>
  <si>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</si>
  <si>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</si>
  <si>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</si>
  <si>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</si>
  <si>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</si>
  <si>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</si>
  <si>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</si>
  <si>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</si>
  <si>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</si>
  <si>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</si>
  <si>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</si>
  <si>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</si>
  <si>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</si>
  <si>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</si>
  <si>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</si>
  <si>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</si>
  <si>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</si>
  <si>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</si>
  <si>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</si>
  <si>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</si>
  <si>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</si>
  <si>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</si>
  <si>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</si>
  <si>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</si>
  <si>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</si>
  <si>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</si>
  <si>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</si>
  <si>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</si>
  <si>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</si>
  <si>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</si>
  <si>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</si>
  <si>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</si>
  <si>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</si>
  <si>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</si>
  <si>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</si>
  <si>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</si>
  <si>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</si>
  <si>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</si>
  <si>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</si>
  <si>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</si>
  <si>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</si>
  <si>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</si>
  <si>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</si>
  <si>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</si>
  <si>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</si>
  <si>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</si>
  <si>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</si>
  <si>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</si>
  <si>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</si>
  <si>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</si>
  <si>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</si>
  <si>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</si>
  <si>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</si>
  <si>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</si>
  <si>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</si>
  <si>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</si>
  <si>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</si>
  <si>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</si>
  <si>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</si>
  <si>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</si>
  <si>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</si>
  <si>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</si>
  <si>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</si>
  <si>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</si>
  <si>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</si>
  <si>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</si>
  <si>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</si>
  <si>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</si>
  <si>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</si>
  <si>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</si>
  <si>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</si>
  <si>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</si>
  <si>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</si>
  <si>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</si>
  <si>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</si>
  <si>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</si>
  <si>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</si>
  <si>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</si>
  <si>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</si>
  <si>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</si>
  <si>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</si>
  <si>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</si>
  <si>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</si>
  <si>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</si>
  <si>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</si>
  <si>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</si>
  <si>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</si>
  <si>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</si>
  <si>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</si>
  <si>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</si>
  <si>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</si>
  <si>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</si>
  <si>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</si>
  <si>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</si>
  <si>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</si>
  <si>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</si>
  <si>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</si>
  <si>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</si>
  <si>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</si>
  <si>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</si>
  <si>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</si>
  <si>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</si>
  <si>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</si>
  <si>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</si>
  <si>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</si>
  <si>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</si>
  <si>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</si>
  <si>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</si>
  <si>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</si>
  <si>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</si>
  <si>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</si>
  <si>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</si>
  <si>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</si>
  <si>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</si>
  <si>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</si>
  <si>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</si>
  <si>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</si>
  <si>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</si>
  <si>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</si>
  <si>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</si>
  <si>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</si>
  <si>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</si>
  <si>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</si>
  <si>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</si>
  <si>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</si>
  <si>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</si>
  <si>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</si>
  <si>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</si>
  <si>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</si>
  <si>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</si>
  <si>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</si>
  <si>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</si>
  <si>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</si>
  <si>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</si>
  <si>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</si>
  <si>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</si>
  <si>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</si>
  <si>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</si>
  <si>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</si>
  <si>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</si>
  <si>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</si>
  <si>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</si>
  <si>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</si>
  <si>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</si>
  <si>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</si>
  <si>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</si>
  <si>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</si>
  <si>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</si>
  <si>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</si>
  <si>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</si>
  <si>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</si>
  <si>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</si>
  <si>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</si>
  <si>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</si>
  <si>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</si>
  <si>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</si>
  <si>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</si>
  <si>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</si>
  <si>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</si>
  <si>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</si>
  <si>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</si>
  <si>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</si>
  <si>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</si>
  <si>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</si>
  <si>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</si>
  <si>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</si>
  <si>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</si>
  <si>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</si>
  <si>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</si>
  <si>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</si>
  <si>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</si>
  <si>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</si>
  <si>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</si>
  <si>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</si>
  <si>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</si>
  <si>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</si>
  <si>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</si>
  <si>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</si>
  <si>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</si>
  <si>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</si>
  <si>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</si>
  <si>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</si>
  <si>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</si>
  <si>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</si>
  <si>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</si>
  <si>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</si>
  <si>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</si>
  <si>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</si>
  <si>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</si>
  <si>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</si>
  <si>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</si>
  <si>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</si>
  <si>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</si>
  <si>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</si>
  <si>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</si>
  <si>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</si>
  <si>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</si>
  <si>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</si>
  <si>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</si>
  <si>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</si>
  <si>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</si>
  <si>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</si>
  <si>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</si>
  <si>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</si>
  <si>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</si>
  <si>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</si>
  <si>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</si>
  <si>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</si>
  <si>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</si>
  <si>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</si>
  <si>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</si>
  <si>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</si>
  <si>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</si>
  <si>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</si>
  <si>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</si>
  <si>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</si>
  <si>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</si>
  <si>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</si>
  <si>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</si>
  <si>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</si>
  <si>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</si>
  <si>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</si>
  <si>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</si>
  <si>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</si>
  <si>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</si>
  <si>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</si>
  <si>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</si>
  <si>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</si>
  <si>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</si>
  <si>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</si>
  <si>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</si>
  <si>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</si>
  <si>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</si>
  <si>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</si>
  <si>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</si>
  <si>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</si>
  <si>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</si>
  <si>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</si>
  <si>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</si>
  <si>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</si>
  <si>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</si>
  <si>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</si>
  <si>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</si>
  <si>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</si>
  <si>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</si>
  <si>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</si>
  <si>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</si>
  <si>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</si>
  <si>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</si>
  <si>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</si>
  <si>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</si>
  <si>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</si>
  <si>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</si>
  <si>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</si>
  <si>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</si>
  <si>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</si>
  <si>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</si>
  <si>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</si>
  <si>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</si>
  <si>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</si>
  <si>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</si>
  <si>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</si>
  <si>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</si>
  <si>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</si>
  <si>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</si>
  <si>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</si>
  <si>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</si>
  <si>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</si>
  <si>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</si>
  <si>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</si>
  <si>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</si>
  <si>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</si>
  <si>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</si>
  <si>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</si>
  <si>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</si>
  <si>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</si>
  <si>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</si>
  <si>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</si>
  <si>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</si>
  <si>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</si>
  <si>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</si>
  <si>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</si>
  <si>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</si>
  <si>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</si>
  <si>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</si>
  <si>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</si>
  <si>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</si>
  <si>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</si>
  <si>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</si>
  <si>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</si>
  <si>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</si>
  <si>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</si>
  <si>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</si>
  <si>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</si>
  <si>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</si>
  <si>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</si>
  <si>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</si>
  <si>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</si>
  <si>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</si>
  <si>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</si>
  <si>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</si>
  <si>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</si>
  <si>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</si>
  <si>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</si>
  <si>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</si>
  <si>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</si>
  <si>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</si>
  <si>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</si>
  <si>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</si>
  <si>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</si>
  <si>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</si>
  <si>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</si>
  <si>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</si>
  <si>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</si>
  <si>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</si>
  <si>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</si>
  <si>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</si>
  <si>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</si>
  <si>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</si>
  <si>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</si>
  <si>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</si>
  <si>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</si>
  <si>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</si>
  <si>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</si>
  <si>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</si>
  <si>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</si>
  <si>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</si>
  <si>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</si>
  <si>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</si>
  <si>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</si>
  <si>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</si>
  <si>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</si>
  <si>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</si>
  <si>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</si>
  <si>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</si>
  <si>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</si>
  <si>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</si>
  <si>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</si>
  <si>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</si>
  <si>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</si>
  <si>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</si>
  <si>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</si>
  <si>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</si>
  <si>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</si>
  <si>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</si>
  <si>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</si>
  <si>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</si>
  <si>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</si>
  <si>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</si>
  <si>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</si>
  <si>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</si>
  <si>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</si>
  <si>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</si>
  <si>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</si>
  <si>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</si>
  <si>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</si>
  <si>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</si>
  <si>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</si>
  <si>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</si>
  <si>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</si>
  <si>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</si>
  <si>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</si>
  <si>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</si>
  <si>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</si>
  <si>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</si>
  <si>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</si>
  <si>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</si>
  <si>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</si>
  <si>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</si>
  <si>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</si>
  <si>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</si>
  <si>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</si>
  <si>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</si>
  <si>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</si>
  <si>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</si>
  <si>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</si>
  <si>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</si>
  <si>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</si>
  <si>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</si>
  <si>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</si>
  <si>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</si>
  <si>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</si>
  <si>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</si>
  <si>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</si>
  <si>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</si>
  <si>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</si>
  <si>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</si>
  <si>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</si>
  <si>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</si>
  <si>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</si>
  <si>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</si>
  <si>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</si>
  <si>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</si>
  <si>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</si>
  <si>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</si>
  <si>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</si>
  <si>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</si>
  <si>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</si>
  <si>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</si>
  <si>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</si>
  <si>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</si>
  <si>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</si>
  <si>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</si>
  <si>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</si>
  <si>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</si>
  <si>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</si>
  <si>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</si>
  <si>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</si>
  <si>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</si>
  <si>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</si>
  <si>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</si>
  <si>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</si>
  <si>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</si>
  <si>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</si>
  <si>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</si>
  <si>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</si>
  <si>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</si>
  <si>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</si>
  <si>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</si>
  <si>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</si>
  <si>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</si>
  <si>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</si>
  <si>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</si>
  <si>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</si>
  <si>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</si>
  <si>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</si>
  <si>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</si>
  <si>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</si>
  <si>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</si>
  <si>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</si>
  <si>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</si>
  <si>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</si>
  <si>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</si>
  <si>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</si>
  <si>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</si>
  <si>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</si>
  <si>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</si>
  <si>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</si>
  <si>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</si>
  <si>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</si>
  <si>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</si>
  <si>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</si>
  <si>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</si>
  <si>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</si>
  <si>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</si>
  <si>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</si>
  <si>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</si>
  <si>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</si>
  <si>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</si>
  <si>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</si>
  <si>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</si>
  <si>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</si>
  <si>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</si>
  <si>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</si>
  <si>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</si>
  <si>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</si>
  <si>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</si>
  <si>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</si>
  <si>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</si>
  <si>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</si>
  <si>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</si>
  <si>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</si>
  <si>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</si>
  <si>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</si>
  <si>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</si>
  <si>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</si>
  <si>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</si>
  <si>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</si>
  <si>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</si>
  <si>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</si>
  <si>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</si>
  <si>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</si>
  <si>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</si>
  <si>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</si>
  <si>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</si>
  <si>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</si>
  <si>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</si>
  <si>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</si>
  <si>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</si>
  <si>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</si>
  <si>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</si>
  <si>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</si>
  <si>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</si>
  <si>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</si>
  <si>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</si>
  <si>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</si>
  <si>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</si>
  <si>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</si>
  <si>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</si>
  <si>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</si>
  <si>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</si>
  <si>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</si>
  <si>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</si>
  <si>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</si>
  <si>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</si>
  <si>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</si>
  <si>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</si>
  <si>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</si>
  <si>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</si>
  <si>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</si>
  <si>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</si>
  <si>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</si>
  <si>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</si>
  <si>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</si>
  <si>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</si>
  <si>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</si>
  <si>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</si>
  <si>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</si>
  <si>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</si>
  <si>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</si>
  <si>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</si>
  <si>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</si>
  <si>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</si>
  <si>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</si>
  <si>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</si>
  <si>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</si>
  <si>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</si>
  <si>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</si>
  <si>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</si>
  <si>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</si>
  <si>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</si>
  <si>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</si>
  <si>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</si>
  <si>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</si>
  <si>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</si>
  <si>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</si>
  <si>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</si>
  <si>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</si>
  <si>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</si>
  <si>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</si>
  <si>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</si>
  <si>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</si>
  <si>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</si>
  <si>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</si>
  <si>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</si>
  <si>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</si>
  <si>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</si>
  <si>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</si>
  <si>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</si>
  <si>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</si>
  <si>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</si>
  <si>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</si>
  <si>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</si>
  <si>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</si>
  <si>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</si>
  <si>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</si>
  <si>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</si>
  <si>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</si>
  <si>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</si>
  <si>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</si>
  <si>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</si>
  <si>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</si>
  <si>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</si>
  <si>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</si>
  <si>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</si>
  <si>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</si>
  <si>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</si>
  <si>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</si>
  <si>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</si>
  <si>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</si>
  <si>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</si>
  <si>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</si>
  <si>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</si>
  <si>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</si>
  <si>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</si>
  <si>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</si>
  <si>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</si>
  <si>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</si>
  <si>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</si>
  <si>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</si>
  <si>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</si>
  <si>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</si>
  <si>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</si>
  <si>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</si>
  <si>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</si>
  <si>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</si>
  <si>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</si>
  <si>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</si>
  <si>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</si>
  <si>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</si>
  <si>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</si>
  <si>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</si>
  <si>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</si>
  <si>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</si>
  <si>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</si>
  <si>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</si>
  <si>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</si>
  <si>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</si>
  <si>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</si>
  <si>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</si>
  <si>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</si>
  <si>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</si>
  <si>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</si>
  <si>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</si>
  <si>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</si>
  <si>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</si>
  <si>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</si>
  <si>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</si>
  <si>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</si>
  <si>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</si>
  <si>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</si>
  <si>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</si>
  <si>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</si>
  <si>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</si>
  <si>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</si>
  <si>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</si>
  <si>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</si>
  <si>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</si>
  <si>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</si>
  <si>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</si>
  <si>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</si>
  <si>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</si>
  <si>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</si>
  <si>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</si>
  <si>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</si>
  <si>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</si>
  <si>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</si>
  <si>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</si>
  <si>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</si>
  <si>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</si>
  <si>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</si>
  <si>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</si>
  <si>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</si>
  <si>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</si>
  <si>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</si>
  <si>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</si>
  <si>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</si>
  <si>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</si>
  <si>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</si>
  <si>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</si>
  <si>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</si>
  <si>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</si>
  <si>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</si>
  <si>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</si>
  <si>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</si>
  <si>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</si>
  <si>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</si>
  <si>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</si>
  <si>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</si>
  <si>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</si>
  <si>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</si>
  <si>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</si>
  <si>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</si>
  <si>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</si>
  <si>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</si>
  <si>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</si>
  <si>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</si>
  <si>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</si>
  <si>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</si>
  <si>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</si>
  <si>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</si>
  <si>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</si>
  <si>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</si>
  <si>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</si>
  <si>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</si>
  <si>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</si>
  <si>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</si>
  <si>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</si>
  <si>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</si>
  <si>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</si>
  <si>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</si>
  <si>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</si>
  <si>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</si>
  <si>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</si>
  <si>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</si>
  <si>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</si>
  <si>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</si>
  <si>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</si>
  <si>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</si>
  <si>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</si>
  <si>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</si>
  <si>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</si>
  <si>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</si>
  <si>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</si>
  <si>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</si>
  <si>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</si>
  <si>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</si>
  <si>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</si>
  <si>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</si>
  <si>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</si>
  <si>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</si>
  <si>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</si>
  <si>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</si>
  <si>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</si>
  <si>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</si>
  <si>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</si>
  <si>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</si>
  <si>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</si>
  <si>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</si>
  <si>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</si>
  <si>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</si>
  <si>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</si>
  <si>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</si>
  <si>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</si>
  <si>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</si>
  <si>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</si>
  <si>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</si>
  <si>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</si>
  <si>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</si>
  <si>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</si>
  <si>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</si>
  <si>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</si>
  <si>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</si>
  <si>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</si>
  <si>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</si>
  <si>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</si>
  <si>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</si>
  <si>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</si>
  <si>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</si>
  <si>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</si>
  <si>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</si>
  <si>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</si>
  <si>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</si>
  <si>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</si>
  <si>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</si>
  <si>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</si>
  <si>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</si>
  <si>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</si>
  <si>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</si>
  <si>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</si>
  <si>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</si>
  <si>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</si>
  <si>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</si>
  <si>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</si>
  <si>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</si>
  <si>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</si>
  <si>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</si>
  <si>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</si>
  <si>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</si>
  <si>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</si>
  <si>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</si>
  <si>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</si>
  <si>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</si>
  <si>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</si>
  <si>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</si>
  <si>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</si>
  <si>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</si>
  <si>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</si>
  <si>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</si>
  <si>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</si>
  <si>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</si>
  <si>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</si>
  <si>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</si>
  <si>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</si>
  <si>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</si>
  <si>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</si>
  <si>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</si>
  <si>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</si>
  <si>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</si>
  <si>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</si>
  <si>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</si>
  <si>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</si>
  <si>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</si>
  <si>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</si>
  <si>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</si>
  <si>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</si>
  <si>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</si>
  <si>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</si>
  <si>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</si>
  <si>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</si>
  <si>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</si>
  <si>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</si>
  <si>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</si>
  <si>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</si>
  <si>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</si>
  <si>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</si>
  <si>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</si>
  <si>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</si>
  <si>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</si>
  <si>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</si>
  <si>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</si>
  <si>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</si>
  <si>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</si>
  <si>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</si>
  <si>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</si>
  <si>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</si>
  <si>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</si>
  <si>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</si>
  <si>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</si>
  <si>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</si>
  <si>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</si>
  <si>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</si>
  <si>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</si>
  <si>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</si>
  <si>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</si>
  <si>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</si>
  <si>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</si>
  <si>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</si>
  <si>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</si>
  <si>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</si>
  <si>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</si>
  <si>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</si>
  <si>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</si>
  <si>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</si>
  <si>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</si>
  <si>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</si>
  <si>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</si>
  <si>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</si>
  <si>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</si>
  <si>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</si>
  <si>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</si>
  <si>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</si>
  <si>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</si>
  <si>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</si>
  <si>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</si>
  <si>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</si>
  <si>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</si>
  <si>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</si>
  <si>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</si>
  <si>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</si>
  <si>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</si>
  <si>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</si>
  <si>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</si>
  <si>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</si>
  <si>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</si>
  <si>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</si>
  <si>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</si>
  <si>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</si>
  <si>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</si>
  <si>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</si>
  <si>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</si>
  <si>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</si>
  <si>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</si>
  <si>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</si>
  <si>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</si>
  <si>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</si>
  <si>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</si>
  <si>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</si>
  <si>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</si>
  <si>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</si>
  <si>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</si>
  <si>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</si>
  <si>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</si>
  <si>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</si>
  <si>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</si>
  <si>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</si>
  <si>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</si>
  <si>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</si>
  <si>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</si>
  <si>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</si>
  <si>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</si>
  <si>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</si>
  <si>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</si>
  <si>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</si>
  <si>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</si>
  <si>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</si>
  <si>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</si>
  <si>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</si>
  <si>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</si>
  <si>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</si>
  <si>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</si>
  <si>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</si>
  <si>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</si>
  <si>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</si>
  <si>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</si>
  <si>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</si>
  <si>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</si>
  <si>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</si>
  <si>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</si>
  <si>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</si>
  <si>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</si>
  <si>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</si>
  <si>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</si>
  <si>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</si>
  <si>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</si>
  <si>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</si>
  <si>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</si>
  <si>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</si>
  <si>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</si>
  <si>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</si>
  <si>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</si>
  <si>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</si>
  <si>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</si>
  <si>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</si>
  <si>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</si>
  <si>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</si>
  <si>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</si>
  <si>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</si>
  <si>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</si>
  <si>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</si>
  <si>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</si>
  <si>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</si>
  <si>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</si>
  <si>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</si>
  <si>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</si>
  <si>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</si>
  <si>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</si>
  <si>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</si>
  <si>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</si>
  <si>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</si>
  <si>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</si>
  <si>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</si>
  <si>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</si>
  <si>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</si>
  <si>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</si>
  <si>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</si>
  <si>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</si>
  <si>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</si>
  <si>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</si>
  <si>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</si>
  <si>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</si>
  <si>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</si>
  <si>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</si>
  <si>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</si>
  <si>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</si>
  <si>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</si>
  <si>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</si>
  <si>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</si>
  <si>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</si>
  <si>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</si>
  <si>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</si>
  <si>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</si>
  <si>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</si>
  <si>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</si>
  <si>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</si>
  <si>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</si>
  <si>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</si>
  <si>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</si>
  <si>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</si>
  <si>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</si>
  <si>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</si>
  <si>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</si>
  <si>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</si>
  <si>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</si>
  <si>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</si>
  <si>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</si>
  <si>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</si>
  <si>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</si>
  <si>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</si>
  <si>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</si>
  <si>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</si>
  <si>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</si>
  <si>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</si>
  <si>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</si>
  <si>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</si>
  <si>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</si>
  <si>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</si>
  <si>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</si>
  <si>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</si>
  <si>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</si>
  <si>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</si>
  <si>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</si>
  <si>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</si>
  <si>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</si>
  <si>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</si>
  <si>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</si>
  <si>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</si>
  <si>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</si>
  <si>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</si>
  <si>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</si>
  <si>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</si>
  <si>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</si>
  <si>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</si>
  <si>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</si>
  <si>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</si>
  <si>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</si>
  <si>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</si>
  <si>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</si>
  <si>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</si>
  <si>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</si>
  <si>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</si>
  <si>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</si>
  <si>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</si>
  <si>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</si>
  <si>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</si>
  <si>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</si>
  <si>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</si>
  <si>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</si>
  <si>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</si>
  <si>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</si>
  <si>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</si>
  <si>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</si>
  <si>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</si>
  <si>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</si>
  <si>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</si>
  <si>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</si>
  <si>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</si>
  <si>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</si>
  <si>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</si>
  <si>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</si>
  <si>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</si>
  <si>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</si>
  <si>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</si>
  <si>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</si>
  <si>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</si>
  <si>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</si>
  <si>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</si>
  <si>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</si>
  <si>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</si>
  <si>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</si>
  <si>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</si>
  <si>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</si>
  <si>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</si>
  <si>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</si>
  <si>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</si>
  <si>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</si>
  <si>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</si>
  <si>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</si>
  <si>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</si>
  <si>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</si>
  <si>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</si>
  <si>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</si>
  <si>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</si>
  <si>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</si>
  <si>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</si>
  <si>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</si>
  <si>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</si>
  <si>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</si>
  <si>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</si>
  <si>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</si>
  <si>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</si>
  <si>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</si>
  <si>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</si>
  <si>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</si>
  <si>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</si>
  <si>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</si>
  <si>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</si>
  <si>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</si>
  <si>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</si>
  <si>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</si>
  <si>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</si>
  <si>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</si>
  <si>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</si>
  <si>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</si>
  <si>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</si>
  <si>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</si>
  <si>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</si>
  <si>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</si>
  <si>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</si>
  <si>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</si>
  <si>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</si>
  <si>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</si>
  <si>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</si>
  <si>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</si>
  <si>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</si>
  <si>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</si>
  <si>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</si>
  <si>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</si>
  <si>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</si>
  <si>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</si>
  <si>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</si>
  <si>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</si>
  <si>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</si>
  <si>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</si>
  <si>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</si>
  <si>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</si>
  <si>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</si>
  <si>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</si>
  <si>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</si>
  <si>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</si>
  <si>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</si>
  <si>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</si>
  <si>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</si>
  <si>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</si>
  <si>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</si>
  <si>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</si>
  <si>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</si>
  <si>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</si>
  <si>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</si>
  <si>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</si>
  <si>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</si>
  <si>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</si>
  <si>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</si>
  <si>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</si>
  <si>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</si>
  <si>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</si>
  <si>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</si>
  <si>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</si>
  <si>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</si>
  <si>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</si>
  <si>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</si>
  <si>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</si>
  <si>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</si>
  <si>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</si>
  <si>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</si>
  <si>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</si>
  <si>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</si>
  <si>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</si>
  <si>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</si>
  <si>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</si>
  <si>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</si>
  <si>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</si>
  <si>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</si>
  <si>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</si>
  <si>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</si>
  <si>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</si>
  <si>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</si>
  <si>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</si>
  <si>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</si>
  <si>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</si>
  <si>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</si>
  <si>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</si>
  <si>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</si>
  <si>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</si>
  <si>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</si>
  <si>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</si>
  <si>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</si>
  <si>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</si>
  <si>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</si>
  <si>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</si>
  <si>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</si>
  <si>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</si>
  <si>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</si>
  <si>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</si>
  <si>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</si>
  <si>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</si>
  <si>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</si>
  <si>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</si>
  <si>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</si>
  <si>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</si>
  <si>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</si>
  <si>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</si>
  <si>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</si>
  <si>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</si>
  <si>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</si>
  <si>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</si>
  <si>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</si>
  <si>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</si>
  <si>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</si>
  <si>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</si>
  <si>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</si>
  <si>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</si>
  <si>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</si>
  <si>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</si>
  <si>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</si>
  <si>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</si>
  <si>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</si>
  <si>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</si>
  <si>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</si>
  <si>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</si>
  <si>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</si>
  <si>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</si>
  <si>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</si>
  <si>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</si>
  <si>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</si>
  <si>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</si>
  <si>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</si>
  <si>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</si>
  <si>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</si>
  <si>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</si>
  <si>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</si>
  <si>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</si>
  <si>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</si>
  <si>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</si>
  <si>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</si>
  <si>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</si>
  <si>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</si>
  <si>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</si>
  <si>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</si>
  <si>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</si>
  <si>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</si>
  <si>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</si>
  <si>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</si>
  <si>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</si>
  <si>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</si>
  <si>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</si>
  <si>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</si>
  <si>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</si>
  <si>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</si>
  <si>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</si>
  <si>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</si>
  <si>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</si>
  <si>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</si>
  <si>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</si>
  <si>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</si>
  <si>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</si>
  <si>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</si>
  <si>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</si>
  <si>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</si>
  <si>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</si>
  <si>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</si>
  <si>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</si>
  <si>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</si>
  <si>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</si>
  <si>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</si>
  <si>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</si>
  <si>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</si>
  <si>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</si>
  <si>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</si>
  <si>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</si>
  <si>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</si>
  <si>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</si>
  <si>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</si>
  <si>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</si>
  <si>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</si>
  <si>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</si>
  <si>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</si>
  <si>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</si>
  <si>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</si>
  <si>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</si>
  <si>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</si>
  <si>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</si>
  <si>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</si>
  <si>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</si>
  <si>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</si>
  <si>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</si>
  <si>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</si>
  <si>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</si>
  <si>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</si>
  <si>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</si>
  <si>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</si>
  <si>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</si>
  <si>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</si>
  <si>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</si>
  <si>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</si>
  <si>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</si>
  <si>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</si>
  <si>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</si>
  <si>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</si>
  <si>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</si>
  <si>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</si>
  <si>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</si>
  <si>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</si>
  <si>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</si>
  <si>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</si>
  <si>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</si>
  <si>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</si>
  <si>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</si>
  <si>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</si>
  <si>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</si>
  <si>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</si>
  <si>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</si>
  <si>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</si>
  <si>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</si>
  <si>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</si>
  <si>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</si>
  <si>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</si>
  <si>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</si>
  <si>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</si>
  <si>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</si>
  <si>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</si>
  <si>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</si>
  <si>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</si>
  <si>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</si>
  <si>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</si>
  <si>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</si>
  <si>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</si>
  <si>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</si>
  <si>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</si>
  <si>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</si>
  <si>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</si>
  <si>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</si>
  <si>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</si>
  <si>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</si>
  <si>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</si>
  <si>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</si>
  <si>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</si>
  <si>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</si>
  <si>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</si>
  <si>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</si>
  <si>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</si>
  <si>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</si>
  <si>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</si>
  <si>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</si>
  <si>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</si>
  <si>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</si>
  <si>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</si>
  <si>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</si>
  <si>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</si>
  <si>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</si>
  <si>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</si>
  <si>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</si>
  <si>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</si>
  <si>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</si>
  <si>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</si>
  <si>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</si>
  <si>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</si>
  <si>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</si>
  <si>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</si>
  <si>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</si>
  <si>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</si>
  <si>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</si>
  <si>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</si>
  <si>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</si>
  <si>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</si>
  <si>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</si>
  <si>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</si>
  <si>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</si>
  <si>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</si>
  <si>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</si>
  <si>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</si>
  <si>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</si>
  <si>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</si>
  <si>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</si>
  <si>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</si>
  <si>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</si>
  <si>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</si>
  <si>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</si>
  <si>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</si>
  <si>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</si>
  <si>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</si>
  <si>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</si>
  <si>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</si>
  <si>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</si>
  <si>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</si>
  <si>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</si>
  <si>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</si>
  <si>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</si>
  <si>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</si>
  <si>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</si>
  <si>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</si>
  <si>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</si>
  <si>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</si>
  <si>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</si>
  <si>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</si>
  <si>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</si>
  <si>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</si>
  <si>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</si>
  <si>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</si>
  <si>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</si>
  <si>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</si>
  <si>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</si>
  <si>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</si>
  <si>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</si>
  <si>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</si>
  <si>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</si>
  <si>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</si>
  <si>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</si>
  <si>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</si>
  <si>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</si>
  <si>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</si>
  <si>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</si>
  <si>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</si>
  <si>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</si>
  <si>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</si>
  <si>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</si>
  <si>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</si>
  <si>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</si>
  <si>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</si>
  <si>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</si>
  <si>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</si>
  <si>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</si>
  <si>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</si>
  <si>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</si>
  <si>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</si>
  <si>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</si>
  <si>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</si>
  <si>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</si>
  <si>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</si>
  <si>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</si>
  <si>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</si>
  <si>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</si>
  <si>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</si>
  <si>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</si>
  <si>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</si>
  <si>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</si>
  <si>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</si>
  <si>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</si>
  <si>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</si>
  <si>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</si>
  <si>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</si>
  <si>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</si>
  <si>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</si>
  <si>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</si>
  <si>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</si>
  <si>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</si>
  <si>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</si>
  <si>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</si>
  <si>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</si>
  <si>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</si>
  <si>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</si>
  <si>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</si>
  <si>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</si>
  <si>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</si>
  <si>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</si>
  <si>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</si>
  <si>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</si>
  <si>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</si>
  <si>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</si>
  <si>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</si>
  <si>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</si>
  <si>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</si>
  <si>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</si>
  <si>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</si>
  <si>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</si>
  <si>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</si>
  <si>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</si>
  <si>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</si>
  <si>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</si>
  <si>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</si>
  <si>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</si>
  <si>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</si>
  <si>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</si>
  <si>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</si>
  <si>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</si>
  <si>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</si>
  <si>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</si>
  <si>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</si>
  <si>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</si>
  <si>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</si>
  <si>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</si>
  <si>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</si>
  <si>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</si>
  <si>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</si>
  <si>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</si>
  <si>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</si>
  <si>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</si>
  <si>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</si>
  <si>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</si>
  <si>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</si>
  <si>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</si>
  <si>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</si>
  <si>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</si>
  <si>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</si>
  <si>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</si>
  <si>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</si>
  <si>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</si>
  <si>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</si>
  <si>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</si>
  <si>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</si>
  <si>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</si>
  <si>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</si>
  <si>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</si>
  <si>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</si>
  <si>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</si>
  <si>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</si>
  <si>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</si>
  <si>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</si>
  <si>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</si>
  <si>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</si>
  <si>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</si>
  <si>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</si>
  <si>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Balanced Rating</t>
  </si>
  <si>
    <t>Row Labels</t>
  </si>
  <si>
    <t>Grand Total</t>
  </si>
  <si>
    <t>Count of Employee Count</t>
  </si>
  <si>
    <t>Sum of CF_attrition counts</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</si>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</sst>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2"/>
      <color theme="1"/>
      <name val="Calibri"/>
      <scheme val="minor"/>
    </font>
    <font>
      <sz val="12"/>
      <color theme="1"/>
      <name val="Calibri"/>
      <scheme val="minor"/>
    </font>
    <font>
      <sz val="12"/>
      <color theme="1"/>
      <name val="Calibri"/>
      <family val="2"/>
      <scheme val="minor"/>
    </font>
    <font>
      <b/>
      <sz val="12"/>
      <color theme="1"/>
      <name val="Calibri"/>
      <family val="2"/>
      <scheme val="minor"/>
    </font>
    <font>
      <sz val="12"/>
      <color theme="1"/>
      <name val="Calibri"/>
      <scheme val="maj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0" fontId="2" fillId="0" borderId="0" xfId="0" applyFont="1"/>
    <xf numFmtId="10" fontId="0" fillId="0" borderId="0" xfId="1" applyNumberFormat="1" applyFont="1" applyAlignment="1"/>
    <xf numFmtId="1" fontId="0" fillId="0" borderId="0" xfId="0" applyNumberFormat="1"/>
    <xf numFmtId="0" fontId="0" fillId="0" borderId="8" xfId="0" applyBorder="1"/>
    <xf numFmtId="164" fontId="0" fillId="0" borderId="9"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7" xfId="0" applyBorder="1" applyAlignment="1">
      <alignment horizontal="left"/>
    </xf>
    <xf numFmtId="0" fontId="0" fillId="0" borderId="3" xfId="0" applyBorder="1" applyAlignment="1">
      <alignment horizontal="left"/>
    </xf>
    <xf numFmtId="9" fontId="0" fillId="0" borderId="0" xfId="1" applyFont="1"/>
    <xf numFmtId="0" fontId="3" fillId="0" borderId="0" xfId="0" applyFont="1"/>
    <xf numFmtId="10" fontId="0" fillId="0" borderId="8" xfId="0" applyNumberFormat="1" applyBorder="1"/>
    <xf numFmtId="10" fontId="0" fillId="0" borderId="10" xfId="0" applyNumberFormat="1" applyBorder="1"/>
    <xf numFmtId="10" fontId="0" fillId="0" borderId="9" xfId="0" applyNumberFormat="1" applyBorder="1"/>
    <xf numFmtId="0" fontId="0" fillId="0" borderId="8" xfId="0" applyNumberFormat="1" applyBorder="1"/>
    <xf numFmtId="0" fontId="0" fillId="0" borderId="10" xfId="0" applyNumberFormat="1" applyBorder="1"/>
    <xf numFmtId="0" fontId="0" fillId="0" borderId="9" xfId="0" applyNumberFormat="1" applyBorder="1"/>
    <xf numFmtId="0" fontId="0" fillId="0" borderId="3" xfId="0" applyNumberFormat="1" applyBorder="1"/>
    <xf numFmtId="0" fontId="0" fillId="0" borderId="6" xfId="0" applyNumberFormat="1" applyBorder="1"/>
    <xf numFmtId="0" fontId="0" fillId="0" borderId="4" xfId="0" applyNumberFormat="1" applyBorder="1"/>
    <xf numFmtId="0" fontId="4" fillId="0" borderId="8" xfId="0" applyFont="1" applyBorder="1"/>
  </cellXfs>
  <cellStyles count="2">
    <cellStyle name="Normal" xfId="0" builtinId="0"/>
    <cellStyle name="Percent" xfId="1" builtinId="5"/>
  </cellStyles>
  <dxfs count="33">
    <dxf>
      <numFmt numFmtId="164" formatCode="0.0"/>
    </dxf>
    <dxf>
      <font>
        <name val="Calibri"/>
        <scheme val="major"/>
      </font>
    </dxf>
    <dxf>
      <numFmt numFmtId="164" formatCode="0.0"/>
    </dxf>
    <dxf>
      <font>
        <name val="Calibri"/>
        <scheme val="major"/>
      </font>
    </dxf>
    <dxf>
      <numFmt numFmtId="164" formatCode="0.0"/>
    </dxf>
    <dxf>
      <font>
        <name val="Calibri"/>
        <scheme val="major"/>
      </font>
    </dxf>
    <dxf>
      <numFmt numFmtId="164" formatCode="0.0"/>
    </dxf>
    <dxf>
      <font>
        <name val="Calibri"/>
        <scheme val="major"/>
      </font>
    </dxf>
    <dxf>
      <numFmt numFmtId="164" formatCode="0.0"/>
    </dxf>
    <dxf>
      <font>
        <name val="Calibri"/>
        <scheme val="major"/>
      </font>
    </dxf>
    <dxf>
      <numFmt numFmtId="164" formatCode="0.0"/>
    </dxf>
    <dxf>
      <font>
        <name val="Calibri"/>
        <scheme val="major"/>
      </font>
    </dxf>
    <dxf>
      <numFmt numFmtId="164" formatCode="0.0"/>
    </dxf>
    <dxf>
      <font>
        <name val="Calibri"/>
        <scheme val="major"/>
      </font>
    </dxf>
    <dxf>
      <numFmt numFmtId="164" formatCode="0.0"/>
    </dxf>
    <dxf>
      <font>
        <name val="Calibri"/>
        <scheme val="major"/>
      </font>
    </dxf>
    <dxf>
      <numFmt numFmtId="164" formatCode="0.0"/>
    </dxf>
    <dxf>
      <font>
        <name val="Calibri"/>
        <scheme val="major"/>
      </font>
    </dxf>
    <dxf>
      <numFmt numFmtId="164" formatCode="0.0"/>
    </dxf>
    <dxf>
      <font>
        <name val="Calibri"/>
        <scheme val="major"/>
      </font>
    </dxf>
    <dxf>
      <numFmt numFmtId="164" formatCode="0.0"/>
    </dxf>
    <dxf>
      <font>
        <name val="Calibri"/>
        <scheme val="major"/>
      </font>
    </dxf>
    <dxf>
      <numFmt numFmtId="164" formatCode="0.0"/>
    </dxf>
    <dxf>
      <font>
        <name val="Calibri"/>
        <scheme val="major"/>
      </font>
    </dxf>
    <dxf>
      <numFmt numFmtId="164" formatCode="0.0"/>
    </dxf>
    <dxf>
      <font>
        <name val="Calibri"/>
        <scheme val="major"/>
      </font>
    </dxf>
    <dxf>
      <numFmt numFmtId="164" formatCode="0.0"/>
    </dxf>
    <dxf>
      <font>
        <name val="Calibri"/>
        <scheme val="major"/>
      </font>
    </dxf>
    <dxf>
      <font>
        <name val="Calibri"/>
        <scheme val="major"/>
      </font>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32"/>
      <tableStyleElement type="firstRowStripe" dxfId="31"/>
      <tableStyleElement type="secondRowStripe" dxfId="30"/>
    </tableStyle>
  </tableStyles>
  <colors>
    <mruColors>
      <color rgb="FF00FF00"/>
      <color rgb="FF6600CC"/>
      <color rgb="FFFCFFC1"/>
      <color rgb="FFFFC1C1"/>
      <color rgb="FFFF00FF"/>
      <color rgb="FF339933"/>
      <color rgb="FFFF0000"/>
      <color rgb="FF006699"/>
      <color rgb="FF00808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theme" Target="theme/theme1.xml"/><Relationship Id="rId5" Type="http://schemas.openxmlformats.org/officeDocument/2006/relationships/worksheet" Target="worksheets/sheet5.xml"/><Relationship Id="rId23"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2BB-40D0-BC11-6ABF5A3AAA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BB-40D0-BC11-6ABF5A3AAA6D}"/>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DCF5-4300-B260-62E15278B95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7CA-479E-A774-6A1B312EB024}"/>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A7CA-479E-A774-6A1B312EB024}"/>
            </c:ext>
          </c:extLst>
        </c:ser>
        <c:dLbls>
          <c:showLegendKey val="0"/>
          <c:showVal val="0"/>
          <c:showCatName val="0"/>
          <c:showSerName val="0"/>
          <c:showPercent val="0"/>
          <c:showBubbleSize val="0"/>
        </c:dLbls>
        <c:gapWidth val="0"/>
        <c:overlap val="100"/>
        <c:axId val="702571320"/>
        <c:axId val="702571680"/>
      </c:barChart>
      <c:catAx>
        <c:axId val="702571320"/>
        <c:scaling>
          <c:orientation val="minMax"/>
        </c:scaling>
        <c:delete val="1"/>
        <c:axPos val="l"/>
        <c:majorTickMark val="out"/>
        <c:minorTickMark val="none"/>
        <c:tickLblPos val="nextTo"/>
        <c:crossAx val="702571680"/>
        <c:crosses val="autoZero"/>
        <c:auto val="1"/>
        <c:lblAlgn val="ctr"/>
        <c:lblOffset val="100"/>
        <c:noMultiLvlLbl val="0"/>
      </c:catAx>
      <c:valAx>
        <c:axId val="702571680"/>
        <c:scaling>
          <c:orientation val="minMax"/>
          <c:max val="4"/>
          <c:min val="0"/>
        </c:scaling>
        <c:delete val="1"/>
        <c:axPos val="b"/>
        <c:numFmt formatCode="0.0" sourceLinked="1"/>
        <c:majorTickMark val="out"/>
        <c:minorTickMark val="none"/>
        <c:tickLblPos val="nextTo"/>
        <c:crossAx val="702571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9C2-412E-9D81-FBB3CD60AE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9C2-412E-9D81-FBB3CD60AEE6}"/>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B566-451D-A56F-3735F8DB82D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Analysis.xlsx]Education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893-40C9-AD0D-FB674438E5D2}"/>
            </c:ext>
          </c:extLst>
        </c:ser>
        <c:dLbls>
          <c:dLblPos val="outEnd"/>
          <c:showLegendKey val="0"/>
          <c:showVal val="1"/>
          <c:showCatName val="0"/>
          <c:showSerName val="0"/>
          <c:showPercent val="0"/>
          <c:showBubbleSize val="0"/>
        </c:dLbls>
        <c:gapWidth val="182"/>
        <c:axId val="662048680"/>
        <c:axId val="662049040"/>
      </c:barChart>
      <c:catAx>
        <c:axId val="6620486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049040"/>
        <c:crosses val="autoZero"/>
        <c:auto val="1"/>
        <c:lblAlgn val="ctr"/>
        <c:lblOffset val="100"/>
        <c:noMultiLvlLbl val="0"/>
      </c:catAx>
      <c:valAx>
        <c:axId val="662049040"/>
        <c:scaling>
          <c:orientation val="minMax"/>
        </c:scaling>
        <c:delete val="1"/>
        <c:axPos val="b"/>
        <c:numFmt formatCode="General" sourceLinked="1"/>
        <c:majorTickMark val="out"/>
        <c:minorTickMark val="none"/>
        <c:tickLblPos val="nextTo"/>
        <c:crossAx val="662048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Analysis.xlsx]Dept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C1-4D2D-834E-7AD2DA6670B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C1-4D2D-834E-7AD2DA6670B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DC1-4D2D-834E-7AD2DA6670BA}"/>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023-4396-9B80-D2E498D799B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Analysis.xlsx]Attrition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E98-4E51-AAE4-0105B0F5C8F6}"/>
            </c:ext>
          </c:extLst>
        </c:ser>
        <c:dLbls>
          <c:showLegendKey val="0"/>
          <c:showVal val="0"/>
          <c:showCatName val="0"/>
          <c:showSerName val="0"/>
          <c:showPercent val="0"/>
          <c:showBubbleSize val="0"/>
        </c:dLbls>
        <c:gapWidth val="219"/>
        <c:overlap val="-27"/>
        <c:axId val="491145104"/>
        <c:axId val="491142944"/>
      </c:barChart>
      <c:catAx>
        <c:axId val="49114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142944"/>
        <c:crosses val="autoZero"/>
        <c:auto val="1"/>
        <c:lblAlgn val="ctr"/>
        <c:lblOffset val="100"/>
        <c:noMultiLvlLbl val="0"/>
      </c:catAx>
      <c:valAx>
        <c:axId val="491142944"/>
        <c:scaling>
          <c:orientation val="minMax"/>
        </c:scaling>
        <c:delete val="1"/>
        <c:axPos val="l"/>
        <c:numFmt formatCode="General" sourceLinked="1"/>
        <c:majorTickMark val="none"/>
        <c:minorTickMark val="none"/>
        <c:tickLblPos val="nextTo"/>
        <c:crossAx val="49114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7030A0"/>
                  </a:gs>
                  <a:gs pos="100000">
                    <a:srgbClr val="00B050"/>
                  </a:gs>
                </a:gsLst>
                <a:lin ang="5400000" scaled="1"/>
              </a:gradFill>
              <a:ln w="19050">
                <a:noFill/>
              </a:ln>
              <a:effectLst/>
            </c:spPr>
            <c:extLst>
              <c:ext xmlns:c16="http://schemas.microsoft.com/office/drawing/2014/chart" uri="{C3380CC4-5D6E-409C-BE32-E72D297353CC}">
                <c16:uniqueId val="{00000001-150E-49F1-873C-796FDF1237CE}"/>
              </c:ext>
            </c:extLst>
          </c:dPt>
          <c:dPt>
            <c:idx val="1"/>
            <c:bubble3D val="0"/>
            <c:spPr>
              <a:solidFill>
                <a:schemeClr val="accent1">
                  <a:lumMod val="20000"/>
                  <a:lumOff val="80000"/>
                </a:schemeClr>
              </a:solidFill>
              <a:ln w="19050">
                <a:noFill/>
              </a:ln>
              <a:effectLst/>
            </c:spPr>
            <c:extLst>
              <c:ext xmlns:c16="http://schemas.microsoft.com/office/drawing/2014/chart" uri="{C3380CC4-5D6E-409C-BE32-E72D297353CC}">
                <c16:uniqueId val="{00000003-150E-49F1-873C-796FDF1237CE}"/>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150E-49F1-873C-796FDF1237C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FF0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D76A-422E-8A7C-88D244FDFF3E}"/>
            </c:ext>
          </c:extLst>
        </c:ser>
        <c:ser>
          <c:idx val="1"/>
          <c:order val="1"/>
          <c:spPr>
            <a:solidFill>
              <a:schemeClr val="accent1">
                <a:lumMod val="20000"/>
                <a:lumOff val="80000"/>
                <a:alpha val="54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D76A-422E-8A7C-88D244FDFF3E}"/>
            </c:ext>
          </c:extLst>
        </c:ser>
        <c:dLbls>
          <c:showLegendKey val="0"/>
          <c:showVal val="0"/>
          <c:showCatName val="0"/>
          <c:showSerName val="0"/>
          <c:showPercent val="0"/>
          <c:showBubbleSize val="0"/>
        </c:dLbls>
        <c:gapWidth val="0"/>
        <c:overlap val="100"/>
        <c:axId val="702571320"/>
        <c:axId val="702571680"/>
      </c:barChart>
      <c:catAx>
        <c:axId val="702571320"/>
        <c:scaling>
          <c:orientation val="minMax"/>
        </c:scaling>
        <c:delete val="1"/>
        <c:axPos val="l"/>
        <c:majorTickMark val="out"/>
        <c:minorTickMark val="none"/>
        <c:tickLblPos val="nextTo"/>
        <c:crossAx val="702571680"/>
        <c:crosses val="autoZero"/>
        <c:auto val="1"/>
        <c:lblAlgn val="ctr"/>
        <c:lblOffset val="100"/>
        <c:noMultiLvlLbl val="0"/>
      </c:catAx>
      <c:valAx>
        <c:axId val="702571680"/>
        <c:scaling>
          <c:orientation val="minMax"/>
          <c:max val="4"/>
          <c:min val="0"/>
        </c:scaling>
        <c:delete val="1"/>
        <c:axPos val="b"/>
        <c:numFmt formatCode="0.0" sourceLinked="1"/>
        <c:majorTickMark val="out"/>
        <c:minorTickMark val="none"/>
        <c:tickLblPos val="nextTo"/>
        <c:crossAx val="702571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FF0000"/>
                  </a:gs>
                  <a:gs pos="100000">
                    <a:srgbClr val="FFC000"/>
                  </a:gs>
                </a:gsLst>
                <a:lin ang="5400000" scaled="1"/>
              </a:gradFill>
              <a:ln w="19050">
                <a:noFill/>
              </a:ln>
              <a:effectLst/>
            </c:spPr>
            <c:extLst>
              <c:ext xmlns:c16="http://schemas.microsoft.com/office/drawing/2014/chart" uri="{C3380CC4-5D6E-409C-BE32-E72D297353CC}">
                <c16:uniqueId val="{00000001-AE58-4293-8D10-5102FC2CBE1F}"/>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AE58-4293-8D10-5102FC2CBE1F}"/>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AE58-4293-8D10-5102FC2CBE1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237C-4568-BF43-419435D94D1C}"/>
              </c:ext>
            </c:extLst>
          </c:dPt>
          <c:dPt>
            <c:idx val="1"/>
            <c:bubble3D val="0"/>
            <c:spPr>
              <a:gradFill>
                <a:gsLst>
                  <a:gs pos="0">
                    <a:srgbClr val="00B050"/>
                  </a:gs>
                  <a:gs pos="100000">
                    <a:srgbClr val="002060"/>
                  </a:gs>
                </a:gsLst>
                <a:lin ang="5400000" scaled="1"/>
              </a:gradFill>
              <a:ln w="19050">
                <a:noFill/>
              </a:ln>
              <a:effectLst/>
            </c:spPr>
            <c:extLst>
              <c:ext xmlns:c16="http://schemas.microsoft.com/office/drawing/2014/chart" uri="{C3380CC4-5D6E-409C-BE32-E72D297353CC}">
                <c16:uniqueId val="{00000003-237C-4568-BF43-419435D94D1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237C-4568-BF43-419435D94D1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Analysis.xlsx]Education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6600CC"/>
              </a:gs>
              <a:gs pos="100000">
                <a:srgbClr val="FF0000"/>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rgbClr val="6600CC"/>
                </a:gs>
                <a:gs pos="100000">
                  <a:srgbClr val="FF0000"/>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898-4500-8A1F-D2328C3C44D0}"/>
            </c:ext>
          </c:extLst>
        </c:ser>
        <c:dLbls>
          <c:dLblPos val="outEnd"/>
          <c:showLegendKey val="0"/>
          <c:showVal val="1"/>
          <c:showCatName val="0"/>
          <c:showSerName val="0"/>
          <c:showPercent val="0"/>
          <c:showBubbleSize val="0"/>
        </c:dLbls>
        <c:gapWidth val="75"/>
        <c:axId val="662048680"/>
        <c:axId val="662049040"/>
      </c:barChart>
      <c:catAx>
        <c:axId val="6620486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62049040"/>
        <c:crosses val="autoZero"/>
        <c:auto val="1"/>
        <c:lblAlgn val="ctr"/>
        <c:lblOffset val="100"/>
        <c:noMultiLvlLbl val="0"/>
      </c:catAx>
      <c:valAx>
        <c:axId val="662049040"/>
        <c:scaling>
          <c:orientation val="minMax"/>
        </c:scaling>
        <c:delete val="1"/>
        <c:axPos val="b"/>
        <c:numFmt formatCode="General" sourceLinked="1"/>
        <c:majorTickMark val="out"/>
        <c:minorTickMark val="none"/>
        <c:tickLblPos val="nextTo"/>
        <c:crossAx val="662048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Analysis.xlsx]Dept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0">
            <a:solidFill>
              <a:schemeClr val="accent1">
                <a:lumMod val="20000"/>
                <a:lumOff val="8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FFC000"/>
              </a:gs>
              <a:gs pos="100000">
                <a:srgbClr val="FFFF00"/>
              </a:gs>
            </a:gsLst>
            <a:lin ang="0" scaled="0"/>
          </a:gradFill>
          <a:ln w="0">
            <a:solidFill>
              <a:schemeClr val="accent1">
                <a:lumMod val="20000"/>
                <a:lumOff val="80000"/>
              </a:schemeClr>
            </a:solidFill>
          </a:ln>
          <a:effectLst/>
        </c:spPr>
      </c:pivotFmt>
      <c:pivotFmt>
        <c:idx val="7"/>
        <c:spPr>
          <a:gradFill>
            <a:gsLst>
              <a:gs pos="0">
                <a:srgbClr val="00FF00"/>
              </a:gs>
              <a:gs pos="100000">
                <a:srgbClr val="00B0F0"/>
              </a:gs>
            </a:gsLst>
            <a:lin ang="0" scaled="0"/>
          </a:gradFill>
          <a:ln w="0">
            <a:solidFill>
              <a:schemeClr val="accent1">
                <a:lumMod val="20000"/>
                <a:lumOff val="80000"/>
              </a:schemeClr>
            </a:solidFill>
          </a:ln>
          <a:effectLst/>
        </c:spPr>
      </c:pivotFmt>
      <c:pivotFmt>
        <c:idx val="8"/>
        <c:spPr>
          <a:gradFill>
            <a:gsLst>
              <a:gs pos="0">
                <a:srgbClr val="6600CC"/>
              </a:gs>
              <a:gs pos="100000">
                <a:srgbClr val="FF0000"/>
              </a:gs>
            </a:gsLst>
            <a:lin ang="0" scaled="0"/>
          </a:gradFill>
          <a:ln w="0">
            <a:solidFill>
              <a:schemeClr val="accent1">
                <a:lumMod val="20000"/>
                <a:lumOff val="80000"/>
              </a:schemeClr>
            </a:solidFill>
          </a:ln>
          <a:effectLst/>
        </c:spPr>
      </c:pivotFmt>
    </c:pivotFmts>
    <c:plotArea>
      <c:layout/>
      <c:pieChart>
        <c:varyColors val="1"/>
        <c:ser>
          <c:idx val="0"/>
          <c:order val="0"/>
          <c:tx>
            <c:strRef>
              <c:f>'Dept wise Attrition'!$B$3</c:f>
              <c:strCache>
                <c:ptCount val="1"/>
                <c:pt idx="0">
                  <c:v>Total</c:v>
                </c:pt>
              </c:strCache>
            </c:strRef>
          </c:tx>
          <c:spPr>
            <a:ln w="0">
              <a:solidFill>
                <a:schemeClr val="accent1">
                  <a:lumMod val="20000"/>
                  <a:lumOff val="80000"/>
                </a:schemeClr>
              </a:solidFill>
            </a:ln>
          </c:spPr>
          <c:dPt>
            <c:idx val="0"/>
            <c:bubble3D val="0"/>
            <c:spPr>
              <a:gradFill>
                <a:gsLst>
                  <a:gs pos="0">
                    <a:srgbClr val="FFC000"/>
                  </a:gs>
                  <a:gs pos="100000">
                    <a:srgbClr val="FFFF00"/>
                  </a:gs>
                </a:gsLst>
                <a:lin ang="0" scaled="0"/>
              </a:gradFill>
              <a:ln w="0">
                <a:solidFill>
                  <a:schemeClr val="accent1">
                    <a:lumMod val="20000"/>
                    <a:lumOff val="80000"/>
                  </a:schemeClr>
                </a:solidFill>
              </a:ln>
              <a:effectLst/>
            </c:spPr>
            <c:extLst>
              <c:ext xmlns:c16="http://schemas.microsoft.com/office/drawing/2014/chart" uri="{C3380CC4-5D6E-409C-BE32-E72D297353CC}">
                <c16:uniqueId val="{00000001-8B77-416F-9111-32A6464BC70E}"/>
              </c:ext>
            </c:extLst>
          </c:dPt>
          <c:dPt>
            <c:idx val="1"/>
            <c:bubble3D val="0"/>
            <c:spPr>
              <a:gradFill>
                <a:gsLst>
                  <a:gs pos="0">
                    <a:srgbClr val="00FF00"/>
                  </a:gs>
                  <a:gs pos="100000">
                    <a:srgbClr val="00B0F0"/>
                  </a:gs>
                </a:gsLst>
                <a:lin ang="0" scaled="0"/>
              </a:gradFill>
              <a:ln w="0">
                <a:solidFill>
                  <a:schemeClr val="accent1">
                    <a:lumMod val="20000"/>
                    <a:lumOff val="80000"/>
                  </a:schemeClr>
                </a:solidFill>
              </a:ln>
              <a:effectLst/>
            </c:spPr>
            <c:extLst>
              <c:ext xmlns:c16="http://schemas.microsoft.com/office/drawing/2014/chart" uri="{C3380CC4-5D6E-409C-BE32-E72D297353CC}">
                <c16:uniqueId val="{00000003-8B77-416F-9111-32A6464BC70E}"/>
              </c:ext>
            </c:extLst>
          </c:dPt>
          <c:dPt>
            <c:idx val="2"/>
            <c:bubble3D val="0"/>
            <c:spPr>
              <a:gradFill>
                <a:gsLst>
                  <a:gs pos="0">
                    <a:srgbClr val="6600CC"/>
                  </a:gs>
                  <a:gs pos="100000">
                    <a:srgbClr val="FF0000"/>
                  </a:gs>
                </a:gsLst>
                <a:lin ang="0" scaled="0"/>
              </a:gradFill>
              <a:ln w="0">
                <a:solidFill>
                  <a:schemeClr val="accent1">
                    <a:lumMod val="20000"/>
                    <a:lumOff val="80000"/>
                  </a:schemeClr>
                </a:solidFill>
              </a:ln>
              <a:effectLst/>
            </c:spPr>
            <c:extLst>
              <c:ext xmlns:c16="http://schemas.microsoft.com/office/drawing/2014/chart" uri="{C3380CC4-5D6E-409C-BE32-E72D297353CC}">
                <c16:uniqueId val="{00000005-8B77-416F-9111-32A6464BC7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B77-416F-9111-32A6464BC70E}"/>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5793715191088917"/>
          <c:y val="0.13190303973631204"/>
          <c:w val="0.23291650662569618"/>
          <c:h val="0.7361939205273759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Analysis.xlsx]Attrition by Age Group!Attrition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75000"/>
                </a:schemeClr>
              </a:gs>
              <a:gs pos="100000">
                <a:schemeClr val="accent4">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1">
                    <a:lumMod val="75000"/>
                  </a:schemeClr>
                </a:gs>
                <a:gs pos="100000">
                  <a:schemeClr val="accent4">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F11-4539-B23F-2973E41B31DE}"/>
            </c:ext>
          </c:extLst>
        </c:ser>
        <c:dLbls>
          <c:dLblPos val="outEnd"/>
          <c:showLegendKey val="0"/>
          <c:showVal val="1"/>
          <c:showCatName val="0"/>
          <c:showSerName val="0"/>
          <c:showPercent val="0"/>
          <c:showBubbleSize val="0"/>
        </c:dLbls>
        <c:gapWidth val="120"/>
        <c:overlap val="-27"/>
        <c:axId val="491145104"/>
        <c:axId val="491142944"/>
      </c:barChart>
      <c:catAx>
        <c:axId val="49114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491142944"/>
        <c:crosses val="autoZero"/>
        <c:auto val="1"/>
        <c:lblAlgn val="ctr"/>
        <c:lblOffset val="100"/>
        <c:noMultiLvlLbl val="0"/>
      </c:catAx>
      <c:valAx>
        <c:axId val="491142944"/>
        <c:scaling>
          <c:orientation val="minMax"/>
        </c:scaling>
        <c:delete val="1"/>
        <c:axPos val="l"/>
        <c:numFmt formatCode="General" sourceLinked="1"/>
        <c:majorTickMark val="none"/>
        <c:minorTickMark val="none"/>
        <c:tickLblPos val="nextTo"/>
        <c:crossAx val="49114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B009500-DF22-4C61-BBEC-377F1CEC67D9}">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A43CC894-BA96-408A-8852-96C67293C7D8}">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EB009500-DF22-4C61-BBEC-377F1CEC67D9}">
          <cx:dataPt idx="0">
            <cx:spPr>
              <a:solidFill>
                <a:srgbClr val="FFC000">
                  <a:lumMod val="75000"/>
                </a:srgbClr>
              </a:solidFill>
            </cx:spPr>
          </cx:dataPt>
          <cx:dataPt idx="2">
            <cx:spPr>
              <a:solidFill>
                <a:srgbClr val="006699"/>
              </a:solidFill>
            </cx:spPr>
          </cx:dataPt>
          <cx:dataPt idx="3">
            <cx:spPr>
              <a:solidFill>
                <a:srgbClr val="FF00FF"/>
              </a:solidFill>
            </cx:spPr>
          </cx:dataPt>
          <cx:dataPt idx="6">
            <cx:spPr>
              <a:solidFill>
                <a:srgbClr val="FF0000"/>
              </a:solidFill>
            </cx:spPr>
          </cx:dataPt>
          <cx:dataPt idx="7">
            <cx:spPr>
              <a:solidFill>
                <a:srgbClr val="6600CC"/>
              </a:solidFill>
            </cx:spPr>
          </cx:dataPt>
          <cx:dataPt idx="8">
            <cx:spPr>
              <a:solidFill>
                <a:srgbClr val="ED7D31">
                  <a:lumMod val="50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A43CC894-BA96-408A-8852-96C67293C7D8}">
          <cx:spPr>
            <a:gradFill>
              <a:gsLst>
                <a:gs pos="0">
                  <a:schemeClr val="accent6">
                    <a:lumMod val="50000"/>
                  </a:schemeClr>
                </a:gs>
                <a:gs pos="100000">
                  <a:schemeClr val="accent2">
                    <a:lumMod val="50000"/>
                  </a:schemeClr>
                </a:gs>
              </a:gsLst>
              <a:lin ang="0" scaled="0"/>
            </a:gradFill>
          </cx:spPr>
          <cx:dataLabels>
            <cx:txPr>
              <a:bodyPr spcFirstLastPara="1" vertOverflow="ellipsis" horzOverflow="overflow" wrap="square" lIns="0" tIns="0" rIns="0" bIns="0" anchor="ctr" anchorCtr="1"/>
              <a:lstStyle/>
              <a:p>
                <a:pPr algn="ctr" rtl="0">
                  <a:defRPr sz="1100">
                    <a:solidFill>
                      <a:schemeClr val="bg1"/>
                    </a:solidFill>
                    <a:latin typeface="Arial Black" panose="020B0A04020102020204" pitchFamily="34" charset="0"/>
                    <a:ea typeface="Arial Black" panose="020B0A04020102020204" pitchFamily="34" charset="0"/>
                    <a:cs typeface="Arial Black" panose="020B0A04020102020204" pitchFamily="34" charset="0"/>
                  </a:defRPr>
                </a:pPr>
                <a:endParaRPr lang="en-US" sz="1100" b="0" i="0" u="none" strike="noStrike" baseline="0">
                  <a:solidFill>
                    <a:schemeClr val="bg1"/>
                  </a:solidFill>
                  <a:latin typeface="Arial Black" panose="020B0A04020102020204" pitchFamily="34" charset="0"/>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a:latin typeface="Arial Black" panose="020B0A04020102020204" pitchFamily="34" charset="0"/>
                <a:ea typeface="Arial Black" panose="020B0A04020102020204" pitchFamily="34" charset="0"/>
                <a:cs typeface="Arial Black" panose="020B0A04020102020204" pitchFamily="34" charset="0"/>
              </a:defRPr>
            </a:pPr>
            <a:endParaRPr lang="en-US" sz="1100" b="0" i="0" u="none" strike="noStrike" baseline="0">
              <a:solidFill>
                <a:srgbClr val="000000">
                  <a:lumMod val="65000"/>
                  <a:lumOff val="35000"/>
                </a:srgbClr>
              </a:solidFill>
              <a:latin typeface="Arial Black" panose="020B0A04020102020204" pitchFamily="34" charset="0"/>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1</xdr:row>
      <xdr:rowOff>1</xdr:rowOff>
    </xdr:from>
    <xdr:to>
      <xdr:col>11</xdr:col>
      <xdr:colOff>495300</xdr:colOff>
      <xdr:row>6</xdr:row>
      <xdr:rowOff>45721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2B8B6E0-3EC1-9F64-7D68-7CEB740AAA1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464040" y="198121"/>
              <a:ext cx="1828800" cy="1036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529590</xdr:colOff>
      <xdr:row>3</xdr:row>
      <xdr:rowOff>95250</xdr:rowOff>
    </xdr:from>
    <xdr:to>
      <xdr:col>6</xdr:col>
      <xdr:colOff>350520</xdr:colOff>
      <xdr:row>8</xdr:row>
      <xdr:rowOff>99060</xdr:rowOff>
    </xdr:to>
    <xdr:graphicFrame macro="">
      <xdr:nvGraphicFramePr>
        <xdr:cNvPr id="2" name="Chart 1">
          <a:extLst>
            <a:ext uri="{FF2B5EF4-FFF2-40B4-BE49-F238E27FC236}">
              <a16:creationId xmlns:a16="http://schemas.microsoft.com/office/drawing/2014/main" id="{70F56D2A-DCC5-2328-2E54-DC9ADB1AF3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655320</xdr:colOff>
      <xdr:row>3</xdr:row>
      <xdr:rowOff>68581</xdr:rowOff>
    </xdr:from>
    <xdr:to>
      <xdr:col>9</xdr:col>
      <xdr:colOff>472440</xdr:colOff>
      <xdr:row>8</xdr:row>
      <xdr:rowOff>83820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50652658-5FF6-965D-5E00-C052C15BCD0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806440" y="662941"/>
              <a:ext cx="1828800" cy="10058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3810</xdr:colOff>
      <xdr:row>18</xdr:row>
      <xdr:rowOff>7620</xdr:rowOff>
    </xdr:from>
    <xdr:to>
      <xdr:col>7</xdr:col>
      <xdr:colOff>655320</xdr:colOff>
      <xdr:row>25</xdr:row>
      <xdr:rowOff>15240</xdr:rowOff>
    </xdr:to>
    <xdr:graphicFrame macro="">
      <xdr:nvGraphicFramePr>
        <xdr:cNvPr id="4" name="Chart 3">
          <a:extLst>
            <a:ext uri="{FF2B5EF4-FFF2-40B4-BE49-F238E27FC236}">
              <a16:creationId xmlns:a16="http://schemas.microsoft.com/office/drawing/2014/main" id="{6729E2DC-AA8D-098B-A8CC-46518822E0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205740</xdr:colOff>
      <xdr:row>3</xdr:row>
      <xdr:rowOff>7621</xdr:rowOff>
    </xdr:from>
    <xdr:to>
      <xdr:col>13</xdr:col>
      <xdr:colOff>22860</xdr:colOff>
      <xdr:row>13</xdr:row>
      <xdr:rowOff>190501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0837BAAD-6154-25A5-F18E-63564411183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039100" y="601981"/>
              <a:ext cx="1828800" cy="2164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1516380</xdr:colOff>
      <xdr:row>10</xdr:row>
      <xdr:rowOff>30480</xdr:rowOff>
    </xdr:from>
    <xdr:to>
      <xdr:col>1</xdr:col>
      <xdr:colOff>22860</xdr:colOff>
      <xdr:row>11</xdr:row>
      <xdr:rowOff>129540</xdr:rowOff>
    </xdr:to>
    <xdr:sp macro="" textlink="">
      <xdr:nvSpPr>
        <xdr:cNvPr id="7" name="Star: 5 Points 6">
          <a:extLst>
            <a:ext uri="{FF2B5EF4-FFF2-40B4-BE49-F238E27FC236}">
              <a16:creationId xmlns:a16="http://schemas.microsoft.com/office/drawing/2014/main" id="{20A94A7B-0343-DF54-B851-0380A07EE4F5}"/>
            </a:ext>
          </a:extLst>
        </xdr:cNvPr>
        <xdr:cNvSpPr/>
      </xdr:nvSpPr>
      <xdr:spPr>
        <a:xfrm>
          <a:off x="1516380" y="2011680"/>
          <a:ext cx="304800" cy="29718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99060</xdr:colOff>
      <xdr:row>10</xdr:row>
      <xdr:rowOff>30480</xdr:rowOff>
    </xdr:from>
    <xdr:to>
      <xdr:col>1</xdr:col>
      <xdr:colOff>403860</xdr:colOff>
      <xdr:row>11</xdr:row>
      <xdr:rowOff>129540</xdr:rowOff>
    </xdr:to>
    <xdr:sp macro="" textlink="">
      <xdr:nvSpPr>
        <xdr:cNvPr id="8" name="Star: 5 Points 7">
          <a:extLst>
            <a:ext uri="{FF2B5EF4-FFF2-40B4-BE49-F238E27FC236}">
              <a16:creationId xmlns:a16="http://schemas.microsoft.com/office/drawing/2014/main" id="{67C0C068-93A0-42C5-8C66-104DE4DACDCE}"/>
            </a:ext>
          </a:extLst>
        </xdr:cNvPr>
        <xdr:cNvSpPr/>
      </xdr:nvSpPr>
      <xdr:spPr>
        <a:xfrm>
          <a:off x="1897380" y="2011680"/>
          <a:ext cx="304800" cy="29718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487680</xdr:colOff>
      <xdr:row>10</xdr:row>
      <xdr:rowOff>30480</xdr:rowOff>
    </xdr:from>
    <xdr:to>
      <xdr:col>2</xdr:col>
      <xdr:colOff>121920</xdr:colOff>
      <xdr:row>11</xdr:row>
      <xdr:rowOff>129540</xdr:rowOff>
    </xdr:to>
    <xdr:sp macro="" textlink="">
      <xdr:nvSpPr>
        <xdr:cNvPr id="9" name="Star: 5 Points 8">
          <a:extLst>
            <a:ext uri="{FF2B5EF4-FFF2-40B4-BE49-F238E27FC236}">
              <a16:creationId xmlns:a16="http://schemas.microsoft.com/office/drawing/2014/main" id="{D27BB3E8-07BD-4312-B655-414500BD8F45}"/>
            </a:ext>
          </a:extLst>
        </xdr:cNvPr>
        <xdr:cNvSpPr/>
      </xdr:nvSpPr>
      <xdr:spPr>
        <a:xfrm>
          <a:off x="2286000" y="2011680"/>
          <a:ext cx="304800" cy="29718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205740</xdr:colOff>
      <xdr:row>10</xdr:row>
      <xdr:rowOff>30480</xdr:rowOff>
    </xdr:from>
    <xdr:to>
      <xdr:col>2</xdr:col>
      <xdr:colOff>510540</xdr:colOff>
      <xdr:row>11</xdr:row>
      <xdr:rowOff>129540</xdr:rowOff>
    </xdr:to>
    <xdr:sp macro="" textlink="">
      <xdr:nvSpPr>
        <xdr:cNvPr id="10" name="Star: 5 Points 9">
          <a:extLst>
            <a:ext uri="{FF2B5EF4-FFF2-40B4-BE49-F238E27FC236}">
              <a16:creationId xmlns:a16="http://schemas.microsoft.com/office/drawing/2014/main" id="{B0415AF5-8FD5-446D-9B17-5336C4F5B352}"/>
            </a:ext>
          </a:extLst>
        </xdr:cNvPr>
        <xdr:cNvSpPr/>
      </xdr:nvSpPr>
      <xdr:spPr>
        <a:xfrm>
          <a:off x="2674620" y="2011680"/>
          <a:ext cx="304800" cy="29718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110490</xdr:colOff>
      <xdr:row>5</xdr:row>
      <xdr:rowOff>179070</xdr:rowOff>
    </xdr:from>
    <xdr:to>
      <xdr:col>8</xdr:col>
      <xdr:colOff>281940</xdr:colOff>
      <xdr:row>15</xdr:row>
      <xdr:rowOff>114300</xdr:rowOff>
    </xdr:to>
    <xdr:graphicFrame macro="">
      <xdr:nvGraphicFramePr>
        <xdr:cNvPr id="2" name="Chart 1">
          <a:extLst>
            <a:ext uri="{FF2B5EF4-FFF2-40B4-BE49-F238E27FC236}">
              <a16:creationId xmlns:a16="http://schemas.microsoft.com/office/drawing/2014/main" id="{558D8600-F3CA-A673-2693-2FCD97FDC9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777240</xdr:colOff>
      <xdr:row>14</xdr:row>
      <xdr:rowOff>144780</xdr:rowOff>
    </xdr:from>
    <xdr:to>
      <xdr:col>1</xdr:col>
      <xdr:colOff>1676400</xdr:colOff>
      <xdr:row>28</xdr:row>
      <xdr:rowOff>66675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A4CEBA36-35A8-57D8-3E62-61704C1AFFA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77240" y="29184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53340</xdr:colOff>
      <xdr:row>14</xdr:row>
      <xdr:rowOff>53340</xdr:rowOff>
    </xdr:from>
    <xdr:to>
      <xdr:col>4</xdr:col>
      <xdr:colOff>541020</xdr:colOff>
      <xdr:row>27</xdr:row>
      <xdr:rowOff>173355</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1DE7987E-7F0F-43E7-B12B-991B5F8F0D3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720340" y="28270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102870</xdr:colOff>
      <xdr:row>5</xdr:row>
      <xdr:rowOff>179070</xdr:rowOff>
    </xdr:from>
    <xdr:to>
      <xdr:col>8</xdr:col>
      <xdr:colOff>651510</xdr:colOff>
      <xdr:row>19</xdr:row>
      <xdr:rowOff>148590</xdr:rowOff>
    </xdr:to>
    <xdr:graphicFrame macro="">
      <xdr:nvGraphicFramePr>
        <xdr:cNvPr id="2" name="Chart 1">
          <a:extLst>
            <a:ext uri="{FF2B5EF4-FFF2-40B4-BE49-F238E27FC236}">
              <a16:creationId xmlns:a16="http://schemas.microsoft.com/office/drawing/2014/main" id="{54184F18-97DE-C740-C7DA-24F1917AD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605790</xdr:colOff>
      <xdr:row>5</xdr:row>
      <xdr:rowOff>179070</xdr:rowOff>
    </xdr:from>
    <xdr:to>
      <xdr:col>9</xdr:col>
      <xdr:colOff>80010</xdr:colOff>
      <xdr:row>19</xdr:row>
      <xdr:rowOff>148590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A6CCBBF-EC79-B0A0-02AC-1AAC7B06CA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696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5</xdr:row>
      <xdr:rowOff>182880</xdr:rowOff>
    </xdr:from>
    <xdr:to>
      <xdr:col>9</xdr:col>
      <xdr:colOff>331470</xdr:colOff>
      <xdr:row>19</xdr:row>
      <xdr:rowOff>152400</xdr:rowOff>
    </xdr:to>
    <xdr:graphicFrame macro="">
      <xdr:nvGraphicFramePr>
        <xdr:cNvPr id="2" name="Chart 1">
          <a:extLst>
            <a:ext uri="{FF2B5EF4-FFF2-40B4-BE49-F238E27FC236}">
              <a16:creationId xmlns:a16="http://schemas.microsoft.com/office/drawing/2014/main" id="{1FB55E33-D851-ABF9-4582-023398654E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5</xdr:row>
      <xdr:rowOff>182880</xdr:rowOff>
    </xdr:from>
    <xdr:to>
      <xdr:col>9</xdr:col>
      <xdr:colOff>331470</xdr:colOff>
      <xdr:row>19</xdr:row>
      <xdr:rowOff>152400</xdr:rowOff>
    </xdr:to>
    <xdr:graphicFrame macro="">
      <xdr:nvGraphicFramePr>
        <xdr:cNvPr id="2" name="Chart 1">
          <a:extLst>
            <a:ext uri="{FF2B5EF4-FFF2-40B4-BE49-F238E27FC236}">
              <a16:creationId xmlns:a16="http://schemas.microsoft.com/office/drawing/2014/main" id="{FE0EBBA9-6F14-B1CC-B2EA-C2F49409D5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144780</xdr:colOff>
      <xdr:row>4</xdr:row>
      <xdr:rowOff>7620</xdr:rowOff>
    </xdr:from>
    <xdr:to>
      <xdr:col>13</xdr:col>
      <xdr:colOff>632460</xdr:colOff>
      <xdr:row>14</xdr:row>
      <xdr:rowOff>198119</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62A2BA40-7859-A511-72F4-A6828989908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846820" y="800100"/>
              <a:ext cx="1828800" cy="2171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22860</xdr:colOff>
      <xdr:row>4</xdr:row>
      <xdr:rowOff>7620</xdr:rowOff>
    </xdr:from>
    <xdr:to>
      <xdr:col>16</xdr:col>
      <xdr:colOff>510540</xdr:colOff>
      <xdr:row>15</xdr:row>
      <xdr:rowOff>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0D22D609-1287-EE21-9523-77DA736DF40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0736580" y="800100"/>
              <a:ext cx="1828800" cy="217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628650</xdr:colOff>
      <xdr:row>5</xdr:row>
      <xdr:rowOff>179070</xdr:rowOff>
    </xdr:from>
    <xdr:to>
      <xdr:col>12</xdr:col>
      <xdr:colOff>506730</xdr:colOff>
      <xdr:row>19</xdr:row>
      <xdr:rowOff>148590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E29160A-AEFE-9F92-5320-27538526D3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696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9025" y="5397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chemeClr val="accent5">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chemeClr val="accent5">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chemeClr val="accent5">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chemeClr val="accent5">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chemeClr val="accent5">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chemeClr val="accent5">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chemeClr val="accent5">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chemeClr val="accent5">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chemeClr val="accent5">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chemeClr val="accent5">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chemeClr val="accent5">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chemeClr val="accent5">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chemeClr val="accent5">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chemeClr val="accent5">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527539</xdr:colOff>
      <xdr:row>7</xdr:row>
      <xdr:rowOff>175846</xdr:rowOff>
    </xdr:from>
    <xdr:to>
      <xdr:col>5</xdr:col>
      <xdr:colOff>117230</xdr:colOff>
      <xdr:row>9</xdr:row>
      <xdr:rowOff>93785</xdr:rowOff>
    </xdr:to>
    <xdr:sp macro="" textlink="">
      <xdr:nvSpPr>
        <xdr:cNvPr id="3" name="TextBox 2">
          <a:extLst>
            <a:ext uri="{FF2B5EF4-FFF2-40B4-BE49-F238E27FC236}">
              <a16:creationId xmlns:a16="http://schemas.microsoft.com/office/drawing/2014/main" id="{ADEEE79F-D214-4E70-8BDF-F1A52EA25620}"/>
            </a:ext>
          </a:extLst>
        </xdr:cNvPr>
        <xdr:cNvSpPr txBox="1"/>
      </xdr:nvSpPr>
      <xdr:spPr>
        <a:xfrm>
          <a:off x="1184031" y="1488831"/>
          <a:ext cx="2215661"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lumMod val="50000"/>
                </a:schemeClr>
              </a:solidFill>
              <a:latin typeface="Arial Black" panose="020B0A04020102020204" pitchFamily="34" charset="0"/>
            </a:rPr>
            <a:t>TOTAL EMPLOYEES</a:t>
          </a:r>
        </a:p>
      </xdr:txBody>
    </xdr:sp>
    <xdr:clientData/>
  </xdr:twoCellAnchor>
  <xdr:twoCellAnchor>
    <xdr:from>
      <xdr:col>2</xdr:col>
      <xdr:colOff>222738</xdr:colOff>
      <xdr:row>9</xdr:row>
      <xdr:rowOff>152400</xdr:rowOff>
    </xdr:from>
    <xdr:to>
      <xdr:col>5</xdr:col>
      <xdr:colOff>375138</xdr:colOff>
      <xdr:row>12</xdr:row>
      <xdr:rowOff>82061</xdr:rowOff>
    </xdr:to>
    <xdr:sp macro="" textlink="KPI!A8">
      <xdr:nvSpPr>
        <xdr:cNvPr id="5" name="TextBox 4">
          <a:extLst>
            <a:ext uri="{FF2B5EF4-FFF2-40B4-BE49-F238E27FC236}">
              <a16:creationId xmlns:a16="http://schemas.microsoft.com/office/drawing/2014/main" id="{6BA91B39-51DF-D468-27F3-8AA19E156D1B}"/>
            </a:ext>
          </a:extLst>
        </xdr:cNvPr>
        <xdr:cNvSpPr txBox="1"/>
      </xdr:nvSpPr>
      <xdr:spPr>
        <a:xfrm>
          <a:off x="1535723" y="1840523"/>
          <a:ext cx="2121877" cy="492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9825EEF-1E96-49AC-AB6A-790912C31779}" type="TxLink">
            <a:rPr lang="en-US" sz="2400" b="0" i="0" u="none" strike="noStrike">
              <a:solidFill>
                <a:schemeClr val="accent1">
                  <a:lumMod val="50000"/>
                </a:schemeClr>
              </a:solidFill>
              <a:latin typeface="Arial Black" panose="020B0A04020102020204" pitchFamily="34" charset="0"/>
              <a:cs typeface="Calibri"/>
            </a:rPr>
            <a:pPr algn="ctr"/>
            <a:t>1470</a:t>
          </a:fld>
          <a:endParaRPr lang="en-US" sz="2400">
            <a:solidFill>
              <a:schemeClr val="accent1">
                <a:lumMod val="50000"/>
              </a:schemeClr>
            </a:solidFill>
            <a:latin typeface="Arial Black" panose="020B0A04020102020204" pitchFamily="34" charset="0"/>
          </a:endParaRPr>
        </a:p>
      </xdr:txBody>
    </xdr:sp>
    <xdr:clientData/>
  </xdr:twoCellAnchor>
  <xdr:twoCellAnchor>
    <xdr:from>
      <xdr:col>6</xdr:col>
      <xdr:colOff>222739</xdr:colOff>
      <xdr:row>8</xdr:row>
      <xdr:rowOff>1</xdr:rowOff>
    </xdr:from>
    <xdr:to>
      <xdr:col>9</xdr:col>
      <xdr:colOff>468923</xdr:colOff>
      <xdr:row>9</xdr:row>
      <xdr:rowOff>105509</xdr:rowOff>
    </xdr:to>
    <xdr:sp macro="" textlink="">
      <xdr:nvSpPr>
        <xdr:cNvPr id="6" name="TextBox 5">
          <a:extLst>
            <a:ext uri="{FF2B5EF4-FFF2-40B4-BE49-F238E27FC236}">
              <a16:creationId xmlns:a16="http://schemas.microsoft.com/office/drawing/2014/main" id="{F7FD0BAE-81C8-451A-A9E4-89A84D582CF2}"/>
            </a:ext>
          </a:extLst>
        </xdr:cNvPr>
        <xdr:cNvSpPr txBox="1"/>
      </xdr:nvSpPr>
      <xdr:spPr>
        <a:xfrm>
          <a:off x="4161693" y="1500555"/>
          <a:ext cx="2215661"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lumMod val="50000"/>
                </a:schemeClr>
              </a:solidFill>
              <a:latin typeface="Arial Black" panose="020B0A04020102020204" pitchFamily="34" charset="0"/>
            </a:rPr>
            <a:t>ATTRITION</a:t>
          </a:r>
          <a:r>
            <a:rPr lang="en-US" sz="1400" baseline="0">
              <a:solidFill>
                <a:schemeClr val="accent1">
                  <a:lumMod val="50000"/>
                </a:schemeClr>
              </a:solidFill>
              <a:latin typeface="Arial Black" panose="020B0A04020102020204" pitchFamily="34" charset="0"/>
            </a:rPr>
            <a:t> COUNT</a:t>
          </a:r>
          <a:endParaRPr lang="en-US" sz="1400">
            <a:solidFill>
              <a:schemeClr val="accent1">
                <a:lumMod val="50000"/>
              </a:schemeClr>
            </a:solidFill>
            <a:latin typeface="Arial Black" panose="020B0A04020102020204" pitchFamily="34" charset="0"/>
          </a:endParaRPr>
        </a:p>
      </xdr:txBody>
    </xdr:sp>
    <xdr:clientData/>
  </xdr:twoCellAnchor>
  <xdr:twoCellAnchor>
    <xdr:from>
      <xdr:col>6</xdr:col>
      <xdr:colOff>574431</xdr:colOff>
      <xdr:row>9</xdr:row>
      <xdr:rowOff>164124</xdr:rowOff>
    </xdr:from>
    <xdr:to>
      <xdr:col>10</xdr:col>
      <xdr:colOff>70339</xdr:colOff>
      <xdr:row>12</xdr:row>
      <xdr:rowOff>93785</xdr:rowOff>
    </xdr:to>
    <xdr:sp macro="" textlink="KPI!B8">
      <xdr:nvSpPr>
        <xdr:cNvPr id="7" name="TextBox 6">
          <a:extLst>
            <a:ext uri="{FF2B5EF4-FFF2-40B4-BE49-F238E27FC236}">
              <a16:creationId xmlns:a16="http://schemas.microsoft.com/office/drawing/2014/main" id="{C5D633FD-5757-4C7B-90CB-6B0276045460}"/>
            </a:ext>
          </a:extLst>
        </xdr:cNvPr>
        <xdr:cNvSpPr txBox="1"/>
      </xdr:nvSpPr>
      <xdr:spPr>
        <a:xfrm>
          <a:off x="4513385" y="1852247"/>
          <a:ext cx="2121877" cy="492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4E27A9-BFBD-40C4-AF84-9D8FDD88C276}" type="TxLink">
            <a:rPr lang="en-US" sz="2400" b="0" i="0" u="none" strike="noStrike">
              <a:solidFill>
                <a:schemeClr val="accent1">
                  <a:lumMod val="50000"/>
                </a:schemeClr>
              </a:solidFill>
              <a:latin typeface="Arial Black" panose="020B0A04020102020204" pitchFamily="34" charset="0"/>
              <a:cs typeface="Calibri"/>
            </a:rPr>
            <a:pPr algn="ctr"/>
            <a:t>237</a:t>
          </a:fld>
          <a:endParaRPr lang="en-US" sz="2400">
            <a:solidFill>
              <a:schemeClr val="accent1">
                <a:lumMod val="50000"/>
              </a:schemeClr>
            </a:solidFill>
            <a:latin typeface="Arial Black" panose="020B0A04020102020204" pitchFamily="34" charset="0"/>
          </a:endParaRPr>
        </a:p>
      </xdr:txBody>
    </xdr:sp>
    <xdr:clientData/>
  </xdr:twoCellAnchor>
  <xdr:twoCellAnchor>
    <xdr:from>
      <xdr:col>10</xdr:col>
      <xdr:colOff>550985</xdr:colOff>
      <xdr:row>8</xdr:row>
      <xdr:rowOff>0</xdr:rowOff>
    </xdr:from>
    <xdr:to>
      <xdr:col>14</xdr:col>
      <xdr:colOff>140677</xdr:colOff>
      <xdr:row>9</xdr:row>
      <xdr:rowOff>105508</xdr:rowOff>
    </xdr:to>
    <xdr:sp macro="" textlink="">
      <xdr:nvSpPr>
        <xdr:cNvPr id="8" name="TextBox 7">
          <a:extLst>
            <a:ext uri="{FF2B5EF4-FFF2-40B4-BE49-F238E27FC236}">
              <a16:creationId xmlns:a16="http://schemas.microsoft.com/office/drawing/2014/main" id="{228A29A0-AD09-47E1-9B31-727E59B569FF}"/>
            </a:ext>
          </a:extLst>
        </xdr:cNvPr>
        <xdr:cNvSpPr txBox="1"/>
      </xdr:nvSpPr>
      <xdr:spPr>
        <a:xfrm>
          <a:off x="7115908" y="1500554"/>
          <a:ext cx="2215661"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lumMod val="50000"/>
                </a:schemeClr>
              </a:solidFill>
              <a:latin typeface="Arial Black" panose="020B0A04020102020204" pitchFamily="34" charset="0"/>
            </a:rPr>
            <a:t>AVERAGE</a:t>
          </a:r>
          <a:r>
            <a:rPr lang="en-US" sz="1400" baseline="0">
              <a:solidFill>
                <a:schemeClr val="accent1">
                  <a:lumMod val="50000"/>
                </a:schemeClr>
              </a:solidFill>
              <a:latin typeface="Arial Black" panose="020B0A04020102020204" pitchFamily="34" charset="0"/>
            </a:rPr>
            <a:t> AGE</a:t>
          </a:r>
          <a:endParaRPr lang="en-US" sz="1400">
            <a:solidFill>
              <a:schemeClr val="accent1">
                <a:lumMod val="50000"/>
              </a:schemeClr>
            </a:solidFill>
            <a:latin typeface="Arial Black" panose="020B0A04020102020204" pitchFamily="34" charset="0"/>
          </a:endParaRPr>
        </a:p>
      </xdr:txBody>
    </xdr:sp>
    <xdr:clientData/>
  </xdr:twoCellAnchor>
  <xdr:twoCellAnchor>
    <xdr:from>
      <xdr:col>11</xdr:col>
      <xdr:colOff>246185</xdr:colOff>
      <xdr:row>9</xdr:row>
      <xdr:rowOff>164123</xdr:rowOff>
    </xdr:from>
    <xdr:to>
      <xdr:col>14</xdr:col>
      <xdr:colOff>398585</xdr:colOff>
      <xdr:row>12</xdr:row>
      <xdr:rowOff>93784</xdr:rowOff>
    </xdr:to>
    <xdr:sp macro="" textlink="KPI!C8">
      <xdr:nvSpPr>
        <xdr:cNvPr id="9" name="TextBox 8">
          <a:extLst>
            <a:ext uri="{FF2B5EF4-FFF2-40B4-BE49-F238E27FC236}">
              <a16:creationId xmlns:a16="http://schemas.microsoft.com/office/drawing/2014/main" id="{F969ACC1-37FC-4B24-BF0B-46251B60D19C}"/>
            </a:ext>
          </a:extLst>
        </xdr:cNvPr>
        <xdr:cNvSpPr txBox="1"/>
      </xdr:nvSpPr>
      <xdr:spPr>
        <a:xfrm>
          <a:off x="7467600" y="1852246"/>
          <a:ext cx="2121877" cy="492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1D1AC16-C237-4CDA-B6DF-495A4A30308F}" type="TxLink">
            <a:rPr lang="en-US" sz="2400" b="0" i="0" u="none" strike="noStrike">
              <a:solidFill>
                <a:schemeClr val="accent1">
                  <a:lumMod val="50000"/>
                </a:schemeClr>
              </a:solidFill>
              <a:latin typeface="Arial Black" panose="020B0A04020102020204" pitchFamily="34" charset="0"/>
              <a:cs typeface="Calibri"/>
            </a:rPr>
            <a:pPr algn="ctr"/>
            <a:t>37</a:t>
          </a:fld>
          <a:endParaRPr lang="en-US" sz="2400">
            <a:solidFill>
              <a:schemeClr val="accent1">
                <a:lumMod val="50000"/>
              </a:schemeClr>
            </a:solidFill>
            <a:latin typeface="Arial Black" panose="020B0A04020102020204" pitchFamily="34" charset="0"/>
          </a:endParaRPr>
        </a:p>
      </xdr:txBody>
    </xdr:sp>
    <xdr:clientData/>
  </xdr:twoCellAnchor>
  <xdr:twoCellAnchor>
    <xdr:from>
      <xdr:col>15</xdr:col>
      <xdr:colOff>222739</xdr:colOff>
      <xdr:row>7</xdr:row>
      <xdr:rowOff>175847</xdr:rowOff>
    </xdr:from>
    <xdr:to>
      <xdr:col>18</xdr:col>
      <xdr:colOff>468923</xdr:colOff>
      <xdr:row>9</xdr:row>
      <xdr:rowOff>93786</xdr:rowOff>
    </xdr:to>
    <xdr:sp macro="" textlink="">
      <xdr:nvSpPr>
        <xdr:cNvPr id="10" name="TextBox 9">
          <a:extLst>
            <a:ext uri="{FF2B5EF4-FFF2-40B4-BE49-F238E27FC236}">
              <a16:creationId xmlns:a16="http://schemas.microsoft.com/office/drawing/2014/main" id="{A0F9FB92-9CCB-F2DB-091B-C32EE711A9F4}"/>
            </a:ext>
          </a:extLst>
        </xdr:cNvPr>
        <xdr:cNvSpPr txBox="1"/>
      </xdr:nvSpPr>
      <xdr:spPr>
        <a:xfrm>
          <a:off x="10070124" y="1488832"/>
          <a:ext cx="2215661"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lumMod val="50000"/>
                </a:schemeClr>
              </a:solidFill>
              <a:latin typeface="Arial Black" panose="020B0A04020102020204" pitchFamily="34" charset="0"/>
            </a:rPr>
            <a:t>ACTIVE EMPLOYEES</a:t>
          </a:r>
        </a:p>
      </xdr:txBody>
    </xdr:sp>
    <xdr:clientData/>
  </xdr:twoCellAnchor>
  <xdr:twoCellAnchor>
    <xdr:from>
      <xdr:col>15</xdr:col>
      <xdr:colOff>574431</xdr:colOff>
      <xdr:row>9</xdr:row>
      <xdr:rowOff>152401</xdr:rowOff>
    </xdr:from>
    <xdr:to>
      <xdr:col>19</xdr:col>
      <xdr:colOff>70339</xdr:colOff>
      <xdr:row>12</xdr:row>
      <xdr:rowOff>82062</xdr:rowOff>
    </xdr:to>
    <xdr:sp macro="" textlink="KPI!D8">
      <xdr:nvSpPr>
        <xdr:cNvPr id="11" name="TextBox 10">
          <a:extLst>
            <a:ext uri="{FF2B5EF4-FFF2-40B4-BE49-F238E27FC236}">
              <a16:creationId xmlns:a16="http://schemas.microsoft.com/office/drawing/2014/main" id="{2CE5DC4A-AD40-3346-520F-11F057BD3095}"/>
            </a:ext>
          </a:extLst>
        </xdr:cNvPr>
        <xdr:cNvSpPr txBox="1"/>
      </xdr:nvSpPr>
      <xdr:spPr>
        <a:xfrm>
          <a:off x="10421816" y="1840524"/>
          <a:ext cx="2121877" cy="492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DE22B24-52E5-4C9C-B79F-56ABAD528242}" type="TxLink">
            <a:rPr lang="en-US" sz="2400" b="0" i="0" u="none" strike="noStrike">
              <a:solidFill>
                <a:schemeClr val="accent1">
                  <a:lumMod val="50000"/>
                </a:schemeClr>
              </a:solidFill>
              <a:latin typeface="Arial Black" panose="020B0A04020102020204" pitchFamily="34" charset="0"/>
              <a:cs typeface="Calibri"/>
            </a:rPr>
            <a:pPr algn="ctr"/>
            <a:t>1233</a:t>
          </a:fld>
          <a:endParaRPr lang="en-US" sz="2400">
            <a:solidFill>
              <a:schemeClr val="accent1">
                <a:lumMod val="50000"/>
              </a:schemeClr>
            </a:solidFill>
            <a:latin typeface="Arial Black" panose="020B0A04020102020204" pitchFamily="34" charset="0"/>
          </a:endParaRPr>
        </a:p>
      </xdr:txBody>
    </xdr:sp>
    <xdr:clientData/>
  </xdr:twoCellAnchor>
  <xdr:twoCellAnchor>
    <xdr:from>
      <xdr:col>19</xdr:col>
      <xdr:colOff>527539</xdr:colOff>
      <xdr:row>7</xdr:row>
      <xdr:rowOff>175847</xdr:rowOff>
    </xdr:from>
    <xdr:to>
      <xdr:col>23</xdr:col>
      <xdr:colOff>117231</xdr:colOff>
      <xdr:row>9</xdr:row>
      <xdr:rowOff>93786</xdr:rowOff>
    </xdr:to>
    <xdr:sp macro="" textlink="">
      <xdr:nvSpPr>
        <xdr:cNvPr id="12" name="TextBox 11">
          <a:extLst>
            <a:ext uri="{FF2B5EF4-FFF2-40B4-BE49-F238E27FC236}">
              <a16:creationId xmlns:a16="http://schemas.microsoft.com/office/drawing/2014/main" id="{8FF9EACC-00C8-95CE-7030-D7069CDCC725}"/>
            </a:ext>
          </a:extLst>
        </xdr:cNvPr>
        <xdr:cNvSpPr txBox="1"/>
      </xdr:nvSpPr>
      <xdr:spPr>
        <a:xfrm>
          <a:off x="13000893" y="1488832"/>
          <a:ext cx="2215661"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lumMod val="50000"/>
                </a:schemeClr>
              </a:solidFill>
              <a:latin typeface="Arial Black" panose="020B0A04020102020204" pitchFamily="34" charset="0"/>
            </a:rPr>
            <a:t>ATTRITION</a:t>
          </a:r>
          <a:r>
            <a:rPr lang="en-US" sz="1400" baseline="0">
              <a:solidFill>
                <a:schemeClr val="accent1">
                  <a:lumMod val="50000"/>
                </a:schemeClr>
              </a:solidFill>
              <a:latin typeface="Arial Black" panose="020B0A04020102020204" pitchFamily="34" charset="0"/>
            </a:rPr>
            <a:t> RATE</a:t>
          </a:r>
          <a:endParaRPr lang="en-US" sz="1400">
            <a:solidFill>
              <a:schemeClr val="accent1">
                <a:lumMod val="50000"/>
              </a:schemeClr>
            </a:solidFill>
            <a:latin typeface="Arial Black" panose="020B0A04020102020204" pitchFamily="34" charset="0"/>
          </a:endParaRPr>
        </a:p>
      </xdr:txBody>
    </xdr:sp>
    <xdr:clientData/>
  </xdr:twoCellAnchor>
  <xdr:twoCellAnchor>
    <xdr:from>
      <xdr:col>20</xdr:col>
      <xdr:colOff>222739</xdr:colOff>
      <xdr:row>9</xdr:row>
      <xdr:rowOff>152401</xdr:rowOff>
    </xdr:from>
    <xdr:to>
      <xdr:col>23</xdr:col>
      <xdr:colOff>375139</xdr:colOff>
      <xdr:row>12</xdr:row>
      <xdr:rowOff>82062</xdr:rowOff>
    </xdr:to>
    <xdr:sp macro="" textlink="KPI!E8">
      <xdr:nvSpPr>
        <xdr:cNvPr id="13" name="TextBox 12">
          <a:extLst>
            <a:ext uri="{FF2B5EF4-FFF2-40B4-BE49-F238E27FC236}">
              <a16:creationId xmlns:a16="http://schemas.microsoft.com/office/drawing/2014/main" id="{41AA8802-6659-F4B4-EEDC-4B7C94C979BE}"/>
            </a:ext>
          </a:extLst>
        </xdr:cNvPr>
        <xdr:cNvSpPr txBox="1"/>
      </xdr:nvSpPr>
      <xdr:spPr>
        <a:xfrm>
          <a:off x="13352585" y="1840524"/>
          <a:ext cx="2121877" cy="492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263005-7DA3-45E8-8A6F-2B4FFE23F436}" type="TxLink">
            <a:rPr lang="en-US" sz="2400" b="0" i="0" u="none" strike="noStrike">
              <a:solidFill>
                <a:schemeClr val="accent1">
                  <a:lumMod val="50000"/>
                </a:schemeClr>
              </a:solidFill>
              <a:latin typeface="Arial Black" panose="020B0A04020102020204" pitchFamily="34" charset="0"/>
              <a:cs typeface="Calibri"/>
            </a:rPr>
            <a:pPr algn="ctr"/>
            <a:t>16.12%</a:t>
          </a:fld>
          <a:endParaRPr lang="en-US" sz="2400">
            <a:solidFill>
              <a:schemeClr val="accent1">
                <a:lumMod val="50000"/>
              </a:schemeClr>
            </a:solidFill>
            <a:latin typeface="Arial Black" panose="020B0A04020102020204" pitchFamily="34" charset="0"/>
          </a:endParaRPr>
        </a:p>
      </xdr:txBody>
    </xdr:sp>
    <xdr:clientData/>
  </xdr:twoCellAnchor>
  <xdr:oneCellAnchor>
    <xdr:from>
      <xdr:col>5</xdr:col>
      <xdr:colOff>363415</xdr:colOff>
      <xdr:row>8</xdr:row>
      <xdr:rowOff>23446</xdr:rowOff>
    </xdr:from>
    <xdr:ext cx="333375" cy="314325"/>
    <xdr:pic>
      <xdr:nvPicPr>
        <xdr:cNvPr id="14" name="image4.png">
          <a:extLst>
            <a:ext uri="{FF2B5EF4-FFF2-40B4-BE49-F238E27FC236}">
              <a16:creationId xmlns:a16="http://schemas.microsoft.com/office/drawing/2014/main" id="{8C762FFE-2007-4B94-98FF-5C2AE67D5E0A}"/>
            </a:ext>
          </a:extLst>
        </xdr:cNvPr>
        <xdr:cNvPicPr preferRelativeResize="0"/>
      </xdr:nvPicPr>
      <xdr:blipFill>
        <a:blip xmlns:r="http://schemas.openxmlformats.org/officeDocument/2006/relationships" r:embed="rId1" cstate="print"/>
        <a:stretch>
          <a:fillRect/>
        </a:stretch>
      </xdr:blipFill>
      <xdr:spPr>
        <a:xfrm>
          <a:off x="3645877" y="1524000"/>
          <a:ext cx="333375" cy="314325"/>
        </a:xfrm>
        <a:prstGeom prst="rect">
          <a:avLst/>
        </a:prstGeom>
        <a:noFill/>
      </xdr:spPr>
    </xdr:pic>
    <xdr:clientData fLocksWithSheet="0"/>
  </xdr:oneCellAnchor>
  <xdr:oneCellAnchor>
    <xdr:from>
      <xdr:col>14</xdr:col>
      <xdr:colOff>224400</xdr:colOff>
      <xdr:row>8</xdr:row>
      <xdr:rowOff>12211</xdr:rowOff>
    </xdr:from>
    <xdr:ext cx="419100" cy="304800"/>
    <xdr:pic>
      <xdr:nvPicPr>
        <xdr:cNvPr id="15" name="image5.png">
          <a:extLst>
            <a:ext uri="{FF2B5EF4-FFF2-40B4-BE49-F238E27FC236}">
              <a16:creationId xmlns:a16="http://schemas.microsoft.com/office/drawing/2014/main" id="{DBC30FCD-D019-4774-9FBA-AA5499F527F6}"/>
            </a:ext>
          </a:extLst>
        </xdr:cNvPr>
        <xdr:cNvPicPr preferRelativeResize="0"/>
      </xdr:nvPicPr>
      <xdr:blipFill>
        <a:blip xmlns:r="http://schemas.openxmlformats.org/officeDocument/2006/relationships" r:embed="rId2" cstate="print"/>
        <a:stretch>
          <a:fillRect/>
        </a:stretch>
      </xdr:blipFill>
      <xdr:spPr>
        <a:xfrm>
          <a:off x="9470000" y="1536211"/>
          <a:ext cx="419100" cy="304800"/>
        </a:xfrm>
        <a:prstGeom prst="rect">
          <a:avLst/>
        </a:prstGeom>
        <a:noFill/>
      </xdr:spPr>
    </xdr:pic>
    <xdr:clientData fLocksWithSheet="0"/>
  </xdr:oneCellAnchor>
  <xdr:oneCellAnchor>
    <xdr:from>
      <xdr:col>18</xdr:col>
      <xdr:colOff>556162</xdr:colOff>
      <xdr:row>8</xdr:row>
      <xdr:rowOff>23446</xdr:rowOff>
    </xdr:from>
    <xdr:ext cx="390525" cy="314325"/>
    <xdr:pic>
      <xdr:nvPicPr>
        <xdr:cNvPr id="16" name="image2.png">
          <a:extLst>
            <a:ext uri="{FF2B5EF4-FFF2-40B4-BE49-F238E27FC236}">
              <a16:creationId xmlns:a16="http://schemas.microsoft.com/office/drawing/2014/main" id="{CB9821AF-BABC-4161-9818-1FBE5F6C3ACD}"/>
            </a:ext>
          </a:extLst>
        </xdr:cNvPr>
        <xdr:cNvPicPr preferRelativeResize="0"/>
      </xdr:nvPicPr>
      <xdr:blipFill>
        <a:blip xmlns:r="http://schemas.openxmlformats.org/officeDocument/2006/relationships" r:embed="rId3" cstate="print"/>
        <a:stretch>
          <a:fillRect/>
        </a:stretch>
      </xdr:blipFill>
      <xdr:spPr>
        <a:xfrm>
          <a:off x="12443362" y="1547446"/>
          <a:ext cx="390525" cy="314325"/>
        </a:xfrm>
        <a:prstGeom prst="rect">
          <a:avLst/>
        </a:prstGeom>
        <a:noFill/>
      </xdr:spPr>
    </xdr:pic>
    <xdr:clientData fLocksWithSheet="0"/>
  </xdr:oneCellAnchor>
  <xdr:oneCellAnchor>
    <xdr:from>
      <xdr:col>23</xdr:col>
      <xdr:colOff>290782</xdr:colOff>
      <xdr:row>8</xdr:row>
      <xdr:rowOff>29796</xdr:rowOff>
    </xdr:from>
    <xdr:ext cx="295275" cy="266700"/>
    <xdr:pic>
      <xdr:nvPicPr>
        <xdr:cNvPr id="17" name="image6.png">
          <a:extLst>
            <a:ext uri="{FF2B5EF4-FFF2-40B4-BE49-F238E27FC236}">
              <a16:creationId xmlns:a16="http://schemas.microsoft.com/office/drawing/2014/main" id="{21A8B4DD-6DFB-4EAC-8DE5-A3943DD86BB3}"/>
            </a:ext>
          </a:extLst>
        </xdr:cNvPr>
        <xdr:cNvPicPr preferRelativeResize="0"/>
      </xdr:nvPicPr>
      <xdr:blipFill>
        <a:blip xmlns:r="http://schemas.openxmlformats.org/officeDocument/2006/relationships" r:embed="rId4" cstate="print"/>
        <a:stretch>
          <a:fillRect/>
        </a:stretch>
      </xdr:blipFill>
      <xdr:spPr>
        <a:xfrm>
          <a:off x="15479982" y="1553796"/>
          <a:ext cx="295275" cy="266700"/>
        </a:xfrm>
        <a:prstGeom prst="rect">
          <a:avLst/>
        </a:prstGeom>
        <a:noFill/>
      </xdr:spPr>
    </xdr:pic>
    <xdr:clientData fLocksWithSheet="0"/>
  </xdr:oneCellAnchor>
  <xdr:oneCellAnchor>
    <xdr:from>
      <xdr:col>9</xdr:col>
      <xdr:colOff>529834</xdr:colOff>
      <xdr:row>8</xdr:row>
      <xdr:rowOff>7815</xdr:rowOff>
    </xdr:from>
    <xdr:ext cx="485775" cy="400050"/>
    <xdr:pic>
      <xdr:nvPicPr>
        <xdr:cNvPr id="18" name="image7.png">
          <a:extLst>
            <a:ext uri="{FF2B5EF4-FFF2-40B4-BE49-F238E27FC236}">
              <a16:creationId xmlns:a16="http://schemas.microsoft.com/office/drawing/2014/main" id="{4C69E406-2D89-4E3B-A10D-7987AF2EE693}"/>
            </a:ext>
          </a:extLst>
        </xdr:cNvPr>
        <xdr:cNvPicPr preferRelativeResize="0"/>
      </xdr:nvPicPr>
      <xdr:blipFill>
        <a:blip xmlns:r="http://schemas.openxmlformats.org/officeDocument/2006/relationships" r:embed="rId5" cstate="print"/>
        <a:stretch>
          <a:fillRect/>
        </a:stretch>
      </xdr:blipFill>
      <xdr:spPr>
        <a:xfrm>
          <a:off x="6473434" y="1531815"/>
          <a:ext cx="485775" cy="400050"/>
        </a:xfrm>
        <a:prstGeom prst="rect">
          <a:avLst/>
        </a:prstGeom>
        <a:noFill/>
      </xdr:spPr>
    </xdr:pic>
    <xdr:clientData fLocksWithSheet="0"/>
  </xdr:oneCellAnchor>
  <xdr:oneCellAnchor>
    <xdr:from>
      <xdr:col>15</xdr:col>
      <xdr:colOff>18317</xdr:colOff>
      <xdr:row>3</xdr:row>
      <xdr:rowOff>109903</xdr:rowOff>
    </xdr:from>
    <xdr:ext cx="723900" cy="628650"/>
    <xdr:pic>
      <xdr:nvPicPr>
        <xdr:cNvPr id="20" name="image3.png">
          <a:extLst>
            <a:ext uri="{FF2B5EF4-FFF2-40B4-BE49-F238E27FC236}">
              <a16:creationId xmlns:a16="http://schemas.microsoft.com/office/drawing/2014/main" id="{8DFF3F9A-75C2-4A03-9BA3-EEEF25ED2AF3}"/>
            </a:ext>
          </a:extLst>
        </xdr:cNvPr>
        <xdr:cNvPicPr preferRelativeResize="0"/>
      </xdr:nvPicPr>
      <xdr:blipFill>
        <a:blip xmlns:r="http://schemas.openxmlformats.org/officeDocument/2006/relationships" r:embed="rId6" cstate="print"/>
        <a:stretch>
          <a:fillRect/>
        </a:stretch>
      </xdr:blipFill>
      <xdr:spPr>
        <a:xfrm>
          <a:off x="9924317" y="681403"/>
          <a:ext cx="723900" cy="628650"/>
        </a:xfrm>
        <a:prstGeom prst="rect">
          <a:avLst/>
        </a:prstGeom>
        <a:noFill/>
      </xdr:spPr>
    </xdr:pic>
    <xdr:clientData fLocksWithSheet="0"/>
  </xdr:oneCellAnchor>
  <xdr:twoCellAnchor>
    <xdr:from>
      <xdr:col>3</xdr:col>
      <xdr:colOff>1</xdr:colOff>
      <xdr:row>3</xdr:row>
      <xdr:rowOff>35169</xdr:rowOff>
    </xdr:from>
    <xdr:to>
      <xdr:col>14</xdr:col>
      <xdr:colOff>398586</xdr:colOff>
      <xdr:row>7</xdr:row>
      <xdr:rowOff>35169</xdr:rowOff>
    </xdr:to>
    <xdr:sp macro="" textlink="">
      <xdr:nvSpPr>
        <xdr:cNvPr id="21" name="TextBox 20">
          <a:extLst>
            <a:ext uri="{FF2B5EF4-FFF2-40B4-BE49-F238E27FC236}">
              <a16:creationId xmlns:a16="http://schemas.microsoft.com/office/drawing/2014/main" id="{4A1FB906-B32B-C100-BD32-62ADF3A52D45}"/>
            </a:ext>
          </a:extLst>
        </xdr:cNvPr>
        <xdr:cNvSpPr txBox="1"/>
      </xdr:nvSpPr>
      <xdr:spPr>
        <a:xfrm>
          <a:off x="1969478" y="597877"/>
          <a:ext cx="7620000" cy="75027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700">
              <a:solidFill>
                <a:schemeClr val="bg1">
                  <a:lumMod val="50000"/>
                </a:schemeClr>
              </a:solidFill>
              <a:latin typeface="Arial Black" panose="020B0A04020102020204" pitchFamily="34" charset="0"/>
            </a:rPr>
            <a:t>HR ANALYTICS DASHBOARD</a:t>
          </a:r>
        </a:p>
      </xdr:txBody>
    </xdr:sp>
    <xdr:clientData/>
  </xdr:twoCellAnchor>
  <xdr:oneCellAnchor>
    <xdr:from>
      <xdr:col>1</xdr:col>
      <xdr:colOff>651363</xdr:colOff>
      <xdr:row>3</xdr:row>
      <xdr:rowOff>93784</xdr:rowOff>
    </xdr:from>
    <xdr:ext cx="696791" cy="656493"/>
    <xdr:pic>
      <xdr:nvPicPr>
        <xdr:cNvPr id="23" name="image1.png">
          <a:extLst>
            <a:ext uri="{FF2B5EF4-FFF2-40B4-BE49-F238E27FC236}">
              <a16:creationId xmlns:a16="http://schemas.microsoft.com/office/drawing/2014/main" id="{91D9A901-86F0-4550-9BCC-712DF3FF17C9}"/>
            </a:ext>
          </a:extLst>
        </xdr:cNvPr>
        <xdr:cNvPicPr preferRelativeResize="0"/>
      </xdr:nvPicPr>
      <xdr:blipFill>
        <a:blip xmlns:r="http://schemas.openxmlformats.org/officeDocument/2006/relationships" r:embed="rId7" cstate="print"/>
        <a:stretch>
          <a:fillRect/>
        </a:stretch>
      </xdr:blipFill>
      <xdr:spPr>
        <a:xfrm>
          <a:off x="1307855" y="656492"/>
          <a:ext cx="696791" cy="656493"/>
        </a:xfrm>
        <a:prstGeom prst="rect">
          <a:avLst/>
        </a:prstGeom>
        <a:noFill/>
      </xdr:spPr>
    </xdr:pic>
    <xdr:clientData fLocksWithSheet="0"/>
  </xdr:oneCellAnchor>
  <xdr:twoCellAnchor>
    <xdr:from>
      <xdr:col>16</xdr:col>
      <xdr:colOff>128955</xdr:colOff>
      <xdr:row>2</xdr:row>
      <xdr:rowOff>175847</xdr:rowOff>
    </xdr:from>
    <xdr:to>
      <xdr:col>18</xdr:col>
      <xdr:colOff>550985</xdr:colOff>
      <xdr:row>7</xdr:row>
      <xdr:rowOff>93784</xdr:rowOff>
    </xdr:to>
    <xdr:sp macro="" textlink="">
      <xdr:nvSpPr>
        <xdr:cNvPr id="24" name="TextBox 23">
          <a:extLst>
            <a:ext uri="{FF2B5EF4-FFF2-40B4-BE49-F238E27FC236}">
              <a16:creationId xmlns:a16="http://schemas.microsoft.com/office/drawing/2014/main" id="{F1F7B661-3DB4-392C-A68E-BF918D49019C}"/>
            </a:ext>
          </a:extLst>
        </xdr:cNvPr>
        <xdr:cNvSpPr txBox="1"/>
      </xdr:nvSpPr>
      <xdr:spPr>
        <a:xfrm>
          <a:off x="10632832" y="550985"/>
          <a:ext cx="1735015" cy="855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1">
                  <a:lumMod val="50000"/>
                </a:schemeClr>
              </a:solidFill>
              <a:latin typeface="Arial Black" panose="020B0A04020102020204" pitchFamily="34" charset="0"/>
            </a:rPr>
            <a:t>JOB</a:t>
          </a:r>
        </a:p>
        <a:p>
          <a:pPr algn="ctr"/>
          <a:r>
            <a:rPr lang="en-US" sz="1400">
              <a:solidFill>
                <a:schemeClr val="accent1">
                  <a:lumMod val="50000"/>
                </a:schemeClr>
              </a:solidFill>
              <a:latin typeface="Arial Black" panose="020B0A04020102020204" pitchFamily="34" charset="0"/>
            </a:rPr>
            <a:t>SATISFACTION</a:t>
          </a:r>
          <a:endParaRPr lang="en-US" sz="1400" baseline="0">
            <a:solidFill>
              <a:schemeClr val="accent1">
                <a:lumMod val="50000"/>
              </a:schemeClr>
            </a:solidFill>
            <a:latin typeface="Arial Black" panose="020B0A04020102020204" pitchFamily="34" charset="0"/>
          </a:endParaRPr>
        </a:p>
        <a:p>
          <a:pPr algn="ctr"/>
          <a:r>
            <a:rPr lang="en-US" sz="1400" baseline="0">
              <a:solidFill>
                <a:schemeClr val="accent1">
                  <a:lumMod val="50000"/>
                </a:schemeClr>
              </a:solidFill>
              <a:latin typeface="Arial Black" panose="020B0A04020102020204" pitchFamily="34" charset="0"/>
            </a:rPr>
            <a:t>RATE</a:t>
          </a:r>
          <a:endParaRPr lang="en-US" sz="1400">
            <a:solidFill>
              <a:schemeClr val="accent1">
                <a:lumMod val="50000"/>
              </a:schemeClr>
            </a:solidFill>
            <a:latin typeface="Arial Black" panose="020B0A04020102020204" pitchFamily="34" charset="0"/>
          </a:endParaRPr>
        </a:p>
      </xdr:txBody>
    </xdr:sp>
    <xdr:clientData/>
  </xdr:twoCellAnchor>
  <xdr:twoCellAnchor>
    <xdr:from>
      <xdr:col>18</xdr:col>
      <xdr:colOff>170719</xdr:colOff>
      <xdr:row>3</xdr:row>
      <xdr:rowOff>23445</xdr:rowOff>
    </xdr:from>
    <xdr:to>
      <xdr:col>19</xdr:col>
      <xdr:colOff>633049</xdr:colOff>
      <xdr:row>7</xdr:row>
      <xdr:rowOff>35169</xdr:rowOff>
    </xdr:to>
    <xdr:graphicFrame macro="">
      <xdr:nvGraphicFramePr>
        <xdr:cNvPr id="26" name="Chart 25">
          <a:extLst>
            <a:ext uri="{FF2B5EF4-FFF2-40B4-BE49-F238E27FC236}">
              <a16:creationId xmlns:a16="http://schemas.microsoft.com/office/drawing/2014/main" id="{60567E8E-49D7-4CF6-BBF6-258CC9C476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502920</xdr:colOff>
      <xdr:row>4</xdr:row>
      <xdr:rowOff>60960</xdr:rowOff>
    </xdr:from>
    <xdr:to>
      <xdr:col>19</xdr:col>
      <xdr:colOff>312420</xdr:colOff>
      <xdr:row>5</xdr:row>
      <xdr:rowOff>175259</xdr:rowOff>
    </xdr:to>
    <xdr:sp macro="" textlink="Rating!$B$6">
      <xdr:nvSpPr>
        <xdr:cNvPr id="27" name="TextBox 26">
          <a:extLst>
            <a:ext uri="{FF2B5EF4-FFF2-40B4-BE49-F238E27FC236}">
              <a16:creationId xmlns:a16="http://schemas.microsoft.com/office/drawing/2014/main" id="{4BC3EDCD-A494-C5AB-278E-9F2B3B950BD2}"/>
            </a:ext>
          </a:extLst>
        </xdr:cNvPr>
        <xdr:cNvSpPr txBox="1"/>
      </xdr:nvSpPr>
      <xdr:spPr>
        <a:xfrm>
          <a:off x="12298680" y="822960"/>
          <a:ext cx="464820"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E1C6E1D-3B73-40D4-BE49-87F7AA261A79}" type="TxLink">
            <a:rPr lang="en-US" sz="1200" b="0" i="0" u="none" strike="noStrike">
              <a:solidFill>
                <a:schemeClr val="accent1">
                  <a:lumMod val="50000"/>
                </a:schemeClr>
              </a:solidFill>
              <a:latin typeface="Arial Black" panose="020B0A04020102020204" pitchFamily="34" charset="0"/>
              <a:cs typeface="Calibri"/>
            </a:rPr>
            <a:pPr/>
            <a:t>2.6</a:t>
          </a:fld>
          <a:endParaRPr lang="en-US" sz="1100">
            <a:solidFill>
              <a:schemeClr val="accent1">
                <a:lumMod val="50000"/>
              </a:schemeClr>
            </a:solidFill>
            <a:latin typeface="Arial Black" panose="020B0A04020102020204" pitchFamily="34" charset="0"/>
          </a:endParaRPr>
        </a:p>
      </xdr:txBody>
    </xdr:sp>
    <xdr:clientData/>
  </xdr:twoCellAnchor>
  <xdr:twoCellAnchor>
    <xdr:from>
      <xdr:col>19</xdr:col>
      <xdr:colOff>355600</xdr:colOff>
      <xdr:row>3</xdr:row>
      <xdr:rowOff>50800</xdr:rowOff>
    </xdr:from>
    <xdr:to>
      <xdr:col>23</xdr:col>
      <xdr:colOff>558800</xdr:colOff>
      <xdr:row>7</xdr:row>
      <xdr:rowOff>50800</xdr:rowOff>
    </xdr:to>
    <xdr:graphicFrame macro="">
      <xdr:nvGraphicFramePr>
        <xdr:cNvPr id="31" name="Chart 30">
          <a:extLst>
            <a:ext uri="{FF2B5EF4-FFF2-40B4-BE49-F238E27FC236}">
              <a16:creationId xmlns:a16="http://schemas.microsoft.com/office/drawing/2014/main" id="{434918E1-5E73-4B68-83B5-8A43F556A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469900</xdr:colOff>
      <xdr:row>3</xdr:row>
      <xdr:rowOff>88900</xdr:rowOff>
    </xdr:from>
    <xdr:to>
      <xdr:col>23</xdr:col>
      <xdr:colOff>546100</xdr:colOff>
      <xdr:row>6</xdr:row>
      <xdr:rowOff>177800</xdr:rowOff>
    </xdr:to>
    <xdr:sp macro="" textlink="">
      <xdr:nvSpPr>
        <xdr:cNvPr id="28" name="Freeform: Shape 27">
          <a:extLst>
            <a:ext uri="{FF2B5EF4-FFF2-40B4-BE49-F238E27FC236}">
              <a16:creationId xmlns:a16="http://schemas.microsoft.com/office/drawing/2014/main" id="{EB5427EC-B290-9111-F953-300C31D03B52}"/>
            </a:ext>
          </a:extLst>
        </xdr:cNvPr>
        <xdr:cNvSpPr/>
      </xdr:nvSpPr>
      <xdr:spPr>
        <a:xfrm>
          <a:off x="13017500" y="660400"/>
          <a:ext cx="2717800" cy="660400"/>
        </a:xfrm>
        <a:custGeom>
          <a:avLst/>
          <a:gdLst>
            <a:gd name="connsiteX0" fmla="*/ 1330096 w 1542158"/>
            <a:gd name="connsiteY0" fmla="*/ 39709 h 375802"/>
            <a:gd name="connsiteX1" fmla="*/ 1294120 w 1542158"/>
            <a:gd name="connsiteY1" fmla="*/ 153222 h 375802"/>
            <a:gd name="connsiteX2" fmla="*/ 1177696 w 1542158"/>
            <a:gd name="connsiteY2" fmla="*/ 153221 h 375802"/>
            <a:gd name="connsiteX3" fmla="*/ 1271885 w 1542158"/>
            <a:gd name="connsiteY3" fmla="*/ 223376 h 375802"/>
            <a:gd name="connsiteX4" fmla="*/ 1235908 w 1542158"/>
            <a:gd name="connsiteY4" fmla="*/ 336888 h 375802"/>
            <a:gd name="connsiteX5" fmla="*/ 1330096 w 1542158"/>
            <a:gd name="connsiteY5" fmla="*/ 266733 h 375802"/>
            <a:gd name="connsiteX6" fmla="*/ 1424284 w 1542158"/>
            <a:gd name="connsiteY6" fmla="*/ 336888 h 375802"/>
            <a:gd name="connsiteX7" fmla="*/ 1388307 w 1542158"/>
            <a:gd name="connsiteY7" fmla="*/ 223376 h 375802"/>
            <a:gd name="connsiteX8" fmla="*/ 1482496 w 1542158"/>
            <a:gd name="connsiteY8" fmla="*/ 153221 h 375802"/>
            <a:gd name="connsiteX9" fmla="*/ 1366072 w 1542158"/>
            <a:gd name="connsiteY9" fmla="*/ 153222 h 375802"/>
            <a:gd name="connsiteX10" fmla="*/ 944016 w 1542158"/>
            <a:gd name="connsiteY10" fmla="*/ 39709 h 375802"/>
            <a:gd name="connsiteX11" fmla="*/ 908040 w 1542158"/>
            <a:gd name="connsiteY11" fmla="*/ 153222 h 375802"/>
            <a:gd name="connsiteX12" fmla="*/ 791616 w 1542158"/>
            <a:gd name="connsiteY12" fmla="*/ 153221 h 375802"/>
            <a:gd name="connsiteX13" fmla="*/ 885805 w 1542158"/>
            <a:gd name="connsiteY13" fmla="*/ 223376 h 375802"/>
            <a:gd name="connsiteX14" fmla="*/ 849828 w 1542158"/>
            <a:gd name="connsiteY14" fmla="*/ 336888 h 375802"/>
            <a:gd name="connsiteX15" fmla="*/ 944016 w 1542158"/>
            <a:gd name="connsiteY15" fmla="*/ 266733 h 375802"/>
            <a:gd name="connsiteX16" fmla="*/ 1038204 w 1542158"/>
            <a:gd name="connsiteY16" fmla="*/ 336888 h 375802"/>
            <a:gd name="connsiteX17" fmla="*/ 1002227 w 1542158"/>
            <a:gd name="connsiteY17" fmla="*/ 223376 h 375802"/>
            <a:gd name="connsiteX18" fmla="*/ 1096416 w 1542158"/>
            <a:gd name="connsiteY18" fmla="*/ 153221 h 375802"/>
            <a:gd name="connsiteX19" fmla="*/ 979992 w 1542158"/>
            <a:gd name="connsiteY19" fmla="*/ 153222 h 375802"/>
            <a:gd name="connsiteX20" fmla="*/ 557936 w 1542158"/>
            <a:gd name="connsiteY20" fmla="*/ 39709 h 375802"/>
            <a:gd name="connsiteX21" fmla="*/ 521960 w 1542158"/>
            <a:gd name="connsiteY21" fmla="*/ 153222 h 375802"/>
            <a:gd name="connsiteX22" fmla="*/ 405536 w 1542158"/>
            <a:gd name="connsiteY22" fmla="*/ 153221 h 375802"/>
            <a:gd name="connsiteX23" fmla="*/ 499725 w 1542158"/>
            <a:gd name="connsiteY23" fmla="*/ 223376 h 375802"/>
            <a:gd name="connsiteX24" fmla="*/ 463748 w 1542158"/>
            <a:gd name="connsiteY24" fmla="*/ 336888 h 375802"/>
            <a:gd name="connsiteX25" fmla="*/ 557936 w 1542158"/>
            <a:gd name="connsiteY25" fmla="*/ 266733 h 375802"/>
            <a:gd name="connsiteX26" fmla="*/ 652124 w 1542158"/>
            <a:gd name="connsiteY26" fmla="*/ 336888 h 375802"/>
            <a:gd name="connsiteX27" fmla="*/ 616147 w 1542158"/>
            <a:gd name="connsiteY27" fmla="*/ 223376 h 375802"/>
            <a:gd name="connsiteX28" fmla="*/ 710336 w 1542158"/>
            <a:gd name="connsiteY28" fmla="*/ 153221 h 375802"/>
            <a:gd name="connsiteX29" fmla="*/ 593912 w 1542158"/>
            <a:gd name="connsiteY29" fmla="*/ 153222 h 375802"/>
            <a:gd name="connsiteX30" fmla="*/ 171856 w 1542158"/>
            <a:gd name="connsiteY30" fmla="*/ 39709 h 375802"/>
            <a:gd name="connsiteX31" fmla="*/ 135880 w 1542158"/>
            <a:gd name="connsiteY31" fmla="*/ 153222 h 375802"/>
            <a:gd name="connsiteX32" fmla="*/ 19456 w 1542158"/>
            <a:gd name="connsiteY32" fmla="*/ 153221 h 375802"/>
            <a:gd name="connsiteX33" fmla="*/ 113645 w 1542158"/>
            <a:gd name="connsiteY33" fmla="*/ 223376 h 375802"/>
            <a:gd name="connsiteX34" fmla="*/ 77668 w 1542158"/>
            <a:gd name="connsiteY34" fmla="*/ 336888 h 375802"/>
            <a:gd name="connsiteX35" fmla="*/ 171856 w 1542158"/>
            <a:gd name="connsiteY35" fmla="*/ 266733 h 375802"/>
            <a:gd name="connsiteX36" fmla="*/ 266044 w 1542158"/>
            <a:gd name="connsiteY36" fmla="*/ 336888 h 375802"/>
            <a:gd name="connsiteX37" fmla="*/ 230067 w 1542158"/>
            <a:gd name="connsiteY37" fmla="*/ 223376 h 375802"/>
            <a:gd name="connsiteX38" fmla="*/ 324256 w 1542158"/>
            <a:gd name="connsiteY38" fmla="*/ 153221 h 375802"/>
            <a:gd name="connsiteX39" fmla="*/ 207832 w 1542158"/>
            <a:gd name="connsiteY39" fmla="*/ 153222 h 375802"/>
            <a:gd name="connsiteX40" fmla="*/ 0 w 1542158"/>
            <a:gd name="connsiteY40" fmla="*/ 0 h 375802"/>
            <a:gd name="connsiteX41" fmla="*/ 1542158 w 1542158"/>
            <a:gd name="connsiteY41" fmla="*/ 0 h 375802"/>
            <a:gd name="connsiteX42" fmla="*/ 1542158 w 1542158"/>
            <a:gd name="connsiteY42" fmla="*/ 375802 h 375802"/>
            <a:gd name="connsiteX43" fmla="*/ 0 w 1542158"/>
            <a:gd name="connsiteY43" fmla="*/ 375802 h 37580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542158" h="375802">
              <a:moveTo>
                <a:pt x="1330096" y="39709"/>
              </a:moveTo>
              <a:lnTo>
                <a:pt x="1294120" y="153222"/>
              </a:lnTo>
              <a:lnTo>
                <a:pt x="1177696" y="153221"/>
              </a:lnTo>
              <a:lnTo>
                <a:pt x="1271885" y="223376"/>
              </a:lnTo>
              <a:lnTo>
                <a:pt x="1235908" y="336888"/>
              </a:lnTo>
              <a:lnTo>
                <a:pt x="1330096" y="266733"/>
              </a:lnTo>
              <a:lnTo>
                <a:pt x="1424284" y="336888"/>
              </a:lnTo>
              <a:lnTo>
                <a:pt x="1388307" y="223376"/>
              </a:lnTo>
              <a:lnTo>
                <a:pt x="1482496" y="153221"/>
              </a:lnTo>
              <a:lnTo>
                <a:pt x="1366072" y="153222"/>
              </a:lnTo>
              <a:close/>
              <a:moveTo>
                <a:pt x="944016" y="39709"/>
              </a:moveTo>
              <a:lnTo>
                <a:pt x="908040" y="153222"/>
              </a:lnTo>
              <a:lnTo>
                <a:pt x="791616" y="153221"/>
              </a:lnTo>
              <a:lnTo>
                <a:pt x="885805" y="223376"/>
              </a:lnTo>
              <a:lnTo>
                <a:pt x="849828" y="336888"/>
              </a:lnTo>
              <a:lnTo>
                <a:pt x="944016" y="266733"/>
              </a:lnTo>
              <a:lnTo>
                <a:pt x="1038204" y="336888"/>
              </a:lnTo>
              <a:lnTo>
                <a:pt x="1002227" y="223376"/>
              </a:lnTo>
              <a:lnTo>
                <a:pt x="1096416" y="153221"/>
              </a:lnTo>
              <a:lnTo>
                <a:pt x="979992" y="153222"/>
              </a:lnTo>
              <a:close/>
              <a:moveTo>
                <a:pt x="557936" y="39709"/>
              </a:moveTo>
              <a:lnTo>
                <a:pt x="521960" y="153222"/>
              </a:lnTo>
              <a:lnTo>
                <a:pt x="405536" y="153221"/>
              </a:lnTo>
              <a:lnTo>
                <a:pt x="499725" y="223376"/>
              </a:lnTo>
              <a:lnTo>
                <a:pt x="463748" y="336888"/>
              </a:lnTo>
              <a:lnTo>
                <a:pt x="557936" y="266733"/>
              </a:lnTo>
              <a:lnTo>
                <a:pt x="652124" y="336888"/>
              </a:lnTo>
              <a:lnTo>
                <a:pt x="616147" y="223376"/>
              </a:lnTo>
              <a:lnTo>
                <a:pt x="710336" y="153221"/>
              </a:lnTo>
              <a:lnTo>
                <a:pt x="593912" y="153222"/>
              </a:lnTo>
              <a:close/>
              <a:moveTo>
                <a:pt x="171856" y="39709"/>
              </a:moveTo>
              <a:lnTo>
                <a:pt x="135880" y="153222"/>
              </a:lnTo>
              <a:lnTo>
                <a:pt x="19456" y="153221"/>
              </a:lnTo>
              <a:lnTo>
                <a:pt x="113645" y="223376"/>
              </a:lnTo>
              <a:lnTo>
                <a:pt x="77668" y="336888"/>
              </a:lnTo>
              <a:lnTo>
                <a:pt x="171856" y="266733"/>
              </a:lnTo>
              <a:lnTo>
                <a:pt x="266044" y="336888"/>
              </a:lnTo>
              <a:lnTo>
                <a:pt x="230067" y="223376"/>
              </a:lnTo>
              <a:lnTo>
                <a:pt x="324256" y="153221"/>
              </a:lnTo>
              <a:lnTo>
                <a:pt x="207832" y="153222"/>
              </a:lnTo>
              <a:close/>
              <a:moveTo>
                <a:pt x="0" y="0"/>
              </a:moveTo>
              <a:lnTo>
                <a:pt x="1542158" y="0"/>
              </a:lnTo>
              <a:lnTo>
                <a:pt x="1542158" y="375802"/>
              </a:lnTo>
              <a:lnTo>
                <a:pt x="0" y="375802"/>
              </a:lnTo>
              <a:close/>
            </a:path>
          </a:pathLst>
        </a:cu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533400</xdr:colOff>
      <xdr:row>17</xdr:row>
      <xdr:rowOff>158750</xdr:rowOff>
    </xdr:from>
    <xdr:to>
      <xdr:col>8</xdr:col>
      <xdr:colOff>170000</xdr:colOff>
      <xdr:row>25</xdr:row>
      <xdr:rowOff>62050</xdr:rowOff>
    </xdr:to>
    <xdr:grpSp>
      <xdr:nvGrpSpPr>
        <xdr:cNvPr id="67" name="Group 66">
          <a:extLst>
            <a:ext uri="{FF2B5EF4-FFF2-40B4-BE49-F238E27FC236}">
              <a16:creationId xmlns:a16="http://schemas.microsoft.com/office/drawing/2014/main" id="{2958B7FF-3C8C-7D60-D91B-06467FC18B4B}"/>
            </a:ext>
          </a:extLst>
        </xdr:cNvPr>
        <xdr:cNvGrpSpPr/>
      </xdr:nvGrpSpPr>
      <xdr:grpSpPr>
        <a:xfrm>
          <a:off x="1193800" y="3613150"/>
          <a:ext cx="4259400" cy="1465400"/>
          <a:chOff x="1181100" y="3460750"/>
          <a:chExt cx="4259400" cy="1440000"/>
        </a:xfrm>
      </xdr:grpSpPr>
      <xdr:graphicFrame macro="">
        <xdr:nvGraphicFramePr>
          <xdr:cNvPr id="19" name="Chart 18">
            <a:extLst>
              <a:ext uri="{FF2B5EF4-FFF2-40B4-BE49-F238E27FC236}">
                <a16:creationId xmlns:a16="http://schemas.microsoft.com/office/drawing/2014/main" id="{C287BB60-2F4F-4CF7-A43F-F4833CBDD743}"/>
              </a:ext>
            </a:extLst>
          </xdr:cNvPr>
          <xdr:cNvGraphicFramePr>
            <a:graphicFrameLocks/>
          </xdr:cNvGraphicFramePr>
        </xdr:nvGraphicFramePr>
        <xdr:xfrm>
          <a:off x="1181100" y="3460750"/>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22" name="Chart 21">
            <a:extLst>
              <a:ext uri="{FF2B5EF4-FFF2-40B4-BE49-F238E27FC236}">
                <a16:creationId xmlns:a16="http://schemas.microsoft.com/office/drawing/2014/main" id="{0FD87C58-D53F-48CE-AD87-5C75BCE3FF0F}"/>
              </a:ext>
            </a:extLst>
          </xdr:cNvPr>
          <xdr:cNvGraphicFramePr>
            <a:graphicFrameLocks/>
          </xdr:cNvGraphicFramePr>
        </xdr:nvGraphicFramePr>
        <xdr:xfrm>
          <a:off x="4000500" y="3460750"/>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29" name="Graphic 28" descr="Man with solid fill">
            <a:extLst>
              <a:ext uri="{FF2B5EF4-FFF2-40B4-BE49-F238E27FC236}">
                <a16:creationId xmlns:a16="http://schemas.microsoft.com/office/drawing/2014/main" id="{AB805BD8-6383-C06D-5CAF-0003C9D09652}"/>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365500" y="3783400"/>
            <a:ext cx="720000" cy="720000"/>
          </a:xfrm>
          <a:prstGeom prst="rect">
            <a:avLst/>
          </a:prstGeom>
        </xdr:spPr>
      </xdr:pic>
      <xdr:pic>
        <xdr:nvPicPr>
          <xdr:cNvPr id="64" name="Graphic 63" descr="Woman with solid fill">
            <a:extLst>
              <a:ext uri="{FF2B5EF4-FFF2-40B4-BE49-F238E27FC236}">
                <a16:creationId xmlns:a16="http://schemas.microsoft.com/office/drawing/2014/main" id="{55FDC0E9-0219-2FEA-45D3-D15620A1B163}"/>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474100" y="3783400"/>
            <a:ext cx="720000" cy="720000"/>
          </a:xfrm>
          <a:prstGeom prst="rect">
            <a:avLst/>
          </a:prstGeom>
        </xdr:spPr>
      </xdr:pic>
      <xdr:sp macro="" textlink="Gender!$B$10">
        <xdr:nvSpPr>
          <xdr:cNvPr id="65" name="TextBox 64">
            <a:extLst>
              <a:ext uri="{FF2B5EF4-FFF2-40B4-BE49-F238E27FC236}">
                <a16:creationId xmlns:a16="http://schemas.microsoft.com/office/drawing/2014/main" id="{0DB7F594-274F-9B54-44C5-F8302BD5705C}"/>
              </a:ext>
            </a:extLst>
          </xdr:cNvPr>
          <xdr:cNvSpPr txBox="1"/>
        </xdr:nvSpPr>
        <xdr:spPr>
          <a:xfrm>
            <a:off x="1600200" y="3873500"/>
            <a:ext cx="590400" cy="59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CDCCE61-327A-4589-B493-0620DB4BF70A}" type="TxLink">
              <a:rPr lang="en-US" sz="1600" b="0" i="0" u="none" strike="noStrike">
                <a:solidFill>
                  <a:srgbClr val="000000"/>
                </a:solidFill>
                <a:latin typeface="Arial Black" panose="020B0A04020102020204" pitchFamily="34" charset="0"/>
                <a:cs typeface="Calibri"/>
              </a:rPr>
              <a:pPr algn="ctr"/>
              <a:t>588</a:t>
            </a:fld>
            <a:endParaRPr lang="en-US" sz="1600">
              <a:latin typeface="Arial Black" panose="020B0A04020102020204" pitchFamily="34" charset="0"/>
            </a:endParaRPr>
          </a:p>
        </xdr:txBody>
      </xdr:sp>
      <xdr:sp macro="" textlink="Gender!B11">
        <xdr:nvSpPr>
          <xdr:cNvPr id="66" name="TextBox 65">
            <a:extLst>
              <a:ext uri="{FF2B5EF4-FFF2-40B4-BE49-F238E27FC236}">
                <a16:creationId xmlns:a16="http://schemas.microsoft.com/office/drawing/2014/main" id="{3F45761F-AE5A-4F64-ADFF-E0013D924188}"/>
              </a:ext>
            </a:extLst>
          </xdr:cNvPr>
          <xdr:cNvSpPr txBox="1"/>
        </xdr:nvSpPr>
        <xdr:spPr>
          <a:xfrm>
            <a:off x="4432300" y="3886200"/>
            <a:ext cx="590400" cy="59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8AD4B17-058D-447C-83D6-99FFA3050AE8}" type="TxLink">
              <a:rPr lang="en-US" sz="1600" b="0" i="0" u="none" strike="noStrike">
                <a:solidFill>
                  <a:srgbClr val="000000"/>
                </a:solidFill>
                <a:latin typeface="Arial Black" panose="020B0A04020102020204" pitchFamily="34" charset="0"/>
                <a:cs typeface="Calibri"/>
              </a:rPr>
              <a:pPr algn="ctr"/>
              <a:t>882</a:t>
            </a:fld>
            <a:endParaRPr lang="en-US" sz="1600">
              <a:latin typeface="Arial Black" panose="020B0A04020102020204" pitchFamily="34" charset="0"/>
            </a:endParaRPr>
          </a:p>
        </xdr:txBody>
      </xdr:sp>
    </xdr:grpSp>
    <xdr:clientData/>
  </xdr:twoCellAnchor>
  <xdr:twoCellAnchor>
    <xdr:from>
      <xdr:col>2</xdr:col>
      <xdr:colOff>0</xdr:colOff>
      <xdr:row>12</xdr:row>
      <xdr:rowOff>127000</xdr:rowOff>
    </xdr:from>
    <xdr:to>
      <xdr:col>8</xdr:col>
      <xdr:colOff>50800</xdr:colOff>
      <xdr:row>14</xdr:row>
      <xdr:rowOff>76200</xdr:rowOff>
    </xdr:to>
    <xdr:sp macro="" textlink="">
      <xdr:nvSpPr>
        <xdr:cNvPr id="68" name="TextBox 67">
          <a:extLst>
            <a:ext uri="{FF2B5EF4-FFF2-40B4-BE49-F238E27FC236}">
              <a16:creationId xmlns:a16="http://schemas.microsoft.com/office/drawing/2014/main" id="{7BD60529-017F-9AAC-DEE6-3A7A42A13909}"/>
            </a:ext>
          </a:extLst>
        </xdr:cNvPr>
        <xdr:cNvSpPr txBox="1"/>
      </xdr:nvSpPr>
      <xdr:spPr>
        <a:xfrm>
          <a:off x="1320800" y="2565400"/>
          <a:ext cx="4013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lumMod val="50000"/>
                </a:schemeClr>
              </a:solidFill>
              <a:latin typeface="Arial Black" panose="020B0A04020102020204" pitchFamily="34" charset="0"/>
            </a:rPr>
            <a:t>Total Employees by Gender</a:t>
          </a:r>
        </a:p>
      </xdr:txBody>
    </xdr:sp>
    <xdr:clientData/>
  </xdr:twoCellAnchor>
  <xdr:twoCellAnchor editAs="oneCell">
    <xdr:from>
      <xdr:col>3</xdr:col>
      <xdr:colOff>533400</xdr:colOff>
      <xdr:row>15</xdr:row>
      <xdr:rowOff>25401</xdr:rowOff>
    </xdr:from>
    <xdr:to>
      <xdr:col>6</xdr:col>
      <xdr:colOff>381000</xdr:colOff>
      <xdr:row>18</xdr:row>
      <xdr:rowOff>88900</xdr:rowOff>
    </xdr:to>
    <mc:AlternateContent xmlns:mc="http://schemas.openxmlformats.org/markup-compatibility/2006">
      <mc:Choice xmlns:a14="http://schemas.microsoft.com/office/drawing/2010/main" Requires="a14">
        <xdr:graphicFrame macro="">
          <xdr:nvGraphicFramePr>
            <xdr:cNvPr id="69" name="Gender 3">
              <a:extLst>
                <a:ext uri="{FF2B5EF4-FFF2-40B4-BE49-F238E27FC236}">
                  <a16:creationId xmlns:a16="http://schemas.microsoft.com/office/drawing/2014/main" id="{8096ACAC-7582-4BA5-8E87-9058ED4FA1C1}"/>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514600" y="3073401"/>
              <a:ext cx="1828800" cy="673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508000</xdr:colOff>
      <xdr:row>14</xdr:row>
      <xdr:rowOff>38100</xdr:rowOff>
    </xdr:from>
    <xdr:to>
      <xdr:col>16</xdr:col>
      <xdr:colOff>139700</xdr:colOff>
      <xdr:row>25</xdr:row>
      <xdr:rowOff>177800</xdr:rowOff>
    </xdr:to>
    <xdr:graphicFrame macro="">
      <xdr:nvGraphicFramePr>
        <xdr:cNvPr id="72" name="Chart 71">
          <a:extLst>
            <a:ext uri="{FF2B5EF4-FFF2-40B4-BE49-F238E27FC236}">
              <a16:creationId xmlns:a16="http://schemas.microsoft.com/office/drawing/2014/main" id="{26F5815D-A2B5-4507-970A-7C81A93AAC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520700</xdr:colOff>
      <xdr:row>12</xdr:row>
      <xdr:rowOff>114300</xdr:rowOff>
    </xdr:from>
    <xdr:to>
      <xdr:col>14</xdr:col>
      <xdr:colOff>571500</xdr:colOff>
      <xdr:row>14</xdr:row>
      <xdr:rowOff>63500</xdr:rowOff>
    </xdr:to>
    <xdr:sp macro="" textlink="">
      <xdr:nvSpPr>
        <xdr:cNvPr id="75" name="TextBox 74">
          <a:extLst>
            <a:ext uri="{FF2B5EF4-FFF2-40B4-BE49-F238E27FC236}">
              <a16:creationId xmlns:a16="http://schemas.microsoft.com/office/drawing/2014/main" id="{7B0C8A26-F088-45EF-90E9-2DD9F6C7B587}"/>
            </a:ext>
          </a:extLst>
        </xdr:cNvPr>
        <xdr:cNvSpPr txBox="1"/>
      </xdr:nvSpPr>
      <xdr:spPr>
        <a:xfrm>
          <a:off x="5803900" y="2552700"/>
          <a:ext cx="4013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lumMod val="50000"/>
                </a:schemeClr>
              </a:solidFill>
              <a:latin typeface="Arial Black" panose="020B0A04020102020204" pitchFamily="34" charset="0"/>
            </a:rPr>
            <a:t>Education wise Attrition</a:t>
          </a:r>
        </a:p>
      </xdr:txBody>
    </xdr:sp>
    <xdr:clientData/>
  </xdr:twoCellAnchor>
  <xdr:twoCellAnchor>
    <xdr:from>
      <xdr:col>16</xdr:col>
      <xdr:colOff>431800</xdr:colOff>
      <xdr:row>14</xdr:row>
      <xdr:rowOff>63500</xdr:rowOff>
    </xdr:from>
    <xdr:to>
      <xdr:col>23</xdr:col>
      <xdr:colOff>584200</xdr:colOff>
      <xdr:row>25</xdr:row>
      <xdr:rowOff>165100</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42946C87-44FD-468B-A7D8-B595CFAB5F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998200" y="2908300"/>
              <a:ext cx="4775200" cy="2273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609600</xdr:colOff>
      <xdr:row>12</xdr:row>
      <xdr:rowOff>114300</xdr:rowOff>
    </xdr:from>
    <xdr:to>
      <xdr:col>23</xdr:col>
      <xdr:colOff>0</xdr:colOff>
      <xdr:row>14</xdr:row>
      <xdr:rowOff>63500</xdr:rowOff>
    </xdr:to>
    <xdr:sp macro="" textlink="">
      <xdr:nvSpPr>
        <xdr:cNvPr id="78" name="TextBox 77">
          <a:extLst>
            <a:ext uri="{FF2B5EF4-FFF2-40B4-BE49-F238E27FC236}">
              <a16:creationId xmlns:a16="http://schemas.microsoft.com/office/drawing/2014/main" id="{AD253E7D-0133-4672-B311-F8F10B000345}"/>
            </a:ext>
          </a:extLst>
        </xdr:cNvPr>
        <xdr:cNvSpPr txBox="1"/>
      </xdr:nvSpPr>
      <xdr:spPr>
        <a:xfrm>
          <a:off x="11176000" y="2552700"/>
          <a:ext cx="4013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lumMod val="50000"/>
                </a:schemeClr>
              </a:solidFill>
              <a:latin typeface="Arial Black" panose="020B0A04020102020204" pitchFamily="34" charset="0"/>
            </a:rPr>
            <a:t>Attrition by Job Role</a:t>
          </a:r>
        </a:p>
      </xdr:txBody>
    </xdr:sp>
    <xdr:clientData/>
  </xdr:twoCellAnchor>
  <xdr:twoCellAnchor>
    <xdr:from>
      <xdr:col>1</xdr:col>
      <xdr:colOff>571500</xdr:colOff>
      <xdr:row>28</xdr:row>
      <xdr:rowOff>12700</xdr:rowOff>
    </xdr:from>
    <xdr:to>
      <xdr:col>8</xdr:col>
      <xdr:colOff>114300</xdr:colOff>
      <xdr:row>39</xdr:row>
      <xdr:rowOff>101600</xdr:rowOff>
    </xdr:to>
    <xdr:graphicFrame macro="">
      <xdr:nvGraphicFramePr>
        <xdr:cNvPr id="104" name="Chart 103">
          <a:extLst>
            <a:ext uri="{FF2B5EF4-FFF2-40B4-BE49-F238E27FC236}">
              <a16:creationId xmlns:a16="http://schemas.microsoft.com/office/drawing/2014/main" id="{3D24DAFF-E4AA-4891-8805-9C3095703C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647700</xdr:colOff>
      <xdr:row>26</xdr:row>
      <xdr:rowOff>76200</xdr:rowOff>
    </xdr:from>
    <xdr:to>
      <xdr:col>8</xdr:col>
      <xdr:colOff>38100</xdr:colOff>
      <xdr:row>28</xdr:row>
      <xdr:rowOff>25400</xdr:rowOff>
    </xdr:to>
    <xdr:sp macro="" textlink="">
      <xdr:nvSpPr>
        <xdr:cNvPr id="105" name="TextBox 104">
          <a:extLst>
            <a:ext uri="{FF2B5EF4-FFF2-40B4-BE49-F238E27FC236}">
              <a16:creationId xmlns:a16="http://schemas.microsoft.com/office/drawing/2014/main" id="{1A5B4F56-5D99-4170-8315-CD17300A3333}"/>
            </a:ext>
          </a:extLst>
        </xdr:cNvPr>
        <xdr:cNvSpPr txBox="1"/>
      </xdr:nvSpPr>
      <xdr:spPr>
        <a:xfrm>
          <a:off x="1308100" y="5283200"/>
          <a:ext cx="4013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lumMod val="50000"/>
                </a:schemeClr>
              </a:solidFill>
              <a:latin typeface="Arial Black" panose="020B0A04020102020204" pitchFamily="34" charset="0"/>
            </a:rPr>
            <a:t>Department</a:t>
          </a:r>
          <a:r>
            <a:rPr lang="en-US" sz="1400" baseline="0">
              <a:solidFill>
                <a:schemeClr val="accent1">
                  <a:lumMod val="50000"/>
                </a:schemeClr>
              </a:solidFill>
              <a:latin typeface="Arial Black" panose="020B0A04020102020204" pitchFamily="34" charset="0"/>
            </a:rPr>
            <a:t> wise Attrition</a:t>
          </a:r>
        </a:p>
      </xdr:txBody>
    </xdr:sp>
    <xdr:clientData/>
  </xdr:twoCellAnchor>
  <xdr:twoCellAnchor>
    <xdr:from>
      <xdr:col>19</xdr:col>
      <xdr:colOff>355600</xdr:colOff>
      <xdr:row>26</xdr:row>
      <xdr:rowOff>63500</xdr:rowOff>
    </xdr:from>
    <xdr:to>
      <xdr:col>23</xdr:col>
      <xdr:colOff>622300</xdr:colOff>
      <xdr:row>28</xdr:row>
      <xdr:rowOff>12700</xdr:rowOff>
    </xdr:to>
    <xdr:sp macro="" textlink="">
      <xdr:nvSpPr>
        <xdr:cNvPr id="106" name="TextBox 105">
          <a:extLst>
            <a:ext uri="{FF2B5EF4-FFF2-40B4-BE49-F238E27FC236}">
              <a16:creationId xmlns:a16="http://schemas.microsoft.com/office/drawing/2014/main" id="{02479614-75B7-47A8-AD65-5900C7110CB8}"/>
            </a:ext>
          </a:extLst>
        </xdr:cNvPr>
        <xdr:cNvSpPr txBox="1"/>
      </xdr:nvSpPr>
      <xdr:spPr>
        <a:xfrm>
          <a:off x="12903200" y="5270500"/>
          <a:ext cx="29083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solidFill>
                <a:schemeClr val="accent1">
                  <a:lumMod val="50000"/>
                </a:schemeClr>
              </a:solidFill>
              <a:latin typeface="Arial Black" panose="020B0A04020102020204" pitchFamily="34" charset="0"/>
            </a:rPr>
            <a:t>Department          </a:t>
          </a:r>
          <a:r>
            <a:rPr lang="en-US" sz="1050" baseline="0">
              <a:solidFill>
                <a:schemeClr val="accent1">
                  <a:lumMod val="50000"/>
                </a:schemeClr>
              </a:solidFill>
              <a:latin typeface="Arial Black" panose="020B0A04020102020204" pitchFamily="34" charset="0"/>
            </a:rPr>
            <a:t> </a:t>
          </a:r>
          <a:r>
            <a:rPr lang="en-US" sz="1050">
              <a:solidFill>
                <a:schemeClr val="accent1">
                  <a:lumMod val="50000"/>
                </a:schemeClr>
              </a:solidFill>
              <a:latin typeface="Arial Black" panose="020B0A04020102020204" pitchFamily="34" charset="0"/>
            </a:rPr>
            <a:t>Education</a:t>
          </a:r>
          <a:r>
            <a:rPr lang="en-US" sz="1050" baseline="0">
              <a:solidFill>
                <a:schemeClr val="accent1">
                  <a:lumMod val="50000"/>
                </a:schemeClr>
              </a:solidFill>
              <a:latin typeface="Arial Black" panose="020B0A04020102020204" pitchFamily="34" charset="0"/>
            </a:rPr>
            <a:t> Field</a:t>
          </a:r>
          <a:endParaRPr lang="en-US" sz="1050">
            <a:solidFill>
              <a:schemeClr val="accent1">
                <a:lumMod val="50000"/>
              </a:schemeClr>
            </a:solidFill>
            <a:latin typeface="Arial Black" panose="020B0A04020102020204" pitchFamily="34" charset="0"/>
          </a:endParaRPr>
        </a:p>
      </xdr:txBody>
    </xdr:sp>
    <xdr:clientData/>
  </xdr:twoCellAnchor>
  <xdr:twoCellAnchor>
    <xdr:from>
      <xdr:col>14</xdr:col>
      <xdr:colOff>431800</xdr:colOff>
      <xdr:row>26</xdr:row>
      <xdr:rowOff>76200</xdr:rowOff>
    </xdr:from>
    <xdr:to>
      <xdr:col>19</xdr:col>
      <xdr:colOff>88900</xdr:colOff>
      <xdr:row>28</xdr:row>
      <xdr:rowOff>12700</xdr:rowOff>
    </xdr:to>
    <xdr:sp macro="" textlink="">
      <xdr:nvSpPr>
        <xdr:cNvPr id="107" name="TextBox 106">
          <a:extLst>
            <a:ext uri="{FF2B5EF4-FFF2-40B4-BE49-F238E27FC236}">
              <a16:creationId xmlns:a16="http://schemas.microsoft.com/office/drawing/2014/main" id="{5225225F-7D32-406A-88B9-1E4B3188A765}"/>
            </a:ext>
          </a:extLst>
        </xdr:cNvPr>
        <xdr:cNvSpPr txBox="1"/>
      </xdr:nvSpPr>
      <xdr:spPr>
        <a:xfrm>
          <a:off x="9677400" y="5283200"/>
          <a:ext cx="29591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lumMod val="50000"/>
                </a:schemeClr>
              </a:solidFill>
              <a:latin typeface="Arial Black" panose="020B0A04020102020204" pitchFamily="34" charset="0"/>
            </a:rPr>
            <a:t>Attrition</a:t>
          </a:r>
          <a:r>
            <a:rPr lang="en-US" sz="1400" baseline="0">
              <a:solidFill>
                <a:schemeClr val="accent1">
                  <a:lumMod val="50000"/>
                </a:schemeClr>
              </a:solidFill>
              <a:latin typeface="Arial Black" panose="020B0A04020102020204" pitchFamily="34" charset="0"/>
            </a:rPr>
            <a:t> by Martial Status</a:t>
          </a:r>
          <a:endParaRPr lang="en-US" sz="1400">
            <a:solidFill>
              <a:schemeClr val="accent1">
                <a:lumMod val="50000"/>
              </a:schemeClr>
            </a:solidFill>
            <a:latin typeface="Arial Black" panose="020B0A04020102020204" pitchFamily="34" charset="0"/>
          </a:endParaRPr>
        </a:p>
      </xdr:txBody>
    </xdr:sp>
    <xdr:clientData/>
  </xdr:twoCellAnchor>
  <xdr:twoCellAnchor>
    <xdr:from>
      <xdr:col>8</xdr:col>
      <xdr:colOff>533400</xdr:colOff>
      <xdr:row>26</xdr:row>
      <xdr:rowOff>63500</xdr:rowOff>
    </xdr:from>
    <xdr:to>
      <xdr:col>14</xdr:col>
      <xdr:colOff>12700</xdr:colOff>
      <xdr:row>28</xdr:row>
      <xdr:rowOff>12700</xdr:rowOff>
    </xdr:to>
    <xdr:sp macro="" textlink="">
      <xdr:nvSpPr>
        <xdr:cNvPr id="108" name="TextBox 107">
          <a:extLst>
            <a:ext uri="{FF2B5EF4-FFF2-40B4-BE49-F238E27FC236}">
              <a16:creationId xmlns:a16="http://schemas.microsoft.com/office/drawing/2014/main" id="{10F92A22-59B1-4AC2-A093-C66F89D998D4}"/>
            </a:ext>
          </a:extLst>
        </xdr:cNvPr>
        <xdr:cNvSpPr txBox="1"/>
      </xdr:nvSpPr>
      <xdr:spPr>
        <a:xfrm>
          <a:off x="5816600" y="5270500"/>
          <a:ext cx="34417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1">
                  <a:lumMod val="50000"/>
                </a:schemeClr>
              </a:solidFill>
              <a:latin typeface="Arial Black" panose="020B0A04020102020204" pitchFamily="34" charset="0"/>
            </a:rPr>
            <a:t>Attrition</a:t>
          </a:r>
          <a:r>
            <a:rPr lang="en-US" sz="1400" baseline="0">
              <a:solidFill>
                <a:schemeClr val="accent1">
                  <a:lumMod val="50000"/>
                </a:schemeClr>
              </a:solidFill>
              <a:latin typeface="Arial Black" panose="020B0A04020102020204" pitchFamily="34" charset="0"/>
            </a:rPr>
            <a:t> by Age Group</a:t>
          </a:r>
          <a:endParaRPr lang="en-US" sz="1400">
            <a:solidFill>
              <a:schemeClr val="accent1">
                <a:lumMod val="50000"/>
              </a:schemeClr>
            </a:solidFill>
            <a:latin typeface="Arial Black" panose="020B0A04020102020204" pitchFamily="34" charset="0"/>
          </a:endParaRPr>
        </a:p>
      </xdr:txBody>
    </xdr:sp>
    <xdr:clientData/>
  </xdr:twoCellAnchor>
  <xdr:twoCellAnchor>
    <xdr:from>
      <xdr:col>8</xdr:col>
      <xdr:colOff>393700</xdr:colOff>
      <xdr:row>28</xdr:row>
      <xdr:rowOff>38100</xdr:rowOff>
    </xdr:from>
    <xdr:to>
      <xdr:col>14</xdr:col>
      <xdr:colOff>101600</xdr:colOff>
      <xdr:row>39</xdr:row>
      <xdr:rowOff>114300</xdr:rowOff>
    </xdr:to>
    <xdr:graphicFrame macro="">
      <xdr:nvGraphicFramePr>
        <xdr:cNvPr id="109" name="Chart 108">
          <a:extLst>
            <a:ext uri="{FF2B5EF4-FFF2-40B4-BE49-F238E27FC236}">
              <a16:creationId xmlns:a16="http://schemas.microsoft.com/office/drawing/2014/main" id="{A9EF9E46-4A2D-4BA4-9F8E-DA6EC5BAD2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342900</xdr:colOff>
      <xdr:row>28</xdr:row>
      <xdr:rowOff>63500</xdr:rowOff>
    </xdr:from>
    <xdr:to>
      <xdr:col>19</xdr:col>
      <xdr:colOff>177800</xdr:colOff>
      <xdr:row>39</xdr:row>
      <xdr:rowOff>88900</xdr:rowOff>
    </xdr:to>
    <mc:AlternateContent xmlns:mc="http://schemas.openxmlformats.org/markup-compatibility/2006">
      <mc:Choice xmlns:cx2="http://schemas.microsoft.com/office/drawing/2015/10/21/chartex" Requires="cx2">
        <xdr:graphicFrame macro="">
          <xdr:nvGraphicFramePr>
            <xdr:cNvPr id="110" name="Chart 109">
              <a:extLst>
                <a:ext uri="{FF2B5EF4-FFF2-40B4-BE49-F238E27FC236}">
                  <a16:creationId xmlns:a16="http://schemas.microsoft.com/office/drawing/2014/main" id="{DC154339-D9DE-4043-AF92-B8C17D411A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588500" y="5651500"/>
              <a:ext cx="3136900" cy="2120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330200</xdr:colOff>
      <xdr:row>28</xdr:row>
      <xdr:rowOff>25401</xdr:rowOff>
    </xdr:from>
    <xdr:to>
      <xdr:col>21</xdr:col>
      <xdr:colOff>203200</xdr:colOff>
      <xdr:row>34</xdr:row>
      <xdr:rowOff>127001</xdr:rowOff>
    </xdr:to>
    <mc:AlternateContent xmlns:mc="http://schemas.openxmlformats.org/markup-compatibility/2006">
      <mc:Choice xmlns:a14="http://schemas.microsoft.com/office/drawing/2010/main" Requires="a14">
        <xdr:graphicFrame macro="">
          <xdr:nvGraphicFramePr>
            <xdr:cNvPr id="111" name="Department 1">
              <a:extLst>
                <a:ext uri="{FF2B5EF4-FFF2-40B4-BE49-F238E27FC236}">
                  <a16:creationId xmlns:a16="http://schemas.microsoft.com/office/drawing/2014/main" id="{957171F6-FC64-4FDD-979E-00A6F2875CA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877800" y="5613401"/>
              <a:ext cx="1193800" cy="1244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251460</xdr:colOff>
      <xdr:row>28</xdr:row>
      <xdr:rowOff>25400</xdr:rowOff>
    </xdr:from>
    <xdr:to>
      <xdr:col>23</xdr:col>
      <xdr:colOff>543560</xdr:colOff>
      <xdr:row>39</xdr:row>
      <xdr:rowOff>101600</xdr:rowOff>
    </xdr:to>
    <mc:AlternateContent xmlns:mc="http://schemas.openxmlformats.org/markup-compatibility/2006">
      <mc:Choice xmlns:a14="http://schemas.microsoft.com/office/drawing/2010/main" Requires="a14">
        <xdr:graphicFrame macro="">
          <xdr:nvGraphicFramePr>
            <xdr:cNvPr id="112" name="Education Field 3">
              <a:extLst>
                <a:ext uri="{FF2B5EF4-FFF2-40B4-BE49-F238E27FC236}">
                  <a16:creationId xmlns:a16="http://schemas.microsoft.com/office/drawing/2014/main" id="{CDFA6D44-1F1B-4157-94E1-5581F6C5D4A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4119860" y="5613400"/>
              <a:ext cx="1612900" cy="217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62.727851504627" createdVersion="8" refreshedVersion="8" minRefreshableVersion="3" recordCount="1470" xr:uid="{81DDEDCE-23AC-4BBD-9916-A4297D5A359A}">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07221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585C90-D9B5-489A-B312-8B6D8F9D2063}"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16BC62-481D-4CBF-89A7-D35738087BC6}"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2">
    <format dxfId="29">
      <pivotArea outline="0" collapsedLevelsAreSubtotals="1" fieldPosition="0"/>
    </format>
    <format dxfId="28">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345C66-4241-4EDA-BEDC-2EAFA55C783F}"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D36BA6-5BC6-4F5E-862F-AE5180A520F2}"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20A44F-4AA3-4650-BEDC-3332916365DB}"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924658-B4FF-4144-BC13-A673E981B0BD}"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E795AA-30FD-4437-BC39-527103328B4E}"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32F5272-71BC-463E-BC05-11625B362DE2}" name="Attrition by Mar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4E2F617-950E-4EB3-BA3F-9B5E3C1FA716}" sourceName="Gender">
  <pivotTables>
    <pivotTable tabId="9" name="Gender"/>
    <pivotTable tabId="13" name="Attrition by Age Group"/>
    <pivotTable tabId="11" name="Attrition by Job"/>
    <pivotTable tabId="14" name="Attrition by Martial Status"/>
    <pivotTable tabId="12" name="Dept wise Attrition"/>
    <pivotTable tabId="10" name="Education by Attrition"/>
    <pivotTable tabId="7" name="KPI"/>
    <pivotTable tabId="8" name="Rating"/>
  </pivotTables>
  <data>
    <tabular pivotCacheId="1607221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A73F36D-F98A-4159-8754-2711E5B25682}" sourceName="Department">
  <pivotTables>
    <pivotTable tabId="13" name="Attrition by Age Group"/>
    <pivotTable tabId="11" name="Attrition by Job"/>
    <pivotTable tabId="14" name="Attrition by Martial Status"/>
    <pivotTable tabId="12" name="Dept wise Attrition"/>
    <pivotTable tabId="10" name="Education by Attrition"/>
    <pivotTable tabId="9" name="Gender"/>
    <pivotTable tabId="7" name="KPI"/>
    <pivotTable tabId="8" name="Rating"/>
  </pivotTables>
  <data>
    <tabular pivotCacheId="16072215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97A8D217-DB8C-43A2-8EA0-537A0AFDE3AD}" sourceName="Education Field">
  <pivotTables>
    <pivotTable tabId="13" name="Attrition by Age Group"/>
    <pivotTable tabId="11" name="Attrition by Job"/>
    <pivotTable tabId="14" name="Attrition by Martial Status"/>
    <pivotTable tabId="12" name="Dept wise Attrition"/>
    <pivotTable tabId="10" name="Education by Attrition"/>
    <pivotTable tabId="9" name="Gender"/>
    <pivotTable tabId="7" name="KPI"/>
    <pivotTable tabId="8" name="Rating"/>
  </pivotTables>
  <data>
    <tabular pivotCacheId="16072215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AEEE58D-B5A9-4994-9445-F940B56C0B26}"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B75B3F5-A654-4359-9946-B900CDB25FCB}" cache="Slicer_Gender2" caption="Gender" rowHeight="260350"/>
  <slicer name="Education Field" xr10:uid="{1EEFA102-4DEE-4198-ADB6-E069CA655DFF}"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8DDAEBB-52B8-4D96-8F0D-57CCBA5C38A3}" cache="Slicer_Gender2" caption="Gender" rowHeight="260350"/>
  <slicer name="Education Field 1" xr10:uid="{A2E2FFA9-A70C-4430-90E3-A2252D6F2453}"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BCBE72B-5EBB-457B-A511-51E653EA49A6}" cache="Slicer_Department" caption="Department" rowHeight="260350"/>
  <slicer name="Education Field 2" xr10:uid="{6A2D0EA0-F128-4C8F-8F0A-16919CE6B5C1}"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41E5F9D5-CB73-40F8-9922-EE2BD7337DCB}" cache="Slicer_Gender2" columnCount="2" rowHeight="260350"/>
  <slicer name="Department 1" xr10:uid="{BAC75AC2-FCDB-4A2C-A816-A42B019B9F19}" cache="Slicer_Department" rowHeight="260350"/>
  <slicer name="Education Field 3" xr10:uid="{7890D9FE-6551-4488-A47E-F5F7F319C58E}" cache="Slicer_Education_Field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198F6-0818-48B5-A9E5-661AF8DD1F89}">
  <dimension ref="A3:E8"/>
  <sheetViews>
    <sheetView workbookViewId="0">
      <selection activeCell="C8" sqref="C8"/>
    </sheetView>
  </sheetViews>
  <sheetFormatPr defaultRowHeight="15.6" x14ac:dyDescent="0.3"/>
  <cols>
    <col min="1" max="1" width="24.5" bestFit="1" customWidth="1"/>
    <col min="2" max="2" width="22.796875" bestFit="1" customWidth="1"/>
    <col min="3" max="3" width="13.5" bestFit="1" customWidth="1"/>
    <col min="4" max="4" width="15.796875" customWidth="1"/>
    <col min="5" max="5" width="12.296875" customWidth="1"/>
  </cols>
  <sheetData>
    <row r="3" spans="1:5" x14ac:dyDescent="0.3">
      <c r="A3" s="2" t="s">
        <v>1554</v>
      </c>
      <c r="B3" s="4" t="s">
        <v>1555</v>
      </c>
      <c r="C3" s="3" t="s">
        <v>1556</v>
      </c>
    </row>
    <row r="4" spans="1:5" x14ac:dyDescent="0.3">
      <c r="A4" s="23">
        <v>1470</v>
      </c>
      <c r="B4" s="24">
        <v>237</v>
      </c>
      <c r="C4" s="25">
        <v>36.923809523809524</v>
      </c>
    </row>
    <row r="7" spans="1:5" x14ac:dyDescent="0.3">
      <c r="A7" s="5" t="s">
        <v>1557</v>
      </c>
      <c r="B7" s="5" t="s">
        <v>1558</v>
      </c>
      <c r="C7" s="5" t="s">
        <v>1559</v>
      </c>
      <c r="D7" s="5" t="s">
        <v>1560</v>
      </c>
      <c r="E7" s="5" t="s">
        <v>1561</v>
      </c>
    </row>
    <row r="8" spans="1:5" x14ac:dyDescent="0.3">
      <c r="A8">
        <f>A4</f>
        <v>1470</v>
      </c>
      <c r="B8">
        <f>GETPIVOTDATA("Sum of CF_attrition count",$A$3)</f>
        <v>237</v>
      </c>
      <c r="C8" s="7">
        <f>GETPIVOTDATA("Average of Age",$A$3)</f>
        <v>36.923809523809524</v>
      </c>
      <c r="D8">
        <f>A8-B8</f>
        <v>1233</v>
      </c>
      <c r="E8" s="6">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34F6-E101-4D4B-9732-389E72179A7B}">
  <dimension ref="A3:C7"/>
  <sheetViews>
    <sheetView topLeftCell="A5" workbookViewId="0">
      <selection activeCell="A10" sqref="A10:C13"/>
    </sheetView>
  </sheetViews>
  <sheetFormatPr defaultRowHeight="15.6" x14ac:dyDescent="0.3"/>
  <cols>
    <col min="1" max="1" width="23.59765625" bestFit="1" customWidth="1"/>
  </cols>
  <sheetData>
    <row r="3" spans="1:3" x14ac:dyDescent="0.3">
      <c r="A3" s="26" t="s">
        <v>1562</v>
      </c>
    </row>
    <row r="4" spans="1:3" x14ac:dyDescent="0.3">
      <c r="A4" s="9">
        <v>2.6265306122448981</v>
      </c>
    </row>
    <row r="6" spans="1:3" x14ac:dyDescent="0.3">
      <c r="A6" s="5" t="s">
        <v>1563</v>
      </c>
      <c r="B6" s="10">
        <f>GETPIVOTDATA("Job Satisfaction",$A$3)</f>
        <v>2.6265306122448981</v>
      </c>
      <c r="C6">
        <f>B6/4</f>
        <v>0.65663265306122454</v>
      </c>
    </row>
    <row r="7" spans="1:3" x14ac:dyDescent="0.3">
      <c r="A7" s="5" t="s">
        <v>1564</v>
      </c>
      <c r="B7" s="10">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489A-10CF-4F48-A9BA-268815596981}">
  <dimension ref="A3:C11"/>
  <sheetViews>
    <sheetView workbookViewId="0">
      <selection activeCell="B5" sqref="B5"/>
    </sheetView>
  </sheetViews>
  <sheetFormatPr defaultRowHeight="15.6" x14ac:dyDescent="0.3"/>
  <cols>
    <col min="1" max="1" width="12.19921875" bestFit="1" customWidth="1"/>
    <col min="2" max="2" width="22.796875" bestFit="1" customWidth="1"/>
  </cols>
  <sheetData>
    <row r="3" spans="1:3" x14ac:dyDescent="0.3">
      <c r="A3" s="11" t="s">
        <v>1565</v>
      </c>
      <c r="B3" s="8" t="s">
        <v>1567</v>
      </c>
    </row>
    <row r="4" spans="1:3" x14ac:dyDescent="0.3">
      <c r="A4" s="12" t="s">
        <v>51</v>
      </c>
      <c r="B4" s="20">
        <v>588</v>
      </c>
    </row>
    <row r="5" spans="1:3" x14ac:dyDescent="0.3">
      <c r="A5" s="13" t="s">
        <v>62</v>
      </c>
      <c r="B5" s="21">
        <v>882</v>
      </c>
    </row>
    <row r="6" spans="1:3" x14ac:dyDescent="0.3">
      <c r="A6" s="14" t="s">
        <v>1566</v>
      </c>
      <c r="B6" s="22">
        <v>1470</v>
      </c>
    </row>
    <row r="10" spans="1:3" x14ac:dyDescent="0.3">
      <c r="A10" t="s">
        <v>51</v>
      </c>
      <c r="B10">
        <f>IFERROR(GETPIVOTDATA("Employee Count",$A$3,"Gender","Female"),0)</f>
        <v>588</v>
      </c>
      <c r="C10" s="15">
        <f>IFERROR(B10/($B$10+$B$11),0)</f>
        <v>0.4</v>
      </c>
    </row>
    <row r="11" spans="1:3" x14ac:dyDescent="0.3">
      <c r="A11" t="s">
        <v>62</v>
      </c>
      <c r="B11">
        <f>IFERROR(GETPIVOTDATA("Employee Count",$A$3,"Gender","Male"),0)</f>
        <v>882</v>
      </c>
      <c r="C11" s="15">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50FEA-BB45-4B86-B6EE-FF40B6DD6B24}">
  <dimension ref="A3:B9"/>
  <sheetViews>
    <sheetView workbookViewId="0">
      <selection activeCell="K17" sqref="K17"/>
    </sheetView>
  </sheetViews>
  <sheetFormatPr defaultRowHeight="15.6" x14ac:dyDescent="0.3"/>
  <cols>
    <col min="1" max="1" width="16" bestFit="1" customWidth="1"/>
    <col min="2" max="2" width="23.59765625" bestFit="1" customWidth="1"/>
  </cols>
  <sheetData>
    <row r="3" spans="1:2" x14ac:dyDescent="0.3">
      <c r="A3" s="11" t="s">
        <v>1565</v>
      </c>
      <c r="B3" s="8" t="s">
        <v>1568</v>
      </c>
    </row>
    <row r="4" spans="1:2" x14ac:dyDescent="0.3">
      <c r="A4" s="12" t="s">
        <v>134</v>
      </c>
      <c r="B4" s="20">
        <v>5</v>
      </c>
    </row>
    <row r="5" spans="1:2" x14ac:dyDescent="0.3">
      <c r="A5" s="13" t="s">
        <v>65</v>
      </c>
      <c r="B5" s="21">
        <v>31</v>
      </c>
    </row>
    <row r="6" spans="1:2" x14ac:dyDescent="0.3">
      <c r="A6" s="13" t="s">
        <v>55</v>
      </c>
      <c r="B6" s="21">
        <v>44</v>
      </c>
    </row>
    <row r="7" spans="1:2" x14ac:dyDescent="0.3">
      <c r="A7" s="13" t="s">
        <v>71</v>
      </c>
      <c r="B7" s="21">
        <v>58</v>
      </c>
    </row>
    <row r="8" spans="1:2" x14ac:dyDescent="0.3">
      <c r="A8" s="13" t="s">
        <v>77</v>
      </c>
      <c r="B8" s="21">
        <v>99</v>
      </c>
    </row>
    <row r="9" spans="1:2" x14ac:dyDescent="0.3">
      <c r="A9" s="14" t="s">
        <v>1566</v>
      </c>
      <c r="B9" s="2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80D6C-B6EE-42DB-92CB-0EB3DCFBECC6}">
  <dimension ref="A3:E13"/>
  <sheetViews>
    <sheetView workbookViewId="0">
      <selection activeCell="L16" sqref="L16"/>
    </sheetView>
  </sheetViews>
  <sheetFormatPr defaultRowHeight="15.6" x14ac:dyDescent="0.3"/>
  <cols>
    <col min="1" max="1" width="23.296875" bestFit="1" customWidth="1"/>
    <col min="2" max="2" width="22.796875" bestFit="1" customWidth="1"/>
    <col min="4" max="4" width="22.8984375" customWidth="1"/>
  </cols>
  <sheetData>
    <row r="3" spans="1:5" x14ac:dyDescent="0.3">
      <c r="A3" s="11" t="s">
        <v>1565</v>
      </c>
      <c r="B3" s="8" t="s">
        <v>1555</v>
      </c>
      <c r="D3" t="s">
        <v>9</v>
      </c>
      <c r="E3" t="s">
        <v>0</v>
      </c>
    </row>
    <row r="4" spans="1:5" x14ac:dyDescent="0.3">
      <c r="A4" s="12" t="s">
        <v>83</v>
      </c>
      <c r="B4" s="20">
        <v>9</v>
      </c>
      <c r="D4" t="str">
        <f>A4</f>
        <v>Healthcare Representative</v>
      </c>
      <c r="E4">
        <f>GETPIVOTDATA("CF_attrition count",$A$3,"Job Role",A4)</f>
        <v>9</v>
      </c>
    </row>
    <row r="5" spans="1:5" x14ac:dyDescent="0.3">
      <c r="A5" s="13" t="s">
        <v>163</v>
      </c>
      <c r="B5" s="21">
        <v>12</v>
      </c>
      <c r="D5" t="str">
        <f t="shared" ref="D5:D12" si="0">A5</f>
        <v>Human Resources</v>
      </c>
      <c r="E5">
        <f t="shared" ref="E5:E12" si="1">GETPIVOTDATA("CF_attrition count",$A$3,"Job Role",A5)</f>
        <v>12</v>
      </c>
    </row>
    <row r="6" spans="1:5" x14ac:dyDescent="0.3">
      <c r="A6" s="13" t="s">
        <v>68</v>
      </c>
      <c r="B6" s="21">
        <v>62</v>
      </c>
      <c r="D6" t="str">
        <f t="shared" si="0"/>
        <v>Laboratory Technician</v>
      </c>
      <c r="E6">
        <f t="shared" si="1"/>
        <v>62</v>
      </c>
    </row>
    <row r="7" spans="1:5" x14ac:dyDescent="0.3">
      <c r="A7" s="13" t="s">
        <v>95</v>
      </c>
      <c r="B7" s="21">
        <v>5</v>
      </c>
      <c r="D7" t="str">
        <f t="shared" si="0"/>
        <v>Manager</v>
      </c>
      <c r="E7">
        <f t="shared" si="1"/>
        <v>5</v>
      </c>
    </row>
    <row r="8" spans="1:5" x14ac:dyDescent="0.3">
      <c r="A8" s="13" t="s">
        <v>81</v>
      </c>
      <c r="B8" s="21">
        <v>10</v>
      </c>
      <c r="D8" t="str">
        <f t="shared" si="0"/>
        <v>Manufacturing Director</v>
      </c>
      <c r="E8">
        <f t="shared" si="1"/>
        <v>10</v>
      </c>
    </row>
    <row r="9" spans="1:5" x14ac:dyDescent="0.3">
      <c r="A9" s="13" t="s">
        <v>101</v>
      </c>
      <c r="B9" s="21">
        <v>2</v>
      </c>
      <c r="D9" t="str">
        <f t="shared" si="0"/>
        <v>Research Director</v>
      </c>
      <c r="E9">
        <f t="shared" si="1"/>
        <v>2</v>
      </c>
    </row>
    <row r="10" spans="1:5" x14ac:dyDescent="0.3">
      <c r="A10" s="13" t="s">
        <v>63</v>
      </c>
      <c r="B10" s="21">
        <v>47</v>
      </c>
      <c r="D10" t="str">
        <f t="shared" si="0"/>
        <v>Research Scientist</v>
      </c>
      <c r="E10">
        <f t="shared" si="1"/>
        <v>47</v>
      </c>
    </row>
    <row r="11" spans="1:5" x14ac:dyDescent="0.3">
      <c r="A11" s="13" t="s">
        <v>52</v>
      </c>
      <c r="B11" s="21">
        <v>57</v>
      </c>
      <c r="D11" t="str">
        <f t="shared" si="0"/>
        <v>Sales Executive</v>
      </c>
      <c r="E11">
        <f t="shared" si="1"/>
        <v>57</v>
      </c>
    </row>
    <row r="12" spans="1:5" x14ac:dyDescent="0.3">
      <c r="A12" s="13" t="s">
        <v>99</v>
      </c>
      <c r="B12" s="21">
        <v>33</v>
      </c>
      <c r="D12" t="str">
        <f t="shared" si="0"/>
        <v>Sales Representative</v>
      </c>
      <c r="E12">
        <f t="shared" si="1"/>
        <v>33</v>
      </c>
    </row>
    <row r="13" spans="1:5" x14ac:dyDescent="0.3">
      <c r="A13" s="14" t="s">
        <v>1566</v>
      </c>
      <c r="B13" s="2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C2A8A-7C43-408E-83D9-6A77DA59D020}">
  <dimension ref="A3:B7"/>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1" t="s">
        <v>1565</v>
      </c>
      <c r="B3" s="8" t="s">
        <v>1555</v>
      </c>
    </row>
    <row r="4" spans="1:2" x14ac:dyDescent="0.3">
      <c r="A4" s="12" t="s">
        <v>161</v>
      </c>
      <c r="B4" s="17">
        <v>5.0632911392405063E-2</v>
      </c>
    </row>
    <row r="5" spans="1:2" x14ac:dyDescent="0.3">
      <c r="A5" s="13" t="s">
        <v>60</v>
      </c>
      <c r="B5" s="18">
        <v>0.56118143459915615</v>
      </c>
    </row>
    <row r="6" spans="1:2" x14ac:dyDescent="0.3">
      <c r="A6" s="13" t="s">
        <v>48</v>
      </c>
      <c r="B6" s="18">
        <v>0.3881856540084388</v>
      </c>
    </row>
    <row r="7" spans="1:2" x14ac:dyDescent="0.3">
      <c r="A7" s="14" t="s">
        <v>1566</v>
      </c>
      <c r="B7" s="1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CB95-0E9A-438F-B336-B3954127453F}">
  <dimension ref="A3:B9"/>
  <sheetViews>
    <sheetView workbookViewId="0">
      <selection activeCell="R9" sqref="R9"/>
    </sheetView>
  </sheetViews>
  <sheetFormatPr defaultRowHeight="15.6" x14ac:dyDescent="0.3"/>
  <cols>
    <col min="1" max="1" width="12.19921875" bestFit="1" customWidth="1"/>
    <col min="2" max="2" width="22.796875" bestFit="1" customWidth="1"/>
  </cols>
  <sheetData>
    <row r="3" spans="1:2" x14ac:dyDescent="0.3">
      <c r="A3" s="11" t="s">
        <v>1565</v>
      </c>
      <c r="B3" s="8" t="s">
        <v>1555</v>
      </c>
    </row>
    <row r="4" spans="1:2" x14ac:dyDescent="0.3">
      <c r="A4" s="12" t="s">
        <v>69</v>
      </c>
      <c r="B4" s="20">
        <v>112</v>
      </c>
    </row>
    <row r="5" spans="1:2" x14ac:dyDescent="0.3">
      <c r="A5" s="13" t="s">
        <v>46</v>
      </c>
      <c r="B5" s="21">
        <v>51</v>
      </c>
    </row>
    <row r="6" spans="1:2" x14ac:dyDescent="0.3">
      <c r="A6" s="13" t="s">
        <v>92</v>
      </c>
      <c r="B6" s="21">
        <v>38</v>
      </c>
    </row>
    <row r="7" spans="1:2" x14ac:dyDescent="0.3">
      <c r="A7" s="13" t="s">
        <v>58</v>
      </c>
      <c r="B7" s="21">
        <v>25</v>
      </c>
    </row>
    <row r="8" spans="1:2" x14ac:dyDescent="0.3">
      <c r="A8" s="13" t="s">
        <v>75</v>
      </c>
      <c r="B8" s="21">
        <v>11</v>
      </c>
    </row>
    <row r="9" spans="1:2" x14ac:dyDescent="0.3">
      <c r="A9" s="14" t="s">
        <v>1566</v>
      </c>
      <c r="B9" s="2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61D60-4BC3-4427-A549-F199EC7BF73C}">
  <dimension ref="A3:E7"/>
  <sheetViews>
    <sheetView workbookViewId="0">
      <selection activeCell="D18" sqref="D18"/>
    </sheetView>
  </sheetViews>
  <sheetFormatPr defaultRowHeight="15.6" x14ac:dyDescent="0.3"/>
  <cols>
    <col min="1" max="1" width="12.19921875" bestFit="1" customWidth="1"/>
    <col min="2" max="2" width="16" bestFit="1" customWidth="1"/>
  </cols>
  <sheetData>
    <row r="3" spans="1:5" x14ac:dyDescent="0.3">
      <c r="A3" s="11" t="s">
        <v>1565</v>
      </c>
      <c r="B3" s="8" t="s">
        <v>1569</v>
      </c>
    </row>
    <row r="4" spans="1:5" x14ac:dyDescent="0.3">
      <c r="A4" s="12" t="s">
        <v>64</v>
      </c>
      <c r="B4" s="20">
        <v>673</v>
      </c>
      <c r="D4" t="str">
        <f>A4</f>
        <v>Married</v>
      </c>
      <c r="E4">
        <f>GETPIVOTDATA("Attrition",$A$3,"Marital Status",A4)</f>
        <v>673</v>
      </c>
    </row>
    <row r="5" spans="1:5" x14ac:dyDescent="0.3">
      <c r="A5" s="13" t="s">
        <v>53</v>
      </c>
      <c r="B5" s="21">
        <v>470</v>
      </c>
      <c r="D5" t="str">
        <f>A5</f>
        <v>Single</v>
      </c>
      <c r="E5">
        <f>GETPIVOTDATA("Attrition",$A$3,"Marital Status",A5)</f>
        <v>470</v>
      </c>
    </row>
    <row r="6" spans="1:5" x14ac:dyDescent="0.3">
      <c r="A6" s="13" t="s">
        <v>79</v>
      </c>
      <c r="B6" s="21">
        <v>327</v>
      </c>
      <c r="D6" t="str">
        <f>A6</f>
        <v>Divorced</v>
      </c>
      <c r="E6">
        <f>GETPIVOTDATA("Attrition",$A$3,"Marital Status",A6)</f>
        <v>327</v>
      </c>
    </row>
    <row r="7" spans="1:5" x14ac:dyDescent="0.3">
      <c r="A7" s="14" t="s">
        <v>1566</v>
      </c>
      <c r="B7" s="22">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C1:AC23"/>
  <sheetViews>
    <sheetView tabSelected="1" zoomScale="60" zoomScaleNormal="60" workbookViewId="0">
      <selection activeCell="Z20" sqref="Z20"/>
    </sheetView>
  </sheetViews>
  <sheetFormatPr defaultColWidth="11.19921875" defaultRowHeight="15" customHeight="1" x14ac:dyDescent="0.3"/>
  <cols>
    <col min="1" max="26" width="8.59765625" customWidth="1"/>
  </cols>
  <sheetData>
    <row r="1" ht="15.6" x14ac:dyDescent="0.3"/>
    <row r="2" ht="15.6" x14ac:dyDescent="0.3"/>
    <row r="3" ht="15.6" x14ac:dyDescent="0.3"/>
    <row r="4" ht="15.6" x14ac:dyDescent="0.3"/>
    <row r="5" ht="15.6" x14ac:dyDescent="0.3"/>
    <row r="6" ht="15.6" x14ac:dyDescent="0.3"/>
    <row r="7" ht="15.6" x14ac:dyDescent="0.3"/>
    <row r="8" ht="15.6" x14ac:dyDescent="0.3"/>
    <row r="9" ht="15.6" x14ac:dyDescent="0.3"/>
    <row r="10" ht="15.6" x14ac:dyDescent="0.3"/>
    <row r="11" ht="15.6" x14ac:dyDescent="0.3"/>
    <row r="12" ht="15.6" x14ac:dyDescent="0.3"/>
    <row r="13" ht="15.6" x14ac:dyDescent="0.3"/>
    <row r="14" ht="15.6" x14ac:dyDescent="0.3"/>
    <row r="15" ht="15.6" x14ac:dyDescent="0.3"/>
    <row r="16" ht="15.6" x14ac:dyDescent="0.3"/>
    <row r="17" spans="29:29" ht="15.6" x14ac:dyDescent="0.3"/>
    <row r="18" spans="29:29" ht="15.6" x14ac:dyDescent="0.3"/>
    <row r="19" spans="29:29" ht="15.6" x14ac:dyDescent="0.3"/>
    <row r="20" spans="29:29" ht="15.6" x14ac:dyDescent="0.3"/>
    <row r="22" spans="29:29" ht="15" customHeight="1" x14ac:dyDescent="0.3">
      <c r="AC22" s="16"/>
    </row>
    <row r="23" spans="29:29" ht="15" customHeight="1" x14ac:dyDescent="0.3">
      <c r="AC23" s="5"/>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Dept wise Attrition</vt:lpstr>
      <vt:lpstr>Attrition by Age Group</vt:lpstr>
      <vt:lpstr>Attrition by Martial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Priyansu Panda</cp:lastModifiedBy>
  <dcterms:created xsi:type="dcterms:W3CDTF">2022-12-29T16:02:46Z</dcterms:created>
  <dcterms:modified xsi:type="dcterms:W3CDTF">2025-07-27T18:18:43Z</dcterms:modified>
</cp:coreProperties>
</file>