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C:\Users\Ryota\Documents\GitHub\Mir\Production\"/>
    </mc:Choice>
  </mc:AlternateContent>
  <xr:revisionPtr revIDLastSave="0" documentId="13_ncr:1_{41208155-C809-49AB-9560-ABEAE3B13D26}" xr6:coauthVersionLast="38" xr6:coauthVersionMax="38" xr10:uidLastSave="{00000000-0000-0000-0000-000000000000}"/>
  <bookViews>
    <workbookView xWindow="0" yWindow="0" windowWidth="28800" windowHeight="12380" activeTab="1" xr2:uid="{00000000-000D-0000-FFFF-FFFF00000000}"/>
  </bookViews>
  <sheets>
    <sheet name="PCB Specification" sheetId="5" r:id="rId1"/>
    <sheet name="BOM" sheetId="1" r:id="rId2"/>
    <sheet name="Parts Mapping" sheetId="2" r:id="rId3"/>
    <sheet name="Position Fi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 i="1" l="1"/>
  <c r="H13" i="1"/>
  <c r="H14" i="1"/>
  <c r="H15" i="1"/>
  <c r="I22" i="1"/>
  <c r="H22" i="1"/>
  <c r="H4" i="1" l="1"/>
  <c r="H5" i="1"/>
  <c r="H6" i="1"/>
  <c r="H7" i="1"/>
  <c r="H8" i="1"/>
  <c r="H9" i="1"/>
  <c r="H10" i="1"/>
  <c r="H11" i="1"/>
  <c r="H12" i="1"/>
  <c r="H3" i="1"/>
</calcChain>
</file>

<file path=xl/sharedStrings.xml><?xml version="1.0" encoding="utf-8"?>
<sst xmlns="http://schemas.openxmlformats.org/spreadsheetml/2006/main" count="144" uniqueCount="109">
  <si>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</si>
  <si>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</si>
  <si>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</si>
  <si>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</si>
  <si>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</si>
  <si>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</si>
  <si>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</si>
  <si>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</si>
  <si>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</si>
  <si>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</si>
  <si>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</si>
  <si>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</si>
  <si>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</si>
  <si>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</si>
  <si>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</si>
  <si>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</si>
  <si>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</si>
  <si>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</si>
  <si>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Value</t>
  </si>
  <si>
    <t>Package</t>
  </si>
  <si>
    <t>Manufacturer Part number</t>
  </si>
  <si>
    <t>Description</t>
  </si>
  <si>
    <t>SMD</t>
  </si>
  <si>
    <t>THT</t>
  </si>
  <si>
    <t xml:space="preserve">Original </t>
  </si>
  <si>
    <t>Elecrow PN</t>
  </si>
  <si>
    <t>Note</t>
  </si>
  <si>
    <t>Y</t>
  </si>
  <si>
    <t>N</t>
  </si>
  <si>
    <t>10k</t>
  </si>
  <si>
    <t>U2</t>
  </si>
  <si>
    <t>Y1</t>
  </si>
  <si>
    <r>
      <rPr>
        <b/>
        <sz val="12"/>
        <color rgb="FFFF0000"/>
        <rFont val="Arial"/>
        <family val="2"/>
      </rPr>
      <t>Declare</t>
    </r>
    <r>
      <rPr>
        <b/>
        <sz val="12"/>
        <color rgb="FFFF0000"/>
        <rFont val="宋体"/>
        <family val="3"/>
        <charset val="134"/>
      </rPr>
      <t>：</t>
    </r>
  </si>
  <si>
    <t>C6</t>
  </si>
  <si>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6" type="noConversion"/>
  </si>
  <si>
    <t>HASL With Lead</t>
  </si>
  <si>
    <t>Black</t>
  </si>
  <si>
    <t>References</t>
  </si>
  <si>
    <t>F1</t>
  </si>
  <si>
    <t>U1</t>
  </si>
  <si>
    <t>USB1</t>
  </si>
  <si>
    <t>Quantity Per PCB</t>
  </si>
  <si>
    <t>1uF</t>
  </si>
  <si>
    <t>SOD-123</t>
  </si>
  <si>
    <t>5.1k</t>
  </si>
  <si>
    <t>PRTR5V0U2X</t>
  </si>
  <si>
    <t>HRO-TYPE-C-31-M-12</t>
  </si>
  <si>
    <t>D_SOD-123</t>
  </si>
  <si>
    <t>Fuse_SMD1206_Reflow</t>
  </si>
  <si>
    <t>SOT143B</t>
  </si>
  <si>
    <t>HRO-TYPE-C-31-M-12-Assembly</t>
  </si>
  <si>
    <t>Crystal_SMD_3225-4pin_3.2x2.5mm</t>
  </si>
  <si>
    <t>Resistor</t>
  </si>
  <si>
    <t>Capacitor</t>
  </si>
  <si>
    <t>https://lcsc.com/product-detail/USB-Type-C_Korean-Hroparts-Elec-TYPE-C-31-M-12_C165948.html</t>
  </si>
  <si>
    <t xml:space="preserve">  </t>
  </si>
  <si>
    <t>1/8W Minimum</t>
  </si>
  <si>
    <t>10V Minimum</t>
  </si>
  <si>
    <t>16V Minimum, C0G</t>
  </si>
  <si>
    <t>Please see Layout.pdf</t>
  </si>
  <si>
    <t>UT47.2 Keyboard PCB Specification</t>
  </si>
  <si>
    <t>238mm * 76mm</t>
  </si>
  <si>
    <t>50pcs</t>
  </si>
  <si>
    <t>Switch sockets in UT47.2-socket.pos</t>
  </si>
  <si>
    <t>Other parts in UT47.2-bottom.pos</t>
  </si>
  <si>
    <t>C_0603</t>
  </si>
  <si>
    <t>MXOnly-1.25U-Hotswap</t>
  </si>
  <si>
    <t>MXOnly-1.5U-Hotswap</t>
  </si>
  <si>
    <t>MXOnly-1U-Hotswap</t>
  </si>
  <si>
    <t>MXOnly-2U-Hotswap-ReversedStabilizers</t>
  </si>
  <si>
    <t>R_0603</t>
  </si>
  <si>
    <t>WS2812B</t>
  </si>
  <si>
    <t>SKQG-1155865</t>
  </si>
  <si>
    <t>QFN-32-1EP_5x5mm_Pitch0.5mm</t>
  </si>
  <si>
    <t>0.1u</t>
  </si>
  <si>
    <t>22p</t>
  </si>
  <si>
    <t>4.7u</t>
  </si>
  <si>
    <t>500mA</t>
  </si>
  <si>
    <t>MX-1.25U</t>
  </si>
  <si>
    <t>MX-1.5U</t>
  </si>
  <si>
    <t>MX-1U</t>
  </si>
  <si>
    <t>MX-2U</t>
  </si>
  <si>
    <t>SW_PUSH</t>
  </si>
  <si>
    <t>ATMEGA32U2-AU</t>
  </si>
  <si>
    <t>16MHz</t>
  </si>
  <si>
    <t>Diode, SOD-123, Generic</t>
  </si>
  <si>
    <t>Kailh MX Hotswap Sockets</t>
  </si>
  <si>
    <t>WS2812B RGB LED, 5050</t>
  </si>
  <si>
    <t>Push button, 5.2 x 5.2mm</t>
  </si>
  <si>
    <t>Atmel ATMEGA32U2, QFN</t>
  </si>
  <si>
    <t>ESD Protection Chip</t>
  </si>
  <si>
    <t>HRO USB connector</t>
  </si>
  <si>
    <t>Crystal, 16MHz, 8-10pF load capacitance, 3.2 x 2.5mm</t>
  </si>
  <si>
    <t>16V Minimum, X5R or X7R</t>
  </si>
  <si>
    <t>Polyfuse, 500mA hold, 1A trip, 1206</t>
  </si>
  <si>
    <t>C4 C5 CR1 CR2 CR3 CR4 CR5 CR6 CR7 CR8</t>
  </si>
  <si>
    <t>C3</t>
  </si>
  <si>
    <t>C1 C2</t>
  </si>
  <si>
    <t>D1 D2 D3 D4 D5 D6 D7 D8 D9 D10 D11 D12 D13 D14 D15 D16 D17 D18 D19 D20 D21 D22 D23 D24 D25 D26 D27 D28 D29 D30 D31 D32 D33 D34 D35 D36 D37 D38 D39 D40 D41 D42 D43 D44 D45 D46 D47</t>
  </si>
  <si>
    <t>MX13 MX24 MX41 MX43</t>
  </si>
  <si>
    <t>MX12 MX25</t>
  </si>
  <si>
    <t>MX1 MX2 MX3 MX4 MX5 MX6 MX7 MX8 MX9 MX10 MX11 MX14 MX15 MX16 MX17 MX18 MX19 MX20 MX21 MX22 MX23 MX26 MX27 MX28 MX29 MX30 MX31 MX32 MX33 MX34 MX35 MX36 MX37 MX38 MX39 MX40 MX44 MX45 MX46 MX47</t>
  </si>
  <si>
    <t>MX42</t>
  </si>
  <si>
    <t>R1 R5</t>
  </si>
  <si>
    <t>R2 R3</t>
  </si>
  <si>
    <t>R4 R6</t>
  </si>
  <si>
    <t>RGB1 RGB2 RGB3 RGB4 RGB5 RGB6 RGB7 RGB8</t>
  </si>
  <si>
    <t>SW1</t>
  </si>
  <si>
    <t>UT47.2 Keyboard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</si>
</sst>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b/>
      <sz val="12"/>
      <color rgb="FFFF0000"/>
      <name val="宋体"/>
      <family val="3"/>
      <charset val="134"/>
    </font>
    <font>
      <sz val="9"/>
      <name val="Calibri"/>
      <family val="3"/>
      <charset val="134"/>
      <scheme val="minor"/>
    </font>
    <font>
      <sz val="12"/>
      <name val="宋体"/>
      <charset val="134"/>
    </font>
    <font>
      <u/>
      <sz val="12"/>
      <color theme="10"/>
      <name val="宋体"/>
      <charset val="134"/>
    </font>
  </fonts>
  <fills count="3">
    <fill>
      <patternFill patternType="none"/>
    </fill>
    <fill>
      <patternFill patternType="gray125"/>
    </fill>
    <fill>
      <patternFill patternType="solid">
        <fgColor rgb="FFFFFFCC"/>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16">
    <xf numFmtId="0" fontId="0" fillId="0" borderId="0">
      <alignment vertical="center"/>
    </xf>
    <xf numFmtId="0" fontId="14" fillId="0" borderId="0" applyNumberFormat="0" applyFill="0" applyBorder="0" applyAlignment="0" applyProtection="0">
      <alignment vertical="top"/>
      <protection locked="0"/>
    </xf>
    <xf numFmtId="0" fontId="11" fillId="0" borderId="0">
      <alignment vertical="center"/>
    </xf>
    <xf numFmtId="0" fontId="12" fillId="0" borderId="0">
      <alignment vertical="center"/>
    </xf>
    <xf numFmtId="0" fontId="13" fillId="0" borderId="0"/>
    <xf numFmtId="0" fontId="10" fillId="0" borderId="0"/>
    <xf numFmtId="0" fontId="4" fillId="0" borderId="0"/>
    <xf numFmtId="0" fontId="17" fillId="0" borderId="0">
      <alignment vertical="center"/>
    </xf>
    <xf numFmtId="0" fontId="18" fillId="0" borderId="0" applyNumberFormat="0" applyFill="0" applyBorder="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xf numFmtId="0" fontId="2" fillId="2" borderId="3" applyNumberFormat="0" applyFont="0" applyAlignment="0" applyProtection="0">
      <alignment vertical="center"/>
    </xf>
  </cellStyleXfs>
  <cellXfs count="29">
    <xf numFmtId="0" fontId="0" fillId="0" borderId="0" xfId="0">
      <alignment vertical="center"/>
    </xf>
    <xf numFmtId="0" fontId="3" fillId="0" borderId="0" xfId="0" applyFont="1">
      <alignment vertical="center"/>
    </xf>
    <xf numFmtId="0" fontId="3" fillId="0" borderId="0" xfId="0" applyFont="1" applyAlignment="1">
      <alignment horizontal="left" vertical="center"/>
    </xf>
    <xf numFmtId="3" fontId="3" fillId="0" borderId="0" xfId="0" applyNumberFormat="1" applyFont="1" applyAlignment="1">
      <alignment horizontal="left" vertical="center"/>
    </xf>
    <xf numFmtId="0" fontId="3" fillId="0" borderId="0" xfId="0" applyFont="1" applyFill="1" applyAlignment="1">
      <alignment vertical="center"/>
    </xf>
    <xf numFmtId="0" fontId="3" fillId="0" borderId="2" xfId="0" applyFont="1" applyFill="1" applyBorder="1" applyAlignment="1">
      <alignment horizontal="left" vertical="center"/>
    </xf>
    <xf numFmtId="0" fontId="3"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3" fillId="0" borderId="2" xfId="0" applyFont="1" applyBorder="1">
      <alignment vertical="center"/>
    </xf>
    <xf numFmtId="0" fontId="3" fillId="0" borderId="2" xfId="0" applyFont="1" applyBorder="1" applyAlignment="1">
      <alignment horizontal="center" vertical="center"/>
    </xf>
    <xf numFmtId="0" fontId="0" fillId="0" borderId="0" xfId="0" applyAlignment="1"/>
    <xf numFmtId="0" fontId="3" fillId="0" borderId="2" xfId="0" applyFont="1" applyBorder="1" applyAlignment="1"/>
    <xf numFmtId="0" fontId="3" fillId="0" borderId="2" xfId="0" applyFont="1" applyFill="1" applyBorder="1">
      <alignment vertical="center"/>
    </xf>
    <xf numFmtId="0" fontId="14" fillId="0" borderId="2" xfId="1" applyFill="1" applyBorder="1" applyAlignment="1" applyProtection="1">
      <alignment horizontal="left" vertical="center"/>
    </xf>
    <xf numFmtId="0" fontId="3" fillId="0" borderId="1" xfId="0" applyFont="1" applyBorder="1" applyAlignment="1">
      <alignment horizontal="center" vertical="center"/>
    </xf>
    <xf numFmtId="0" fontId="3" fillId="0" borderId="0" xfId="0" applyFont="1">
      <alignment vertical="center"/>
    </xf>
    <xf numFmtId="0" fontId="9" fillId="0" borderId="0" xfId="1" applyFont="1" applyAlignment="1" applyProtection="1">
      <alignment vertical="center"/>
    </xf>
    <xf numFmtId="0" fontId="5" fillId="0" borderId="1" xfId="0" applyFont="1" applyFill="1" applyBorder="1" applyAlignment="1">
      <alignment horizontal="center" vertical="center"/>
    </xf>
    <xf numFmtId="0" fontId="4" fillId="0" borderId="0" xfId="6"/>
    <xf numFmtId="0" fontId="0" fillId="0" borderId="2" xfId="0" applyBorder="1" applyAlignment="1"/>
    <xf numFmtId="0" fontId="3" fillId="0" borderId="2" xfId="0" applyFont="1" applyFill="1" applyBorder="1" applyAlignment="1">
      <alignment vertical="center"/>
    </xf>
    <xf numFmtId="0" fontId="0" fillId="0" borderId="2" xfId="0" applyBorder="1">
      <alignment vertical="center"/>
    </xf>
    <xf numFmtId="0" fontId="6" fillId="0" borderId="2" xfId="0" applyFont="1" applyFill="1" applyBorder="1" applyAlignment="1">
      <alignment horizontal="left" vertical="center"/>
    </xf>
    <xf numFmtId="0" fontId="2" fillId="0" borderId="2" xfId="0" applyFont="1" applyBorder="1">
      <alignment vertical="center"/>
    </xf>
    <xf numFmtId="0" fontId="0" fillId="0" borderId="2" xfId="0" applyBorder="1" applyAlignment="1">
      <alignment horizontal="left" vertical="center"/>
    </xf>
    <xf numFmtId="0" fontId="1" fillId="0" borderId="2" xfId="0" applyFont="1" applyBorder="1" applyAlignment="1"/>
    <xf numFmtId="0" fontId="0" fillId="0" borderId="2" xfId="0" applyBorder="1" applyAlignment="1">
      <alignment horizontal="left"/>
    </xf>
  </cellXfs>
  <cellStyles count="16">
    <cellStyle name="Hyperlink" xfId="1" builtinId="8"/>
    <cellStyle name="Hyperlink 2" xfId="8" xr:uid="{00000000-0005-0000-0000-000036000000}"/>
    <cellStyle name="Normal" xfId="0" builtinId="0"/>
    <cellStyle name="Normal 2" xfId="7" xr:uid="{00000000-0005-0000-0000-000037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9" xr:uid="{00000000-0005-0000-0000-000038000000}"/>
    <cellStyle name="注释 3" xfId="10" xr:uid="{00000000-0005-0000-0000-000039000000}"/>
    <cellStyle name="注释 4" xfId="11" xr:uid="{00000000-0005-0000-0000-00003A000000}"/>
    <cellStyle name="注释 5" xfId="12" xr:uid="{00000000-0005-0000-0000-00003B000000}"/>
    <cellStyle name="注释 6" xfId="13" xr:uid="{00000000-0005-0000-0000-00003C000000}"/>
    <cellStyle name="注释 7" xfId="14" xr:uid="{00000000-0005-0000-0000-00003D000000}"/>
    <cellStyle name="注释 8" xfId="15" xr:uid="{00000000-0005-0000-0000-00003E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B28" sqref="B28"/>
    </sheetView>
  </sheetViews>
  <sheetFormatPr defaultColWidth="9" defaultRowHeight="14.5"/>
  <cols>
    <col min="1" max="1" width="24.54296875" customWidth="1"/>
    <col min="2" max="2" width="22" customWidth="1"/>
    <col min="5" max="5" width="11.1796875" customWidth="1"/>
  </cols>
  <sheetData>
    <row r="1" spans="1:5">
      <c r="A1" s="16" t="s">
        <v>60</v>
      </c>
      <c r="B1" s="16"/>
      <c r="C1" s="1"/>
      <c r="D1" s="1"/>
      <c r="E1" s="1"/>
    </row>
    <row r="2" spans="1:5">
      <c r="A2" s="10" t="s">
        <v>0</v>
      </c>
      <c r="B2" s="10" t="s">
        <v>62</v>
      </c>
      <c r="C2" s="1"/>
      <c r="D2" s="1"/>
      <c r="E2" s="1"/>
    </row>
    <row r="3" spans="1:5">
      <c r="A3" s="10" t="s">
        <v>1</v>
      </c>
      <c r="B3" s="10" t="s">
        <v>2</v>
      </c>
      <c r="C3" s="1"/>
      <c r="D3" s="1"/>
      <c r="E3" s="1"/>
    </row>
    <row r="4" spans="1:5">
      <c r="A4" s="10" t="s">
        <v>3</v>
      </c>
      <c r="B4" s="10" t="s">
        <v>4</v>
      </c>
      <c r="C4" s="1"/>
      <c r="D4" s="1"/>
      <c r="E4" s="1"/>
    </row>
    <row r="5" spans="1:5">
      <c r="A5" s="10" t="s">
        <v>5</v>
      </c>
      <c r="B5" s="10" t="s">
        <v>61</v>
      </c>
      <c r="C5" s="1"/>
      <c r="D5" s="1"/>
      <c r="E5" s="1"/>
    </row>
    <row r="6" spans="1:5">
      <c r="A6" s="10" t="s">
        <v>6</v>
      </c>
      <c r="B6" s="10" t="s">
        <v>7</v>
      </c>
      <c r="C6" s="1"/>
      <c r="D6" s="1"/>
      <c r="E6" s="1"/>
    </row>
    <row r="7" spans="1:5">
      <c r="A7" s="10" t="s">
        <v>8</v>
      </c>
      <c r="B7" s="10" t="s">
        <v>36</v>
      </c>
      <c r="C7" s="1"/>
      <c r="D7" s="1"/>
      <c r="E7" s="1"/>
    </row>
    <row r="8" spans="1:5">
      <c r="A8" s="10" t="s">
        <v>9</v>
      </c>
      <c r="B8" s="10" t="s">
        <v>35</v>
      </c>
      <c r="C8" s="1"/>
      <c r="D8" s="1"/>
      <c r="E8" s="1"/>
    </row>
    <row r="9" spans="1:5">
      <c r="A9" s="10" t="s">
        <v>10</v>
      </c>
      <c r="B9" s="10" t="s">
        <v>11</v>
      </c>
      <c r="C9" s="1"/>
      <c r="D9" s="1"/>
      <c r="E9" s="1"/>
    </row>
    <row r="10" spans="1:5">
      <c r="A10" s="10" t="s">
        <v>12</v>
      </c>
      <c r="B10" s="10" t="s">
        <v>13</v>
      </c>
      <c r="C10" s="1"/>
      <c r="D10" s="1"/>
      <c r="E10" s="1"/>
    </row>
    <row r="11" spans="1:5">
      <c r="A11" s="10" t="s">
        <v>14</v>
      </c>
      <c r="B11" s="11">
        <v>1</v>
      </c>
      <c r="C11" s="1"/>
      <c r="D11" s="1"/>
      <c r="E11" s="1"/>
    </row>
    <row r="12" spans="1:5">
      <c r="A12" s="1"/>
      <c r="B12" s="1"/>
      <c r="C12" s="1"/>
      <c r="D12" s="1"/>
      <c r="E12" s="1"/>
    </row>
    <row r="13" spans="1:5">
      <c r="A13" s="17" t="s">
        <v>15</v>
      </c>
      <c r="B13" s="17"/>
      <c r="C13" s="17"/>
      <c r="D13" s="17"/>
      <c r="E13" s="17"/>
    </row>
    <row r="14" spans="1:5">
      <c r="A14" s="18" t="s">
        <v>16</v>
      </c>
      <c r="B14" s="17"/>
      <c r="C14" s="17"/>
      <c r="D14" s="17"/>
      <c r="E14" s="17"/>
    </row>
    <row r="15" spans="1:5">
      <c r="A15" s="1"/>
      <c r="B15" s="1"/>
      <c r="C15" s="1"/>
      <c r="D15" s="1"/>
      <c r="E15" s="1"/>
    </row>
  </sheetData>
  <mergeCells count="3">
    <mergeCell ref="A1:B1"/>
    <mergeCell ref="A13:E13"/>
    <mergeCell ref="A14:E14"/>
  </mergeCells>
  <phoneticPr fontId="16"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abSelected="1" workbookViewId="0">
      <selection activeCell="A2" sqref="A2"/>
    </sheetView>
  </sheetViews>
  <sheetFormatPr defaultColWidth="9" defaultRowHeight="14.5"/>
  <cols>
    <col min="1" max="1" width="5.453125" customWidth="1"/>
    <col min="2" max="2" width="10.54296875" customWidth="1"/>
    <col min="4" max="4" width="20.26953125" customWidth="1"/>
    <col min="5" max="5" width="36" bestFit="1" customWidth="1"/>
    <col min="6" max="6" width="27.453125" customWidth="1"/>
    <col min="7" max="7" width="45.90625" bestFit="1" customWidth="1"/>
    <col min="11" max="11" width="12" customWidth="1"/>
  </cols>
  <sheetData>
    <row r="1" spans="1:12" s="4" customFormat="1" ht="25">
      <c r="A1" s="19" t="s">
        <v>108</v>
      </c>
      <c r="B1" s="19"/>
      <c r="C1" s="19"/>
      <c r="D1" s="19"/>
      <c r="E1" s="19"/>
      <c r="F1" s="19"/>
      <c r="G1" s="19"/>
      <c r="H1" s="19"/>
      <c r="I1" s="19"/>
      <c r="J1" s="19"/>
      <c r="K1" s="19"/>
      <c r="L1" s="19"/>
    </row>
    <row r="2" spans="1:12" s="4" customFormat="1" ht="14">
      <c r="A2" s="5" t="s">
        <v>17</v>
      </c>
      <c r="B2" s="13" t="s">
        <v>37</v>
      </c>
      <c r="C2" s="13" t="s">
        <v>41</v>
      </c>
      <c r="D2" s="13" t="s">
        <v>18</v>
      </c>
      <c r="E2" s="13" t="s">
        <v>19</v>
      </c>
      <c r="F2" s="5" t="s">
        <v>20</v>
      </c>
      <c r="G2" s="5" t="s">
        <v>21</v>
      </c>
      <c r="H2" s="5" t="s">
        <v>22</v>
      </c>
      <c r="I2" s="5" t="s">
        <v>23</v>
      </c>
      <c r="J2" s="5" t="s">
        <v>24</v>
      </c>
      <c r="K2" s="5" t="s">
        <v>25</v>
      </c>
      <c r="L2" s="5" t="s">
        <v>26</v>
      </c>
    </row>
    <row r="3" spans="1:12" s="4" customFormat="1">
      <c r="A3" s="21">
        <v>1</v>
      </c>
      <c r="B3" s="21" t="s">
        <v>95</v>
      </c>
      <c r="C3" s="21">
        <v>10</v>
      </c>
      <c r="D3" s="21" t="s">
        <v>74</v>
      </c>
      <c r="E3" s="21" t="s">
        <v>65</v>
      </c>
      <c r="F3" s="14"/>
      <c r="G3" s="21" t="s">
        <v>53</v>
      </c>
      <c r="H3" s="5">
        <f>(2*C3)</f>
        <v>20</v>
      </c>
      <c r="I3" s="5"/>
      <c r="J3" s="5" t="s">
        <v>28</v>
      </c>
      <c r="K3" s="5"/>
      <c r="L3" s="5" t="s">
        <v>93</v>
      </c>
    </row>
    <row r="4" spans="1:12" s="4" customFormat="1">
      <c r="A4" s="21">
        <v>2</v>
      </c>
      <c r="B4" s="21" t="s">
        <v>96</v>
      </c>
      <c r="C4" s="21">
        <v>1</v>
      </c>
      <c r="D4" s="21" t="s">
        <v>42</v>
      </c>
      <c r="E4" s="21" t="s">
        <v>65</v>
      </c>
      <c r="F4" s="14"/>
      <c r="G4" s="21" t="s">
        <v>53</v>
      </c>
      <c r="H4" s="5">
        <f t="shared" ref="H4:H15" si="0">(2*C4)</f>
        <v>2</v>
      </c>
      <c r="I4" s="5"/>
      <c r="J4" s="5" t="s">
        <v>28</v>
      </c>
      <c r="K4" s="5"/>
      <c r="L4" s="5" t="s">
        <v>93</v>
      </c>
    </row>
    <row r="5" spans="1:12" s="4" customFormat="1">
      <c r="A5" s="21">
        <v>3</v>
      </c>
      <c r="B5" s="21" t="s">
        <v>97</v>
      </c>
      <c r="C5" s="21">
        <v>2</v>
      </c>
      <c r="D5" s="21" t="s">
        <v>75</v>
      </c>
      <c r="E5" s="21" t="s">
        <v>65</v>
      </c>
      <c r="F5" s="14"/>
      <c r="G5" s="21" t="s">
        <v>53</v>
      </c>
      <c r="H5" s="5">
        <f t="shared" si="0"/>
        <v>4</v>
      </c>
      <c r="I5" s="5"/>
      <c r="J5" s="5" t="s">
        <v>28</v>
      </c>
      <c r="K5" s="5"/>
      <c r="L5" s="5" t="s">
        <v>58</v>
      </c>
    </row>
    <row r="6" spans="1:12" s="4" customFormat="1">
      <c r="A6" s="21">
        <v>4</v>
      </c>
      <c r="B6" s="21" t="s">
        <v>33</v>
      </c>
      <c r="C6" s="21">
        <v>1</v>
      </c>
      <c r="D6" s="21" t="s">
        <v>76</v>
      </c>
      <c r="E6" s="21" t="s">
        <v>65</v>
      </c>
      <c r="F6" s="14"/>
      <c r="G6" s="21" t="s">
        <v>53</v>
      </c>
      <c r="H6" s="5">
        <f t="shared" si="0"/>
        <v>2</v>
      </c>
      <c r="I6" s="5"/>
      <c r="J6" s="5" t="s">
        <v>28</v>
      </c>
      <c r="K6" s="5"/>
      <c r="L6" s="5" t="s">
        <v>93</v>
      </c>
    </row>
    <row r="7" spans="1:12" s="4" customFormat="1">
      <c r="A7" s="21">
        <v>5</v>
      </c>
      <c r="B7" s="21" t="s">
        <v>98</v>
      </c>
      <c r="C7" s="21">
        <v>47</v>
      </c>
      <c r="D7" s="21" t="s">
        <v>43</v>
      </c>
      <c r="E7" s="21" t="s">
        <v>47</v>
      </c>
      <c r="F7" s="5"/>
      <c r="G7" s="21" t="s">
        <v>85</v>
      </c>
      <c r="H7" s="5">
        <f t="shared" si="0"/>
        <v>94</v>
      </c>
      <c r="I7" s="5"/>
      <c r="J7" s="5" t="s">
        <v>28</v>
      </c>
      <c r="K7" s="5"/>
      <c r="L7" s="5"/>
    </row>
    <row r="8" spans="1:12" s="4" customFormat="1">
      <c r="A8" s="21">
        <v>6</v>
      </c>
      <c r="B8" s="21" t="s">
        <v>38</v>
      </c>
      <c r="C8" s="21">
        <v>1</v>
      </c>
      <c r="D8" s="21" t="s">
        <v>77</v>
      </c>
      <c r="E8" s="21" t="s">
        <v>48</v>
      </c>
      <c r="F8" s="5"/>
      <c r="G8" s="27" t="s">
        <v>94</v>
      </c>
      <c r="H8" s="5">
        <f t="shared" si="0"/>
        <v>2</v>
      </c>
      <c r="I8" s="5"/>
      <c r="J8" s="5" t="s">
        <v>28</v>
      </c>
      <c r="K8" s="5"/>
      <c r="L8" s="22" t="s">
        <v>57</v>
      </c>
    </row>
    <row r="9" spans="1:12" s="4" customFormat="1">
      <c r="A9" s="21">
        <v>7</v>
      </c>
      <c r="B9" s="21" t="s">
        <v>99</v>
      </c>
      <c r="C9" s="21">
        <v>4</v>
      </c>
      <c r="D9" s="21" t="s">
        <v>78</v>
      </c>
      <c r="E9" s="21" t="s">
        <v>66</v>
      </c>
      <c r="F9" s="5"/>
      <c r="G9" s="21" t="s">
        <v>86</v>
      </c>
      <c r="H9" s="5">
        <f t="shared" si="0"/>
        <v>8</v>
      </c>
      <c r="I9" s="5"/>
      <c r="J9" s="5" t="s">
        <v>27</v>
      </c>
      <c r="K9" s="5"/>
      <c r="L9" s="5"/>
    </row>
    <row r="10" spans="1:12" s="4" customFormat="1">
      <c r="A10" s="21">
        <v>8</v>
      </c>
      <c r="B10" s="21" t="s">
        <v>100</v>
      </c>
      <c r="C10" s="21">
        <v>2</v>
      </c>
      <c r="D10" s="21" t="s">
        <v>79</v>
      </c>
      <c r="E10" s="21" t="s">
        <v>67</v>
      </c>
      <c r="F10" s="5"/>
      <c r="G10" s="21" t="s">
        <v>86</v>
      </c>
      <c r="H10" s="5">
        <f t="shared" si="0"/>
        <v>4</v>
      </c>
      <c r="I10" s="5"/>
      <c r="J10" s="5" t="s">
        <v>27</v>
      </c>
      <c r="K10" s="5"/>
      <c r="L10" s="5"/>
    </row>
    <row r="11" spans="1:12" s="4" customFormat="1">
      <c r="A11" s="21">
        <v>9</v>
      </c>
      <c r="B11" s="21" t="s">
        <v>101</v>
      </c>
      <c r="C11" s="21">
        <v>40</v>
      </c>
      <c r="D11" s="21" t="s">
        <v>80</v>
      </c>
      <c r="E11" s="21" t="s">
        <v>68</v>
      </c>
      <c r="F11" s="5"/>
      <c r="G11" s="21" t="s">
        <v>86</v>
      </c>
      <c r="H11" s="5">
        <f t="shared" si="0"/>
        <v>80</v>
      </c>
      <c r="I11" s="5"/>
      <c r="J11" s="5" t="s">
        <v>27</v>
      </c>
      <c r="K11" s="5"/>
      <c r="L11" s="5"/>
    </row>
    <row r="12" spans="1:12" s="4" customFormat="1">
      <c r="A12" s="21">
        <v>10</v>
      </c>
      <c r="B12" s="21" t="s">
        <v>102</v>
      </c>
      <c r="C12" s="21">
        <v>1</v>
      </c>
      <c r="D12" s="21" t="s">
        <v>81</v>
      </c>
      <c r="E12" s="21" t="s">
        <v>69</v>
      </c>
      <c r="F12" s="5"/>
      <c r="G12" s="21" t="s">
        <v>86</v>
      </c>
      <c r="H12" s="5">
        <f t="shared" si="0"/>
        <v>2</v>
      </c>
      <c r="I12" s="5"/>
      <c r="J12" s="5" t="s">
        <v>27</v>
      </c>
      <c r="K12" s="5"/>
      <c r="L12" s="5"/>
    </row>
    <row r="13" spans="1:12" s="4" customFormat="1">
      <c r="A13" s="21">
        <v>11</v>
      </c>
      <c r="B13" s="21" t="s">
        <v>103</v>
      </c>
      <c r="C13" s="21">
        <v>2</v>
      </c>
      <c r="D13" s="21" t="s">
        <v>29</v>
      </c>
      <c r="E13" s="21" t="s">
        <v>70</v>
      </c>
      <c r="F13" s="5"/>
      <c r="G13" s="21" t="s">
        <v>52</v>
      </c>
      <c r="H13" s="5">
        <f t="shared" si="0"/>
        <v>4</v>
      </c>
      <c r="I13" s="5"/>
      <c r="J13" s="5" t="s">
        <v>28</v>
      </c>
      <c r="K13" s="5"/>
      <c r="L13" s="5" t="s">
        <v>56</v>
      </c>
    </row>
    <row r="14" spans="1:12" s="4" customFormat="1">
      <c r="A14" s="21">
        <v>12</v>
      </c>
      <c r="B14" s="21" t="s">
        <v>104</v>
      </c>
      <c r="C14" s="21">
        <v>2</v>
      </c>
      <c r="D14" s="28">
        <v>22</v>
      </c>
      <c r="E14" s="21" t="s">
        <v>70</v>
      </c>
      <c r="F14" s="5"/>
      <c r="G14" s="21" t="s">
        <v>52</v>
      </c>
      <c r="H14" s="5">
        <f t="shared" si="0"/>
        <v>4</v>
      </c>
      <c r="I14" s="5"/>
      <c r="J14" s="5" t="s">
        <v>28</v>
      </c>
      <c r="K14" s="5"/>
      <c r="L14" s="5" t="s">
        <v>56</v>
      </c>
    </row>
    <row r="15" spans="1:12" s="4" customFormat="1">
      <c r="A15" s="21">
        <v>13</v>
      </c>
      <c r="B15" s="21" t="s">
        <v>105</v>
      </c>
      <c r="C15" s="21">
        <v>2</v>
      </c>
      <c r="D15" s="21" t="s">
        <v>44</v>
      </c>
      <c r="E15" s="21" t="s">
        <v>70</v>
      </c>
      <c r="F15" s="5"/>
      <c r="G15" s="21" t="s">
        <v>52</v>
      </c>
      <c r="H15" s="5">
        <f t="shared" si="0"/>
        <v>4</v>
      </c>
      <c r="I15" s="5"/>
      <c r="J15" s="5" t="s">
        <v>28</v>
      </c>
      <c r="K15" s="5"/>
      <c r="L15" s="5" t="s">
        <v>56</v>
      </c>
    </row>
    <row r="16" spans="1:12" s="4" customFormat="1" ht="18.75" customHeight="1">
      <c r="A16" s="21">
        <v>14</v>
      </c>
      <c r="B16" s="21" t="s">
        <v>106</v>
      </c>
      <c r="C16" s="21">
        <v>8</v>
      </c>
      <c r="D16" s="21" t="s">
        <v>71</v>
      </c>
      <c r="E16" s="21" t="s">
        <v>71</v>
      </c>
      <c r="F16" s="5"/>
      <c r="G16" s="21" t="s">
        <v>87</v>
      </c>
      <c r="H16" s="5">
        <f>(4 * C16)</f>
        <v>32</v>
      </c>
      <c r="I16" s="5"/>
      <c r="J16" s="5" t="s">
        <v>27</v>
      </c>
      <c r="K16" s="5"/>
      <c r="L16" s="5"/>
    </row>
    <row r="17" spans="1:12" s="4" customFormat="1">
      <c r="A17" s="21">
        <v>15</v>
      </c>
      <c r="B17" s="21" t="s">
        <v>107</v>
      </c>
      <c r="C17" s="21">
        <v>1</v>
      </c>
      <c r="D17" s="21" t="s">
        <v>82</v>
      </c>
      <c r="E17" s="21" t="s">
        <v>72</v>
      </c>
      <c r="F17" s="23"/>
      <c r="G17" s="21" t="s">
        <v>88</v>
      </c>
      <c r="H17" s="5">
        <v>4</v>
      </c>
      <c r="I17" s="22"/>
      <c r="J17" s="5" t="s">
        <v>28</v>
      </c>
      <c r="K17" s="25" t="s">
        <v>55</v>
      </c>
      <c r="L17" s="23"/>
    </row>
    <row r="18" spans="1:12" s="4" customFormat="1">
      <c r="A18" s="21">
        <v>16</v>
      </c>
      <c r="B18" s="21" t="s">
        <v>39</v>
      </c>
      <c r="C18" s="21">
        <v>1</v>
      </c>
      <c r="D18" s="21" t="s">
        <v>83</v>
      </c>
      <c r="E18" s="21" t="s">
        <v>73</v>
      </c>
      <c r="F18" s="23"/>
      <c r="G18" s="21" t="s">
        <v>89</v>
      </c>
      <c r="H18" s="26">
        <v>32</v>
      </c>
      <c r="I18" s="23"/>
      <c r="J18" s="5" t="s">
        <v>27</v>
      </c>
      <c r="K18" s="23"/>
      <c r="L18" s="23"/>
    </row>
    <row r="19" spans="1:12" s="4" customFormat="1">
      <c r="A19" s="21">
        <v>17</v>
      </c>
      <c r="B19" s="21" t="s">
        <v>30</v>
      </c>
      <c r="C19" s="21">
        <v>1</v>
      </c>
      <c r="D19" s="21" t="s">
        <v>45</v>
      </c>
      <c r="E19" s="21" t="s">
        <v>49</v>
      </c>
      <c r="F19" s="23"/>
      <c r="G19" s="21" t="s">
        <v>90</v>
      </c>
      <c r="H19" s="26">
        <v>4</v>
      </c>
      <c r="I19" s="23"/>
      <c r="J19" s="5" t="s">
        <v>27</v>
      </c>
      <c r="K19" s="23"/>
      <c r="L19" s="23"/>
    </row>
    <row r="20" spans="1:12" s="4" customFormat="1">
      <c r="A20" s="21">
        <v>18</v>
      </c>
      <c r="B20" s="21" t="s">
        <v>40</v>
      </c>
      <c r="C20" s="21">
        <v>1</v>
      </c>
      <c r="D20" s="21" t="s">
        <v>46</v>
      </c>
      <c r="E20" s="21" t="s">
        <v>50</v>
      </c>
      <c r="F20" s="23"/>
      <c r="G20" s="21" t="s">
        <v>91</v>
      </c>
      <c r="H20" s="26">
        <v>12</v>
      </c>
      <c r="I20" s="26">
        <v>4</v>
      </c>
      <c r="J20" s="5" t="s">
        <v>27</v>
      </c>
      <c r="K20" s="23"/>
      <c r="L20" s="15" t="s">
        <v>54</v>
      </c>
    </row>
    <row r="21" spans="1:12" s="4" customFormat="1">
      <c r="A21" s="21">
        <v>19</v>
      </c>
      <c r="B21" s="21" t="s">
        <v>31</v>
      </c>
      <c r="C21" s="21">
        <v>1</v>
      </c>
      <c r="D21" s="21" t="s">
        <v>84</v>
      </c>
      <c r="E21" s="21" t="s">
        <v>51</v>
      </c>
      <c r="F21" s="23"/>
      <c r="G21" s="21" t="s">
        <v>92</v>
      </c>
      <c r="H21" s="26">
        <v>4</v>
      </c>
      <c r="I21" s="23"/>
      <c r="J21" s="5" t="s">
        <v>28</v>
      </c>
      <c r="K21" s="23"/>
      <c r="L21" s="5"/>
    </row>
    <row r="22" spans="1:12" s="4" customFormat="1">
      <c r="A22"/>
      <c r="B22"/>
      <c r="C22"/>
      <c r="D22"/>
      <c r="E22"/>
      <c r="F22"/>
      <c r="G22"/>
      <c r="H22" s="24">
        <f>SUM(H3:H21)</f>
        <v>318</v>
      </c>
      <c r="I22" s="24">
        <f>SUM(I3:I21)</f>
        <v>4</v>
      </c>
      <c r="J22"/>
      <c r="K22"/>
      <c r="L22"/>
    </row>
    <row r="23" spans="1:12" s="4" customFormat="1" ht="15.5">
      <c r="A23"/>
      <c r="B23" s="9" t="s">
        <v>32</v>
      </c>
      <c r="C23"/>
      <c r="D23"/>
      <c r="E23"/>
      <c r="F23"/>
      <c r="G23"/>
      <c r="H23"/>
      <c r="I23"/>
      <c r="J23"/>
      <c r="K23"/>
      <c r="L23"/>
    </row>
    <row r="24" spans="1:12" s="4" customFormat="1" ht="15.5">
      <c r="A24"/>
      <c r="B24" s="9" t="s">
        <v>34</v>
      </c>
      <c r="C24"/>
      <c r="D24"/>
      <c r="E24"/>
      <c r="F24"/>
      <c r="G24"/>
      <c r="H24"/>
      <c r="I24"/>
      <c r="J24"/>
      <c r="K24"/>
      <c r="L24"/>
    </row>
    <row r="25" spans="1:12" s="4" customFormat="1" ht="14">
      <c r="A25" s="6"/>
      <c r="B25" s="6"/>
      <c r="C25" s="6"/>
      <c r="D25" s="6"/>
      <c r="E25" s="6"/>
      <c r="F25" s="6"/>
      <c r="G25" s="7"/>
      <c r="H25" s="7"/>
      <c r="I25" s="7"/>
      <c r="J25" s="6"/>
      <c r="K25" s="6"/>
      <c r="L25" s="6"/>
    </row>
    <row r="26" spans="1:12" s="4" customFormat="1" ht="15.5">
      <c r="A26" s="6"/>
      <c r="B26" s="8"/>
      <c r="C26" s="6"/>
      <c r="D26" s="6"/>
      <c r="E26" s="6"/>
      <c r="F26" s="6"/>
      <c r="G26" s="6"/>
      <c r="H26" s="6"/>
      <c r="I26" s="6"/>
      <c r="J26" s="6"/>
      <c r="K26" s="6"/>
      <c r="L26" s="6"/>
    </row>
    <row r="27" spans="1:12" s="4" customFormat="1" ht="14">
      <c r="C27" s="6"/>
      <c r="D27" s="6"/>
      <c r="E27" s="6"/>
      <c r="F27" s="6"/>
      <c r="G27" s="6"/>
      <c r="H27" s="6"/>
      <c r="I27" s="6"/>
      <c r="J27" s="6"/>
      <c r="K27" s="6"/>
      <c r="L27" s="6"/>
    </row>
    <row r="28" spans="1:12" s="4" customFormat="1" ht="14">
      <c r="C28" s="6"/>
      <c r="D28" s="6"/>
      <c r="E28" s="6"/>
      <c r="F28" s="6"/>
      <c r="G28" s="6"/>
      <c r="H28" s="6"/>
      <c r="I28" s="6"/>
      <c r="J28" s="6"/>
      <c r="K28" s="6"/>
      <c r="L28" s="6"/>
    </row>
  </sheetData>
  <mergeCells count="1">
    <mergeCell ref="A1:L1"/>
  </mergeCells>
  <phoneticPr fontId="16" type="noConversion"/>
  <hyperlinks>
    <hyperlink ref="L20" r:id="rId1" xr:uid="{8F393C76-0BEB-40E1-89E0-BA87B8DCBA8D}"/>
  </hyperlinks>
  <pageMargins left="0.69930555555555596" right="0.69930555555555596" top="0.75" bottom="0.75" header="0.3" footer="0.3"/>
  <pageSetup paperSize="9" orientation="portrait" horizontalDpi="2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5" zoomScaleNormal="85" workbookViewId="0">
      <selection activeCell="A2" sqref="A2"/>
    </sheetView>
  </sheetViews>
  <sheetFormatPr defaultColWidth="9" defaultRowHeight="14.5"/>
  <sheetData>
    <row r="1" spans="1:1">
      <c r="A1" t="s">
        <v>59</v>
      </c>
    </row>
  </sheetData>
  <phoneticPr fontId="16"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E6" sqref="E6"/>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0" t="s">
        <v>63</v>
      </c>
      <c r="B1" s="2"/>
      <c r="C1" s="2"/>
      <c r="D1" s="2"/>
      <c r="E1" s="2"/>
      <c r="F1" s="2"/>
    </row>
    <row r="2" spans="1:6">
      <c r="A2" s="20" t="s">
        <v>64</v>
      </c>
      <c r="B2" s="12"/>
      <c r="C2" s="12"/>
      <c r="D2" s="12"/>
      <c r="E2" s="2"/>
      <c r="F2" s="12"/>
    </row>
    <row r="3" spans="1:6">
      <c r="A3" s="20"/>
      <c r="B3" s="12"/>
      <c r="C3" s="12"/>
      <c r="D3" s="12"/>
      <c r="E3" s="2"/>
      <c r="F3" s="12"/>
    </row>
    <row r="4" spans="1:6">
      <c r="A4" s="12"/>
      <c r="B4" s="12"/>
      <c r="C4" s="12"/>
      <c r="D4" s="12"/>
      <c r="E4" s="2"/>
      <c r="F4" s="12"/>
    </row>
    <row r="5" spans="1:6">
      <c r="A5" s="12"/>
      <c r="B5" s="12"/>
      <c r="C5" s="12"/>
      <c r="D5" s="12"/>
      <c r="E5" s="2"/>
      <c r="F5" s="12"/>
    </row>
    <row r="6" spans="1:6">
      <c r="A6" s="12"/>
      <c r="B6" s="12"/>
      <c r="C6" s="12"/>
      <c r="D6" s="12"/>
      <c r="E6" s="2"/>
      <c r="F6" s="12"/>
    </row>
    <row r="7" spans="1:6">
      <c r="A7" s="12"/>
      <c r="B7" s="12"/>
      <c r="C7" s="12"/>
      <c r="D7" s="12"/>
      <c r="E7" s="2"/>
      <c r="F7" s="12"/>
    </row>
    <row r="8" spans="1:6">
      <c r="A8" s="12"/>
      <c r="B8" s="12"/>
      <c r="C8" s="12"/>
      <c r="D8" s="12"/>
      <c r="E8" s="2"/>
      <c r="F8" s="12"/>
    </row>
    <row r="9" spans="1:6">
      <c r="A9" s="12"/>
      <c r="B9" s="12"/>
      <c r="C9" s="12"/>
      <c r="D9" s="12"/>
      <c r="E9" s="2"/>
      <c r="F9" s="12"/>
    </row>
    <row r="10" spans="1:6">
      <c r="A10" s="12"/>
      <c r="B10" s="12"/>
      <c r="C10" s="12"/>
      <c r="D10" s="12"/>
      <c r="E10" s="2"/>
      <c r="F10" s="12"/>
    </row>
    <row r="11" spans="1:6">
      <c r="A11" s="12"/>
      <c r="B11" s="12"/>
      <c r="C11" s="12"/>
      <c r="D11" s="12"/>
      <c r="E11" s="2"/>
      <c r="F11" s="12"/>
    </row>
    <row r="12" spans="1:6">
      <c r="A12" s="12"/>
      <c r="B12" s="12"/>
      <c r="C12" s="12"/>
      <c r="D12" s="12"/>
      <c r="E12" s="2"/>
      <c r="F12" s="12"/>
    </row>
    <row r="13" spans="1:6">
      <c r="A13" s="12"/>
      <c r="B13" s="12"/>
      <c r="C13" s="12"/>
      <c r="D13" s="12"/>
      <c r="E13" s="2"/>
      <c r="F13" s="12"/>
    </row>
    <row r="14" spans="1:6">
      <c r="A14" s="12"/>
      <c r="B14" s="12"/>
      <c r="C14" s="12"/>
      <c r="D14" s="12"/>
      <c r="E14" s="2"/>
      <c r="F14" s="12"/>
    </row>
    <row r="15" spans="1:6">
      <c r="A15" s="12"/>
      <c r="B15" s="12"/>
      <c r="C15" s="12"/>
      <c r="D15" s="12"/>
      <c r="E15" s="2"/>
      <c r="F15" s="12"/>
    </row>
    <row r="16" spans="1:6">
      <c r="A16" s="12"/>
      <c r="B16" s="12"/>
      <c r="C16" s="12"/>
      <c r="D16" s="12"/>
      <c r="E16" s="2"/>
      <c r="F16" s="12"/>
    </row>
    <row r="17" spans="1:6">
      <c r="A17" s="12"/>
      <c r="B17" s="12"/>
      <c r="C17" s="12"/>
      <c r="D17" s="12"/>
      <c r="E17" s="2"/>
      <c r="F17" s="12"/>
    </row>
    <row r="18" spans="1:6">
      <c r="A18" s="12"/>
      <c r="B18" s="12"/>
      <c r="C18" s="12"/>
      <c r="D18" s="12"/>
      <c r="E18" s="2"/>
      <c r="F18" s="12"/>
    </row>
    <row r="19" spans="1:6">
      <c r="A19" s="12"/>
      <c r="B19" s="12"/>
      <c r="C19" s="12"/>
      <c r="D19" s="12"/>
      <c r="E19" s="2"/>
      <c r="F19" s="12"/>
    </row>
    <row r="20" spans="1:6">
      <c r="A20" s="12"/>
      <c r="B20" s="12"/>
      <c r="C20" s="12"/>
      <c r="D20" s="12"/>
      <c r="E20" s="2"/>
      <c r="F20" s="12"/>
    </row>
    <row r="21" spans="1:6">
      <c r="A21" s="12"/>
      <c r="B21" s="12"/>
      <c r="C21" s="12"/>
      <c r="D21" s="12"/>
      <c r="E21" s="2"/>
      <c r="F21" s="12"/>
    </row>
    <row r="22" spans="1:6">
      <c r="A22" s="12"/>
      <c r="B22" s="12"/>
      <c r="C22" s="12"/>
      <c r="D22" s="12"/>
      <c r="E22" s="2"/>
      <c r="F22" s="12"/>
    </row>
    <row r="23" spans="1:6">
      <c r="A23" s="12"/>
      <c r="B23" s="12"/>
      <c r="C23" s="12"/>
      <c r="D23" s="12"/>
      <c r="E23" s="2"/>
      <c r="F23" s="12"/>
    </row>
    <row r="24" spans="1:6">
      <c r="A24" s="12"/>
      <c r="B24" s="12"/>
      <c r="C24" s="12"/>
      <c r="D24" s="12"/>
      <c r="E24" s="2"/>
      <c r="F24" s="12"/>
    </row>
    <row r="25" spans="1:6">
      <c r="A25" s="12"/>
      <c r="B25" s="12"/>
      <c r="C25" s="12"/>
      <c r="D25" s="12"/>
      <c r="E25" s="2"/>
      <c r="F25" s="12"/>
    </row>
    <row r="26" spans="1:6">
      <c r="A26" s="12"/>
      <c r="B26" s="12"/>
      <c r="C26" s="12"/>
      <c r="D26" s="12"/>
      <c r="E26" s="2"/>
      <c r="F26" s="12"/>
    </row>
    <row r="27" spans="1:6">
      <c r="A27" s="12"/>
      <c r="B27" s="12"/>
      <c r="C27" s="12"/>
      <c r="D27" s="12"/>
      <c r="E27" s="2"/>
      <c r="F27" s="12"/>
    </row>
    <row r="28" spans="1:6">
      <c r="A28" s="12"/>
      <c r="B28" s="12"/>
      <c r="C28" s="12"/>
      <c r="D28" s="12"/>
      <c r="E28" s="2"/>
      <c r="F28" s="12"/>
    </row>
    <row r="29" spans="1:6">
      <c r="A29" s="12"/>
      <c r="B29" s="12"/>
      <c r="C29" s="12"/>
      <c r="D29" s="12"/>
      <c r="E29" s="2"/>
      <c r="F29" s="12"/>
    </row>
    <row r="30" spans="1:6">
      <c r="A30" s="12"/>
      <c r="B30" s="12"/>
      <c r="C30" s="12"/>
      <c r="D30" s="12"/>
      <c r="E30" s="2"/>
      <c r="F30" s="12"/>
    </row>
    <row r="31" spans="1:6">
      <c r="A31" s="12"/>
      <c r="B31" s="12"/>
      <c r="C31" s="12"/>
      <c r="D31" s="12"/>
      <c r="E31" s="2"/>
      <c r="F31" s="12"/>
    </row>
    <row r="32" spans="1:6">
      <c r="A32" s="12"/>
      <c r="B32" s="12"/>
      <c r="C32" s="12"/>
      <c r="D32" s="12"/>
      <c r="E32" s="2"/>
      <c r="F32" s="12"/>
    </row>
    <row r="33" spans="1:6">
      <c r="A33" s="12"/>
      <c r="B33" s="12"/>
      <c r="C33" s="12"/>
      <c r="D33" s="12"/>
      <c r="E33" s="2"/>
      <c r="F33" s="12"/>
    </row>
    <row r="34" spans="1:6">
      <c r="A34" s="12"/>
      <c r="B34" s="12"/>
      <c r="C34" s="12"/>
      <c r="D34" s="12"/>
      <c r="E34" s="2"/>
      <c r="F34" s="12"/>
    </row>
    <row r="35" spans="1:6">
      <c r="A35" s="12"/>
      <c r="B35" s="12"/>
      <c r="C35" s="12"/>
      <c r="D35" s="12"/>
      <c r="E35" s="2"/>
      <c r="F35" s="12"/>
    </row>
    <row r="36" spans="1:6">
      <c r="A36" s="12"/>
      <c r="B36" s="12"/>
      <c r="C36" s="12"/>
      <c r="D36" s="12"/>
      <c r="E36" s="2"/>
      <c r="F36" s="12"/>
    </row>
    <row r="37" spans="1:6">
      <c r="A37" s="12"/>
      <c r="B37" s="12"/>
      <c r="C37" s="12"/>
      <c r="D37" s="12"/>
      <c r="E37" s="2"/>
      <c r="F37" s="12"/>
    </row>
    <row r="38" spans="1:6">
      <c r="A38" s="12"/>
      <c r="B38" s="12"/>
      <c r="C38" s="12"/>
      <c r="D38" s="12"/>
      <c r="E38" s="2"/>
      <c r="F38" s="12"/>
    </row>
    <row r="39" spans="1:6">
      <c r="A39" s="12"/>
      <c r="B39" s="12"/>
      <c r="C39" s="12"/>
      <c r="D39" s="12"/>
      <c r="E39" s="2"/>
      <c r="F39" s="12"/>
    </row>
    <row r="40" spans="1:6">
      <c r="A40" s="12"/>
      <c r="B40" s="12"/>
      <c r="C40" s="12"/>
      <c r="D40" s="12"/>
      <c r="E40" s="2"/>
      <c r="F40" s="12"/>
    </row>
    <row r="41" spans="1:6">
      <c r="A41" s="12"/>
      <c r="B41" s="12"/>
      <c r="C41" s="12"/>
      <c r="D41" s="12"/>
      <c r="E41" s="2"/>
      <c r="F41" s="12"/>
    </row>
    <row r="42" spans="1:6">
      <c r="A42" s="12"/>
      <c r="B42" s="12"/>
      <c r="C42" s="12"/>
      <c r="D42" s="12"/>
      <c r="E42" s="2"/>
      <c r="F42" s="12"/>
    </row>
    <row r="43" spans="1:6">
      <c r="A43" s="12"/>
      <c r="B43" s="12"/>
      <c r="C43" s="12"/>
      <c r="D43" s="12"/>
      <c r="E43" s="2"/>
      <c r="F43" s="12"/>
    </row>
    <row r="44" spans="1:6">
      <c r="A44" s="12"/>
      <c r="B44" s="12"/>
      <c r="C44" s="12"/>
      <c r="D44" s="12"/>
      <c r="E44" s="2"/>
      <c r="F44" s="12"/>
    </row>
    <row r="45" spans="1:6">
      <c r="A45" s="12"/>
      <c r="B45" s="12"/>
      <c r="C45" s="12"/>
      <c r="D45" s="12"/>
      <c r="E45" s="2"/>
      <c r="F45" s="12"/>
    </row>
    <row r="46" spans="1:6">
      <c r="A46" s="12"/>
      <c r="B46" s="12"/>
      <c r="C46" s="12"/>
      <c r="D46" s="12"/>
      <c r="E46" s="2"/>
      <c r="F46" s="12"/>
    </row>
    <row r="47" spans="1:6">
      <c r="A47" s="12"/>
      <c r="B47" s="12"/>
      <c r="C47" s="12"/>
      <c r="D47" s="12"/>
      <c r="E47" s="2"/>
      <c r="F47" s="12"/>
    </row>
    <row r="48" spans="1:6">
      <c r="A48" s="12"/>
      <c r="B48" s="12"/>
      <c r="C48" s="12"/>
      <c r="D48" s="12"/>
      <c r="E48" s="2"/>
      <c r="F48" s="12"/>
    </row>
    <row r="49" spans="1:6">
      <c r="A49" s="12"/>
      <c r="B49" s="12"/>
      <c r="C49" s="12"/>
      <c r="D49" s="12"/>
      <c r="E49" s="2"/>
      <c r="F49" s="12"/>
    </row>
    <row r="50" spans="1:6">
      <c r="A50" s="12"/>
      <c r="B50" s="12"/>
      <c r="C50" s="12"/>
      <c r="D50" s="12"/>
      <c r="E50" s="2"/>
      <c r="F50" s="12"/>
    </row>
    <row r="51" spans="1:6">
      <c r="A51" s="12"/>
      <c r="B51" s="12"/>
      <c r="C51" s="12"/>
      <c r="D51" s="12"/>
      <c r="E51" s="2"/>
      <c r="F51" s="12"/>
    </row>
    <row r="52" spans="1:6">
      <c r="A52" s="12"/>
      <c r="B52" s="12"/>
      <c r="C52" s="12"/>
      <c r="D52" s="12"/>
      <c r="E52" s="2"/>
      <c r="F52" s="12"/>
    </row>
    <row r="53" spans="1:6">
      <c r="A53" s="12"/>
      <c r="B53" s="12"/>
      <c r="C53" s="12"/>
      <c r="D53" s="12"/>
      <c r="E53" s="2"/>
      <c r="F53" s="12"/>
    </row>
    <row r="54" spans="1:6">
      <c r="A54" s="12"/>
      <c r="B54" s="12"/>
      <c r="C54" s="12"/>
      <c r="D54" s="12"/>
      <c r="E54" s="2"/>
      <c r="F54" s="12"/>
    </row>
    <row r="55" spans="1:6">
      <c r="A55" s="12"/>
      <c r="B55" s="12"/>
      <c r="C55" s="12"/>
      <c r="D55" s="12"/>
      <c r="E55" s="2"/>
      <c r="F55" s="12"/>
    </row>
    <row r="56" spans="1:6">
      <c r="A56" s="12"/>
      <c r="B56" s="12"/>
      <c r="C56" s="12"/>
      <c r="D56" s="12"/>
      <c r="E56" s="2"/>
      <c r="F56" s="12"/>
    </row>
    <row r="57" spans="1:6">
      <c r="A57" s="12"/>
      <c r="B57" s="12"/>
      <c r="C57" s="12"/>
      <c r="D57" s="12"/>
      <c r="E57" s="2"/>
      <c r="F57" s="12"/>
    </row>
    <row r="58" spans="1:6">
      <c r="A58" s="12"/>
      <c r="B58" s="12"/>
      <c r="C58" s="12"/>
      <c r="D58" s="12"/>
      <c r="E58" s="2"/>
      <c r="F58" s="12"/>
    </row>
    <row r="59" spans="1:6">
      <c r="A59" s="12"/>
      <c r="B59" s="12"/>
      <c r="C59" s="12"/>
      <c r="D59" s="12"/>
      <c r="E59" s="2"/>
      <c r="F59" s="12"/>
    </row>
    <row r="60" spans="1:6">
      <c r="A60" s="12"/>
      <c r="B60" s="12"/>
      <c r="C60" s="12"/>
      <c r="D60" s="12"/>
      <c r="E60" s="2"/>
      <c r="F60" s="12"/>
    </row>
    <row r="61" spans="1:6">
      <c r="A61" s="12"/>
      <c r="B61" s="12"/>
      <c r="C61" s="12"/>
      <c r="D61" s="12"/>
      <c r="E61" s="2"/>
      <c r="F61" s="12"/>
    </row>
    <row r="62" spans="1:6">
      <c r="A62" s="12"/>
      <c r="B62" s="12"/>
      <c r="C62" s="12"/>
      <c r="D62" s="12"/>
      <c r="E62" s="2"/>
      <c r="F62" s="12"/>
    </row>
    <row r="63" spans="1:6">
      <c r="A63" s="12"/>
      <c r="B63" s="12"/>
      <c r="C63" s="12"/>
      <c r="D63" s="12"/>
      <c r="E63" s="2"/>
      <c r="F63" s="12"/>
    </row>
    <row r="64" spans="1:6">
      <c r="A64" s="12"/>
      <c r="B64" s="12"/>
      <c r="C64" s="12"/>
      <c r="D64" s="12"/>
      <c r="E64" s="2"/>
      <c r="F64" s="12"/>
    </row>
    <row r="65" spans="1:6">
      <c r="A65" s="12"/>
      <c r="B65" s="12"/>
      <c r="C65" s="12"/>
      <c r="D65" s="12"/>
      <c r="E65" s="2"/>
      <c r="F65" s="12"/>
    </row>
    <row r="66" spans="1:6">
      <c r="A66" s="12"/>
      <c r="B66" s="12"/>
      <c r="C66" s="12"/>
      <c r="D66" s="12"/>
      <c r="E66" s="2"/>
      <c r="F66" s="12"/>
    </row>
    <row r="67" spans="1:6">
      <c r="A67" s="12"/>
      <c r="B67" s="12"/>
      <c r="C67" s="12"/>
      <c r="D67" s="12"/>
      <c r="E67" s="2"/>
      <c r="F67" s="12"/>
    </row>
    <row r="68" spans="1:6">
      <c r="A68" s="12"/>
      <c r="B68" s="12"/>
      <c r="C68" s="12"/>
      <c r="D68" s="12"/>
      <c r="E68" s="2"/>
      <c r="F68" s="12"/>
    </row>
    <row r="69" spans="1:6">
      <c r="A69" s="12"/>
      <c r="B69" s="12"/>
      <c r="C69" s="12"/>
      <c r="D69" s="12"/>
      <c r="E69" s="2"/>
      <c r="F69" s="12"/>
    </row>
    <row r="70" spans="1:6">
      <c r="A70" s="12"/>
      <c r="B70" s="12"/>
      <c r="C70" s="12"/>
      <c r="D70" s="12"/>
      <c r="E70" s="2"/>
      <c r="F70" s="12"/>
    </row>
    <row r="71" spans="1:6">
      <c r="A71" s="12"/>
      <c r="B71" s="12"/>
      <c r="C71" s="12"/>
      <c r="D71" s="12"/>
      <c r="E71" s="2"/>
      <c r="F71" s="12"/>
    </row>
    <row r="72" spans="1:6">
      <c r="A72" s="12"/>
      <c r="B72" s="12"/>
      <c r="C72" s="12"/>
      <c r="D72" s="12"/>
      <c r="E72" s="2"/>
      <c r="F72" s="12"/>
    </row>
    <row r="73" spans="1:6">
      <c r="A73" s="12"/>
      <c r="B73" s="12"/>
      <c r="C73" s="12"/>
      <c r="D73" s="12"/>
      <c r="E73" s="2"/>
      <c r="F73" s="12"/>
    </row>
    <row r="74" spans="1:6">
      <c r="A74" s="12"/>
      <c r="B74" s="12"/>
      <c r="C74" s="12"/>
      <c r="D74" s="12"/>
      <c r="E74" s="2"/>
      <c r="F74" s="12"/>
    </row>
    <row r="75" spans="1:6">
      <c r="A75" s="12"/>
      <c r="B75" s="12"/>
      <c r="C75" s="12"/>
      <c r="D75" s="12"/>
      <c r="E75" s="2"/>
      <c r="F75" s="12"/>
    </row>
    <row r="76" spans="1:6">
      <c r="A76" s="12"/>
      <c r="B76" s="12"/>
      <c r="C76" s="12"/>
      <c r="D76" s="12"/>
      <c r="E76" s="2"/>
      <c r="F76" s="12"/>
    </row>
    <row r="77" spans="1:6">
      <c r="A77" s="12"/>
      <c r="B77" s="12"/>
      <c r="C77" s="12"/>
      <c r="D77" s="12"/>
      <c r="E77" s="2"/>
      <c r="F77" s="12"/>
    </row>
    <row r="78" spans="1:6">
      <c r="A78" s="12"/>
      <c r="B78" s="12"/>
      <c r="C78" s="12"/>
      <c r="D78" s="12"/>
      <c r="E78" s="2"/>
      <c r="F78" s="12"/>
    </row>
    <row r="79" spans="1:6">
      <c r="A79" s="12"/>
      <c r="B79" s="12"/>
      <c r="C79" s="12"/>
      <c r="D79" s="12"/>
      <c r="E79" s="2"/>
      <c r="F79" s="12"/>
    </row>
    <row r="80" spans="1:6">
      <c r="A80" s="12"/>
      <c r="B80" s="12"/>
      <c r="C80" s="12"/>
      <c r="D80" s="12"/>
      <c r="E80" s="2"/>
      <c r="F80" s="12"/>
    </row>
    <row r="81" spans="1:6">
      <c r="A81" s="12"/>
      <c r="B81" s="12"/>
      <c r="C81" s="12"/>
      <c r="D81" s="12"/>
      <c r="E81" s="2"/>
      <c r="F81" s="12"/>
    </row>
    <row r="82" spans="1:6">
      <c r="A82" s="12"/>
      <c r="B82" s="12"/>
      <c r="C82" s="12"/>
      <c r="D82" s="12"/>
      <c r="E82" s="2"/>
      <c r="F82" s="12"/>
    </row>
    <row r="83" spans="1:6">
      <c r="A83" s="12"/>
      <c r="B83" s="12"/>
      <c r="C83" s="12"/>
      <c r="D83" s="12"/>
      <c r="E83" s="2"/>
      <c r="F83" s="12"/>
    </row>
    <row r="84" spans="1:6">
      <c r="A84" s="12"/>
      <c r="B84" s="12"/>
      <c r="C84" s="12"/>
      <c r="D84" s="12"/>
      <c r="E84" s="2"/>
      <c r="F84" s="12"/>
    </row>
    <row r="85" spans="1:6">
      <c r="A85" s="12"/>
      <c r="B85" s="12"/>
      <c r="C85" s="12"/>
      <c r="D85" s="12"/>
      <c r="E85" s="2"/>
      <c r="F85" s="12"/>
    </row>
    <row r="86" spans="1:6">
      <c r="A86" s="12"/>
      <c r="B86" s="12"/>
      <c r="C86" s="12"/>
      <c r="D86" s="12"/>
      <c r="E86" s="2"/>
      <c r="F86" s="12"/>
    </row>
    <row r="87" spans="1:6">
      <c r="A87" s="12"/>
      <c r="B87" s="12"/>
      <c r="C87" s="12"/>
      <c r="D87" s="12"/>
      <c r="E87" s="2"/>
      <c r="F87" s="12"/>
    </row>
    <row r="88" spans="1:6">
      <c r="A88" s="12"/>
      <c r="B88" s="12"/>
      <c r="C88" s="12"/>
      <c r="D88" s="12"/>
      <c r="E88" s="2"/>
      <c r="F88" s="12"/>
    </row>
    <row r="89" spans="1:6">
      <c r="A89" s="12"/>
      <c r="B89" s="12"/>
      <c r="C89" s="12"/>
      <c r="D89" s="12"/>
      <c r="E89" s="2"/>
      <c r="F89" s="1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Ryota Goto</dc:creator>
  <cp:lastModifiedBy>Ryota Goto</cp:lastModifiedBy>
  <dcterms:created xsi:type="dcterms:W3CDTF">2006-09-13T11:21:00Z</dcterms:created>
  <dcterms:modified xsi:type="dcterms:W3CDTF">2018-11-29T05:51:20Z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